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19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15" windowWidth="15300" windowHeight="9465" tabRatio="839"/>
  </bookViews>
  <sheets>
    <sheet name="Capa" sheetId="1" r:id="rId1"/>
    <sheet name="Sumário" sheetId="2" r:id="rId2"/>
    <sheet name="Glossário" sheetId="3" r:id="rId3"/>
    <sheet name="Região_Todas" sheetId="4" r:id="rId4"/>
    <sheet name="Região_Passeio_Nacional" sheetId="5" r:id="rId5"/>
    <sheet name="Região_Passeio_Importado" sheetId="6" r:id="rId6"/>
    <sheet name="Região_Motocicleta" sheetId="7" r:id="rId7"/>
    <sheet name="Modelos_mais_300_sin" sheetId="8" r:id="rId8"/>
    <sheet name="Modelos_mais_expostos" sheetId="9" r:id="rId9"/>
    <sheet name="Regiao_por_ano" sheetId="10" r:id="rId10"/>
    <sheet name="Modelos_Brasil" sheetId="11" r:id="rId11"/>
    <sheet name="Modelos_Brasil_ordem_roubo" sheetId="12" r:id="rId12"/>
    <sheet name="Modelos_SP" sheetId="13" r:id="rId13"/>
    <sheet name="Modelos_RJ" sheetId="14" r:id="rId14"/>
    <sheet name="Modelos_MG" sheetId="15" r:id="rId15"/>
    <sheet name="Modelos_PR" sheetId="16" r:id="rId16"/>
    <sheet name="Modelos_RS" sheetId="17" r:id="rId17"/>
    <sheet name="Taxa_média_reg" sheetId="18" r:id="rId18"/>
    <sheet name="Ind_por_idade_sexo" sheetId="19" r:id="rId19"/>
  </sheets>
  <definedNames>
    <definedName name="_xlnm.Print_Area" localSheetId="0">Capa!$A$1:$M$33</definedName>
    <definedName name="_xlnm.Print_Area" localSheetId="2">Glossário!$A$1:$P$22</definedName>
    <definedName name="_xlnm.Print_Area" localSheetId="18">Ind_por_idade_sexo!$A$1:$D$32</definedName>
    <definedName name="_xlnm.Print_Area" localSheetId="10">Modelos_Brasil!$1:$1048576</definedName>
    <definedName name="_xlnm.Print_Area" localSheetId="7">Modelos_mais_300_sin!$A$1:$D$548</definedName>
    <definedName name="_xlnm.Print_Area" localSheetId="15">Modelos_PR!$1:$1048576</definedName>
    <definedName name="_xlnm.Print_Area" localSheetId="12">Modelos_SP!$1:$1048576</definedName>
    <definedName name="_xlnm.Print_Area" localSheetId="6">Região_Motocicleta!$A$1:$E$50</definedName>
    <definedName name="_xlnm.Print_Area" localSheetId="5">Região_Passeio_Importado!$A$1:$E$50</definedName>
    <definedName name="_xlnm.Print_Area" localSheetId="4">Região_Passeio_Nacional!$A$1:$E$49</definedName>
    <definedName name="_xlnm.Print_Area" localSheetId="9">Regiao_por_ano!$A$1:$P$49</definedName>
    <definedName name="_xlnm.Print_Area" localSheetId="3">Região_Todas!$A$1:$E$50</definedName>
    <definedName name="_xlnm.Print_Area" localSheetId="1">Sumário!$A$1:$P$22</definedName>
    <definedName name="_xlnm.Print_Area" localSheetId="17">Taxa_média_reg!$A$1:$D$56</definedName>
    <definedName name="_xlnm.Print_Titles" localSheetId="10">Modelos_Brasil!$1:$6</definedName>
    <definedName name="_xlnm.Print_Titles" localSheetId="11">Modelos_Brasil_ordem_roubo!$1:$6</definedName>
    <definedName name="_xlnm.Print_Titles" localSheetId="7">Modelos_mais_300_sin!$2:$5</definedName>
    <definedName name="_xlnm.Print_Titles" localSheetId="8">Modelos_mais_expostos!$1:$5</definedName>
    <definedName name="_xlnm.Print_Titles" localSheetId="14">Modelos_MG!$1:$6</definedName>
    <definedName name="_xlnm.Print_Titles" localSheetId="15">Modelos_PR!$1:$6</definedName>
    <definedName name="_xlnm.Print_Titles" localSheetId="13">Modelos_RJ!$1:$6</definedName>
    <definedName name="_xlnm.Print_Titles" localSheetId="16">Modelos_RS!$1:$6</definedName>
    <definedName name="_xlnm.Print_Titles" localSheetId="12">Modelos_SP!$1:$6</definedName>
  </definedNames>
  <calcPr calcId="125725"/>
</workbook>
</file>

<file path=xl/calcChain.xml><?xml version="1.0" encoding="utf-8"?>
<calcChain xmlns="http://schemas.openxmlformats.org/spreadsheetml/2006/main">
  <c r="H157" i="12"/>
  <c r="I157"/>
  <c r="J157"/>
  <c r="C157"/>
  <c r="D157"/>
  <c r="E157"/>
  <c r="F157"/>
  <c r="G157"/>
  <c r="B157"/>
  <c r="B158" i="14" l="1"/>
  <c r="C158"/>
  <c r="D158"/>
  <c r="E158"/>
  <c r="F158"/>
  <c r="P3" i="3"/>
  <c r="D3" i="19"/>
  <c r="J3" i="11"/>
  <c r="G7"/>
  <c r="H7"/>
  <c r="I7"/>
  <c r="J7"/>
  <c r="G8"/>
  <c r="H8"/>
  <c r="I8"/>
  <c r="J8"/>
  <c r="G9"/>
  <c r="H9"/>
  <c r="I9"/>
  <c r="J9"/>
  <c r="G10"/>
  <c r="H10"/>
  <c r="I10"/>
  <c r="J10"/>
  <c r="G11"/>
  <c r="H11"/>
  <c r="I11"/>
  <c r="J11"/>
  <c r="G12"/>
  <c r="H12"/>
  <c r="I12"/>
  <c r="J12"/>
  <c r="G13"/>
  <c r="H13"/>
  <c r="I13"/>
  <c r="J13"/>
  <c r="G14"/>
  <c r="H14"/>
  <c r="I14"/>
  <c r="J14"/>
  <c r="G15"/>
  <c r="H15"/>
  <c r="I15"/>
  <c r="J15"/>
  <c r="G16"/>
  <c r="H16"/>
  <c r="I16"/>
  <c r="J16"/>
  <c r="G17"/>
  <c r="H17"/>
  <c r="I17"/>
  <c r="J17"/>
  <c r="G18"/>
  <c r="H18"/>
  <c r="I18"/>
  <c r="J18"/>
  <c r="G19"/>
  <c r="H19"/>
  <c r="I19"/>
  <c r="J19"/>
  <c r="G20"/>
  <c r="H20"/>
  <c r="I20"/>
  <c r="J20"/>
  <c r="G21"/>
  <c r="H21"/>
  <c r="I21"/>
  <c r="J21"/>
  <c r="G22"/>
  <c r="H22"/>
  <c r="I22"/>
  <c r="J22"/>
  <c r="G23"/>
  <c r="H23"/>
  <c r="I23"/>
  <c r="J23"/>
  <c r="G24"/>
  <c r="H24"/>
  <c r="I24"/>
  <c r="J24"/>
  <c r="G25"/>
  <c r="H25"/>
  <c r="I25"/>
  <c r="J25"/>
  <c r="G26"/>
  <c r="H26"/>
  <c r="I26"/>
  <c r="J26"/>
  <c r="G27"/>
  <c r="H27"/>
  <c r="I27"/>
  <c r="J27"/>
  <c r="G28"/>
  <c r="H28"/>
  <c r="I28"/>
  <c r="J28"/>
  <c r="G29"/>
  <c r="H29"/>
  <c r="I29"/>
  <c r="J29"/>
  <c r="G30"/>
  <c r="H30"/>
  <c r="I30"/>
  <c r="J30"/>
  <c r="G31"/>
  <c r="H31"/>
  <c r="I31"/>
  <c r="J31"/>
  <c r="G32"/>
  <c r="H32"/>
  <c r="I32"/>
  <c r="J32"/>
  <c r="G33"/>
  <c r="H33"/>
  <c r="I33"/>
  <c r="J33"/>
  <c r="G34"/>
  <c r="H34"/>
  <c r="I34"/>
  <c r="J34"/>
  <c r="G35"/>
  <c r="H35"/>
  <c r="I35"/>
  <c r="J35"/>
  <c r="G36"/>
  <c r="H36"/>
  <c r="I36"/>
  <c r="J36"/>
  <c r="G37"/>
  <c r="H37"/>
  <c r="I37"/>
  <c r="J37"/>
  <c r="G38"/>
  <c r="H38"/>
  <c r="I38"/>
  <c r="J38"/>
  <c r="G39"/>
  <c r="H39"/>
  <c r="I39"/>
  <c r="J39"/>
  <c r="G40"/>
  <c r="H40"/>
  <c r="I40"/>
  <c r="J40"/>
  <c r="G41"/>
  <c r="H41"/>
  <c r="I41"/>
  <c r="J41"/>
  <c r="G42"/>
  <c r="H42"/>
  <c r="I42"/>
  <c r="J42"/>
  <c r="G43"/>
  <c r="H43"/>
  <c r="I43"/>
  <c r="J43"/>
  <c r="G44"/>
  <c r="H44"/>
  <c r="I44"/>
  <c r="J44"/>
  <c r="G45"/>
  <c r="H45"/>
  <c r="I45"/>
  <c r="J45"/>
  <c r="G46"/>
  <c r="H46"/>
  <c r="I46"/>
  <c r="J46"/>
  <c r="G47"/>
  <c r="H47"/>
  <c r="I47"/>
  <c r="J47"/>
  <c r="G48"/>
  <c r="H48"/>
  <c r="I48"/>
  <c r="J48"/>
  <c r="G49"/>
  <c r="H49"/>
  <c r="I49"/>
  <c r="J49"/>
  <c r="G50"/>
  <c r="H50"/>
  <c r="I50"/>
  <c r="J50"/>
  <c r="G51"/>
  <c r="H51"/>
  <c r="I51"/>
  <c r="J51"/>
  <c r="G52"/>
  <c r="H52"/>
  <c r="I52"/>
  <c r="J52"/>
  <c r="G53"/>
  <c r="H53"/>
  <c r="I53"/>
  <c r="J53"/>
  <c r="G54"/>
  <c r="H54"/>
  <c r="I54"/>
  <c r="J54"/>
  <c r="G55"/>
  <c r="H55"/>
  <c r="I55"/>
  <c r="J55"/>
  <c r="G56"/>
  <c r="H56"/>
  <c r="I56"/>
  <c r="J56"/>
  <c r="G57"/>
  <c r="H57"/>
  <c r="I57"/>
  <c r="J57"/>
  <c r="G58"/>
  <c r="H58"/>
  <c r="I58"/>
  <c r="J58"/>
  <c r="G59"/>
  <c r="H59"/>
  <c r="I59"/>
  <c r="J59"/>
  <c r="G60"/>
  <c r="H60"/>
  <c r="I60"/>
  <c r="J60"/>
  <c r="G61"/>
  <c r="H61"/>
  <c r="I61"/>
  <c r="J61"/>
  <c r="G62"/>
  <c r="H62"/>
  <c r="I62"/>
  <c r="J62"/>
  <c r="G63"/>
  <c r="H63"/>
  <c r="I63"/>
  <c r="J63"/>
  <c r="G64"/>
  <c r="H64"/>
  <c r="I64"/>
  <c r="J64"/>
  <c r="G65"/>
  <c r="H65"/>
  <c r="I65"/>
  <c r="J65"/>
  <c r="G66"/>
  <c r="H66"/>
  <c r="I66"/>
  <c r="J66"/>
  <c r="G67"/>
  <c r="H67"/>
  <c r="I67"/>
  <c r="J67"/>
  <c r="G68"/>
  <c r="H68"/>
  <c r="I68"/>
  <c r="J68"/>
  <c r="G69"/>
  <c r="H69"/>
  <c r="I69"/>
  <c r="J69"/>
  <c r="G70"/>
  <c r="H70"/>
  <c r="I70"/>
  <c r="J70"/>
  <c r="G71"/>
  <c r="H71"/>
  <c r="I71"/>
  <c r="J71"/>
  <c r="G72"/>
  <c r="H72"/>
  <c r="I72"/>
  <c r="J72"/>
  <c r="G73"/>
  <c r="H73"/>
  <c r="I73"/>
  <c r="J73"/>
  <c r="G74"/>
  <c r="H74"/>
  <c r="I74"/>
  <c r="J74"/>
  <c r="G75"/>
  <c r="H75"/>
  <c r="I75"/>
  <c r="J75"/>
  <c r="G76"/>
  <c r="H76"/>
  <c r="I76"/>
  <c r="J76"/>
  <c r="G77"/>
  <c r="H77"/>
  <c r="I77"/>
  <c r="J77"/>
  <c r="G78"/>
  <c r="H78"/>
  <c r="I78"/>
  <c r="J78"/>
  <c r="G79"/>
  <c r="H79"/>
  <c r="I79"/>
  <c r="J79"/>
  <c r="G80"/>
  <c r="H80"/>
  <c r="I80"/>
  <c r="J80"/>
  <c r="G81"/>
  <c r="H81"/>
  <c r="I81"/>
  <c r="J81"/>
  <c r="G82"/>
  <c r="H82"/>
  <c r="I82"/>
  <c r="J82"/>
  <c r="G83"/>
  <c r="H83"/>
  <c r="I83"/>
  <c r="J83"/>
  <c r="G84"/>
  <c r="H84"/>
  <c r="I84"/>
  <c r="J84"/>
  <c r="G85"/>
  <c r="H85"/>
  <c r="I85"/>
  <c r="J85"/>
  <c r="G86"/>
  <c r="H86"/>
  <c r="I86"/>
  <c r="J86"/>
  <c r="G87"/>
  <c r="H87"/>
  <c r="I87"/>
  <c r="J87"/>
  <c r="G88"/>
  <c r="H88"/>
  <c r="I88"/>
  <c r="J88"/>
  <c r="G89"/>
  <c r="H89"/>
  <c r="I89"/>
  <c r="J89"/>
  <c r="G90"/>
  <c r="H90"/>
  <c r="I90"/>
  <c r="J90"/>
  <c r="G91"/>
  <c r="H91"/>
  <c r="I91"/>
  <c r="J91"/>
  <c r="G92"/>
  <c r="H92"/>
  <c r="I92"/>
  <c r="J92"/>
  <c r="G93"/>
  <c r="H93"/>
  <c r="I93"/>
  <c r="J93"/>
  <c r="G94"/>
  <c r="H94"/>
  <c r="I94"/>
  <c r="J94"/>
  <c r="G95"/>
  <c r="H95"/>
  <c r="I95"/>
  <c r="J95"/>
  <c r="G96"/>
  <c r="H96"/>
  <c r="I96"/>
  <c r="J96"/>
  <c r="G97"/>
  <c r="H97"/>
  <c r="I97"/>
  <c r="J97"/>
  <c r="G98"/>
  <c r="H98"/>
  <c r="I98"/>
  <c r="J98"/>
  <c r="G99"/>
  <c r="H99"/>
  <c r="I99"/>
  <c r="J99"/>
  <c r="G100"/>
  <c r="H100"/>
  <c r="I100"/>
  <c r="J100"/>
  <c r="G101"/>
  <c r="H101"/>
  <c r="I101"/>
  <c r="J101"/>
  <c r="G102"/>
  <c r="H102"/>
  <c r="I102"/>
  <c r="J102"/>
  <c r="G103"/>
  <c r="H103"/>
  <c r="I103"/>
  <c r="J103"/>
  <c r="G104"/>
  <c r="H104"/>
  <c r="I104"/>
  <c r="J104"/>
  <c r="G105"/>
  <c r="H105"/>
  <c r="I105"/>
  <c r="J105"/>
  <c r="G106"/>
  <c r="H106"/>
  <c r="I106"/>
  <c r="J106"/>
  <c r="G107"/>
  <c r="H107"/>
  <c r="I107"/>
  <c r="J107"/>
  <c r="G108"/>
  <c r="H108"/>
  <c r="I108"/>
  <c r="J108"/>
  <c r="G109"/>
  <c r="H109"/>
  <c r="I109"/>
  <c r="J109"/>
  <c r="G110"/>
  <c r="H110"/>
  <c r="I110"/>
  <c r="J110"/>
  <c r="G111"/>
  <c r="H111"/>
  <c r="I111"/>
  <c r="J111"/>
  <c r="G112"/>
  <c r="H112"/>
  <c r="I112"/>
  <c r="J112"/>
  <c r="G113"/>
  <c r="H113"/>
  <c r="I113"/>
  <c r="J113"/>
  <c r="G114"/>
  <c r="H114"/>
  <c r="I114"/>
  <c r="J114"/>
  <c r="G115"/>
  <c r="H115"/>
  <c r="I115"/>
  <c r="J115"/>
  <c r="G116"/>
  <c r="H116"/>
  <c r="I116"/>
  <c r="J116"/>
  <c r="G117"/>
  <c r="H117"/>
  <c r="I117"/>
  <c r="J117"/>
  <c r="G118"/>
  <c r="H118"/>
  <c r="I118"/>
  <c r="J118"/>
  <c r="G119"/>
  <c r="H119"/>
  <c r="I119"/>
  <c r="J119"/>
  <c r="G120"/>
  <c r="H120"/>
  <c r="I120"/>
  <c r="J120"/>
  <c r="G121"/>
  <c r="H121"/>
  <c r="I121"/>
  <c r="J121"/>
  <c r="G122"/>
  <c r="H122"/>
  <c r="I122"/>
  <c r="J122"/>
  <c r="G123"/>
  <c r="H123"/>
  <c r="I123"/>
  <c r="J123"/>
  <c r="G124"/>
  <c r="H124"/>
  <c r="I124"/>
  <c r="J124"/>
  <c r="G125"/>
  <c r="H125"/>
  <c r="I125"/>
  <c r="J125"/>
  <c r="G126"/>
  <c r="H126"/>
  <c r="I126"/>
  <c r="J126"/>
  <c r="G127"/>
  <c r="H127"/>
  <c r="I127"/>
  <c r="J127"/>
  <c r="G128"/>
  <c r="H128"/>
  <c r="I128"/>
  <c r="J128"/>
  <c r="G129"/>
  <c r="H129"/>
  <c r="I129"/>
  <c r="J129"/>
  <c r="G130"/>
  <c r="H130"/>
  <c r="I130"/>
  <c r="J130"/>
  <c r="G131"/>
  <c r="H131"/>
  <c r="I131"/>
  <c r="J131"/>
  <c r="G132"/>
  <c r="H132"/>
  <c r="I132"/>
  <c r="J132"/>
  <c r="G133"/>
  <c r="H133"/>
  <c r="I133"/>
  <c r="J133"/>
  <c r="G134"/>
  <c r="H134"/>
  <c r="I134"/>
  <c r="J134"/>
  <c r="G135"/>
  <c r="H135"/>
  <c r="I135"/>
  <c r="J135"/>
  <c r="G136"/>
  <c r="H136"/>
  <c r="I136"/>
  <c r="J136"/>
  <c r="G137"/>
  <c r="H137"/>
  <c r="I137"/>
  <c r="J137"/>
  <c r="G138"/>
  <c r="H138"/>
  <c r="I138"/>
  <c r="J138"/>
  <c r="G139"/>
  <c r="H139"/>
  <c r="I139"/>
  <c r="J139"/>
  <c r="G140"/>
  <c r="H140"/>
  <c r="I140"/>
  <c r="J140"/>
  <c r="G141"/>
  <c r="H141"/>
  <c r="I141"/>
  <c r="J141"/>
  <c r="G142"/>
  <c r="H142"/>
  <c r="I142"/>
  <c r="J142"/>
  <c r="G143"/>
  <c r="H143"/>
  <c r="I143"/>
  <c r="J143"/>
  <c r="G144"/>
  <c r="H144"/>
  <c r="I144"/>
  <c r="J144"/>
  <c r="G145"/>
  <c r="H145"/>
  <c r="I145"/>
  <c r="J145"/>
  <c r="G146"/>
  <c r="H146"/>
  <c r="I146"/>
  <c r="J146"/>
  <c r="G147"/>
  <c r="H147"/>
  <c r="I147"/>
  <c r="J147"/>
  <c r="G148"/>
  <c r="H148"/>
  <c r="I148"/>
  <c r="J148"/>
  <c r="G149"/>
  <c r="H149"/>
  <c r="I149"/>
  <c r="J149"/>
  <c r="G150"/>
  <c r="H150"/>
  <c r="I150"/>
  <c r="J150"/>
  <c r="G151"/>
  <c r="H151"/>
  <c r="I151"/>
  <c r="J151"/>
  <c r="G152"/>
  <c r="H152"/>
  <c r="I152"/>
  <c r="J152"/>
  <c r="G153"/>
  <c r="H153"/>
  <c r="I153"/>
  <c r="J153"/>
  <c r="G154"/>
  <c r="H154"/>
  <c r="I154"/>
  <c r="J154"/>
  <c r="G155"/>
  <c r="H155"/>
  <c r="I155"/>
  <c r="J155"/>
  <c r="G156"/>
  <c r="H156"/>
  <c r="I156"/>
  <c r="J156"/>
  <c r="B157"/>
  <c r="G157" s="1"/>
  <c r="C157"/>
  <c r="D157"/>
  <c r="H157" s="1"/>
  <c r="E157"/>
  <c r="F157"/>
  <c r="J157" s="1"/>
  <c r="J3" i="12"/>
  <c r="G7"/>
  <c r="H7"/>
  <c r="I7"/>
  <c r="J7"/>
  <c r="G8"/>
  <c r="H8"/>
  <c r="I8"/>
  <c r="J8"/>
  <c r="G9"/>
  <c r="H9"/>
  <c r="I9"/>
  <c r="J9"/>
  <c r="G10"/>
  <c r="H10"/>
  <c r="I10"/>
  <c r="J10"/>
  <c r="G11"/>
  <c r="H11"/>
  <c r="I11"/>
  <c r="J11"/>
  <c r="G12"/>
  <c r="H12"/>
  <c r="I12"/>
  <c r="J12"/>
  <c r="G13"/>
  <c r="H13"/>
  <c r="I13"/>
  <c r="J13"/>
  <c r="G14"/>
  <c r="H14"/>
  <c r="I14"/>
  <c r="J14"/>
  <c r="G15"/>
  <c r="H15"/>
  <c r="I15"/>
  <c r="J15"/>
  <c r="G16"/>
  <c r="H16"/>
  <c r="I16"/>
  <c r="J16"/>
  <c r="G17"/>
  <c r="H17"/>
  <c r="I17"/>
  <c r="J17"/>
  <c r="G18"/>
  <c r="H18"/>
  <c r="I18"/>
  <c r="J18"/>
  <c r="G19"/>
  <c r="H19"/>
  <c r="I19"/>
  <c r="J19"/>
  <c r="G20"/>
  <c r="H20"/>
  <c r="I20"/>
  <c r="J20"/>
  <c r="G21"/>
  <c r="H21"/>
  <c r="I21"/>
  <c r="J21"/>
  <c r="G22"/>
  <c r="H22"/>
  <c r="I22"/>
  <c r="J22"/>
  <c r="G23"/>
  <c r="H23"/>
  <c r="I23"/>
  <c r="J23"/>
  <c r="G24"/>
  <c r="H24"/>
  <c r="I24"/>
  <c r="J24"/>
  <c r="G25"/>
  <c r="H25"/>
  <c r="I25"/>
  <c r="J25"/>
  <c r="G26"/>
  <c r="H26"/>
  <c r="I26"/>
  <c r="J26"/>
  <c r="G27"/>
  <c r="H27"/>
  <c r="I27"/>
  <c r="J27"/>
  <c r="G28"/>
  <c r="H28"/>
  <c r="I28"/>
  <c r="J28"/>
  <c r="G29"/>
  <c r="H29"/>
  <c r="I29"/>
  <c r="J29"/>
  <c r="G30"/>
  <c r="H30"/>
  <c r="I30"/>
  <c r="J30"/>
  <c r="G31"/>
  <c r="H31"/>
  <c r="I31"/>
  <c r="J31"/>
  <c r="G32"/>
  <c r="H32"/>
  <c r="I32"/>
  <c r="J32"/>
  <c r="G33"/>
  <c r="H33"/>
  <c r="I33"/>
  <c r="J33"/>
  <c r="G34"/>
  <c r="H34"/>
  <c r="I34"/>
  <c r="J34"/>
  <c r="G35"/>
  <c r="H35"/>
  <c r="I35"/>
  <c r="J35"/>
  <c r="G36"/>
  <c r="H36"/>
  <c r="I36"/>
  <c r="J36"/>
  <c r="G37"/>
  <c r="H37"/>
  <c r="I37"/>
  <c r="J37"/>
  <c r="G38"/>
  <c r="H38"/>
  <c r="I38"/>
  <c r="J38"/>
  <c r="G39"/>
  <c r="H39"/>
  <c r="I39"/>
  <c r="J39"/>
  <c r="G40"/>
  <c r="H40"/>
  <c r="I40"/>
  <c r="J40"/>
  <c r="G41"/>
  <c r="H41"/>
  <c r="I41"/>
  <c r="J41"/>
  <c r="G42"/>
  <c r="H42"/>
  <c r="I42"/>
  <c r="J42"/>
  <c r="G43"/>
  <c r="H43"/>
  <c r="I43"/>
  <c r="J43"/>
  <c r="G44"/>
  <c r="H44"/>
  <c r="I44"/>
  <c r="J44"/>
  <c r="G45"/>
  <c r="H45"/>
  <c r="I45"/>
  <c r="J45"/>
  <c r="G46"/>
  <c r="H46"/>
  <c r="I46"/>
  <c r="J46"/>
  <c r="G47"/>
  <c r="H47"/>
  <c r="I47"/>
  <c r="J47"/>
  <c r="G48"/>
  <c r="H48"/>
  <c r="I48"/>
  <c r="J48"/>
  <c r="G49"/>
  <c r="H49"/>
  <c r="I49"/>
  <c r="J49"/>
  <c r="G50"/>
  <c r="H50"/>
  <c r="I50"/>
  <c r="J50"/>
  <c r="G51"/>
  <c r="H51"/>
  <c r="I51"/>
  <c r="J51"/>
  <c r="G52"/>
  <c r="H52"/>
  <c r="I52"/>
  <c r="J52"/>
  <c r="G53"/>
  <c r="H53"/>
  <c r="I53"/>
  <c r="J53"/>
  <c r="G54"/>
  <c r="H54"/>
  <c r="I54"/>
  <c r="J54"/>
  <c r="G55"/>
  <c r="H55"/>
  <c r="I55"/>
  <c r="J55"/>
  <c r="G56"/>
  <c r="H56"/>
  <c r="I56"/>
  <c r="J56"/>
  <c r="G57"/>
  <c r="H57"/>
  <c r="I57"/>
  <c r="J57"/>
  <c r="G58"/>
  <c r="H58"/>
  <c r="I58"/>
  <c r="J58"/>
  <c r="G59"/>
  <c r="H59"/>
  <c r="I59"/>
  <c r="J59"/>
  <c r="G60"/>
  <c r="H60"/>
  <c r="I60"/>
  <c r="J60"/>
  <c r="G61"/>
  <c r="H61"/>
  <c r="I61"/>
  <c r="J61"/>
  <c r="G62"/>
  <c r="H62"/>
  <c r="I62"/>
  <c r="J62"/>
  <c r="G63"/>
  <c r="H63"/>
  <c r="I63"/>
  <c r="J63"/>
  <c r="G64"/>
  <c r="H64"/>
  <c r="I64"/>
  <c r="J64"/>
  <c r="G65"/>
  <c r="H65"/>
  <c r="I65"/>
  <c r="J65"/>
  <c r="G66"/>
  <c r="H66"/>
  <c r="I66"/>
  <c r="J66"/>
  <c r="G67"/>
  <c r="H67"/>
  <c r="I67"/>
  <c r="J67"/>
  <c r="G68"/>
  <c r="H68"/>
  <c r="I68"/>
  <c r="J68"/>
  <c r="G69"/>
  <c r="H69"/>
  <c r="I69"/>
  <c r="J69"/>
  <c r="G70"/>
  <c r="H70"/>
  <c r="I70"/>
  <c r="J70"/>
  <c r="G71"/>
  <c r="H71"/>
  <c r="I71"/>
  <c r="J71"/>
  <c r="G72"/>
  <c r="H72"/>
  <c r="I72"/>
  <c r="J72"/>
  <c r="G73"/>
  <c r="H73"/>
  <c r="I73"/>
  <c r="J73"/>
  <c r="G74"/>
  <c r="H74"/>
  <c r="I74"/>
  <c r="J74"/>
  <c r="G75"/>
  <c r="H75"/>
  <c r="I75"/>
  <c r="J75"/>
  <c r="G76"/>
  <c r="H76"/>
  <c r="I76"/>
  <c r="J76"/>
  <c r="G77"/>
  <c r="H77"/>
  <c r="I77"/>
  <c r="J77"/>
  <c r="G78"/>
  <c r="H78"/>
  <c r="I78"/>
  <c r="J78"/>
  <c r="G79"/>
  <c r="H79"/>
  <c r="I79"/>
  <c r="J79"/>
  <c r="G80"/>
  <c r="H80"/>
  <c r="I80"/>
  <c r="J80"/>
  <c r="G81"/>
  <c r="H81"/>
  <c r="I81"/>
  <c r="J81"/>
  <c r="G82"/>
  <c r="H82"/>
  <c r="I82"/>
  <c r="J82"/>
  <c r="G83"/>
  <c r="H83"/>
  <c r="I83"/>
  <c r="J83"/>
  <c r="G84"/>
  <c r="H84"/>
  <c r="I84"/>
  <c r="J84"/>
  <c r="G85"/>
  <c r="H85"/>
  <c r="I85"/>
  <c r="J85"/>
  <c r="G86"/>
  <c r="H86"/>
  <c r="I86"/>
  <c r="J86"/>
  <c r="G87"/>
  <c r="H87"/>
  <c r="I87"/>
  <c r="J87"/>
  <c r="G88"/>
  <c r="H88"/>
  <c r="I88"/>
  <c r="J88"/>
  <c r="G89"/>
  <c r="H89"/>
  <c r="I89"/>
  <c r="J89"/>
  <c r="G90"/>
  <c r="H90"/>
  <c r="I90"/>
  <c r="J90"/>
  <c r="G91"/>
  <c r="H91"/>
  <c r="I91"/>
  <c r="J91"/>
  <c r="G92"/>
  <c r="H92"/>
  <c r="I92"/>
  <c r="J92"/>
  <c r="G93"/>
  <c r="H93"/>
  <c r="I93"/>
  <c r="J93"/>
  <c r="G94"/>
  <c r="H94"/>
  <c r="I94"/>
  <c r="J94"/>
  <c r="G95"/>
  <c r="H95"/>
  <c r="I95"/>
  <c r="J95"/>
  <c r="G96"/>
  <c r="H96"/>
  <c r="I96"/>
  <c r="J96"/>
  <c r="G97"/>
  <c r="H97"/>
  <c r="I97"/>
  <c r="J97"/>
  <c r="G98"/>
  <c r="H98"/>
  <c r="I98"/>
  <c r="J98"/>
  <c r="G99"/>
  <c r="H99"/>
  <c r="I99"/>
  <c r="J99"/>
  <c r="G100"/>
  <c r="H100"/>
  <c r="I100"/>
  <c r="J100"/>
  <c r="G101"/>
  <c r="H101"/>
  <c r="I101"/>
  <c r="J101"/>
  <c r="G102"/>
  <c r="H102"/>
  <c r="I102"/>
  <c r="J102"/>
  <c r="G103"/>
  <c r="H103"/>
  <c r="I103"/>
  <c r="J103"/>
  <c r="G104"/>
  <c r="H104"/>
  <c r="I104"/>
  <c r="J104"/>
  <c r="G105"/>
  <c r="H105"/>
  <c r="I105"/>
  <c r="J105"/>
  <c r="G106"/>
  <c r="H106"/>
  <c r="I106"/>
  <c r="J106"/>
  <c r="G107"/>
  <c r="H107"/>
  <c r="I107"/>
  <c r="J107"/>
  <c r="G108"/>
  <c r="H108"/>
  <c r="I108"/>
  <c r="J108"/>
  <c r="G109"/>
  <c r="H109"/>
  <c r="I109"/>
  <c r="J109"/>
  <c r="G110"/>
  <c r="H110"/>
  <c r="I110"/>
  <c r="J110"/>
  <c r="G111"/>
  <c r="H111"/>
  <c r="I111"/>
  <c r="J111"/>
  <c r="G112"/>
  <c r="H112"/>
  <c r="I112"/>
  <c r="J112"/>
  <c r="G113"/>
  <c r="H113"/>
  <c r="I113"/>
  <c r="J113"/>
  <c r="G114"/>
  <c r="H114"/>
  <c r="I114"/>
  <c r="J114"/>
  <c r="G115"/>
  <c r="H115"/>
  <c r="I115"/>
  <c r="J115"/>
  <c r="G116"/>
  <c r="H116"/>
  <c r="I116"/>
  <c r="J116"/>
  <c r="G117"/>
  <c r="H117"/>
  <c r="I117"/>
  <c r="J117"/>
  <c r="G118"/>
  <c r="H118"/>
  <c r="I118"/>
  <c r="J118"/>
  <c r="G119"/>
  <c r="H119"/>
  <c r="I119"/>
  <c r="J119"/>
  <c r="G120"/>
  <c r="H120"/>
  <c r="I120"/>
  <c r="J120"/>
  <c r="G121"/>
  <c r="H121"/>
  <c r="I121"/>
  <c r="J121"/>
  <c r="G122"/>
  <c r="H122"/>
  <c r="I122"/>
  <c r="J122"/>
  <c r="G123"/>
  <c r="H123"/>
  <c r="I123"/>
  <c r="J123"/>
  <c r="G124"/>
  <c r="H124"/>
  <c r="I124"/>
  <c r="J124"/>
  <c r="G125"/>
  <c r="H125"/>
  <c r="I125"/>
  <c r="J125"/>
  <c r="G126"/>
  <c r="H126"/>
  <c r="I126"/>
  <c r="J126"/>
  <c r="G127"/>
  <c r="H127"/>
  <c r="I127"/>
  <c r="J127"/>
  <c r="G128"/>
  <c r="H128"/>
  <c r="I128"/>
  <c r="J128"/>
  <c r="G129"/>
  <c r="H129"/>
  <c r="I129"/>
  <c r="J129"/>
  <c r="G130"/>
  <c r="H130"/>
  <c r="I130"/>
  <c r="J130"/>
  <c r="G131"/>
  <c r="H131"/>
  <c r="I131"/>
  <c r="J131"/>
  <c r="G132"/>
  <c r="H132"/>
  <c r="I132"/>
  <c r="J132"/>
  <c r="G133"/>
  <c r="H133"/>
  <c r="I133"/>
  <c r="J133"/>
  <c r="G134"/>
  <c r="H134"/>
  <c r="I134"/>
  <c r="J134"/>
  <c r="G135"/>
  <c r="H135"/>
  <c r="I135"/>
  <c r="J135"/>
  <c r="G136"/>
  <c r="H136"/>
  <c r="I136"/>
  <c r="J136"/>
  <c r="G137"/>
  <c r="H137"/>
  <c r="I137"/>
  <c r="J137"/>
  <c r="G138"/>
  <c r="H138"/>
  <c r="I138"/>
  <c r="J138"/>
  <c r="G139"/>
  <c r="H139"/>
  <c r="I139"/>
  <c r="J139"/>
  <c r="G140"/>
  <c r="H140"/>
  <c r="I140"/>
  <c r="J140"/>
  <c r="G141"/>
  <c r="H141"/>
  <c r="I141"/>
  <c r="J141"/>
  <c r="G142"/>
  <c r="H142"/>
  <c r="I142"/>
  <c r="J142"/>
  <c r="G143"/>
  <c r="H143"/>
  <c r="I143"/>
  <c r="J143"/>
  <c r="G144"/>
  <c r="H144"/>
  <c r="I144"/>
  <c r="J144"/>
  <c r="G145"/>
  <c r="H145"/>
  <c r="I145"/>
  <c r="J145"/>
  <c r="G146"/>
  <c r="H146"/>
  <c r="I146"/>
  <c r="J146"/>
  <c r="G147"/>
  <c r="H147"/>
  <c r="I147"/>
  <c r="J147"/>
  <c r="G148"/>
  <c r="H148"/>
  <c r="I148"/>
  <c r="J148"/>
  <c r="G149"/>
  <c r="H149"/>
  <c r="I149"/>
  <c r="J149"/>
  <c r="G150"/>
  <c r="H150"/>
  <c r="I150"/>
  <c r="J150"/>
  <c r="G151"/>
  <c r="H151"/>
  <c r="I151"/>
  <c r="J151"/>
  <c r="G152"/>
  <c r="H152"/>
  <c r="I152"/>
  <c r="J152"/>
  <c r="G153"/>
  <c r="H153"/>
  <c r="I153"/>
  <c r="J153"/>
  <c r="G154"/>
  <c r="H154"/>
  <c r="I154"/>
  <c r="J154"/>
  <c r="G155"/>
  <c r="H155"/>
  <c r="I155"/>
  <c r="J155"/>
  <c r="H156"/>
  <c r="I156"/>
  <c r="J156"/>
  <c r="D3" i="8"/>
  <c r="D3" i="9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J3" i="15"/>
  <c r="G7"/>
  <c r="H7"/>
  <c r="I7"/>
  <c r="J7"/>
  <c r="G8"/>
  <c r="H8"/>
  <c r="I8"/>
  <c r="J8"/>
  <c r="G9"/>
  <c r="H9"/>
  <c r="I9"/>
  <c r="J9"/>
  <c r="G10"/>
  <c r="H10"/>
  <c r="I10"/>
  <c r="J10"/>
  <c r="G11"/>
  <c r="H11"/>
  <c r="I11"/>
  <c r="J11"/>
  <c r="G12"/>
  <c r="H12"/>
  <c r="I12"/>
  <c r="J12"/>
  <c r="G13"/>
  <c r="H13"/>
  <c r="I13"/>
  <c r="J13"/>
  <c r="G14"/>
  <c r="H14"/>
  <c r="I14"/>
  <c r="J14"/>
  <c r="G15"/>
  <c r="H15"/>
  <c r="I15"/>
  <c r="J15"/>
  <c r="G16"/>
  <c r="H16"/>
  <c r="I16"/>
  <c r="J16"/>
  <c r="G17"/>
  <c r="H17"/>
  <c r="I17"/>
  <c r="J17"/>
  <c r="G18"/>
  <c r="H18"/>
  <c r="I18"/>
  <c r="J18"/>
  <c r="G19"/>
  <c r="H19"/>
  <c r="I19"/>
  <c r="J19"/>
  <c r="G20"/>
  <c r="H20"/>
  <c r="I20"/>
  <c r="J20"/>
  <c r="G21"/>
  <c r="H21"/>
  <c r="I21"/>
  <c r="J21"/>
  <c r="G22"/>
  <c r="H22"/>
  <c r="I22"/>
  <c r="J22"/>
  <c r="G23"/>
  <c r="H23"/>
  <c r="I23"/>
  <c r="J23"/>
  <c r="G24"/>
  <c r="H24"/>
  <c r="I24"/>
  <c r="J24"/>
  <c r="G25"/>
  <c r="H25"/>
  <c r="I25"/>
  <c r="J25"/>
  <c r="G26"/>
  <c r="H26"/>
  <c r="I26"/>
  <c r="J26"/>
  <c r="G27"/>
  <c r="H27"/>
  <c r="I27"/>
  <c r="J27"/>
  <c r="G28"/>
  <c r="H28"/>
  <c r="I28"/>
  <c r="J28"/>
  <c r="G29"/>
  <c r="H29"/>
  <c r="I29"/>
  <c r="J29"/>
  <c r="G30"/>
  <c r="H30"/>
  <c r="I30"/>
  <c r="J30"/>
  <c r="G31"/>
  <c r="H31"/>
  <c r="I31"/>
  <c r="J31"/>
  <c r="G32"/>
  <c r="H32"/>
  <c r="I32"/>
  <c r="J32"/>
  <c r="G33"/>
  <c r="H33"/>
  <c r="I33"/>
  <c r="J33"/>
  <c r="G34"/>
  <c r="H34"/>
  <c r="I34"/>
  <c r="J34"/>
  <c r="G35"/>
  <c r="H35"/>
  <c r="I35"/>
  <c r="J35"/>
  <c r="G36"/>
  <c r="H36"/>
  <c r="I36"/>
  <c r="J36"/>
  <c r="G37"/>
  <c r="H37"/>
  <c r="I37"/>
  <c r="J37"/>
  <c r="G38"/>
  <c r="H38"/>
  <c r="I38"/>
  <c r="J38"/>
  <c r="G39"/>
  <c r="H39"/>
  <c r="I39"/>
  <c r="J39"/>
  <c r="G40"/>
  <c r="H40"/>
  <c r="I40"/>
  <c r="J40"/>
  <c r="G41"/>
  <c r="H41"/>
  <c r="I41"/>
  <c r="J41"/>
  <c r="G42"/>
  <c r="H42"/>
  <c r="I42"/>
  <c r="J42"/>
  <c r="G43"/>
  <c r="H43"/>
  <c r="I43"/>
  <c r="J43"/>
  <c r="G44"/>
  <c r="H44"/>
  <c r="I44"/>
  <c r="J44"/>
  <c r="G45"/>
  <c r="H45"/>
  <c r="I45"/>
  <c r="J45"/>
  <c r="G46"/>
  <c r="H46"/>
  <c r="I46"/>
  <c r="J46"/>
  <c r="G47"/>
  <c r="H47"/>
  <c r="I47"/>
  <c r="J47"/>
  <c r="G48"/>
  <c r="H48"/>
  <c r="I48"/>
  <c r="J48"/>
  <c r="G49"/>
  <c r="H49"/>
  <c r="I49"/>
  <c r="J49"/>
  <c r="G50"/>
  <c r="H50"/>
  <c r="I50"/>
  <c r="J50"/>
  <c r="G51"/>
  <c r="H51"/>
  <c r="I51"/>
  <c r="J51"/>
  <c r="G52"/>
  <c r="H52"/>
  <c r="I52"/>
  <c r="J52"/>
  <c r="G53"/>
  <c r="H53"/>
  <c r="I53"/>
  <c r="J53"/>
  <c r="G54"/>
  <c r="H54"/>
  <c r="I54"/>
  <c r="J54"/>
  <c r="G55"/>
  <c r="H55"/>
  <c r="I55"/>
  <c r="J55"/>
  <c r="G56"/>
  <c r="H56"/>
  <c r="I56"/>
  <c r="J56"/>
  <c r="G57"/>
  <c r="H57"/>
  <c r="I57"/>
  <c r="J57"/>
  <c r="G58"/>
  <c r="H58"/>
  <c r="I58"/>
  <c r="J58"/>
  <c r="G59"/>
  <c r="H59"/>
  <c r="I59"/>
  <c r="J59"/>
  <c r="G60"/>
  <c r="H60"/>
  <c r="I60"/>
  <c r="J60"/>
  <c r="G61"/>
  <c r="H61"/>
  <c r="I61"/>
  <c r="J61"/>
  <c r="G62"/>
  <c r="H62"/>
  <c r="I62"/>
  <c r="J62"/>
  <c r="G63"/>
  <c r="H63"/>
  <c r="I63"/>
  <c r="J63"/>
  <c r="G64"/>
  <c r="H64"/>
  <c r="I64"/>
  <c r="J64"/>
  <c r="G65"/>
  <c r="H65"/>
  <c r="I65"/>
  <c r="J65"/>
  <c r="G66"/>
  <c r="H66"/>
  <c r="I66"/>
  <c r="J66"/>
  <c r="G67"/>
  <c r="H67"/>
  <c r="I67"/>
  <c r="J67"/>
  <c r="G68"/>
  <c r="H68"/>
  <c r="I68"/>
  <c r="J68"/>
  <c r="G69"/>
  <c r="H69"/>
  <c r="I69"/>
  <c r="J69"/>
  <c r="G70"/>
  <c r="H70"/>
  <c r="I70"/>
  <c r="J70"/>
  <c r="G71"/>
  <c r="H71"/>
  <c r="I71"/>
  <c r="J71"/>
  <c r="G72"/>
  <c r="H72"/>
  <c r="I72"/>
  <c r="J72"/>
  <c r="G73"/>
  <c r="H73"/>
  <c r="I73"/>
  <c r="J73"/>
  <c r="G74"/>
  <c r="H74"/>
  <c r="I74"/>
  <c r="J74"/>
  <c r="G75"/>
  <c r="H75"/>
  <c r="I75"/>
  <c r="J75"/>
  <c r="G76"/>
  <c r="H76"/>
  <c r="I76"/>
  <c r="J76"/>
  <c r="G77"/>
  <c r="H77"/>
  <c r="I77"/>
  <c r="J77"/>
  <c r="G78"/>
  <c r="H78"/>
  <c r="I78"/>
  <c r="J78"/>
  <c r="G79"/>
  <c r="H79"/>
  <c r="I79"/>
  <c r="J79"/>
  <c r="G80"/>
  <c r="H80"/>
  <c r="I80"/>
  <c r="J80"/>
  <c r="G81"/>
  <c r="H81"/>
  <c r="I81"/>
  <c r="J81"/>
  <c r="G82"/>
  <c r="H82"/>
  <c r="I82"/>
  <c r="J82"/>
  <c r="G83"/>
  <c r="H83"/>
  <c r="I83"/>
  <c r="J83"/>
  <c r="G84"/>
  <c r="H84"/>
  <c r="I84"/>
  <c r="J84"/>
  <c r="G85"/>
  <c r="H85"/>
  <c r="I85"/>
  <c r="J85"/>
  <c r="G86"/>
  <c r="H86"/>
  <c r="I86"/>
  <c r="J86"/>
  <c r="G87"/>
  <c r="H87"/>
  <c r="I87"/>
  <c r="J87"/>
  <c r="G88"/>
  <c r="H88"/>
  <c r="I88"/>
  <c r="J88"/>
  <c r="G89"/>
  <c r="H89"/>
  <c r="I89"/>
  <c r="J89"/>
  <c r="G90"/>
  <c r="H90"/>
  <c r="I90"/>
  <c r="J90"/>
  <c r="G91"/>
  <c r="H91"/>
  <c r="I91"/>
  <c r="J91"/>
  <c r="G92"/>
  <c r="H92"/>
  <c r="I92"/>
  <c r="J92"/>
  <c r="G93"/>
  <c r="H93"/>
  <c r="I93"/>
  <c r="J93"/>
  <c r="G94"/>
  <c r="H94"/>
  <c r="I94"/>
  <c r="J94"/>
  <c r="G95"/>
  <c r="H95"/>
  <c r="I95"/>
  <c r="J95"/>
  <c r="G96"/>
  <c r="H96"/>
  <c r="I96"/>
  <c r="J96"/>
  <c r="G97"/>
  <c r="H97"/>
  <c r="I97"/>
  <c r="J97"/>
  <c r="G98"/>
  <c r="H98"/>
  <c r="I98"/>
  <c r="J98"/>
  <c r="G99"/>
  <c r="H99"/>
  <c r="I99"/>
  <c r="J99"/>
  <c r="G100"/>
  <c r="H100"/>
  <c r="I100"/>
  <c r="J100"/>
  <c r="G101"/>
  <c r="H101"/>
  <c r="I101"/>
  <c r="J101"/>
  <c r="G102"/>
  <c r="H102"/>
  <c r="I102"/>
  <c r="J102"/>
  <c r="G103"/>
  <c r="H103"/>
  <c r="I103"/>
  <c r="J103"/>
  <c r="G104"/>
  <c r="H104"/>
  <c r="I104"/>
  <c r="J104"/>
  <c r="G105"/>
  <c r="H105"/>
  <c r="I105"/>
  <c r="J105"/>
  <c r="G106"/>
  <c r="H106"/>
  <c r="I106"/>
  <c r="J106"/>
  <c r="G107"/>
  <c r="H107"/>
  <c r="I107"/>
  <c r="J107"/>
  <c r="G108"/>
  <c r="H108"/>
  <c r="I108"/>
  <c r="J108"/>
  <c r="G109"/>
  <c r="H109"/>
  <c r="I109"/>
  <c r="J109"/>
  <c r="G110"/>
  <c r="H110"/>
  <c r="I110"/>
  <c r="J110"/>
  <c r="G111"/>
  <c r="H111"/>
  <c r="I111"/>
  <c r="J111"/>
  <c r="G112"/>
  <c r="H112"/>
  <c r="I112"/>
  <c r="J112"/>
  <c r="G113"/>
  <c r="H113"/>
  <c r="I113"/>
  <c r="J113"/>
  <c r="G114"/>
  <c r="H114"/>
  <c r="I114"/>
  <c r="J114"/>
  <c r="G115"/>
  <c r="H115"/>
  <c r="I115"/>
  <c r="J115"/>
  <c r="G116"/>
  <c r="H116"/>
  <c r="I116"/>
  <c r="J116"/>
  <c r="G117"/>
  <c r="H117"/>
  <c r="I117"/>
  <c r="J117"/>
  <c r="G118"/>
  <c r="H118"/>
  <c r="I118"/>
  <c r="J118"/>
  <c r="G119"/>
  <c r="H119"/>
  <c r="I119"/>
  <c r="J119"/>
  <c r="G120"/>
  <c r="H120"/>
  <c r="I120"/>
  <c r="J120"/>
  <c r="G121"/>
  <c r="H121"/>
  <c r="I121"/>
  <c r="J121"/>
  <c r="G122"/>
  <c r="H122"/>
  <c r="I122"/>
  <c r="J122"/>
  <c r="G123"/>
  <c r="H123"/>
  <c r="I123"/>
  <c r="J123"/>
  <c r="G124"/>
  <c r="H124"/>
  <c r="I124"/>
  <c r="J124"/>
  <c r="G125"/>
  <c r="H125"/>
  <c r="I125"/>
  <c r="J125"/>
  <c r="G126"/>
  <c r="H126"/>
  <c r="I126"/>
  <c r="J126"/>
  <c r="G127"/>
  <c r="H127"/>
  <c r="I127"/>
  <c r="J127"/>
  <c r="G128"/>
  <c r="H128"/>
  <c r="I128"/>
  <c r="J128"/>
  <c r="G129"/>
  <c r="H129"/>
  <c r="I129"/>
  <c r="J129"/>
  <c r="G130"/>
  <c r="H130"/>
  <c r="I130"/>
  <c r="J130"/>
  <c r="G131"/>
  <c r="H131"/>
  <c r="I131"/>
  <c r="J131"/>
  <c r="G132"/>
  <c r="H132"/>
  <c r="I132"/>
  <c r="J132"/>
  <c r="G133"/>
  <c r="H133"/>
  <c r="I133"/>
  <c r="J133"/>
  <c r="G134"/>
  <c r="H134"/>
  <c r="I134"/>
  <c r="J134"/>
  <c r="G135"/>
  <c r="H135"/>
  <c r="I135"/>
  <c r="J135"/>
  <c r="G136"/>
  <c r="H136"/>
  <c r="I136"/>
  <c r="J136"/>
  <c r="G137"/>
  <c r="H137"/>
  <c r="I137"/>
  <c r="J137"/>
  <c r="G138"/>
  <c r="H138"/>
  <c r="I138"/>
  <c r="J138"/>
  <c r="G139"/>
  <c r="H139"/>
  <c r="I139"/>
  <c r="J139"/>
  <c r="G140"/>
  <c r="H140"/>
  <c r="I140"/>
  <c r="J140"/>
  <c r="G141"/>
  <c r="H141"/>
  <c r="I141"/>
  <c r="J141"/>
  <c r="G142"/>
  <c r="H142"/>
  <c r="I142"/>
  <c r="J142"/>
  <c r="G143"/>
  <c r="H143"/>
  <c r="I143"/>
  <c r="J143"/>
  <c r="G144"/>
  <c r="H144"/>
  <c r="I144"/>
  <c r="J144"/>
  <c r="G145"/>
  <c r="H145"/>
  <c r="I145"/>
  <c r="J145"/>
  <c r="G146"/>
  <c r="H146"/>
  <c r="I146"/>
  <c r="J146"/>
  <c r="G147"/>
  <c r="H147"/>
  <c r="I147"/>
  <c r="J147"/>
  <c r="G148"/>
  <c r="H148"/>
  <c r="I148"/>
  <c r="J148"/>
  <c r="G149"/>
  <c r="H149"/>
  <c r="I149"/>
  <c r="J149"/>
  <c r="G150"/>
  <c r="H150"/>
  <c r="I150"/>
  <c r="J150"/>
  <c r="G151"/>
  <c r="H151"/>
  <c r="I151"/>
  <c r="J151"/>
  <c r="G152"/>
  <c r="H152"/>
  <c r="I152"/>
  <c r="J152"/>
  <c r="G153"/>
  <c r="H153"/>
  <c r="I153"/>
  <c r="J153"/>
  <c r="G154"/>
  <c r="H154"/>
  <c r="I154"/>
  <c r="J154"/>
  <c r="G155"/>
  <c r="H155"/>
  <c r="I155"/>
  <c r="J155"/>
  <c r="G156"/>
  <c r="H156"/>
  <c r="I156"/>
  <c r="J156"/>
  <c r="G157"/>
  <c r="H157"/>
  <c r="I157"/>
  <c r="J157"/>
  <c r="B158"/>
  <c r="G158" s="1"/>
  <c r="C158"/>
  <c r="D158"/>
  <c r="H158" s="1"/>
  <c r="E158"/>
  <c r="F158"/>
  <c r="J158" s="1"/>
  <c r="J3" i="16"/>
  <c r="G7"/>
  <c r="H7"/>
  <c r="I7"/>
  <c r="J7"/>
  <c r="G8"/>
  <c r="H8"/>
  <c r="I8"/>
  <c r="J8"/>
  <c r="G9"/>
  <c r="H9"/>
  <c r="I9"/>
  <c r="J9"/>
  <c r="G10"/>
  <c r="H10"/>
  <c r="I10"/>
  <c r="J10"/>
  <c r="G11"/>
  <c r="H11"/>
  <c r="I11"/>
  <c r="J11"/>
  <c r="G12"/>
  <c r="H12"/>
  <c r="I12"/>
  <c r="J12"/>
  <c r="G13"/>
  <c r="H13"/>
  <c r="I13"/>
  <c r="J13"/>
  <c r="G14"/>
  <c r="H14"/>
  <c r="I14"/>
  <c r="J14"/>
  <c r="G15"/>
  <c r="H15"/>
  <c r="I15"/>
  <c r="J15"/>
  <c r="G16"/>
  <c r="H16"/>
  <c r="I16"/>
  <c r="J16"/>
  <c r="G17"/>
  <c r="H17"/>
  <c r="I17"/>
  <c r="J17"/>
  <c r="G18"/>
  <c r="H18"/>
  <c r="I18"/>
  <c r="J18"/>
  <c r="G19"/>
  <c r="H19"/>
  <c r="I19"/>
  <c r="J19"/>
  <c r="G20"/>
  <c r="H20"/>
  <c r="I20"/>
  <c r="J20"/>
  <c r="G21"/>
  <c r="H21"/>
  <c r="I21"/>
  <c r="J21"/>
  <c r="G22"/>
  <c r="H22"/>
  <c r="I22"/>
  <c r="J22"/>
  <c r="G23"/>
  <c r="H23"/>
  <c r="I23"/>
  <c r="J23"/>
  <c r="G24"/>
  <c r="H24"/>
  <c r="I24"/>
  <c r="J24"/>
  <c r="G25"/>
  <c r="H25"/>
  <c r="I25"/>
  <c r="J25"/>
  <c r="G26"/>
  <c r="H26"/>
  <c r="I26"/>
  <c r="J26"/>
  <c r="G27"/>
  <c r="H27"/>
  <c r="I27"/>
  <c r="J27"/>
  <c r="G28"/>
  <c r="H28"/>
  <c r="I28"/>
  <c r="J28"/>
  <c r="G29"/>
  <c r="H29"/>
  <c r="I29"/>
  <c r="J29"/>
  <c r="G30"/>
  <c r="H30"/>
  <c r="I30"/>
  <c r="J30"/>
  <c r="G31"/>
  <c r="H31"/>
  <c r="I31"/>
  <c r="J31"/>
  <c r="G32"/>
  <c r="H32"/>
  <c r="I32"/>
  <c r="J32"/>
  <c r="G33"/>
  <c r="H33"/>
  <c r="I33"/>
  <c r="J33"/>
  <c r="G34"/>
  <c r="H34"/>
  <c r="I34"/>
  <c r="J34"/>
  <c r="G35"/>
  <c r="H35"/>
  <c r="I35"/>
  <c r="J35"/>
  <c r="G36"/>
  <c r="H36"/>
  <c r="I36"/>
  <c r="J36"/>
  <c r="G37"/>
  <c r="H37"/>
  <c r="I37"/>
  <c r="J37"/>
  <c r="G38"/>
  <c r="H38"/>
  <c r="I38"/>
  <c r="J38"/>
  <c r="G39"/>
  <c r="H39"/>
  <c r="I39"/>
  <c r="J39"/>
  <c r="G40"/>
  <c r="H40"/>
  <c r="I40"/>
  <c r="J40"/>
  <c r="G41"/>
  <c r="H41"/>
  <c r="I41"/>
  <c r="J41"/>
  <c r="G42"/>
  <c r="H42"/>
  <c r="I42"/>
  <c r="J42"/>
  <c r="G43"/>
  <c r="H43"/>
  <c r="I43"/>
  <c r="J43"/>
  <c r="G44"/>
  <c r="H44"/>
  <c r="I44"/>
  <c r="J44"/>
  <c r="G45"/>
  <c r="H45"/>
  <c r="I45"/>
  <c r="J45"/>
  <c r="G46"/>
  <c r="H46"/>
  <c r="I46"/>
  <c r="J46"/>
  <c r="G47"/>
  <c r="H47"/>
  <c r="I47"/>
  <c r="J47"/>
  <c r="G48"/>
  <c r="H48"/>
  <c r="I48"/>
  <c r="J48"/>
  <c r="G49"/>
  <c r="H49"/>
  <c r="I49"/>
  <c r="J49"/>
  <c r="G50"/>
  <c r="H50"/>
  <c r="I50"/>
  <c r="J50"/>
  <c r="G51"/>
  <c r="H51"/>
  <c r="I51"/>
  <c r="J51"/>
  <c r="G52"/>
  <c r="H52"/>
  <c r="I52"/>
  <c r="J52"/>
  <c r="G53"/>
  <c r="H53"/>
  <c r="I53"/>
  <c r="J53"/>
  <c r="G54"/>
  <c r="H54"/>
  <c r="I54"/>
  <c r="J54"/>
  <c r="G55"/>
  <c r="H55"/>
  <c r="I55"/>
  <c r="J55"/>
  <c r="G56"/>
  <c r="H56"/>
  <c r="I56"/>
  <c r="J56"/>
  <c r="G57"/>
  <c r="H57"/>
  <c r="I57"/>
  <c r="J57"/>
  <c r="G58"/>
  <c r="H58"/>
  <c r="I58"/>
  <c r="J58"/>
  <c r="G59"/>
  <c r="H59"/>
  <c r="I59"/>
  <c r="J59"/>
  <c r="G60"/>
  <c r="H60"/>
  <c r="I60"/>
  <c r="J60"/>
  <c r="G61"/>
  <c r="H61"/>
  <c r="I61"/>
  <c r="J61"/>
  <c r="G62"/>
  <c r="H62"/>
  <c r="I62"/>
  <c r="J62"/>
  <c r="G63"/>
  <c r="H63"/>
  <c r="I63"/>
  <c r="J63"/>
  <c r="G64"/>
  <c r="H64"/>
  <c r="I64"/>
  <c r="J64"/>
  <c r="G65"/>
  <c r="H65"/>
  <c r="I65"/>
  <c r="J65"/>
  <c r="G66"/>
  <c r="H66"/>
  <c r="I66"/>
  <c r="J66"/>
  <c r="G67"/>
  <c r="H67"/>
  <c r="I67"/>
  <c r="J67"/>
  <c r="G68"/>
  <c r="H68"/>
  <c r="I68"/>
  <c r="J68"/>
  <c r="G69"/>
  <c r="H69"/>
  <c r="I69"/>
  <c r="J69"/>
  <c r="G70"/>
  <c r="H70"/>
  <c r="I70"/>
  <c r="J70"/>
  <c r="G71"/>
  <c r="H71"/>
  <c r="I71"/>
  <c r="J71"/>
  <c r="G72"/>
  <c r="H72"/>
  <c r="I72"/>
  <c r="J72"/>
  <c r="G73"/>
  <c r="H73"/>
  <c r="I73"/>
  <c r="J73"/>
  <c r="G74"/>
  <c r="H74"/>
  <c r="I74"/>
  <c r="J74"/>
  <c r="G75"/>
  <c r="H75"/>
  <c r="I75"/>
  <c r="J75"/>
  <c r="G76"/>
  <c r="H76"/>
  <c r="I76"/>
  <c r="J76"/>
  <c r="G77"/>
  <c r="H77"/>
  <c r="I77"/>
  <c r="J77"/>
  <c r="G78"/>
  <c r="H78"/>
  <c r="I78"/>
  <c r="J78"/>
  <c r="G79"/>
  <c r="H79"/>
  <c r="I79"/>
  <c r="J79"/>
  <c r="G80"/>
  <c r="H80"/>
  <c r="I80"/>
  <c r="J80"/>
  <c r="G81"/>
  <c r="H81"/>
  <c r="I81"/>
  <c r="J81"/>
  <c r="G82"/>
  <c r="H82"/>
  <c r="I82"/>
  <c r="J82"/>
  <c r="G83"/>
  <c r="H83"/>
  <c r="I83"/>
  <c r="J83"/>
  <c r="G84"/>
  <c r="H84"/>
  <c r="I84"/>
  <c r="J84"/>
  <c r="G85"/>
  <c r="H85"/>
  <c r="I85"/>
  <c r="J85"/>
  <c r="G86"/>
  <c r="H86"/>
  <c r="I86"/>
  <c r="J86"/>
  <c r="G87"/>
  <c r="H87"/>
  <c r="I87"/>
  <c r="J87"/>
  <c r="G88"/>
  <c r="H88"/>
  <c r="I88"/>
  <c r="J88"/>
  <c r="G89"/>
  <c r="H89"/>
  <c r="I89"/>
  <c r="J89"/>
  <c r="G90"/>
  <c r="H90"/>
  <c r="I90"/>
  <c r="J90"/>
  <c r="G91"/>
  <c r="H91"/>
  <c r="I91"/>
  <c r="J91"/>
  <c r="G92"/>
  <c r="H92"/>
  <c r="I92"/>
  <c r="J92"/>
  <c r="G93"/>
  <c r="H93"/>
  <c r="I93"/>
  <c r="J93"/>
  <c r="G94"/>
  <c r="H94"/>
  <c r="I94"/>
  <c r="J94"/>
  <c r="G95"/>
  <c r="H95"/>
  <c r="I95"/>
  <c r="J95"/>
  <c r="G96"/>
  <c r="H96"/>
  <c r="I96"/>
  <c r="J96"/>
  <c r="G97"/>
  <c r="H97"/>
  <c r="I97"/>
  <c r="J97"/>
  <c r="G98"/>
  <c r="H98"/>
  <c r="I98"/>
  <c r="J98"/>
  <c r="G99"/>
  <c r="H99"/>
  <c r="I99"/>
  <c r="J99"/>
  <c r="G100"/>
  <c r="H100"/>
  <c r="I100"/>
  <c r="J100"/>
  <c r="G101"/>
  <c r="H101"/>
  <c r="I101"/>
  <c r="J101"/>
  <c r="G102"/>
  <c r="H102"/>
  <c r="I102"/>
  <c r="J102"/>
  <c r="G103"/>
  <c r="H103"/>
  <c r="I103"/>
  <c r="J103"/>
  <c r="G104"/>
  <c r="H104"/>
  <c r="I104"/>
  <c r="J104"/>
  <c r="G105"/>
  <c r="H105"/>
  <c r="I105"/>
  <c r="J105"/>
  <c r="G106"/>
  <c r="H106"/>
  <c r="I106"/>
  <c r="J106"/>
  <c r="G107"/>
  <c r="H107"/>
  <c r="I107"/>
  <c r="J107"/>
  <c r="G108"/>
  <c r="H108"/>
  <c r="I108"/>
  <c r="J108"/>
  <c r="G109"/>
  <c r="H109"/>
  <c r="I109"/>
  <c r="J109"/>
  <c r="G110"/>
  <c r="H110"/>
  <c r="I110"/>
  <c r="J110"/>
  <c r="G111"/>
  <c r="H111"/>
  <c r="I111"/>
  <c r="J111"/>
  <c r="G112"/>
  <c r="H112"/>
  <c r="I112"/>
  <c r="J112"/>
  <c r="G113"/>
  <c r="H113"/>
  <c r="I113"/>
  <c r="J113"/>
  <c r="G114"/>
  <c r="H114"/>
  <c r="I114"/>
  <c r="J114"/>
  <c r="G115"/>
  <c r="H115"/>
  <c r="I115"/>
  <c r="J115"/>
  <c r="G116"/>
  <c r="H116"/>
  <c r="I116"/>
  <c r="J116"/>
  <c r="G117"/>
  <c r="H117"/>
  <c r="I117"/>
  <c r="J117"/>
  <c r="G118"/>
  <c r="H118"/>
  <c r="I118"/>
  <c r="J118"/>
  <c r="G119"/>
  <c r="H119"/>
  <c r="I119"/>
  <c r="J119"/>
  <c r="G120"/>
  <c r="H120"/>
  <c r="I120"/>
  <c r="J120"/>
  <c r="G121"/>
  <c r="H121"/>
  <c r="I121"/>
  <c r="J121"/>
  <c r="G122"/>
  <c r="H122"/>
  <c r="I122"/>
  <c r="J122"/>
  <c r="G123"/>
  <c r="H123"/>
  <c r="I123"/>
  <c r="J123"/>
  <c r="G124"/>
  <c r="H124"/>
  <c r="I124"/>
  <c r="J124"/>
  <c r="G125"/>
  <c r="H125"/>
  <c r="I125"/>
  <c r="J125"/>
  <c r="G126"/>
  <c r="H126"/>
  <c r="I126"/>
  <c r="J126"/>
  <c r="G127"/>
  <c r="H127"/>
  <c r="I127"/>
  <c r="J127"/>
  <c r="G128"/>
  <c r="H128"/>
  <c r="I128"/>
  <c r="J128"/>
  <c r="G129"/>
  <c r="H129"/>
  <c r="I129"/>
  <c r="J129"/>
  <c r="G130"/>
  <c r="H130"/>
  <c r="I130"/>
  <c r="J130"/>
  <c r="G131"/>
  <c r="H131"/>
  <c r="I131"/>
  <c r="J131"/>
  <c r="G132"/>
  <c r="H132"/>
  <c r="I132"/>
  <c r="J132"/>
  <c r="G133"/>
  <c r="H133"/>
  <c r="I133"/>
  <c r="J133"/>
  <c r="G134"/>
  <c r="H134"/>
  <c r="I134"/>
  <c r="J134"/>
  <c r="G135"/>
  <c r="H135"/>
  <c r="I135"/>
  <c r="J135"/>
  <c r="G136"/>
  <c r="H136"/>
  <c r="I136"/>
  <c r="J136"/>
  <c r="G137"/>
  <c r="H137"/>
  <c r="I137"/>
  <c r="J137"/>
  <c r="G138"/>
  <c r="H138"/>
  <c r="I138"/>
  <c r="J138"/>
  <c r="G139"/>
  <c r="H139"/>
  <c r="I139"/>
  <c r="J139"/>
  <c r="G140"/>
  <c r="H140"/>
  <c r="I140"/>
  <c r="J140"/>
  <c r="G141"/>
  <c r="H141"/>
  <c r="I141"/>
  <c r="J141"/>
  <c r="G142"/>
  <c r="H142"/>
  <c r="I142"/>
  <c r="J142"/>
  <c r="G143"/>
  <c r="H143"/>
  <c r="I143"/>
  <c r="J143"/>
  <c r="G144"/>
  <c r="H144"/>
  <c r="I144"/>
  <c r="J144"/>
  <c r="G145"/>
  <c r="H145"/>
  <c r="I145"/>
  <c r="J145"/>
  <c r="G146"/>
  <c r="H146"/>
  <c r="I146"/>
  <c r="J146"/>
  <c r="G147"/>
  <c r="H147"/>
  <c r="I147"/>
  <c r="J147"/>
  <c r="G148"/>
  <c r="H148"/>
  <c r="I148"/>
  <c r="J148"/>
  <c r="G149"/>
  <c r="H149"/>
  <c r="I149"/>
  <c r="J149"/>
  <c r="G150"/>
  <c r="H150"/>
  <c r="I150"/>
  <c r="J150"/>
  <c r="G151"/>
  <c r="H151"/>
  <c r="I151"/>
  <c r="J151"/>
  <c r="G152"/>
  <c r="H152"/>
  <c r="I152"/>
  <c r="J152"/>
  <c r="G153"/>
  <c r="H153"/>
  <c r="I153"/>
  <c r="J153"/>
  <c r="G154"/>
  <c r="H154"/>
  <c r="I154"/>
  <c r="J154"/>
  <c r="G155"/>
  <c r="H155"/>
  <c r="I155"/>
  <c r="J155"/>
  <c r="G156"/>
  <c r="H156"/>
  <c r="I156"/>
  <c r="J156"/>
  <c r="G157"/>
  <c r="H157"/>
  <c r="I157"/>
  <c r="J157"/>
  <c r="B158"/>
  <c r="C158"/>
  <c r="D158"/>
  <c r="H158" s="1"/>
  <c r="E158"/>
  <c r="F158"/>
  <c r="J158" s="1"/>
  <c r="J3" i="14"/>
  <c r="G7"/>
  <c r="H7"/>
  <c r="I7"/>
  <c r="J7"/>
  <c r="G8"/>
  <c r="H8"/>
  <c r="I8"/>
  <c r="J8"/>
  <c r="G9"/>
  <c r="H9"/>
  <c r="I9"/>
  <c r="J9"/>
  <c r="G10"/>
  <c r="H10"/>
  <c r="I10"/>
  <c r="J10"/>
  <c r="G11"/>
  <c r="H11"/>
  <c r="I11"/>
  <c r="J11"/>
  <c r="G12"/>
  <c r="H12"/>
  <c r="I12"/>
  <c r="J12"/>
  <c r="G13"/>
  <c r="H13"/>
  <c r="I13"/>
  <c r="J13"/>
  <c r="G14"/>
  <c r="H14"/>
  <c r="I14"/>
  <c r="J14"/>
  <c r="G15"/>
  <c r="H15"/>
  <c r="I15"/>
  <c r="J15"/>
  <c r="G16"/>
  <c r="H16"/>
  <c r="I16"/>
  <c r="J16"/>
  <c r="G17"/>
  <c r="H17"/>
  <c r="I17"/>
  <c r="J17"/>
  <c r="G18"/>
  <c r="H18"/>
  <c r="I18"/>
  <c r="J18"/>
  <c r="G19"/>
  <c r="H19"/>
  <c r="I19"/>
  <c r="J19"/>
  <c r="G20"/>
  <c r="H20"/>
  <c r="I20"/>
  <c r="J20"/>
  <c r="G21"/>
  <c r="H21"/>
  <c r="I21"/>
  <c r="J21"/>
  <c r="G22"/>
  <c r="H22"/>
  <c r="I22"/>
  <c r="J22"/>
  <c r="G23"/>
  <c r="H23"/>
  <c r="I23"/>
  <c r="J23"/>
  <c r="G24"/>
  <c r="H24"/>
  <c r="I24"/>
  <c r="J24"/>
  <c r="G25"/>
  <c r="H25"/>
  <c r="I25"/>
  <c r="J25"/>
  <c r="G26"/>
  <c r="H26"/>
  <c r="I26"/>
  <c r="J26"/>
  <c r="G27"/>
  <c r="H27"/>
  <c r="I27"/>
  <c r="J27"/>
  <c r="G28"/>
  <c r="H28"/>
  <c r="I28"/>
  <c r="J28"/>
  <c r="G29"/>
  <c r="H29"/>
  <c r="I29"/>
  <c r="J29"/>
  <c r="G30"/>
  <c r="H30"/>
  <c r="I30"/>
  <c r="J30"/>
  <c r="G31"/>
  <c r="H31"/>
  <c r="I31"/>
  <c r="J31"/>
  <c r="G32"/>
  <c r="H32"/>
  <c r="I32"/>
  <c r="J32"/>
  <c r="G33"/>
  <c r="H33"/>
  <c r="I33"/>
  <c r="J33"/>
  <c r="G34"/>
  <c r="H34"/>
  <c r="I34"/>
  <c r="J34"/>
  <c r="G35"/>
  <c r="H35"/>
  <c r="I35"/>
  <c r="J35"/>
  <c r="G36"/>
  <c r="H36"/>
  <c r="I36"/>
  <c r="J36"/>
  <c r="G37"/>
  <c r="H37"/>
  <c r="I37"/>
  <c r="J37"/>
  <c r="G38"/>
  <c r="H38"/>
  <c r="I38"/>
  <c r="J38"/>
  <c r="G39"/>
  <c r="H39"/>
  <c r="I39"/>
  <c r="J39"/>
  <c r="G40"/>
  <c r="H40"/>
  <c r="I40"/>
  <c r="J40"/>
  <c r="G41"/>
  <c r="H41"/>
  <c r="I41"/>
  <c r="J41"/>
  <c r="G42"/>
  <c r="H42"/>
  <c r="I42"/>
  <c r="J42"/>
  <c r="G43"/>
  <c r="H43"/>
  <c r="I43"/>
  <c r="J43"/>
  <c r="G44"/>
  <c r="H44"/>
  <c r="I44"/>
  <c r="J44"/>
  <c r="G45"/>
  <c r="H45"/>
  <c r="I45"/>
  <c r="J45"/>
  <c r="G46"/>
  <c r="H46"/>
  <c r="I46"/>
  <c r="J46"/>
  <c r="G47"/>
  <c r="H47"/>
  <c r="I47"/>
  <c r="J47"/>
  <c r="G48"/>
  <c r="H48"/>
  <c r="I48"/>
  <c r="J48"/>
  <c r="G49"/>
  <c r="H49"/>
  <c r="I49"/>
  <c r="J49"/>
  <c r="G50"/>
  <c r="H50"/>
  <c r="I50"/>
  <c r="J50"/>
  <c r="G51"/>
  <c r="H51"/>
  <c r="I51"/>
  <c r="J51"/>
  <c r="G52"/>
  <c r="H52"/>
  <c r="I52"/>
  <c r="J52"/>
  <c r="G53"/>
  <c r="H53"/>
  <c r="I53"/>
  <c r="J53"/>
  <c r="G54"/>
  <c r="H54"/>
  <c r="I54"/>
  <c r="J54"/>
  <c r="G55"/>
  <c r="H55"/>
  <c r="I55"/>
  <c r="J55"/>
  <c r="G56"/>
  <c r="H56"/>
  <c r="I56"/>
  <c r="J56"/>
  <c r="G57"/>
  <c r="H57"/>
  <c r="I57"/>
  <c r="J57"/>
  <c r="G58"/>
  <c r="H58"/>
  <c r="I58"/>
  <c r="J58"/>
  <c r="G59"/>
  <c r="H59"/>
  <c r="I59"/>
  <c r="J59"/>
  <c r="G60"/>
  <c r="H60"/>
  <c r="I60"/>
  <c r="J60"/>
  <c r="G61"/>
  <c r="H61"/>
  <c r="I61"/>
  <c r="J61"/>
  <c r="G62"/>
  <c r="H62"/>
  <c r="I62"/>
  <c r="J62"/>
  <c r="G63"/>
  <c r="H63"/>
  <c r="I63"/>
  <c r="J63"/>
  <c r="G64"/>
  <c r="H64"/>
  <c r="I64"/>
  <c r="J64"/>
  <c r="G65"/>
  <c r="H65"/>
  <c r="I65"/>
  <c r="J65"/>
  <c r="G66"/>
  <c r="H66"/>
  <c r="I66"/>
  <c r="J66"/>
  <c r="G67"/>
  <c r="H67"/>
  <c r="I67"/>
  <c r="J67"/>
  <c r="G68"/>
  <c r="H68"/>
  <c r="I68"/>
  <c r="J68"/>
  <c r="G69"/>
  <c r="H69"/>
  <c r="I69"/>
  <c r="J69"/>
  <c r="G70"/>
  <c r="H70"/>
  <c r="I70"/>
  <c r="J70"/>
  <c r="G71"/>
  <c r="H71"/>
  <c r="I71"/>
  <c r="J71"/>
  <c r="G72"/>
  <c r="H72"/>
  <c r="I72"/>
  <c r="J72"/>
  <c r="G73"/>
  <c r="H73"/>
  <c r="I73"/>
  <c r="J73"/>
  <c r="G74"/>
  <c r="H74"/>
  <c r="I74"/>
  <c r="J74"/>
  <c r="G75"/>
  <c r="H75"/>
  <c r="I75"/>
  <c r="J75"/>
  <c r="G76"/>
  <c r="H76"/>
  <c r="I76"/>
  <c r="J76"/>
  <c r="G77"/>
  <c r="H77"/>
  <c r="I77"/>
  <c r="J77"/>
  <c r="G78"/>
  <c r="H78"/>
  <c r="I78"/>
  <c r="J78"/>
  <c r="G79"/>
  <c r="H79"/>
  <c r="I79"/>
  <c r="J79"/>
  <c r="G80"/>
  <c r="H80"/>
  <c r="I80"/>
  <c r="J80"/>
  <c r="G81"/>
  <c r="H81"/>
  <c r="I81"/>
  <c r="J81"/>
  <c r="G82"/>
  <c r="H82"/>
  <c r="I82"/>
  <c r="J82"/>
  <c r="G83"/>
  <c r="H83"/>
  <c r="I83"/>
  <c r="J83"/>
  <c r="G84"/>
  <c r="H84"/>
  <c r="I84"/>
  <c r="J84"/>
  <c r="G85"/>
  <c r="H85"/>
  <c r="I85"/>
  <c r="J85"/>
  <c r="G86"/>
  <c r="H86"/>
  <c r="I86"/>
  <c r="J86"/>
  <c r="G87"/>
  <c r="H87"/>
  <c r="I87"/>
  <c r="J87"/>
  <c r="G88"/>
  <c r="H88"/>
  <c r="I88"/>
  <c r="J88"/>
  <c r="G89"/>
  <c r="H89"/>
  <c r="I89"/>
  <c r="J89"/>
  <c r="G90"/>
  <c r="H90"/>
  <c r="I90"/>
  <c r="J90"/>
  <c r="G91"/>
  <c r="H91"/>
  <c r="I91"/>
  <c r="J91"/>
  <c r="G92"/>
  <c r="H92"/>
  <c r="I92"/>
  <c r="J92"/>
  <c r="G93"/>
  <c r="H93"/>
  <c r="I93"/>
  <c r="J93"/>
  <c r="G94"/>
  <c r="H94"/>
  <c r="I94"/>
  <c r="J94"/>
  <c r="G95"/>
  <c r="H95"/>
  <c r="I95"/>
  <c r="J95"/>
  <c r="G96"/>
  <c r="H96"/>
  <c r="I96"/>
  <c r="J96"/>
  <c r="G97"/>
  <c r="H97"/>
  <c r="I97"/>
  <c r="J97"/>
  <c r="G98"/>
  <c r="H98"/>
  <c r="I98"/>
  <c r="J98"/>
  <c r="G99"/>
  <c r="H99"/>
  <c r="I99"/>
  <c r="J99"/>
  <c r="G100"/>
  <c r="H100"/>
  <c r="I100"/>
  <c r="J100"/>
  <c r="G101"/>
  <c r="H101"/>
  <c r="I101"/>
  <c r="J101"/>
  <c r="G102"/>
  <c r="H102"/>
  <c r="I102"/>
  <c r="J102"/>
  <c r="G103"/>
  <c r="H103"/>
  <c r="I103"/>
  <c r="J103"/>
  <c r="G104"/>
  <c r="H104"/>
  <c r="I104"/>
  <c r="J104"/>
  <c r="G105"/>
  <c r="H105"/>
  <c r="I105"/>
  <c r="J105"/>
  <c r="G106"/>
  <c r="H106"/>
  <c r="I106"/>
  <c r="J106"/>
  <c r="G107"/>
  <c r="H107"/>
  <c r="I107"/>
  <c r="J107"/>
  <c r="G108"/>
  <c r="H108"/>
  <c r="I108"/>
  <c r="J108"/>
  <c r="G109"/>
  <c r="H109"/>
  <c r="I109"/>
  <c r="J109"/>
  <c r="G110"/>
  <c r="H110"/>
  <c r="I110"/>
  <c r="J110"/>
  <c r="G111"/>
  <c r="H111"/>
  <c r="I111"/>
  <c r="J111"/>
  <c r="G112"/>
  <c r="H112"/>
  <c r="I112"/>
  <c r="J112"/>
  <c r="G113"/>
  <c r="H113"/>
  <c r="I113"/>
  <c r="J113"/>
  <c r="G114"/>
  <c r="H114"/>
  <c r="I114"/>
  <c r="J114"/>
  <c r="G115"/>
  <c r="H115"/>
  <c r="I115"/>
  <c r="J115"/>
  <c r="G116"/>
  <c r="H116"/>
  <c r="I116"/>
  <c r="J116"/>
  <c r="G117"/>
  <c r="H117"/>
  <c r="I117"/>
  <c r="J117"/>
  <c r="G118"/>
  <c r="H118"/>
  <c r="I118"/>
  <c r="J118"/>
  <c r="G119"/>
  <c r="H119"/>
  <c r="I119"/>
  <c r="J119"/>
  <c r="G120"/>
  <c r="H120"/>
  <c r="I120"/>
  <c r="J120"/>
  <c r="G121"/>
  <c r="H121"/>
  <c r="I121"/>
  <c r="J121"/>
  <c r="G122"/>
  <c r="H122"/>
  <c r="I122"/>
  <c r="J122"/>
  <c r="G123"/>
  <c r="H123"/>
  <c r="I123"/>
  <c r="J123"/>
  <c r="G124"/>
  <c r="H124"/>
  <c r="I124"/>
  <c r="J124"/>
  <c r="G125"/>
  <c r="H125"/>
  <c r="I125"/>
  <c r="J125"/>
  <c r="G126"/>
  <c r="H126"/>
  <c r="I126"/>
  <c r="J126"/>
  <c r="G127"/>
  <c r="H127"/>
  <c r="I127"/>
  <c r="J127"/>
  <c r="G128"/>
  <c r="H128"/>
  <c r="I128"/>
  <c r="J128"/>
  <c r="G129"/>
  <c r="H129"/>
  <c r="I129"/>
  <c r="J129"/>
  <c r="G130"/>
  <c r="H130"/>
  <c r="I130"/>
  <c r="J130"/>
  <c r="G131"/>
  <c r="H131"/>
  <c r="I131"/>
  <c r="J131"/>
  <c r="G132"/>
  <c r="H132"/>
  <c r="I132"/>
  <c r="J132"/>
  <c r="G133"/>
  <c r="H133"/>
  <c r="I133"/>
  <c r="J133"/>
  <c r="G134"/>
  <c r="H134"/>
  <c r="I134"/>
  <c r="J134"/>
  <c r="G135"/>
  <c r="H135"/>
  <c r="I135"/>
  <c r="J135"/>
  <c r="G136"/>
  <c r="H136"/>
  <c r="I136"/>
  <c r="J136"/>
  <c r="G137"/>
  <c r="H137"/>
  <c r="I137"/>
  <c r="J137"/>
  <c r="G138"/>
  <c r="H138"/>
  <c r="I138"/>
  <c r="J138"/>
  <c r="G139"/>
  <c r="H139"/>
  <c r="I139"/>
  <c r="J139"/>
  <c r="G140"/>
  <c r="H140"/>
  <c r="I140"/>
  <c r="J140"/>
  <c r="G141"/>
  <c r="H141"/>
  <c r="I141"/>
  <c r="J141"/>
  <c r="G142"/>
  <c r="H142"/>
  <c r="I142"/>
  <c r="J142"/>
  <c r="G143"/>
  <c r="H143"/>
  <c r="I143"/>
  <c r="J143"/>
  <c r="G144"/>
  <c r="H144"/>
  <c r="I144"/>
  <c r="J144"/>
  <c r="G145"/>
  <c r="H145"/>
  <c r="I145"/>
  <c r="J145"/>
  <c r="G146"/>
  <c r="H146"/>
  <c r="I146"/>
  <c r="J146"/>
  <c r="G147"/>
  <c r="H147"/>
  <c r="I147"/>
  <c r="J147"/>
  <c r="G148"/>
  <c r="H148"/>
  <c r="I148"/>
  <c r="J148"/>
  <c r="G149"/>
  <c r="H149"/>
  <c r="I149"/>
  <c r="J149"/>
  <c r="G150"/>
  <c r="H150"/>
  <c r="I150"/>
  <c r="J150"/>
  <c r="G151"/>
  <c r="H151"/>
  <c r="I151"/>
  <c r="J151"/>
  <c r="G152"/>
  <c r="H152"/>
  <c r="I152"/>
  <c r="J152"/>
  <c r="G153"/>
  <c r="H153"/>
  <c r="I153"/>
  <c r="J153"/>
  <c r="G154"/>
  <c r="H154"/>
  <c r="I154"/>
  <c r="J154"/>
  <c r="G155"/>
  <c r="H155"/>
  <c r="I155"/>
  <c r="J155"/>
  <c r="G156"/>
  <c r="H156"/>
  <c r="I156"/>
  <c r="J156"/>
  <c r="G157"/>
  <c r="H157"/>
  <c r="I157"/>
  <c r="J157"/>
  <c r="H158"/>
  <c r="J3" i="17"/>
  <c r="G7"/>
  <c r="H7"/>
  <c r="I7"/>
  <c r="J7"/>
  <c r="G8"/>
  <c r="H8"/>
  <c r="I8"/>
  <c r="J8"/>
  <c r="G9"/>
  <c r="H9"/>
  <c r="I9"/>
  <c r="J9"/>
  <c r="G10"/>
  <c r="H10"/>
  <c r="I10"/>
  <c r="J10"/>
  <c r="G11"/>
  <c r="H11"/>
  <c r="I11"/>
  <c r="J11"/>
  <c r="G12"/>
  <c r="H12"/>
  <c r="I12"/>
  <c r="J12"/>
  <c r="G13"/>
  <c r="H13"/>
  <c r="I13"/>
  <c r="J13"/>
  <c r="G14"/>
  <c r="H14"/>
  <c r="I14"/>
  <c r="J14"/>
  <c r="G15"/>
  <c r="H15"/>
  <c r="I15"/>
  <c r="J15"/>
  <c r="G16"/>
  <c r="H16"/>
  <c r="I16"/>
  <c r="J16"/>
  <c r="G17"/>
  <c r="H17"/>
  <c r="I17"/>
  <c r="J17"/>
  <c r="G18"/>
  <c r="H18"/>
  <c r="I18"/>
  <c r="J18"/>
  <c r="G19"/>
  <c r="H19"/>
  <c r="I19"/>
  <c r="J19"/>
  <c r="G20"/>
  <c r="H20"/>
  <c r="I20"/>
  <c r="J20"/>
  <c r="G21"/>
  <c r="H21"/>
  <c r="I21"/>
  <c r="J21"/>
  <c r="G22"/>
  <c r="H22"/>
  <c r="I22"/>
  <c r="J22"/>
  <c r="G23"/>
  <c r="H23"/>
  <c r="I23"/>
  <c r="J23"/>
  <c r="G24"/>
  <c r="H24"/>
  <c r="I24"/>
  <c r="J24"/>
  <c r="G25"/>
  <c r="H25"/>
  <c r="I25"/>
  <c r="J25"/>
  <c r="G26"/>
  <c r="H26"/>
  <c r="I26"/>
  <c r="J26"/>
  <c r="G27"/>
  <c r="H27"/>
  <c r="I27"/>
  <c r="J27"/>
  <c r="G28"/>
  <c r="H28"/>
  <c r="I28"/>
  <c r="J28"/>
  <c r="G29"/>
  <c r="H29"/>
  <c r="I29"/>
  <c r="J29"/>
  <c r="G30"/>
  <c r="H30"/>
  <c r="I30"/>
  <c r="J30"/>
  <c r="G31"/>
  <c r="H31"/>
  <c r="I31"/>
  <c r="J31"/>
  <c r="G32"/>
  <c r="H32"/>
  <c r="I32"/>
  <c r="J32"/>
  <c r="G33"/>
  <c r="H33"/>
  <c r="I33"/>
  <c r="J33"/>
  <c r="G34"/>
  <c r="H34"/>
  <c r="I34"/>
  <c r="J34"/>
  <c r="G35"/>
  <c r="H35"/>
  <c r="I35"/>
  <c r="J35"/>
  <c r="G36"/>
  <c r="H36"/>
  <c r="I36"/>
  <c r="J36"/>
  <c r="G37"/>
  <c r="H37"/>
  <c r="I37"/>
  <c r="J37"/>
  <c r="G38"/>
  <c r="H38"/>
  <c r="I38"/>
  <c r="J38"/>
  <c r="G39"/>
  <c r="H39"/>
  <c r="I39"/>
  <c r="J39"/>
  <c r="G40"/>
  <c r="H40"/>
  <c r="I40"/>
  <c r="J40"/>
  <c r="G41"/>
  <c r="H41"/>
  <c r="I41"/>
  <c r="J41"/>
  <c r="G42"/>
  <c r="H42"/>
  <c r="I42"/>
  <c r="J42"/>
  <c r="G43"/>
  <c r="H43"/>
  <c r="I43"/>
  <c r="J43"/>
  <c r="G44"/>
  <c r="H44"/>
  <c r="I44"/>
  <c r="J44"/>
  <c r="G45"/>
  <c r="H45"/>
  <c r="I45"/>
  <c r="J45"/>
  <c r="G46"/>
  <c r="H46"/>
  <c r="I46"/>
  <c r="J46"/>
  <c r="G47"/>
  <c r="H47"/>
  <c r="I47"/>
  <c r="J47"/>
  <c r="G48"/>
  <c r="H48"/>
  <c r="I48"/>
  <c r="J48"/>
  <c r="G49"/>
  <c r="H49"/>
  <c r="I49"/>
  <c r="J49"/>
  <c r="G50"/>
  <c r="H50"/>
  <c r="I50"/>
  <c r="J50"/>
  <c r="G51"/>
  <c r="H51"/>
  <c r="I51"/>
  <c r="J51"/>
  <c r="G52"/>
  <c r="H52"/>
  <c r="I52"/>
  <c r="J52"/>
  <c r="G53"/>
  <c r="H53"/>
  <c r="I53"/>
  <c r="J53"/>
  <c r="G54"/>
  <c r="H54"/>
  <c r="I54"/>
  <c r="J54"/>
  <c r="G55"/>
  <c r="H55"/>
  <c r="I55"/>
  <c r="J55"/>
  <c r="G56"/>
  <c r="H56"/>
  <c r="I56"/>
  <c r="J56"/>
  <c r="G57"/>
  <c r="H57"/>
  <c r="I57"/>
  <c r="J57"/>
  <c r="G58"/>
  <c r="H58"/>
  <c r="I58"/>
  <c r="J58"/>
  <c r="G59"/>
  <c r="H59"/>
  <c r="I59"/>
  <c r="J59"/>
  <c r="G60"/>
  <c r="H60"/>
  <c r="I60"/>
  <c r="J60"/>
  <c r="G61"/>
  <c r="H61"/>
  <c r="I61"/>
  <c r="J61"/>
  <c r="G62"/>
  <c r="H62"/>
  <c r="I62"/>
  <c r="J62"/>
  <c r="G63"/>
  <c r="H63"/>
  <c r="I63"/>
  <c r="J63"/>
  <c r="G64"/>
  <c r="H64"/>
  <c r="I64"/>
  <c r="J64"/>
  <c r="G65"/>
  <c r="H65"/>
  <c r="I65"/>
  <c r="J65"/>
  <c r="G66"/>
  <c r="H66"/>
  <c r="I66"/>
  <c r="J66"/>
  <c r="G67"/>
  <c r="H67"/>
  <c r="I67"/>
  <c r="J67"/>
  <c r="G68"/>
  <c r="H68"/>
  <c r="I68"/>
  <c r="J68"/>
  <c r="G69"/>
  <c r="H69"/>
  <c r="I69"/>
  <c r="J69"/>
  <c r="G70"/>
  <c r="H70"/>
  <c r="I70"/>
  <c r="J70"/>
  <c r="G71"/>
  <c r="H71"/>
  <c r="I71"/>
  <c r="J71"/>
  <c r="G72"/>
  <c r="H72"/>
  <c r="I72"/>
  <c r="J72"/>
  <c r="G73"/>
  <c r="H73"/>
  <c r="I73"/>
  <c r="J73"/>
  <c r="G74"/>
  <c r="H74"/>
  <c r="I74"/>
  <c r="J74"/>
  <c r="G75"/>
  <c r="H75"/>
  <c r="I75"/>
  <c r="J75"/>
  <c r="G76"/>
  <c r="H76"/>
  <c r="I76"/>
  <c r="J76"/>
  <c r="G77"/>
  <c r="H77"/>
  <c r="I77"/>
  <c r="J77"/>
  <c r="G78"/>
  <c r="H78"/>
  <c r="I78"/>
  <c r="J78"/>
  <c r="G79"/>
  <c r="H79"/>
  <c r="I79"/>
  <c r="J79"/>
  <c r="G80"/>
  <c r="H80"/>
  <c r="I80"/>
  <c r="J80"/>
  <c r="G81"/>
  <c r="H81"/>
  <c r="I81"/>
  <c r="J81"/>
  <c r="G82"/>
  <c r="H82"/>
  <c r="I82"/>
  <c r="J82"/>
  <c r="G83"/>
  <c r="H83"/>
  <c r="I83"/>
  <c r="J83"/>
  <c r="G84"/>
  <c r="H84"/>
  <c r="I84"/>
  <c r="J84"/>
  <c r="G85"/>
  <c r="H85"/>
  <c r="I85"/>
  <c r="J85"/>
  <c r="G86"/>
  <c r="H86"/>
  <c r="I86"/>
  <c r="J86"/>
  <c r="G87"/>
  <c r="H87"/>
  <c r="I87"/>
  <c r="J87"/>
  <c r="G88"/>
  <c r="H88"/>
  <c r="I88"/>
  <c r="J88"/>
  <c r="G89"/>
  <c r="H89"/>
  <c r="I89"/>
  <c r="J89"/>
  <c r="G90"/>
  <c r="H90"/>
  <c r="I90"/>
  <c r="J90"/>
  <c r="G91"/>
  <c r="H91"/>
  <c r="I91"/>
  <c r="J91"/>
  <c r="G92"/>
  <c r="H92"/>
  <c r="I92"/>
  <c r="J92"/>
  <c r="G93"/>
  <c r="H93"/>
  <c r="I93"/>
  <c r="J93"/>
  <c r="G94"/>
  <c r="H94"/>
  <c r="I94"/>
  <c r="J94"/>
  <c r="G95"/>
  <c r="H95"/>
  <c r="I95"/>
  <c r="J95"/>
  <c r="G96"/>
  <c r="H96"/>
  <c r="I96"/>
  <c r="J96"/>
  <c r="G97"/>
  <c r="H97"/>
  <c r="I97"/>
  <c r="J97"/>
  <c r="G98"/>
  <c r="H98"/>
  <c r="I98"/>
  <c r="J98"/>
  <c r="G99"/>
  <c r="H99"/>
  <c r="I99"/>
  <c r="J99"/>
  <c r="G100"/>
  <c r="H100"/>
  <c r="I100"/>
  <c r="J100"/>
  <c r="G101"/>
  <c r="H101"/>
  <c r="I101"/>
  <c r="J101"/>
  <c r="G102"/>
  <c r="H102"/>
  <c r="I102"/>
  <c r="J102"/>
  <c r="G103"/>
  <c r="H103"/>
  <c r="I103"/>
  <c r="J103"/>
  <c r="G104"/>
  <c r="H104"/>
  <c r="I104"/>
  <c r="J104"/>
  <c r="G105"/>
  <c r="H105"/>
  <c r="I105"/>
  <c r="J105"/>
  <c r="G106"/>
  <c r="H106"/>
  <c r="I106"/>
  <c r="J106"/>
  <c r="G107"/>
  <c r="H107"/>
  <c r="I107"/>
  <c r="J107"/>
  <c r="G108"/>
  <c r="H108"/>
  <c r="I108"/>
  <c r="J108"/>
  <c r="G109"/>
  <c r="H109"/>
  <c r="I109"/>
  <c r="J109"/>
  <c r="G110"/>
  <c r="H110"/>
  <c r="I110"/>
  <c r="J110"/>
  <c r="G111"/>
  <c r="H111"/>
  <c r="I111"/>
  <c r="J111"/>
  <c r="G112"/>
  <c r="H112"/>
  <c r="I112"/>
  <c r="J112"/>
  <c r="G113"/>
  <c r="H113"/>
  <c r="I113"/>
  <c r="J113"/>
  <c r="G114"/>
  <c r="H114"/>
  <c r="I114"/>
  <c r="J114"/>
  <c r="G115"/>
  <c r="H115"/>
  <c r="I115"/>
  <c r="J115"/>
  <c r="G116"/>
  <c r="H116"/>
  <c r="I116"/>
  <c r="J116"/>
  <c r="G117"/>
  <c r="H117"/>
  <c r="I117"/>
  <c r="J117"/>
  <c r="G118"/>
  <c r="H118"/>
  <c r="I118"/>
  <c r="J118"/>
  <c r="G119"/>
  <c r="H119"/>
  <c r="I119"/>
  <c r="J119"/>
  <c r="G120"/>
  <c r="H120"/>
  <c r="I120"/>
  <c r="J120"/>
  <c r="G121"/>
  <c r="H121"/>
  <c r="I121"/>
  <c r="J121"/>
  <c r="G122"/>
  <c r="H122"/>
  <c r="I122"/>
  <c r="J122"/>
  <c r="G123"/>
  <c r="H123"/>
  <c r="I123"/>
  <c r="J123"/>
  <c r="G124"/>
  <c r="H124"/>
  <c r="I124"/>
  <c r="J124"/>
  <c r="G125"/>
  <c r="H125"/>
  <c r="I125"/>
  <c r="J125"/>
  <c r="G126"/>
  <c r="H126"/>
  <c r="I126"/>
  <c r="J126"/>
  <c r="G127"/>
  <c r="H127"/>
  <c r="I127"/>
  <c r="J127"/>
  <c r="G128"/>
  <c r="H128"/>
  <c r="I128"/>
  <c r="J128"/>
  <c r="G129"/>
  <c r="H129"/>
  <c r="I129"/>
  <c r="J129"/>
  <c r="G130"/>
  <c r="H130"/>
  <c r="I130"/>
  <c r="J130"/>
  <c r="G131"/>
  <c r="H131"/>
  <c r="I131"/>
  <c r="J131"/>
  <c r="G132"/>
  <c r="H132"/>
  <c r="I132"/>
  <c r="J132"/>
  <c r="G133"/>
  <c r="H133"/>
  <c r="I133"/>
  <c r="J133"/>
  <c r="G134"/>
  <c r="H134"/>
  <c r="I134"/>
  <c r="J134"/>
  <c r="G135"/>
  <c r="H135"/>
  <c r="I135"/>
  <c r="J135"/>
  <c r="G136"/>
  <c r="H136"/>
  <c r="I136"/>
  <c r="J136"/>
  <c r="G137"/>
  <c r="H137"/>
  <c r="I137"/>
  <c r="J137"/>
  <c r="G138"/>
  <c r="H138"/>
  <c r="I138"/>
  <c r="J138"/>
  <c r="G139"/>
  <c r="H139"/>
  <c r="I139"/>
  <c r="J139"/>
  <c r="G140"/>
  <c r="H140"/>
  <c r="I140"/>
  <c r="J140"/>
  <c r="G141"/>
  <c r="H141"/>
  <c r="I141"/>
  <c r="J141"/>
  <c r="G142"/>
  <c r="H142"/>
  <c r="I142"/>
  <c r="J142"/>
  <c r="G143"/>
  <c r="H143"/>
  <c r="I143"/>
  <c r="J143"/>
  <c r="G144"/>
  <c r="H144"/>
  <c r="I144"/>
  <c r="J144"/>
  <c r="G145"/>
  <c r="H145"/>
  <c r="I145"/>
  <c r="J145"/>
  <c r="G146"/>
  <c r="H146"/>
  <c r="I146"/>
  <c r="J146"/>
  <c r="G147"/>
  <c r="H147"/>
  <c r="I147"/>
  <c r="J147"/>
  <c r="G148"/>
  <c r="H148"/>
  <c r="I148"/>
  <c r="J148"/>
  <c r="G149"/>
  <c r="H149"/>
  <c r="I149"/>
  <c r="J149"/>
  <c r="G150"/>
  <c r="H150"/>
  <c r="I150"/>
  <c r="J150"/>
  <c r="G151"/>
  <c r="H151"/>
  <c r="I151"/>
  <c r="J151"/>
  <c r="G152"/>
  <c r="H152"/>
  <c r="I152"/>
  <c r="J152"/>
  <c r="G153"/>
  <c r="H153"/>
  <c r="I153"/>
  <c r="J153"/>
  <c r="G154"/>
  <c r="H154"/>
  <c r="I154"/>
  <c r="J154"/>
  <c r="G155"/>
  <c r="H155"/>
  <c r="I155"/>
  <c r="J155"/>
  <c r="G156"/>
  <c r="H156"/>
  <c r="I156"/>
  <c r="J156"/>
  <c r="G157"/>
  <c r="H157"/>
  <c r="I157"/>
  <c r="J157"/>
  <c r="B158"/>
  <c r="C158"/>
  <c r="D158"/>
  <c r="E158"/>
  <c r="F158"/>
  <c r="J158" s="1"/>
  <c r="J3" i="13"/>
  <c r="G7"/>
  <c r="H7"/>
  <c r="I7"/>
  <c r="J7"/>
  <c r="G8"/>
  <c r="H8"/>
  <c r="I8"/>
  <c r="J8"/>
  <c r="G9"/>
  <c r="H9"/>
  <c r="I9"/>
  <c r="J9"/>
  <c r="G10"/>
  <c r="H10"/>
  <c r="I10"/>
  <c r="J10"/>
  <c r="G11"/>
  <c r="H11"/>
  <c r="I11"/>
  <c r="J11"/>
  <c r="G12"/>
  <c r="H12"/>
  <c r="I12"/>
  <c r="J12"/>
  <c r="G13"/>
  <c r="H13"/>
  <c r="I13"/>
  <c r="J13"/>
  <c r="G14"/>
  <c r="H14"/>
  <c r="I14"/>
  <c r="J14"/>
  <c r="G15"/>
  <c r="H15"/>
  <c r="I15"/>
  <c r="J15"/>
  <c r="G16"/>
  <c r="H16"/>
  <c r="I16"/>
  <c r="J16"/>
  <c r="G17"/>
  <c r="H17"/>
  <c r="I17"/>
  <c r="J17"/>
  <c r="G18"/>
  <c r="H18"/>
  <c r="I18"/>
  <c r="J18"/>
  <c r="G19"/>
  <c r="H19"/>
  <c r="I19"/>
  <c r="J19"/>
  <c r="G20"/>
  <c r="H20"/>
  <c r="I20"/>
  <c r="J20"/>
  <c r="G21"/>
  <c r="H21"/>
  <c r="I21"/>
  <c r="J21"/>
  <c r="G22"/>
  <c r="H22"/>
  <c r="I22"/>
  <c r="J22"/>
  <c r="G23"/>
  <c r="H23"/>
  <c r="I23"/>
  <c r="J23"/>
  <c r="G24"/>
  <c r="H24"/>
  <c r="I24"/>
  <c r="J24"/>
  <c r="G25"/>
  <c r="H25"/>
  <c r="I25"/>
  <c r="J25"/>
  <c r="G26"/>
  <c r="H26"/>
  <c r="I26"/>
  <c r="J26"/>
  <c r="G27"/>
  <c r="H27"/>
  <c r="I27"/>
  <c r="J27"/>
  <c r="G28"/>
  <c r="H28"/>
  <c r="I28"/>
  <c r="J28"/>
  <c r="G29"/>
  <c r="H29"/>
  <c r="I29"/>
  <c r="J29"/>
  <c r="G30"/>
  <c r="H30"/>
  <c r="I30"/>
  <c r="J30"/>
  <c r="G31"/>
  <c r="H31"/>
  <c r="I31"/>
  <c r="J31"/>
  <c r="G32"/>
  <c r="H32"/>
  <c r="I32"/>
  <c r="J32"/>
  <c r="G33"/>
  <c r="H33"/>
  <c r="I33"/>
  <c r="J33"/>
  <c r="G34"/>
  <c r="H34"/>
  <c r="I34"/>
  <c r="J34"/>
  <c r="G35"/>
  <c r="H35"/>
  <c r="I35"/>
  <c r="J35"/>
  <c r="G36"/>
  <c r="H36"/>
  <c r="I36"/>
  <c r="J36"/>
  <c r="G37"/>
  <c r="H37"/>
  <c r="I37"/>
  <c r="J37"/>
  <c r="G38"/>
  <c r="H38"/>
  <c r="I38"/>
  <c r="J38"/>
  <c r="G39"/>
  <c r="H39"/>
  <c r="I39"/>
  <c r="J39"/>
  <c r="G40"/>
  <c r="H40"/>
  <c r="I40"/>
  <c r="J40"/>
  <c r="G41"/>
  <c r="H41"/>
  <c r="I41"/>
  <c r="J41"/>
  <c r="G42"/>
  <c r="H42"/>
  <c r="I42"/>
  <c r="J42"/>
  <c r="G43"/>
  <c r="H43"/>
  <c r="I43"/>
  <c r="J43"/>
  <c r="G44"/>
  <c r="H44"/>
  <c r="I44"/>
  <c r="J44"/>
  <c r="G45"/>
  <c r="H45"/>
  <c r="I45"/>
  <c r="J45"/>
  <c r="G46"/>
  <c r="H46"/>
  <c r="I46"/>
  <c r="J46"/>
  <c r="G47"/>
  <c r="H47"/>
  <c r="I47"/>
  <c r="J47"/>
  <c r="G48"/>
  <c r="H48"/>
  <c r="I48"/>
  <c r="J48"/>
  <c r="G49"/>
  <c r="H49"/>
  <c r="I49"/>
  <c r="J49"/>
  <c r="G50"/>
  <c r="H50"/>
  <c r="I50"/>
  <c r="J50"/>
  <c r="G51"/>
  <c r="H51"/>
  <c r="I51"/>
  <c r="J51"/>
  <c r="G52"/>
  <c r="H52"/>
  <c r="I52"/>
  <c r="J52"/>
  <c r="G53"/>
  <c r="H53"/>
  <c r="I53"/>
  <c r="J53"/>
  <c r="G54"/>
  <c r="H54"/>
  <c r="I54"/>
  <c r="J54"/>
  <c r="G55"/>
  <c r="H55"/>
  <c r="I55"/>
  <c r="J55"/>
  <c r="G56"/>
  <c r="H56"/>
  <c r="I56"/>
  <c r="J56"/>
  <c r="G57"/>
  <c r="H57"/>
  <c r="I57"/>
  <c r="J57"/>
  <c r="G58"/>
  <c r="H58"/>
  <c r="I58"/>
  <c r="J58"/>
  <c r="G59"/>
  <c r="H59"/>
  <c r="I59"/>
  <c r="J59"/>
  <c r="G60"/>
  <c r="H60"/>
  <c r="I60"/>
  <c r="J60"/>
  <c r="G61"/>
  <c r="H61"/>
  <c r="I61"/>
  <c r="J61"/>
  <c r="G62"/>
  <c r="H62"/>
  <c r="I62"/>
  <c r="J62"/>
  <c r="G63"/>
  <c r="H63"/>
  <c r="I63"/>
  <c r="J63"/>
  <c r="G64"/>
  <c r="H64"/>
  <c r="I64"/>
  <c r="J64"/>
  <c r="G65"/>
  <c r="H65"/>
  <c r="I65"/>
  <c r="J65"/>
  <c r="G66"/>
  <c r="H66"/>
  <c r="I66"/>
  <c r="J66"/>
  <c r="G67"/>
  <c r="H67"/>
  <c r="I67"/>
  <c r="J67"/>
  <c r="G68"/>
  <c r="H68"/>
  <c r="I68"/>
  <c r="J68"/>
  <c r="G69"/>
  <c r="H69"/>
  <c r="I69"/>
  <c r="J69"/>
  <c r="G70"/>
  <c r="H70"/>
  <c r="I70"/>
  <c r="J70"/>
  <c r="G71"/>
  <c r="H71"/>
  <c r="I71"/>
  <c r="J71"/>
  <c r="G72"/>
  <c r="H72"/>
  <c r="I72"/>
  <c r="J72"/>
  <c r="G73"/>
  <c r="H73"/>
  <c r="I73"/>
  <c r="J73"/>
  <c r="G74"/>
  <c r="H74"/>
  <c r="I74"/>
  <c r="J74"/>
  <c r="G75"/>
  <c r="H75"/>
  <c r="I75"/>
  <c r="J75"/>
  <c r="G76"/>
  <c r="H76"/>
  <c r="I76"/>
  <c r="J76"/>
  <c r="G77"/>
  <c r="H77"/>
  <c r="I77"/>
  <c r="J77"/>
  <c r="G78"/>
  <c r="H78"/>
  <c r="I78"/>
  <c r="J78"/>
  <c r="G79"/>
  <c r="H79"/>
  <c r="I79"/>
  <c r="J79"/>
  <c r="G80"/>
  <c r="H80"/>
  <c r="I80"/>
  <c r="J80"/>
  <c r="G81"/>
  <c r="H81"/>
  <c r="I81"/>
  <c r="J81"/>
  <c r="G82"/>
  <c r="H82"/>
  <c r="I82"/>
  <c r="J82"/>
  <c r="G83"/>
  <c r="H83"/>
  <c r="I83"/>
  <c r="J83"/>
  <c r="G84"/>
  <c r="H84"/>
  <c r="I84"/>
  <c r="J84"/>
  <c r="G85"/>
  <c r="H85"/>
  <c r="I85"/>
  <c r="J85"/>
  <c r="G86"/>
  <c r="H86"/>
  <c r="I86"/>
  <c r="J86"/>
  <c r="G87"/>
  <c r="H87"/>
  <c r="I87"/>
  <c r="J87"/>
  <c r="G88"/>
  <c r="H88"/>
  <c r="I88"/>
  <c r="J88"/>
  <c r="G89"/>
  <c r="H89"/>
  <c r="I89"/>
  <c r="J89"/>
  <c r="G90"/>
  <c r="H90"/>
  <c r="I90"/>
  <c r="J90"/>
  <c r="G91"/>
  <c r="H91"/>
  <c r="I91"/>
  <c r="J91"/>
  <c r="G92"/>
  <c r="H92"/>
  <c r="I92"/>
  <c r="J92"/>
  <c r="G93"/>
  <c r="H93"/>
  <c r="I93"/>
  <c r="J93"/>
  <c r="G94"/>
  <c r="H94"/>
  <c r="I94"/>
  <c r="J94"/>
  <c r="G95"/>
  <c r="H95"/>
  <c r="I95"/>
  <c r="J95"/>
  <c r="G96"/>
  <c r="H96"/>
  <c r="I96"/>
  <c r="J96"/>
  <c r="G97"/>
  <c r="H97"/>
  <c r="I97"/>
  <c r="J97"/>
  <c r="G98"/>
  <c r="H98"/>
  <c r="I98"/>
  <c r="J98"/>
  <c r="G99"/>
  <c r="H99"/>
  <c r="I99"/>
  <c r="J99"/>
  <c r="G100"/>
  <c r="H100"/>
  <c r="I100"/>
  <c r="J100"/>
  <c r="G101"/>
  <c r="H101"/>
  <c r="I101"/>
  <c r="J101"/>
  <c r="G102"/>
  <c r="H102"/>
  <c r="I102"/>
  <c r="J102"/>
  <c r="G103"/>
  <c r="H103"/>
  <c r="I103"/>
  <c r="J103"/>
  <c r="G104"/>
  <c r="H104"/>
  <c r="I104"/>
  <c r="J104"/>
  <c r="G105"/>
  <c r="H105"/>
  <c r="I105"/>
  <c r="J105"/>
  <c r="G106"/>
  <c r="H106"/>
  <c r="I106"/>
  <c r="J106"/>
  <c r="G107"/>
  <c r="H107"/>
  <c r="I107"/>
  <c r="J107"/>
  <c r="G108"/>
  <c r="H108"/>
  <c r="I108"/>
  <c r="J108"/>
  <c r="G109"/>
  <c r="H109"/>
  <c r="I109"/>
  <c r="J109"/>
  <c r="G110"/>
  <c r="H110"/>
  <c r="I110"/>
  <c r="J110"/>
  <c r="G111"/>
  <c r="H111"/>
  <c r="I111"/>
  <c r="J111"/>
  <c r="G112"/>
  <c r="H112"/>
  <c r="I112"/>
  <c r="J112"/>
  <c r="G113"/>
  <c r="H113"/>
  <c r="I113"/>
  <c r="J113"/>
  <c r="G114"/>
  <c r="H114"/>
  <c r="I114"/>
  <c r="J114"/>
  <c r="G115"/>
  <c r="H115"/>
  <c r="I115"/>
  <c r="J115"/>
  <c r="G116"/>
  <c r="H116"/>
  <c r="I116"/>
  <c r="J116"/>
  <c r="G117"/>
  <c r="H117"/>
  <c r="I117"/>
  <c r="J117"/>
  <c r="G118"/>
  <c r="H118"/>
  <c r="I118"/>
  <c r="J118"/>
  <c r="G119"/>
  <c r="H119"/>
  <c r="I119"/>
  <c r="J119"/>
  <c r="G120"/>
  <c r="H120"/>
  <c r="I120"/>
  <c r="J120"/>
  <c r="G121"/>
  <c r="H121"/>
  <c r="I121"/>
  <c r="J121"/>
  <c r="G122"/>
  <c r="H122"/>
  <c r="I122"/>
  <c r="J122"/>
  <c r="G123"/>
  <c r="H123"/>
  <c r="I123"/>
  <c r="J123"/>
  <c r="G124"/>
  <c r="H124"/>
  <c r="I124"/>
  <c r="J124"/>
  <c r="G125"/>
  <c r="H125"/>
  <c r="I125"/>
  <c r="J125"/>
  <c r="G126"/>
  <c r="H126"/>
  <c r="I126"/>
  <c r="J126"/>
  <c r="G127"/>
  <c r="H127"/>
  <c r="I127"/>
  <c r="J127"/>
  <c r="G128"/>
  <c r="H128"/>
  <c r="I128"/>
  <c r="J128"/>
  <c r="G129"/>
  <c r="H129"/>
  <c r="I129"/>
  <c r="J129"/>
  <c r="G130"/>
  <c r="H130"/>
  <c r="I130"/>
  <c r="J130"/>
  <c r="G131"/>
  <c r="H131"/>
  <c r="I131"/>
  <c r="J131"/>
  <c r="G132"/>
  <c r="H132"/>
  <c r="I132"/>
  <c r="J132"/>
  <c r="G133"/>
  <c r="H133"/>
  <c r="I133"/>
  <c r="J133"/>
  <c r="G134"/>
  <c r="H134"/>
  <c r="I134"/>
  <c r="J134"/>
  <c r="G135"/>
  <c r="H135"/>
  <c r="I135"/>
  <c r="J135"/>
  <c r="G136"/>
  <c r="H136"/>
  <c r="I136"/>
  <c r="J136"/>
  <c r="G137"/>
  <c r="H137"/>
  <c r="I137"/>
  <c r="J137"/>
  <c r="G138"/>
  <c r="H138"/>
  <c r="I138"/>
  <c r="J138"/>
  <c r="G139"/>
  <c r="H139"/>
  <c r="I139"/>
  <c r="J139"/>
  <c r="G140"/>
  <c r="H140"/>
  <c r="I140"/>
  <c r="J140"/>
  <c r="G141"/>
  <c r="H141"/>
  <c r="I141"/>
  <c r="J141"/>
  <c r="G142"/>
  <c r="H142"/>
  <c r="I142"/>
  <c r="J142"/>
  <c r="G143"/>
  <c r="H143"/>
  <c r="I143"/>
  <c r="J143"/>
  <c r="G144"/>
  <c r="H144"/>
  <c r="I144"/>
  <c r="J144"/>
  <c r="G145"/>
  <c r="H145"/>
  <c r="I145"/>
  <c r="J145"/>
  <c r="G146"/>
  <c r="H146"/>
  <c r="I146"/>
  <c r="J146"/>
  <c r="G147"/>
  <c r="H147"/>
  <c r="I147"/>
  <c r="J147"/>
  <c r="G148"/>
  <c r="H148"/>
  <c r="I148"/>
  <c r="J148"/>
  <c r="G149"/>
  <c r="H149"/>
  <c r="I149"/>
  <c r="J149"/>
  <c r="G150"/>
  <c r="H150"/>
  <c r="I150"/>
  <c r="J150"/>
  <c r="G151"/>
  <c r="H151"/>
  <c r="I151"/>
  <c r="J151"/>
  <c r="G152"/>
  <c r="H152"/>
  <c r="I152"/>
  <c r="J152"/>
  <c r="G153"/>
  <c r="H153"/>
  <c r="I153"/>
  <c r="J153"/>
  <c r="G154"/>
  <c r="H154"/>
  <c r="I154"/>
  <c r="J154"/>
  <c r="G155"/>
  <c r="H155"/>
  <c r="I155"/>
  <c r="J155"/>
  <c r="G156"/>
  <c r="H156"/>
  <c r="I156"/>
  <c r="J156"/>
  <c r="G157"/>
  <c r="H157"/>
  <c r="I157"/>
  <c r="J157"/>
  <c r="B158"/>
  <c r="C158"/>
  <c r="D158"/>
  <c r="H158" s="1"/>
  <c r="E158"/>
  <c r="F158"/>
  <c r="E3" i="7"/>
  <c r="B47"/>
  <c r="C47"/>
  <c r="D47"/>
  <c r="E47"/>
  <c r="E3" i="6"/>
  <c r="B47"/>
  <c r="C47"/>
  <c r="D47"/>
  <c r="E47"/>
  <c r="E3" i="5"/>
  <c r="B47"/>
  <c r="C47"/>
  <c r="D47"/>
  <c r="E47"/>
  <c r="P3" i="10"/>
  <c r="D7"/>
  <c r="G7"/>
  <c r="J7"/>
  <c r="M7"/>
  <c r="P7"/>
  <c r="D8"/>
  <c r="G8"/>
  <c r="J8"/>
  <c r="M8"/>
  <c r="P8"/>
  <c r="D9"/>
  <c r="G9"/>
  <c r="J9"/>
  <c r="M9"/>
  <c r="P9"/>
  <c r="D10"/>
  <c r="G10"/>
  <c r="J10"/>
  <c r="M10"/>
  <c r="P10"/>
  <c r="D11"/>
  <c r="G11"/>
  <c r="J11"/>
  <c r="M11"/>
  <c r="P11"/>
  <c r="D12"/>
  <c r="G12"/>
  <c r="J12"/>
  <c r="M12"/>
  <c r="P12"/>
  <c r="D13"/>
  <c r="G13"/>
  <c r="J13"/>
  <c r="M13"/>
  <c r="P13"/>
  <c r="D14"/>
  <c r="G14"/>
  <c r="J14"/>
  <c r="M14"/>
  <c r="P14"/>
  <c r="D15"/>
  <c r="G15"/>
  <c r="J15"/>
  <c r="M15"/>
  <c r="P15"/>
  <c r="D16"/>
  <c r="G16"/>
  <c r="J16"/>
  <c r="M16"/>
  <c r="P16"/>
  <c r="D17"/>
  <c r="G17"/>
  <c r="J17"/>
  <c r="M17"/>
  <c r="P17"/>
  <c r="D18"/>
  <c r="G18"/>
  <c r="J18"/>
  <c r="M18"/>
  <c r="P18"/>
  <c r="D19"/>
  <c r="G19"/>
  <c r="J19"/>
  <c r="M19"/>
  <c r="P19"/>
  <c r="D20"/>
  <c r="G20"/>
  <c r="J20"/>
  <c r="M20"/>
  <c r="P20"/>
  <c r="D21"/>
  <c r="G21"/>
  <c r="J21"/>
  <c r="M21"/>
  <c r="P21"/>
  <c r="D22"/>
  <c r="G22"/>
  <c r="J22"/>
  <c r="M22"/>
  <c r="P22"/>
  <c r="D23"/>
  <c r="G23"/>
  <c r="J23"/>
  <c r="M23"/>
  <c r="P23"/>
  <c r="D24"/>
  <c r="G24"/>
  <c r="J24"/>
  <c r="M24"/>
  <c r="P24"/>
  <c r="D25"/>
  <c r="G25"/>
  <c r="J25"/>
  <c r="M25"/>
  <c r="P25"/>
  <c r="D26"/>
  <c r="G26"/>
  <c r="J26"/>
  <c r="M26"/>
  <c r="P26"/>
  <c r="D27"/>
  <c r="G27"/>
  <c r="J27"/>
  <c r="M27"/>
  <c r="P27"/>
  <c r="D28"/>
  <c r="G28"/>
  <c r="J28"/>
  <c r="M28"/>
  <c r="P28"/>
  <c r="D29"/>
  <c r="G29"/>
  <c r="J29"/>
  <c r="M29"/>
  <c r="P29"/>
  <c r="D30"/>
  <c r="G30"/>
  <c r="J30"/>
  <c r="M30"/>
  <c r="P30"/>
  <c r="D31"/>
  <c r="G31"/>
  <c r="J31"/>
  <c r="M31"/>
  <c r="P31"/>
  <c r="D32"/>
  <c r="G32"/>
  <c r="J32"/>
  <c r="M32"/>
  <c r="P32"/>
  <c r="D33"/>
  <c r="G33"/>
  <c r="J33"/>
  <c r="M33"/>
  <c r="P33"/>
  <c r="D34"/>
  <c r="G34"/>
  <c r="J34"/>
  <c r="M34"/>
  <c r="P34"/>
  <c r="D35"/>
  <c r="G35"/>
  <c r="J35"/>
  <c r="M35"/>
  <c r="P35"/>
  <c r="D36"/>
  <c r="G36"/>
  <c r="J36"/>
  <c r="M36"/>
  <c r="P36"/>
  <c r="D37"/>
  <c r="G37"/>
  <c r="J37"/>
  <c r="M37"/>
  <c r="P37"/>
  <c r="D38"/>
  <c r="G38"/>
  <c r="J38"/>
  <c r="M38"/>
  <c r="P38"/>
  <c r="D39"/>
  <c r="G39"/>
  <c r="J39"/>
  <c r="M39"/>
  <c r="P39"/>
  <c r="D40"/>
  <c r="G40"/>
  <c r="J40"/>
  <c r="M40"/>
  <c r="P40"/>
  <c r="D41"/>
  <c r="G41"/>
  <c r="J41"/>
  <c r="M41"/>
  <c r="P41"/>
  <c r="D42"/>
  <c r="G42"/>
  <c r="J42"/>
  <c r="M42"/>
  <c r="P42"/>
  <c r="D43"/>
  <c r="G43"/>
  <c r="J43"/>
  <c r="M43"/>
  <c r="P43"/>
  <c r="D44"/>
  <c r="G44"/>
  <c r="J44"/>
  <c r="M44"/>
  <c r="P44"/>
  <c r="D45"/>
  <c r="G45"/>
  <c r="J45"/>
  <c r="M45"/>
  <c r="P45"/>
  <c r="D46"/>
  <c r="G46"/>
  <c r="J46"/>
  <c r="M46"/>
  <c r="P46"/>
  <c r="D47"/>
  <c r="G47"/>
  <c r="J47"/>
  <c r="M47"/>
  <c r="P47"/>
  <c r="B48"/>
  <c r="C48"/>
  <c r="D48" s="1"/>
  <c r="E48"/>
  <c r="F48"/>
  <c r="H48"/>
  <c r="I48"/>
  <c r="J48" s="1"/>
  <c r="K48"/>
  <c r="L48"/>
  <c r="N48"/>
  <c r="O48"/>
  <c r="E3" i="4"/>
  <c r="B47"/>
  <c r="C47"/>
  <c r="D47"/>
  <c r="E47"/>
  <c r="P3" i="2"/>
  <c r="D3" i="18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B47"/>
  <c r="C47"/>
  <c r="I158" i="13"/>
  <c r="I158" i="17"/>
  <c r="I158" i="14"/>
  <c r="D47" i="18" l="1"/>
  <c r="G158" i="17"/>
  <c r="I158" i="16"/>
  <c r="H158" i="17"/>
  <c r="G158" i="16"/>
  <c r="J158" i="14"/>
  <c r="G158"/>
  <c r="J158" i="13"/>
  <c r="G158"/>
  <c r="I157" i="11"/>
  <c r="G48" i="10"/>
  <c r="M48"/>
  <c r="P48"/>
  <c r="I158" i="15"/>
</calcChain>
</file>

<file path=xl/sharedStrings.xml><?xml version="1.0" encoding="utf-8"?>
<sst xmlns="http://schemas.openxmlformats.org/spreadsheetml/2006/main" count="2329" uniqueCount="783">
  <si>
    <t>Fiat - Siena ELX 1.0 mpi Fire/Fire Flex 8V 4p</t>
  </si>
  <si>
    <t>GM - Chevrolet - Zafira Elite 2.0 MPFI FlexPower 8V 5p</t>
  </si>
  <si>
    <t>Ford - Fiesta Class 1.6 8V 98cv 5p</t>
  </si>
  <si>
    <t>Citroën - Xsara Picasso GLX 1.6/ 1.6 Flex 16V</t>
  </si>
  <si>
    <t>Toyota - Corolla XLi 1.6 16V 110cv Aut.</t>
  </si>
  <si>
    <t>Renault - Clio Sed. Privilège Hi-Flex 1.6 16V 4p</t>
  </si>
  <si>
    <t>Peugeot - 206 Soleil/ Quiksilver 1.0 16v 3p</t>
  </si>
  <si>
    <t>Fiat - Palio Weekend ELX 1.4 mpi Fire Flex 8V</t>
  </si>
  <si>
    <t>GM - Chevrolet - Corsa Sed. Joy 1.0/ 1.0 FlexPower 8V 4p</t>
  </si>
  <si>
    <t>GM - Chevrolet - Corsa Sedan Super Milenium 1.0 MPFI 16V</t>
  </si>
  <si>
    <t>Peugeot - 206 Sensation 1.4 Flex 8V 5p</t>
  </si>
  <si>
    <t>Ford - F-250 XLT 4.2 TB Diesel</t>
  </si>
  <si>
    <t>GM - Chevrolet - Vectra EXPRESSION 2.0 MPFI FlexPower Mec</t>
  </si>
  <si>
    <t>Renault - Master 2.5 dCi 16V 115cv 16L Diesel</t>
  </si>
  <si>
    <t>Peugeot - 206 SW ESCAPADE 1.6 16v Flex 5p</t>
  </si>
  <si>
    <t>VW - VolksWagen - Polo SPORTLINE 1.6 Mi Total Flex 8V 5p</t>
  </si>
  <si>
    <t>Renault - Megane Sedan Dynamique Hi-Flex 1.6 16V</t>
  </si>
  <si>
    <t>VW - VolksWagen - Parati 1.8 Mi T. Field Total Flex 8V 4p</t>
  </si>
  <si>
    <t>Renault - Clio Expression Hi-Flex 1.0 16V 5p</t>
  </si>
  <si>
    <t>Renault - Clio Sed. Hi-Flex/Exp.Hi-Flex 1.6 16V 4p</t>
  </si>
  <si>
    <t>Ford - Ranger Limited 3.0 PSE 4x4 CD TB Diesel</t>
  </si>
  <si>
    <t>Peugeot - 307 SW 2.0 16V 5p Aut.</t>
  </si>
  <si>
    <t>VW - VolksWagen - Gol City 1.6 Mi Total Flex 8V 4p</t>
  </si>
  <si>
    <t>Peugeot - 206 Presence 1.4/ 1.4 Flex 8V 3p</t>
  </si>
  <si>
    <t>Fiat - Ducato Combinato 2.8 Turbo Diesel</t>
  </si>
  <si>
    <t>Peugeot - 206 SW Presence 1.6/1.6 Flex 16V 5p</t>
  </si>
  <si>
    <t>Hyundai - H100 GLS Diesel</t>
  </si>
  <si>
    <t>Honda - CR-V 2.0 16V Aut.</t>
  </si>
  <si>
    <t>GM - Chevrolet - TRACKER 2.0 16v 128cv MPFI 4x4 5p</t>
  </si>
  <si>
    <t>Renault - Megane Sedan Dynamique 2.0 16V Aut.</t>
  </si>
  <si>
    <t>Ford - EcoSport XLT FREESTYLE 1.6 Flex 8V 5p</t>
  </si>
  <si>
    <t>Ford - Ranger XLS 2.3 16V 145cv/150cv 4x2 CD</t>
  </si>
  <si>
    <t>GM - Chevrolet - Astra Sed.Eleg.2.0 MPFI FlexPower 8V 4p</t>
  </si>
  <si>
    <t>Renault - Clio Sed.RL/Auth.1.0/1.0 Hi-Power 16V 4p</t>
  </si>
  <si>
    <t>Ford - Focus Ghia Sedan 2.0 16V 4p</t>
  </si>
  <si>
    <t>Mitsubishi - L200 Sport HPE 2.5 4x4 CD DTI Dies. Aut.</t>
  </si>
  <si>
    <t>Ford - Fiesta Sedan Street 1.0 8v 4p</t>
  </si>
  <si>
    <t>GM - Chevrolet - Vectra Elite 2.4 MPFI 16V FlexPower Aut.</t>
  </si>
  <si>
    <t>VW - VolksWagen - Polo 1.6 Mi/S.Ouro 1.6 Mi Tot.Flex 8V 5p</t>
  </si>
  <si>
    <t>Peugeot - 206 SW Feline 1.6/ 1.6 Flex 16V 5p</t>
  </si>
  <si>
    <t>Honda - Civic Sedan LXS 1.8/1.8 Flex 16V Aut. 4p</t>
  </si>
  <si>
    <t>Peugeot - 206 SW Presence 1.4/ 1.4 Flex 8V 5p</t>
  </si>
  <si>
    <t>Ford - Focus Sedan 2.0 16V 4p</t>
  </si>
  <si>
    <t>VW - VolksWagen - Gol Plus 1.0 Mi Total Flex 4p</t>
  </si>
  <si>
    <t>Fiat - Strada 1.4 mpi Fire Flex 8V CE</t>
  </si>
  <si>
    <t>Fiat - Palio Celebration 1.0 Fire Flex 8V 4p</t>
  </si>
  <si>
    <t>GM - Chevrolet - S10 P-Up Lx/Sert/Rod 2.8 4x4 CD TDI Dies</t>
  </si>
  <si>
    <t>Ford - Fiesta Sed. Supercharger 1.0 8V 4p</t>
  </si>
  <si>
    <t>VW - VolksWagen - Bora 2.0 8v Mec.</t>
  </si>
  <si>
    <t>GM - Chevrolet - S10 P-Up Advant. 2.4/2.4 MPFI F.Power CD</t>
  </si>
  <si>
    <t>Fiat - Strada Trekking 1.4 mpi Fire Flex 8V CE</t>
  </si>
  <si>
    <t>Ford - EcoSport XL 1.6/ 1.6 Flex 8V 5p</t>
  </si>
  <si>
    <t>Fiat - Strada 1.3 mpi Fire 8V 67cv CE</t>
  </si>
  <si>
    <t>Mitsubishi - L200 GL 2.5 4X4 CD Diesel</t>
  </si>
  <si>
    <t>Fiat - Strada 1.4 mpi Fire Flex 8V CS</t>
  </si>
  <si>
    <t>Toyota - Hilux CD SRV D4-D 4x4 3.0 TDI Diesel Aut</t>
  </si>
  <si>
    <t>Fiat - Siena ELX 1.0 mpi Fire 16v 4p (25 anos)</t>
  </si>
  <si>
    <t>Fiat - Fiorino Furg.1.5/1.3/1.3 Fire/1.3 F.Flex</t>
  </si>
  <si>
    <t>GM - Chevrolet - Corsa Sed Class.Spirit 1.0/1.0 FlexPower</t>
  </si>
  <si>
    <t>Ford - Focus 1.8 16V 5p</t>
  </si>
  <si>
    <t>GM - Chevrolet - Meriva 1.8/ CD 1.8 MPFI 8V 102cv 5p</t>
  </si>
  <si>
    <t>GM - Chevrolet - Kadett GL/SL/Lite/Turim 1.8</t>
  </si>
  <si>
    <t>GM - Chevrolet - Corsa Sedan Super/ Classic 1.6 MPFI 8v 4</t>
  </si>
  <si>
    <t>VW - VolksWagen - Gol 1.0 Mi FUN/ Highway/ Sport 16V  2/4p</t>
  </si>
  <si>
    <t>Fiat - Fiorino Furgão 1.5 mpi / i.e.</t>
  </si>
  <si>
    <t>Ford - Fiesta 1.6 8V Flex 5p</t>
  </si>
  <si>
    <t>VW - VolksWagen - Fox City 1.0Mi/ 1.0Mi Total Flex 8V 3p</t>
  </si>
  <si>
    <t>Fiat - Brava SX 1.6 16V 4p</t>
  </si>
  <si>
    <t>Citroën - Xsara Picasso Exc./Etoile 2.0 16v  Mec</t>
  </si>
  <si>
    <t>GM - Chevrolet - Zafira 2.0/ CD 2.0  8V  MPFI 5p Mec.</t>
  </si>
  <si>
    <t>Fiat - Stilo 1.8/ 1.8 Connect 8V 103cv 5p</t>
  </si>
  <si>
    <t>VW - VolksWagen - Gol Special 1.0 Mi 4p</t>
  </si>
  <si>
    <t>GM - Chevrolet - Celta Spirit 1.0 MPFI VHC 8V 5p</t>
  </si>
  <si>
    <t>Ford - Escort GL 1.8i 16V 4p</t>
  </si>
  <si>
    <t>Peugeot - 206 Soleil 1.0 16v 5p</t>
  </si>
  <si>
    <t>VW - VolksWagen - Parati 1.6Mi/1.6Mi City/T.Field T.Flex</t>
  </si>
  <si>
    <t>Fiat - Idea ELX 1.4 mpi Fire Flex 8V 5p</t>
  </si>
  <si>
    <t>Ford - Fiesta Sed. Personnalité 1.0 8V 4p</t>
  </si>
  <si>
    <t>GM - Chevrolet - Celta Spirit 1.0 MPFI 8V FlexPower 5p</t>
  </si>
  <si>
    <t>GM - Chevrolet - Celta Life 1.0 MPFI VHC 8V 3p</t>
  </si>
  <si>
    <t>GM - Chevrolet - Corsa Hat. Maxx 1.0/ 1.0 FlexPower 8V 5p</t>
  </si>
  <si>
    <t>GM - Chevrolet - Corsa Sedan Super 1.0 MPFI 4p</t>
  </si>
  <si>
    <t>Ford - KA GL Image 1.0i/ 1.0i Zetec Rocam</t>
  </si>
  <si>
    <t>GM - Chevrolet - Meriva Maxx 1.8 MPFI 8V FlexPower</t>
  </si>
  <si>
    <t>Renault - Clio RN/ Alizé/ Exp.1.0/1.0 Hi-Power 5p</t>
  </si>
  <si>
    <t>GM - Chevrolet - Corsa Sedan GL 1.6  MPFI 4p</t>
  </si>
  <si>
    <t>Honda - Civic Sedan LX 1.6 16V Mec. 4p</t>
  </si>
  <si>
    <t>Fiat - Palio ELX 1.3 mpi  Fire 16v 4p</t>
  </si>
  <si>
    <t>Citroën - C3 GLX 1.4/ 1.4 Flex 8V 5p</t>
  </si>
  <si>
    <t>Fiat - Strada/ Strada Working 1.5 mpi 8V CS</t>
  </si>
  <si>
    <t>VW - VolksWagen - Parati 1.6 Mi/ 1.6 Mi City</t>
  </si>
  <si>
    <t>VW - VolksWagen - Fox Plus 1.0Mi/ 1.0Mi Total Flex 8V 4p</t>
  </si>
  <si>
    <t>Fiat - Siena ELX 1.3 mpi Fire 16V 4p</t>
  </si>
  <si>
    <t>GM - Chevrolet - Corsa Sedan Super 1.0 MPFI 16V 4p</t>
  </si>
  <si>
    <t>GM - Chevrolet - Astra 2.0 8V/ CD 2.0 8V Hatchback 5p Mec</t>
  </si>
  <si>
    <t>Toyota - Corolla XLi 1.6 16V 110cv Mec.</t>
  </si>
  <si>
    <t>Renault - Clio Sed.RT/Privil.1.0/1.0 Hi-Pow.16V 4p</t>
  </si>
  <si>
    <t>GM - Chevrolet - Corsa Sed. Maxx 1.0/ 1.0 FlexPower 8V 4p</t>
  </si>
  <si>
    <t>Fiat - Palio Celebration 1.0 Fire Flex 8V 2p</t>
  </si>
  <si>
    <t>Renault - Clio Sed.RN/Alizé/Botic./Exp.1.0 Hi-Pow.</t>
  </si>
  <si>
    <t>GM - Chevrolet - Corsa Sed. Maxx 1.8 MPFI 8V FlexPower</t>
  </si>
  <si>
    <t>VW - VolksWagen - Saveiro 1.6 Mi/ 1.6Mi City Total Flex 8V</t>
  </si>
  <si>
    <t>VW - VolksWagen - Polo Sedan 1.6 Mi Total Flex 8V 4p</t>
  </si>
  <si>
    <t>GM - Chevrolet - Celta Spirit 1.0 MPFI VHC 8V 3p</t>
  </si>
  <si>
    <t>HONDA - NX-4 FALCON 400</t>
  </si>
  <si>
    <t>Fiat - Ducato Minibus 2.8 Turbo Diesel</t>
  </si>
  <si>
    <t>Hyundai - Tucson 2.0 16V 142cv Aut.</t>
  </si>
  <si>
    <t>Honda - Civic Sedan EXS 1.8/1.8 Flex 16V Aut. 4p</t>
  </si>
  <si>
    <t>Renault - Scénic Hi-Flex/Express. Hi-Flex 1.6 16V</t>
  </si>
  <si>
    <t>Peugeot - 307 Feline 2.0 16V 5p Mec</t>
  </si>
  <si>
    <t>Ford - Ranger XLT 3.0 PSE 163cv 4x4 CD TB Dies.</t>
  </si>
  <si>
    <t>VW - VolksWagen - SPACEFOX COMFORTLINE 1.6 Mi T.Flex 8V 4p</t>
  </si>
  <si>
    <t>Fiat - Siena Celebration 1.0 Fire Flex 8V 4p</t>
  </si>
  <si>
    <t>Renault - Clio Sed. Authentique Hi-Flex 1.0 16V 4p</t>
  </si>
  <si>
    <t>VW - VolksWagen - SPACEFOX 1.6 Total Flex 8V 4p</t>
  </si>
  <si>
    <t>GM - Chevrolet - S10 P-Up Tornado 2.8 TDI 4x2/4x4 CD Dies</t>
  </si>
  <si>
    <t>GM - Chevrolet - Corsa Sed Classic Spirit 1.6 MPFI VHC 8V</t>
  </si>
  <si>
    <t>Ford - Fiesta 1.0 8V Flex 5p</t>
  </si>
  <si>
    <t>GM - Chevrolet - Celta Super 1.0 MPFI 8V FlexPower 5p</t>
  </si>
  <si>
    <t>GM - Chevrolet - Corsa Sed Class.Super 1.0/1.0 FlexPower</t>
  </si>
  <si>
    <t>Fiat - Stilo Dualogic 1.8 Sporting Flex 8V 5p</t>
  </si>
  <si>
    <t>Renault - Megane Grand Tour Dynam. Hi-Flex 1.6 16V</t>
  </si>
  <si>
    <t>Ford - Fiesta Sedan 1.0 8V Flex 4p</t>
  </si>
  <si>
    <t>Ford - Fusion SEL 2.3 16V  162cv Aut.</t>
  </si>
  <si>
    <t>Toyota - Hilux CD SRV D4-D 4x4 3.0 163cv TDI Dies</t>
  </si>
  <si>
    <t>VW - VolksWagen - Kombi Standard 1.4 Mi Total Flex 8V</t>
  </si>
  <si>
    <t>Toyota - Hilux SW4 SRV D4-D 4x4 3.0 TDI Dies. Aut</t>
  </si>
  <si>
    <t>VOLKSWAGEN - 8-120/ 8-120 euro3 WORKER 2p (diesel)</t>
  </si>
  <si>
    <t>FORD - F-4000 TURBO(CUMMINS) 2p (diesel)</t>
  </si>
  <si>
    <t>Fiat - Siena TETRAFUEL 1.4 mpi Fire Flex 8v 4p</t>
  </si>
  <si>
    <t>HONDA - CBX 250 TWISTER</t>
  </si>
  <si>
    <t>Fiat - Uno Mille  ELX  2p e 4p</t>
  </si>
  <si>
    <t>GM - Chevrolet - MONTANA  Sport 1.8 MPFI FlexPower 8V</t>
  </si>
  <si>
    <t>Ford - Escort Hobby 1.0</t>
  </si>
  <si>
    <t>GM - Chevrolet - Corsa Pick-Up STD/ Rodeio 1.6 MPFI</t>
  </si>
  <si>
    <t>VW - VolksWagen - Parati C 1.6/ CL 1.6 Mi 2p e 4p</t>
  </si>
  <si>
    <t>Honda - Civic Sedan LX 1.6 16V Aut. 4p</t>
  </si>
  <si>
    <t>GM - Chevrolet - Meriva Joy 1.8 MPFI 8V FlexPower</t>
  </si>
  <si>
    <t>Fiat - Uno Mille 1.0 Electronic 4p</t>
  </si>
  <si>
    <t>Ford - Escort S.W GL 1.8i 16V</t>
  </si>
  <si>
    <t>GM - Chevrolet - Astra Elegance 2.0 MPFI FlexPower 8V 5p</t>
  </si>
  <si>
    <t>GM - Chevrolet - Monza GLS/ Hi-Tech 2.0 EFI 2p e 4p</t>
  </si>
  <si>
    <t>Fiat - Palio Weekend 1.5 mpi 4p</t>
  </si>
  <si>
    <t>(*) Modelos considerados:</t>
  </si>
  <si>
    <t>Faixa de Idade</t>
  </si>
  <si>
    <t>Masculino</t>
  </si>
  <si>
    <t>Feminino</t>
  </si>
  <si>
    <t>Entre 18 e 25 anos</t>
  </si>
  <si>
    <t>Entre 26 e 35 anos</t>
  </si>
  <si>
    <t>Entre 36 e 45 anos</t>
  </si>
  <si>
    <t>Entre 46 e 55 anos</t>
  </si>
  <si>
    <t>Maior que 55 anos</t>
  </si>
  <si>
    <t>Sumário</t>
  </si>
  <si>
    <t>Glossário</t>
  </si>
  <si>
    <t>Definição das informações disponíveis</t>
  </si>
  <si>
    <t>Freq. de sinistros</t>
  </si>
  <si>
    <t>Índices</t>
  </si>
  <si>
    <t>Modelo</t>
  </si>
  <si>
    <t>Expostos</t>
  </si>
  <si>
    <t>Prêmio</t>
  </si>
  <si>
    <t>Roubo</t>
  </si>
  <si>
    <t>Incêndio</t>
  </si>
  <si>
    <t>Prêmio/Exp</t>
  </si>
  <si>
    <t>Roubo/Exp</t>
  </si>
  <si>
    <t>Inc./Exp.</t>
  </si>
  <si>
    <t>Total/Exp</t>
  </si>
  <si>
    <t>DEMAIS</t>
  </si>
  <si>
    <t>TODOS</t>
  </si>
  <si>
    <t>AC - Acre</t>
  </si>
  <si>
    <t>AL - Alagoas</t>
  </si>
  <si>
    <t>AM - Amazonas</t>
  </si>
  <si>
    <t>BA - Bahia</t>
  </si>
  <si>
    <t>MG - Met.BH-Centro Oeste-Zona Mata-C. Vertentes</t>
  </si>
  <si>
    <t>MG - Sul</t>
  </si>
  <si>
    <t>MS - Mato Grosso do Sul</t>
  </si>
  <si>
    <t>MT - Mato Grosso</t>
  </si>
  <si>
    <t>PE - Pernambuco</t>
  </si>
  <si>
    <t>PR - Met. Curitiba</t>
  </si>
  <si>
    <t>RJ - Interior</t>
  </si>
  <si>
    <t>RJ - Met. do Rio de Janeiro</t>
  </si>
  <si>
    <t>RN - Rio Grande do Norte</t>
  </si>
  <si>
    <t>RR - Roraima</t>
  </si>
  <si>
    <t>RS - Met. Porto Alegre e Caxias do Sul</t>
  </si>
  <si>
    <t>SC - Oeste</t>
  </si>
  <si>
    <t>SE - Sergipe</t>
  </si>
  <si>
    <t>SP - Grande Campinas</t>
  </si>
  <si>
    <t>SP - Litoral Norte e Baixada Santista</t>
  </si>
  <si>
    <t>TO - Tocantins</t>
  </si>
  <si>
    <t>Freq. Sin.</t>
  </si>
  <si>
    <t>Freq./Exp.</t>
  </si>
  <si>
    <t>Freq/Exp</t>
  </si>
  <si>
    <t>Ano Modelo</t>
  </si>
  <si>
    <t>Região</t>
  </si>
  <si>
    <t>TODAS</t>
  </si>
  <si>
    <t>Sinistro</t>
  </si>
  <si>
    <t>Obs.:</t>
  </si>
  <si>
    <t xml:space="preserve">- Os dados foram extraídos do produto Autoseg, fornecido gratuitamente pela SUSEP. </t>
  </si>
  <si>
    <t xml:space="preserve">- Informações sobre outras coberturas (APP, RCDM e RCDP), categorias tarifárias, Bonus, Franquia, Idade e Sexo do segurado </t>
  </si>
  <si>
    <t xml:space="preserve">  podem ser obtidas com o produto Autoseg.</t>
  </si>
  <si>
    <t xml:space="preserve">1. Dados por região </t>
  </si>
  <si>
    <t>- Maiores informações sobre o Autoseg podem ser obtidas no site www.susep.gov.br.</t>
  </si>
  <si>
    <t>2. Dados por região - Passeio Nacional</t>
  </si>
  <si>
    <t>3. Dados por região - Passeio Importado</t>
  </si>
  <si>
    <t>4. Dados por região - Motocicleta</t>
  </si>
  <si>
    <t xml:space="preserve">5. Modelos com mais de 300 sinistros </t>
  </si>
  <si>
    <t>7. Região por ano modelo</t>
  </si>
  <si>
    <t>10. Modelos em SP</t>
  </si>
  <si>
    <t>Citroën - Jumper 2.8 16Lug.  Diesel</t>
  </si>
  <si>
    <t>Peugeot - Partner 1.6 16V 110cv</t>
  </si>
  <si>
    <t>Chrysler - PT Cruiser Classic 2.4 16V 143 4p</t>
  </si>
  <si>
    <t>Fiat - Ducato Cargo 2.8 Curto/Longo TB Diesel</t>
  </si>
  <si>
    <t>GM - Chevrolet - Zafira Expres. 2.0 MPFI FlexPower 5p Aut</t>
  </si>
  <si>
    <t>SUZUKI - EN 125 Yes</t>
  </si>
  <si>
    <t>Citroën - C3 XTR 1.6 Flex 16V 5p</t>
  </si>
  <si>
    <t>VW - VolksWagen - Bora 2.0 8v Aut.</t>
  </si>
  <si>
    <t>Mitsubishi - Airtrek 2.4 16V 163cv/ 136cv 4x4 5p Aut.</t>
  </si>
  <si>
    <t>Fiat - Doblo ELX 1.8 mpi 8V Flex</t>
  </si>
  <si>
    <t>Hyundai - Tucson 2.0 16V 142cv Mec.</t>
  </si>
  <si>
    <t>Renault - Megane Grand Tour Dynamique 2.0 16V Aut.</t>
  </si>
  <si>
    <t>Peugeot - 307 Sed. Presence 1.6 Flex 16V 4p</t>
  </si>
  <si>
    <t>Ford - EcoSport XLS FREESTYLE 1.6 Flex 8V 5p</t>
  </si>
  <si>
    <t>Renault - Clio Sed. Expression Hi-Flex 1.0 16V 4p</t>
  </si>
  <si>
    <t>VW - VolksWagen - Kombi Furgão 1.4 Mi Total Flex 8V</t>
  </si>
  <si>
    <t>VW - VolksWagen - Polo Sed. COMFORT. 1.6 Mi Tot. Flex 8v</t>
  </si>
  <si>
    <t>VOLKSWAGEN - 13-180/ 13-180 E WORKER 2p (diesel)</t>
  </si>
  <si>
    <t>Fiat - Strada Trekking 1.4 mpi Fire Flex 8V CS</t>
  </si>
  <si>
    <t>Mitsubishi - Pajero Sport HPE 2.5 4x4 Diesel Aut.</t>
  </si>
  <si>
    <t>FORD - CARGO 2422/ 2422 E 3-Eixos 2p (diesel)</t>
  </si>
  <si>
    <t>Peugeot - 206 Sensation 1.4 Flex 8V 3p</t>
  </si>
  <si>
    <t>Fiat - Stilo 1.8 SP Flex 8V 5p</t>
  </si>
  <si>
    <t>11. Modelos no RJ</t>
  </si>
  <si>
    <t>12. Modelos em MG</t>
  </si>
  <si>
    <t>13. Modelos no PR</t>
  </si>
  <si>
    <t>14. Modelos no RS</t>
  </si>
  <si>
    <t>Freq. de sinistros: quantidade de sinistros ocorridos para todas as causas (roubo ou furto, colisão parcial, colisão perda total,</t>
  </si>
  <si>
    <t xml:space="preserve">- Os dados referem-se somente à cobertura CASCO, e todas as categorias tarifárias (Passeio nacional, passeio importado, pick-up, </t>
  </si>
  <si>
    <t xml:space="preserve">  veículo de carga, motocicleta, ônibus e outros), salvo quando mencionada categoria específica.</t>
  </si>
  <si>
    <t>ES - Espírito Santo</t>
  </si>
  <si>
    <t>MA - Maranhão</t>
  </si>
  <si>
    <t>MG - Triângulo mineiro</t>
  </si>
  <si>
    <t>MG - Vale do Aço-Norte-Vale Jequitinhonha</t>
  </si>
  <si>
    <t>PB - Paraíba</t>
  </si>
  <si>
    <t>PR - Demais regiões</t>
  </si>
  <si>
    <t>RS - Demais regiões</t>
  </si>
  <si>
    <t>SC - Blumenau e demais regiões</t>
  </si>
  <si>
    <t>SC - Met. Florianópolis e Sul</t>
  </si>
  <si>
    <t>SP - Met. de São Paulo</t>
  </si>
  <si>
    <t>SP - Ribeirão Preto e Demais Mun. de Campinas</t>
  </si>
  <si>
    <t>SP - Vale do Paraíba e Ribeira</t>
  </si>
  <si>
    <t>6. Principais modelos ordenados pelo número de expostos</t>
  </si>
  <si>
    <t>8. Modelos no Brasil - ordenados pelo número de expostos</t>
  </si>
  <si>
    <t>9. Modelos no Brasil - ordenados pelo índice de roubos</t>
  </si>
  <si>
    <t xml:space="preserve">Prêmio: valor do prêmio (prêmio de seguros - cancelamentos - restituição - descontos) para a cobertura casco dos expostos, </t>
  </si>
  <si>
    <t>Prêmio (1)</t>
  </si>
  <si>
    <t>Total (1)</t>
  </si>
  <si>
    <t>(1) Refere-se à quantidade de sinistros ocorridos de todas as causas (roubo ou furto, colisão parcial, colisão perda total, incêndio e outros)</t>
  </si>
  <si>
    <t>TOTAL</t>
  </si>
  <si>
    <t>16. Índices de sinistros por Idade/Sexo</t>
  </si>
  <si>
    <t>Mercado Brasileiro de Seguros de Automóveis (Casco)</t>
  </si>
  <si>
    <t>1. Mercado Brasileiro de Seguros de Automóveis (Casco)</t>
  </si>
  <si>
    <t>Dados por Região</t>
  </si>
  <si>
    <t>Dados por Região - Passeio Nacional</t>
  </si>
  <si>
    <t>2. Mercado Brasileiro de Seguros de Automóveis (Casco)</t>
  </si>
  <si>
    <t>3. Mercado Brasileiro de Seguros de Automóveis (Casco)</t>
  </si>
  <si>
    <t>Dados por Região - Passeio Importado</t>
  </si>
  <si>
    <t>4. Mercado Brasileiro de Seguros de Automóveis (Casco)</t>
  </si>
  <si>
    <t>Dados por Região - Motocicleta</t>
  </si>
  <si>
    <t>Modelos com mais de 300 sinistros ordenados por índice de sinistros</t>
  </si>
  <si>
    <t>5. Mercado Brasileiro de Seguros de Automóveis (Casco)</t>
  </si>
  <si>
    <t>Principais Modelos ordenados pelo número de expostos</t>
  </si>
  <si>
    <t>6. Mercado Brasileiro de Seguros de Automóveis (Casco)</t>
  </si>
  <si>
    <t>7. Mercado Brasileiro de Seguros de Automóveis (Casco)</t>
  </si>
  <si>
    <t>Dados por Região e Ano Modelo</t>
  </si>
  <si>
    <t>8. Mercado Brasileiro de Seguros de Automóveis (Casco)</t>
  </si>
  <si>
    <t>Informações dos principais modelos no Brasil - ordenados pelo número de expostos</t>
  </si>
  <si>
    <t>9. Mercado Brasileiro de Seguros de Automóveis (Casco)</t>
  </si>
  <si>
    <t xml:space="preserve">Informações dos principais modelos no Brasil - ordenados pelo índice de roubos </t>
  </si>
  <si>
    <t>10. Mercado Brasileiro de Seguros de Automóveis (Casco)</t>
  </si>
  <si>
    <t>Informações dos principais modelos - São Paulo</t>
  </si>
  <si>
    <t>11. Mercado Brasileiro de Seguros de Automóveis (Casco)</t>
  </si>
  <si>
    <t>Informações dos principais modelos - Rio de Janeiro</t>
  </si>
  <si>
    <t>Informações dos principais modelos - Minas Gerais</t>
  </si>
  <si>
    <t>12. Mercado Brasileiro de Seguros de Automóveis (Casco)</t>
  </si>
  <si>
    <t>13. Mercado Brasileiro de Seguros de Automóveis (Casco)</t>
  </si>
  <si>
    <t>Informações dos principais modelos - Paraná</t>
  </si>
  <si>
    <t xml:space="preserve">Prêmio </t>
  </si>
  <si>
    <t>Importância Segurada</t>
  </si>
  <si>
    <t>Obs: Taxa  = Prêmio / Importância Segurada</t>
  </si>
  <si>
    <t>15. Mercado Brasileiro de Seguros de Automóveis (Casco)</t>
  </si>
  <si>
    <t>14. Mercado Brasileiro de Seguros de Automóveis (Casco)</t>
  </si>
  <si>
    <t>Informações dos principais modelos - Rio Grande do Sul</t>
  </si>
  <si>
    <t>Taxa Média por região para os 5 veículos mais expostos (*)</t>
  </si>
  <si>
    <t>16. Mercado Brasileiro de Seguros de Automóveis (Casco)</t>
  </si>
  <si>
    <t>Taxa (%)</t>
  </si>
  <si>
    <t>PA - Pará</t>
  </si>
  <si>
    <t>CE - Ceará</t>
  </si>
  <si>
    <t>PI - Piaui</t>
  </si>
  <si>
    <t>Sinistro / Prêmio</t>
  </si>
  <si>
    <t>Índice de Sinistros/Prêmio por Idade / Sexo</t>
  </si>
  <si>
    <t>15. Taxa média por Região para os 5 veículos mais expostos</t>
  </si>
  <si>
    <t>Sinistros: valores das indenizações correspondentes aos sinistros ocorridos no período (não contemplam salvados e ressarcimentos).</t>
  </si>
  <si>
    <t xml:space="preserve">(1) valor do prêmio (prêmio emitido - cancelamentos - restituição - descontos) para a cobertura casco das apólices </t>
  </si>
  <si>
    <t>PR - F.Iguaþu-Medianeira-Cascavel-Toledo</t>
  </si>
  <si>
    <t>RO - Rondônia</t>
  </si>
  <si>
    <t>GM - Chevrolet - Corsa Sed.Wind 1.0/Millenium/Classic VHC</t>
  </si>
  <si>
    <t>GM - Chevrolet - Celta 1.0/Super/N.Piq.1.0 MPFi VHC 8V 3p</t>
  </si>
  <si>
    <t>Fiat - Palio 1.0/ Trofeo 1.0 Fire/ Fire Flex 4p</t>
  </si>
  <si>
    <t>VW - VolksWagen - Gol Special/ Special Xtreme 1.0 Mi 2p</t>
  </si>
  <si>
    <t>Ford - Fiesta Personnalité 1.0 8V 66cv 5p</t>
  </si>
  <si>
    <t>GM - Chevrolet - Corsa Wind 1.0 MPFI / EFI  2p</t>
  </si>
  <si>
    <t>GM - Chevrolet - Corsa Wind 1.0 MPF/MilleniumI/ EFI 4p</t>
  </si>
  <si>
    <t>VW - VolksWagen - Gol 1000 Mi 16V/ Ouro 4p</t>
  </si>
  <si>
    <t>GM - Chevrolet - Celta 1.0/ Super 1.0 MPFI VHC 8v 5p</t>
  </si>
  <si>
    <t>VW - VolksWagen - Gol 1000 Mi 2p  / 1000i</t>
  </si>
  <si>
    <t>VW - VolksWagen - Gol City 1.0 Mi 8V 4p</t>
  </si>
  <si>
    <t>GM - Chevrolet - Corsa Sed Class.Life 1.0/1.0 FlexPower</t>
  </si>
  <si>
    <t>Fiat - Palio 1.0/ Trofeo 1.0 Fire/ Fire Flex 2p</t>
  </si>
  <si>
    <t>VW - VolksWagen - Fox City 1.0 Mi/ 1.0Mi Total Flex 8V 4p</t>
  </si>
  <si>
    <t>Fiat - Siena 1.0/ EX 1.0 mpi Fire/ Fire Flex 8v</t>
  </si>
  <si>
    <t>Ford - KA GL 1.0i Zetec Rocam</t>
  </si>
  <si>
    <t>VW - VolksWagen - Golf 1.6Mi/ 1.6Mi Gener./Black &amp; Silver</t>
  </si>
  <si>
    <t>Ford - EcoSport XLS 1.6/ 1.6 Flex 8V 5p</t>
  </si>
  <si>
    <t>Fiat - Palio EDX 1.0 mpi 4p</t>
  </si>
  <si>
    <t>VW - VolksWagen - Gol 1.0 Plus 16v 4p</t>
  </si>
  <si>
    <t>Fiat - Palio EX 1.0 mpi 4p</t>
  </si>
  <si>
    <t>GM - Chevrolet - Corsa Super 1.0 MPFI / 2p e 4p</t>
  </si>
  <si>
    <t>Fiat - Palio EX 1.0 mpi Fire 8v 4p</t>
  </si>
  <si>
    <t>Ford - KA 1.0i 3p</t>
  </si>
  <si>
    <t>VW - VolksWagen - Gol CLi / CL/ Copa/ Stones 1.6</t>
  </si>
  <si>
    <t>VW - VolksWagen - Gol 1.6 Mi/ Power 1.6 Mi 4p</t>
  </si>
  <si>
    <t>GM - Chevrolet - Corsa Sedan 1.0 MPFI 8V 71cv 4p</t>
  </si>
  <si>
    <t>Ford - Fiesta 1.0i 3p e 5p</t>
  </si>
  <si>
    <t>VW - VolksWagen - Polo 1.6 Mi/ S.Ouro 1.6Mi 101cv 8V 5p</t>
  </si>
  <si>
    <t>VW - VolksWagen - Gol 1.6 Mi Power Total Flex 8V 4p</t>
  </si>
  <si>
    <t>Fiat - Palio ELX 1.3 mpi Flex 8V 4p</t>
  </si>
  <si>
    <t>Fiat - Palio ED 1.0 mpi 2p e 4p</t>
  </si>
  <si>
    <t>VW - VolksWagen - Gol CL 1.6 Mi 2p e 4p</t>
  </si>
  <si>
    <t>GM - Chevrolet - Astra GL 1.8 MPFI 3p</t>
  </si>
  <si>
    <t>Ford - Fiesta Sed. 1.6 8V Flex 4p</t>
  </si>
  <si>
    <t>Ford - Fiesta Supercharger 1.0 8V 95cv 5p</t>
  </si>
  <si>
    <t>Fiat - Palio ELX 1.0 mpi Fire/ Fire Flex 8V 4p</t>
  </si>
  <si>
    <t>Honda - Civic Sedan LX 1.7 16V 115cv Mec. 4p</t>
  </si>
  <si>
    <t>Fiat - Uno Mille/ Mille EX/ Smart 4p</t>
  </si>
  <si>
    <t>GM - Chevrolet - Corsa Hatchback 1.0 MPFI 8V 71cv 5p</t>
  </si>
  <si>
    <t>Fiat - Palio ELX 1.0 mpi Fire 16v 4p (25 anos)</t>
  </si>
  <si>
    <t>Fiat - Palio Weekend Stile 1.6 mpi 16V 4p</t>
  </si>
  <si>
    <t>Honda - Civic Sedan LX/ LXL 1.7 16V 115cv Aut 4p</t>
  </si>
  <si>
    <t>VW - VolksWagen - Gol 1000 Mi 4p</t>
  </si>
  <si>
    <t>VW - VolksWagen - Santana 1.8 Mi</t>
  </si>
  <si>
    <t>VW - VolksWagen - Kombi Standard/ Luxo/ Série Prata</t>
  </si>
  <si>
    <t>Peugeot - 206 Selection/ Sensation 1.0 16v 5p</t>
  </si>
  <si>
    <t>GM - Chevrolet - Astra Sedan 2.0/CD/ Expres.GLS 2.0 8V 4p</t>
  </si>
  <si>
    <t>Fiat - Palio EX 1.0 mpi 2p</t>
  </si>
  <si>
    <t>VW - VolksWagen - Fox Plus 1.6Mi/ 1.6Mi Total Flex 8V 4p</t>
  </si>
  <si>
    <t>VW - VolksWagen - Gol 1.0 Power 16v 76cv 4p</t>
  </si>
  <si>
    <t>Fiat - Palio EX 1.0 mpi Fire/ Fire Flex 8v 2p</t>
  </si>
  <si>
    <t>Fiat - Uno Mille EP 2p e 4p</t>
  </si>
  <si>
    <t>VW - VolksWagen - Santana 2.0 Mi 2p e 4p</t>
  </si>
  <si>
    <t>Fiat - Uno Mille/ Mille EX/ Smart 2p</t>
  </si>
  <si>
    <t>Ford - EcoSport XLT 1.6/ 1.6 Flex 8V 5p</t>
  </si>
  <si>
    <t>Renault - Clio RL / Yahoo/ Authent. 1.0 5p</t>
  </si>
  <si>
    <t>VW - VolksWagen - CROSSFOX 1.6 Mi Total Flex 8V 5p</t>
  </si>
  <si>
    <t>Fiat - Palio ELX/ 500 1.0 4p</t>
  </si>
  <si>
    <t>VW - VolksWagen - Gol City 1.0 Mi 8V 2p</t>
  </si>
  <si>
    <t>Ford - Fiesta Street/ Action 1.0 8v 5p</t>
  </si>
  <si>
    <t>GM - Chevrolet - Astra Sedan/ Astra GL Sedan 1.8 MPFI 4p</t>
  </si>
  <si>
    <t>Fiat - Uno Mille 1.0/ i.e./ Electronic/  Brio</t>
  </si>
  <si>
    <t>GM - Chevrolet - Celta Life 1.0 MPFI 8V FlexPower 3p</t>
  </si>
  <si>
    <t>GM - Chevrolet - Astra 2.0/ CD/ Sunny/ GLS 2.0 8V 3p</t>
  </si>
  <si>
    <t>Fiat - Palio Week. Adv/Adv TRYON 1.8 mpi Flex</t>
  </si>
  <si>
    <t>Fiat - Palio ELX 1.4 mpi Fire Flex 8V 4p</t>
  </si>
  <si>
    <t>Mercedes-Benz - Classe A 160 Classic/ Spirit Mec.</t>
  </si>
  <si>
    <t>GM - Chevrolet - Vectra GL 2.2 / 2.0 MPFI</t>
  </si>
  <si>
    <t>VW - VolksWagen - Gol 1000 (modelo antigo)</t>
  </si>
  <si>
    <t>Peugeot - 206 Presence 1.4/ 1.4 Flex 8V 5p</t>
  </si>
  <si>
    <t>Fiat - Palio Weekend Adventure 1.6 8v/16v</t>
  </si>
  <si>
    <t>Fiat - Palio EL 1.5 mpi 2p e 4p</t>
  </si>
  <si>
    <t>Fiat - Uno Mille SX 2p e 4p</t>
  </si>
  <si>
    <t>Citroën - Xsara Picasso GLX /Brasil/Etoile 2.0 Mec</t>
  </si>
  <si>
    <t>VW - VolksWagen - Polo Classic/ Special 1.8 Mi</t>
  </si>
  <si>
    <t>GM - Chevrolet - MONTANA 1.8/ 1.8 Conquest FlexPower 8V</t>
  </si>
  <si>
    <t>GM - Chevrolet - Corsa GL 1.6 MPFI / 1.4 EFI 2p e 4p</t>
  </si>
  <si>
    <t>GM - Chevrolet - Vectra CD 2.2 16V / 2.0 16V Mec./Aut.</t>
  </si>
  <si>
    <t>GM - Chevrolet - Corsa Hat. Joy 1.0/ 1.0 FlexPower 8V 5p</t>
  </si>
  <si>
    <t>GM - Chevrolet - Celta Life 1.0 MPFI 8V FlexPower 5p</t>
  </si>
  <si>
    <t>VW - VolksWagen - Saveiro CL 1.6 Mi / CL/ C 1.6</t>
  </si>
  <si>
    <t>Fiat - Palio Weekend ELX 1.0 mpi Fire 16V</t>
  </si>
  <si>
    <t>VW - VolksWagen - Polo Sedan 1.6 Mi 101cv 8V 4p</t>
  </si>
  <si>
    <t>Fiat - Strada Adv/Adv TRYON 1.8 mpi Flex 8V CE</t>
  </si>
  <si>
    <t>VW - VolksWagen - Gol 1.6 Mi Rallye Total Flex 8V 4p</t>
  </si>
  <si>
    <t>VOLKSWAGEN - 8-150/ 8-150 E WORKER 2p (diesel)</t>
  </si>
  <si>
    <t>VW - VolksWagen - Parati CLi / CL/ Atlanta 1.6</t>
  </si>
  <si>
    <t>VW - VolksWagen - Gol 1000 Mi 16V 4p Turbo</t>
  </si>
  <si>
    <t>Fiat - Stilo 1.8/ 1.8 SP/ Connect 16V 122cv 5p</t>
  </si>
  <si>
    <t>GM - Chevrolet - S10 Pick-Up Std 2.8 4x2 CD TB Int.Dies.</t>
  </si>
  <si>
    <t>GM - Chevrolet - Monza GL 2.0 EFI/SL/L/650/Club/Barc.2e4p</t>
  </si>
  <si>
    <t>Fiat - Siena HLX 1.8 mpi Flex 8V 4p</t>
  </si>
  <si>
    <t>GM - Chevrolet - Vectra GL 2.2 MPFI Milenium</t>
  </si>
  <si>
    <t>Mitsubishi - L200 GLS 2.5 4X4 CD Diesel</t>
  </si>
  <si>
    <t>VW - VolksWagen - Saveiro Super Surf 1.6 Mi Total Flex 8V</t>
  </si>
  <si>
    <t>VW - VolksWagen - Gol 1000 Mi Plus 8v 2p e 4p</t>
  </si>
  <si>
    <t>Fiat - Strada/ Strada Working 1.5 mpi 8V CE</t>
  </si>
  <si>
    <t>Fiat - Stilo 1.8/ 1.8 Connect Flex 8V 5p</t>
  </si>
  <si>
    <t>Fiat - Idea HLX 1.8 mpi Flex 8V 5p</t>
  </si>
  <si>
    <t>GM - Chevrolet - S10 Blazer Executive 4.3 V6</t>
  </si>
  <si>
    <t>GM - Chevrolet - Astra Advantage 2.0 MPFI FlexPower 8V 3p</t>
  </si>
  <si>
    <t>GM - Chevrolet - Monza SL/e SR 2.0</t>
  </si>
  <si>
    <t>Fiat - Strada Adventure 1.6 mpi 16V CE</t>
  </si>
  <si>
    <t>VW - VolksWagen - Parati 1.8 Mi/ 1.8 Mi Plus</t>
  </si>
  <si>
    <t>Nissan - Frontier SE/SE Strik/ONE CD 4x4 2.8 Dies</t>
  </si>
  <si>
    <t>FORD - F-350 2p (diesel)</t>
  </si>
  <si>
    <t>GM - Chevrolet - Astra Sed.Comf. 2.0 MPFI FlexPower 8V 4p</t>
  </si>
  <si>
    <t>VW - VolksWagen - Saveiro 1.6 Mi</t>
  </si>
  <si>
    <t>Renault - Scénic RXE 2.0</t>
  </si>
  <si>
    <t>GM - Chevrolet - S10 Pick-Up Luxe 2.8 4x2 CD TB Int.Dies.</t>
  </si>
  <si>
    <t>Fiat - Strada 1.3 mpi Fire 8V 67cv CS</t>
  </si>
  <si>
    <t>VW - VolksWagen - Saveiro 1.8 Mi</t>
  </si>
  <si>
    <t>Renault - Scénic RXE/ Privilège 2.0 16V 5p Mec.</t>
  </si>
  <si>
    <t>GM - Chevrolet - S10 Pick-Up Exec. 2.8 4x4 CD TB Int.Dies</t>
  </si>
  <si>
    <t>Renault - Scénic Alizé/ Expression 1.6 16V Mec.</t>
  </si>
  <si>
    <t>DAFRA - SPEED 150CC 149.4cc</t>
  </si>
  <si>
    <t>VW - VolksWagen - Saveiro SURF 1.6 Mi Total Flex 2p</t>
  </si>
  <si>
    <t>Renault - Scénic RXE/ Privilège 1.6 16V Mec.</t>
  </si>
  <si>
    <t>VW - VolksWagen - Parati 1000 Mi 16V 2p e 4p</t>
  </si>
  <si>
    <t>Renault - Clio RN/ Expression 1.0 5p</t>
  </si>
  <si>
    <t>Renault - Clio RL/ JP/ Authent.1.0/1.0 Hi-Power 5p</t>
  </si>
  <si>
    <t>Renault - Clio RT/ Privil. 1.0/1.0 Hi-Power 16V 5p</t>
  </si>
  <si>
    <t>GM - Chevrolet - Celta Spirit 1.0 MPFI 8V FlexPower 3p</t>
  </si>
  <si>
    <t>GM - Chevrolet - Kadett GL 2.0 MPFI / EFI</t>
  </si>
  <si>
    <t>Ford - Escort GLX 1.8i 16V 4p</t>
  </si>
  <si>
    <t>GM - Chevrolet - Corsa Wagon Super 1.0 MPFI 16V</t>
  </si>
  <si>
    <t>Ford - Fiesta GL Class 1.0i 5p</t>
  </si>
  <si>
    <t>AP - Amapá</t>
  </si>
  <si>
    <t>DF - Brasília</t>
  </si>
  <si>
    <t>GO - Goiás</t>
  </si>
  <si>
    <t>GO - Sudeste de Goiás</t>
  </si>
  <si>
    <t>Hyundai - Atos Prime GLS 1.0 Mec.</t>
  </si>
  <si>
    <t>Citroën - Berlingo MultSpace GLX 1.8i 4p</t>
  </si>
  <si>
    <t>Honda - Accord Sedã EX 2.4/ 2.3/ 2.2 16V 158cv</t>
  </si>
  <si>
    <t>Kia Motors - Besta GS 2.7 8V 12L Diesel</t>
  </si>
  <si>
    <t>Peugeot - 206 Soleil 1.6 5p</t>
  </si>
  <si>
    <t>Audi - A3 1.8 Turbo 5p Aut.</t>
  </si>
  <si>
    <t>Kia Motors - Besta GS Grand 3.0 8V 16L Diesel</t>
  </si>
  <si>
    <t>HONDA - VT 600 C SHADOW</t>
  </si>
  <si>
    <t>Fiat - Doblo ELX 1.6 16V 4/5p</t>
  </si>
  <si>
    <t>Audi - A3 1.8 5p Aut.</t>
  </si>
  <si>
    <t>GM - Chevrolet - Zafira 2.0/ CD 2.0 8V MPFI 5p Aut.</t>
  </si>
  <si>
    <t>VW - VolksWagen - Golf 2.0 Aut.</t>
  </si>
  <si>
    <t>GM - Chevrolet - Corsa Sedan 1.8 MPFI FlexPower 8V 4p</t>
  </si>
  <si>
    <t>Renault - Scénic RXE/ Privilège 2.0 16V 5p Aut.</t>
  </si>
  <si>
    <t>Toyota - RAV4 2.0 4x4 16V Aut.</t>
  </si>
  <si>
    <t>Ford - KA Image 1.0i</t>
  </si>
  <si>
    <t>GM - Chevrolet - Astra Sedan 2.0/CD/ GLS/ Adv. 2.0 16V 4p</t>
  </si>
  <si>
    <t>Fiat - Doblo Adventure/ Adv.ER 1.8 mpi 8V 103cv</t>
  </si>
  <si>
    <t>GM - Chevrolet - Astra Sedan 2.0/ CD 2.0 MPFI 8V 4p Aut.</t>
  </si>
  <si>
    <t>GM - Chevrolet - Zafira Eleg.2.0 MPFI FlexPower 8V 5p Aut</t>
  </si>
  <si>
    <t>GM - Chevrolet - Zafira Comfort 2.0 MPFI FlexPower 8V 5p</t>
  </si>
  <si>
    <t>Honda - Civic Sedan EX 1.6 16V Aut. 4p (nacion.)</t>
  </si>
  <si>
    <t>Peugeot - 206 Soleil 1.6 16v 110cv 5p</t>
  </si>
  <si>
    <t>GM - Chevrolet - S10 Pick-Up Std. 2.2 MPFI / EFI</t>
  </si>
  <si>
    <t>GM - Chevrolet - Zafira Elegance 2.0 MPFI FlexPower 8V 5p</t>
  </si>
  <si>
    <t>GM - Chevrolet - S10 Blazer DLX 4.3 V6</t>
  </si>
  <si>
    <t>GM - Chevrolet - Zafira 2.0/ CD 2.0 16V  MPFI 5p</t>
  </si>
  <si>
    <t>Fiat - Tipo 1.6 i.e. 2p e 4p</t>
  </si>
  <si>
    <t>VW - VolksWagen - Fox Sportline/Sports 1.6/1.6 Tot.Flex 4p</t>
  </si>
  <si>
    <t>GM - Chevrolet - Zafira Elite 2.0 MPFI FlexPower 8V  Aut</t>
  </si>
  <si>
    <t>GM - Chevrolet - Omega CD 3.8 V6</t>
  </si>
  <si>
    <t>Renault - Clio Sedan RN/ Expression 1.6 16V 4p</t>
  </si>
  <si>
    <t>Mercedes-Benz - Classe A 190 Elegance 1.9 Aut.</t>
  </si>
  <si>
    <t>Citroën - Xsara Picasso GLX 2.0 16V  Aut</t>
  </si>
  <si>
    <t>Ford - Fiesta CLX 1.4i 16V 3p e 5p</t>
  </si>
  <si>
    <t>GM - Chevrolet - Corsa Sedan GLS 1.6 MPFI 4p</t>
  </si>
  <si>
    <t>Ford - Escort S.W. GLX 1.8i 16V</t>
  </si>
  <si>
    <t>GM - Chevrolet - Astra GL Milenium 1.8 MPFI 4p</t>
  </si>
  <si>
    <t>Fiat - Palio Weekend Adventure 1.8 8V 103cv 4p</t>
  </si>
  <si>
    <t>VW - VolksWagen - Quantum 2.0 Mi</t>
  </si>
  <si>
    <t>Fiat - Palio Weekend HLX 1.8 mpi Flex 4p</t>
  </si>
  <si>
    <t>GM - Chevrolet - Corsa Hatchback 1.8 MPFI 8V 102cv 5p</t>
  </si>
  <si>
    <t>Renault - Clio Sed RT/ Privilège/ Botic 1.6 16V 4p</t>
  </si>
  <si>
    <t>Fiat - Doblo EX 1.3 Fire 16V 80cv 4/5p</t>
  </si>
  <si>
    <t>GM - Chevrolet - Omega GLS 2.2 / 2.0</t>
  </si>
  <si>
    <t>Fiat - Palio Weekend ELX 1.3 mpi  Fire 16V</t>
  </si>
  <si>
    <t>Toyota - Hilux SW4 4x4 3.0 8V TB Diesel</t>
  </si>
  <si>
    <t>GM - Chevrolet - Corsa Sedan GLS 1.6 16V MPFI 4p</t>
  </si>
  <si>
    <t>Fiat - Palio Weekend 1.0 6-marchas</t>
  </si>
  <si>
    <t>VW - VolksWagen - Kombi Furgão</t>
  </si>
  <si>
    <t>GM - Chevrolet - Kadett GLS 2.0 MPFI</t>
  </si>
  <si>
    <t>Citroën - C3 Exclusive 1.6/ 1.6 Flex 16V 5p</t>
  </si>
  <si>
    <t>GM - Chevrolet - Corsa Sedan 1.8 MPFI 8V  102cv 4p</t>
  </si>
  <si>
    <t>Peugeot - 206 Feline 1.4/ 1.4 Flex 8V 5p</t>
  </si>
  <si>
    <t>Citroën - Xsara Picasso Exclusive 2.0 16V  Aut</t>
  </si>
  <si>
    <t>PR - F.Iguaçu-Medianeira-Cascavel-Toledo</t>
  </si>
  <si>
    <t>YAMAHA - XVS 650 DRAG STAR</t>
  </si>
  <si>
    <t>SUZUKI - AN 125 Burgman</t>
  </si>
  <si>
    <t>HONDA - VT 750 SHADOW</t>
  </si>
  <si>
    <t>Fiat - Ducato Mult/ Vetrato 2.8 T.Alto TB Dies.</t>
  </si>
  <si>
    <t>Honda - Fit LX 1.4/ 1.4 Flex 8V/16V 5p Aut.</t>
  </si>
  <si>
    <t>Peugeot - 307 Feline/Griff 2.0/2.0 Flex 16V 5p Aut</t>
  </si>
  <si>
    <t>Toyota - Corolla Fielder SW 1.8/1.8 XEi Flex Aut.</t>
  </si>
  <si>
    <t>Honda - Fit LXL 1.4/ 1.4 Flex 8V/16V 5p Aut.</t>
  </si>
  <si>
    <t>Honda - Fit EX/ S 1.5/ EX 1.5 Flex 16V 5p Aut.</t>
  </si>
  <si>
    <t>Peugeot - 307 Sed.Feline/Griff 2.0/2.0 Flex 4p Aut</t>
  </si>
  <si>
    <t>Ford - Focus Ghia Sedan 2.0 16V 4p Aut.</t>
  </si>
  <si>
    <t>Fiat - Doblo Adv/Adv TRYON/LOCKER 1.8 8v Flex</t>
  </si>
  <si>
    <t>GM - Chevrolet - Astra Sed. Advant. 2.0 8V MPFI FlexP. 4p</t>
  </si>
  <si>
    <t>Fiat - Stilo 1.8 Sporting Flex 8V 5P</t>
  </si>
  <si>
    <t>VW - VolksWagen - Golf 2.0/ 2.0 T. Flex Mec.(Black &amp; Silv)</t>
  </si>
  <si>
    <t>GM - Chevrolet - Vectra Elegan. 2.0 MPFI 8V FlexPower Aut</t>
  </si>
  <si>
    <t>Peugeot - 206 Moonlight 1.4 Flex 8V 5p</t>
  </si>
  <si>
    <t>YAMAHA - YS 250 FAZER/ FAZER LIMITED EDITION</t>
  </si>
  <si>
    <t>GM - Chevrolet - Corsa Hat. Maxx 1.4 8V ECONOFLEX 5p</t>
  </si>
  <si>
    <t>Honda - Fit LX 1.4/ 1.4 Flex 8V/16V 5p Mec.</t>
  </si>
  <si>
    <t>Kia Motors - Picanto EX 1.1/ 1.0 12v Mec</t>
  </si>
  <si>
    <t>GM - Chevrolet - Meriva SS 1.8 MPFI 8V FlexPower 5p</t>
  </si>
  <si>
    <t>Renault - Scénic RT/Auth/Auth/Kids Hi-Flex 1.6 16V</t>
  </si>
  <si>
    <t>VW - VolksWagen - Fox Route 1.6 Mi Total Flex 8V 5p</t>
  </si>
  <si>
    <t>Mercedes-Benz - Sprinter 313 Furgão Longo T. Alto Diesel</t>
  </si>
  <si>
    <t>Honda - Fit LXL 1.4/ 1.4 Flex 8V/16V 5p Mec.</t>
  </si>
  <si>
    <t>Honda - Fit EX/ S 1.5/ EX 1.5 Flex 16V 5p Mec.</t>
  </si>
  <si>
    <t>Hyundai - Tucson 2.7 MPFI 24V 175cv Aut.</t>
  </si>
  <si>
    <t>Toyota - Corolla Fielder SW 1.8/1.8 XEi Flex Mec</t>
  </si>
  <si>
    <t>GM - Chevrolet - Vectra GLS/Expres.2.2/ 2.0 e 2.0 CD 8V</t>
  </si>
  <si>
    <t>GM - Chevrolet - Astra Advant. 2.0 MPFI 8V FlexP. 5p Aut.</t>
  </si>
  <si>
    <t>Renault - Clio Hi-Flex/ Expres. Hi-Flex 1.6 16V 5p</t>
  </si>
  <si>
    <t>Citroën - C3 Exclusive 1.4 Flex 8V 5p</t>
  </si>
  <si>
    <t>VW - VolksWagen - Golf Sportline 1.6 Mi Total Flex 8V 4p</t>
  </si>
  <si>
    <t>Toyota - Corolla XEi 1.8/1.8 Flex 16V Aut.</t>
  </si>
  <si>
    <t>Honda - Accord Sedã LX 2.0 16V 150cv/ 156cv Aut.</t>
  </si>
  <si>
    <t>Mitsubishi - Pajero TR4 2.0/ 2.0 Flex 16V 4x4 Aut.</t>
  </si>
  <si>
    <t>Fiat - Uno Mille 1.0 Fire/ F.Flex/ ECONOMY 4p</t>
  </si>
  <si>
    <t>Ford - EcoSport 4WD 2.0/ 2.0 Flex 16V 5p</t>
  </si>
  <si>
    <t>GM - Chevrolet - Corsa Sed. Premium 1.4 8V ECONOFLEX 4p</t>
  </si>
  <si>
    <t>Ford - EcoSport XLT 2.0/ 2.0 Flex 16V 5p Mec.</t>
  </si>
  <si>
    <t>VW - VolksWagen - Parati SURF 1.6 Mi Total Flex</t>
  </si>
  <si>
    <t>Ford - EcoSport XLT 2.0/ 2.0 Flex 16V 5p Aut.</t>
  </si>
  <si>
    <t>Toyota - Corolla SE-G 1.8/1.8 Flex 16V Aut.</t>
  </si>
  <si>
    <t>GM - Chevrolet - Astra Advantage 2.0 MPFI 8V FlexPower 5p</t>
  </si>
  <si>
    <t>Nissan - Sentra 2.0 S 16V 142cv Aut.</t>
  </si>
  <si>
    <t>Toyota - Land Cruiser Prado 3.0 4x4 TB Diesel Aut</t>
  </si>
  <si>
    <t>VW - VolksWagen - Fox Route 1.0 Mi Total Flex 8V 5p</t>
  </si>
  <si>
    <t>Fiat - Punto Sporting 1.8 Flex 8V 5p</t>
  </si>
  <si>
    <t>GM - Chevrolet - Vectra Elegan. 2.0 MPFI 8V FlexPower Mec</t>
  </si>
  <si>
    <t>GM - Chevrolet - Vectra GT 2.0 MPFI 8V FlexPower Mec.</t>
  </si>
  <si>
    <t>Ford - Courier 1.6 L/ 1.6 Flex</t>
  </si>
  <si>
    <t>Toyota - Corolla XLi 1.8/1.8 Flex 16V Aut.</t>
  </si>
  <si>
    <t>GM - Chevrolet - Vectra GT-X 2.0 MPFI 8V FlexPower Mec.</t>
  </si>
  <si>
    <t>VW - VolksWagen - Gol City (Trend) 1.0 Mi Total Flex 8V 4p</t>
  </si>
  <si>
    <t>Hyundai - Santa Fe GLS 2.7 V6 4x4TipTronic</t>
  </si>
  <si>
    <t>VW - VolksWagen - Golf 1.6 Mi Total Flex 8V 4p</t>
  </si>
  <si>
    <t>GM - Chevrolet - Corsa Hat. Premium 1.4 8V ECONOFLEX 5p</t>
  </si>
  <si>
    <t>Ford - Focus 1.6/ 1.6 Flex 8V  5p</t>
  </si>
  <si>
    <t>GM - Chevrolet - Corsa Sed. Maxx 1.4 8V ECONOFLEX 4p</t>
  </si>
  <si>
    <t>Fiat - Idea Advent./ Adv.LOCKER 1.8 mpi Flex 5p</t>
  </si>
  <si>
    <t>Fiat - Uno Mille Celeb/Celeb.ECON 1.0 F.Flex 4p</t>
  </si>
  <si>
    <t>VW - VolksWagen - Gol (novo) 1.0 Mi Total Flex 8V 4p</t>
  </si>
  <si>
    <t>Toyota - Corolla XEi 1.8/1.8 Flex 16V Mec.</t>
  </si>
  <si>
    <t>Ford - KA 1.0 8V Flex 3p</t>
  </si>
  <si>
    <t>Fiat - Punto  ELX 1.4 Fire Flex 8V 5p</t>
  </si>
  <si>
    <t>Toyota - Corolla XLi 1.8/1.8 Flex 16V Mec.</t>
  </si>
  <si>
    <t>Renault - Megane Sedan Expression Hi-Flex 1.6 16V</t>
  </si>
  <si>
    <t>Fiat - Punto HLX 1.8 Flex 8V 5p</t>
  </si>
  <si>
    <t>Ford - Focus Sedan 1.6/ 1.6 Flex 8V  4p</t>
  </si>
  <si>
    <t>GM - Chevrolet - PRISMA  Sed. Maxx 1.4 8V ECONOFLEX 4p</t>
  </si>
  <si>
    <t>Citroën - C4 PAL.Excl/Excl(Tech.) 2.0/2.0 Flex Aut</t>
  </si>
  <si>
    <t>Mitsubishi - Pajero TR4 2.0/ 2.0 Flex 16V 4x4 Mec.</t>
  </si>
  <si>
    <t>Kia Motors - Sportage LX 2.0 16V 142cv 5p</t>
  </si>
  <si>
    <t>Citroën - C4 PALLAS GLX 2.0/ 2.0 Flex Aut.</t>
  </si>
  <si>
    <t>GM - Chevrolet - MONTANA 1.4 8V Conquest ECONOFLEX  2p</t>
  </si>
  <si>
    <t>Renault - LOGAN Expression Hi-Flex 1.6 8V 4p</t>
  </si>
  <si>
    <t>GM - Chevrolet - PRISMA Sed. Joy 1.4 8V ECONOFLEX 4p</t>
  </si>
  <si>
    <t>Renault - LOGAN Privilège Hi-Flex 1.6 16V 4p</t>
  </si>
  <si>
    <t>Fiat - Palio Weekend Adventure LOCKER 1.8 Flex</t>
  </si>
  <si>
    <t>Renault - LOGAN Expression Hi-Flex 1.0 16V 4p</t>
  </si>
  <si>
    <t>VW - VolksWagen - JETTA 2.5 20V 150/170cv Tiptronic</t>
  </si>
  <si>
    <t>Renault - SANDERO Expression Hi-Flex 1.0 16V 5p</t>
  </si>
  <si>
    <t>Mitsubishi - L200 OUTDOOR GLS 2.5 4X4 CD TDI Diesel</t>
  </si>
  <si>
    <t>Renault - SANDERO Expression Hi-Flex 1.6 8V 5p</t>
  </si>
  <si>
    <t>GM - Chevrolet - S10 Blazer Advant. 2.4/2.4 MPFI F.Power</t>
  </si>
  <si>
    <t>VOLKSWAGEN - 24-250 E Constellation 3-Eixos 2p (diese</t>
  </si>
  <si>
    <t>MERCEDES-BENZ - L-1620 3-Eixos 2p (diesel)</t>
  </si>
  <si>
    <t>VW - VolksWagen - Gol City (Trend) 1.0 Mi Total Flex 8V 2p</t>
  </si>
  <si>
    <t>FORD - CARGO 815/ 815 S/ 815 E Turbo 2p (diesel</t>
  </si>
  <si>
    <t>Fiat - Uno Mille 1.0 Fire/ F.Flex/ ECONOMY 2p</t>
  </si>
  <si>
    <t>HONDA - CG 125 FAN / FAN KS</t>
  </si>
  <si>
    <t>VOLKSWAGEN - 8-150 E DELIVERY 2p (diesel)</t>
  </si>
  <si>
    <t>Hyundai - HR 2.5 TCI Diesel (RS/RD)</t>
  </si>
  <si>
    <t>MERCEDES-BENZ - 710/ 710 Plus 2p (diesel)</t>
  </si>
  <si>
    <t>GM - Chevrolet - Vectra GLS/ Challenge 2.2 MPFI 16V</t>
  </si>
  <si>
    <t>GM - Chevrolet - Meriva 1.8/ CD 1.8 MPFI FlexPower 8V</t>
  </si>
  <si>
    <t>GM - Chevrolet - S10 Blazer Std. 2.2 MPFI / EFI</t>
  </si>
  <si>
    <t>VW - VolksWagen - Gol 1000i Plus 2p</t>
  </si>
  <si>
    <t>Fiat - Siena 1.0 mpi/ 500 1.0 mpi</t>
  </si>
  <si>
    <t>GM - Chevrolet - Astra S.Sport 2.0 F.Pow. 5p/Sport 2.0 3p</t>
  </si>
  <si>
    <t>Honda - Civic Sedan EX 1.7 16V 130cv Aut. 4p</t>
  </si>
  <si>
    <t>Peugeot - 206 Techno/ Feline 1.6/ 1.6 Flex 16V 5p</t>
  </si>
  <si>
    <t>Renault - Clio RT/ Privilège 1.6 16V 5p</t>
  </si>
  <si>
    <t>VW - VolksWagen - Gol CLi / CL 1.8</t>
  </si>
  <si>
    <t>Fiat - Siena EX 1.0 mpi Fire 16v 4p</t>
  </si>
  <si>
    <t>VW - VolksWagen - Gol GLi / GL/ Atlanta 1.8</t>
  </si>
  <si>
    <t>Honda - Civic Sedan LXL 1.7 16V 130cv Aut 4p</t>
  </si>
  <si>
    <t>Mitsubishi - Pajero Sport SE/ HPE 2.8 4x4 Diesel Aut.</t>
  </si>
  <si>
    <t>Renault - Clio RN/ Expression 1.6 16V 5p</t>
  </si>
  <si>
    <t>Fiat - Siena ELX 1.3 mpi Flex 8V 4p</t>
  </si>
  <si>
    <t>Citroën - C3 GLX 1.6/ 1.6 Flex 16V 5p</t>
  </si>
  <si>
    <t>Renault - Clio Authentique Hi-Flex 1.0 16V 5p</t>
  </si>
  <si>
    <t>Ford - Focus Ghia/ XR Hatch 2.0 16V 5p</t>
  </si>
  <si>
    <t>Peugeot - 206 Select./Presence 1.6/1.6 Flex 16V 5p</t>
  </si>
  <si>
    <t>VW - VolksWagen - Parati 1.6 Mi Plus Total Flex  8V 4p</t>
  </si>
  <si>
    <t>GM - Chevrolet - Celta Spirit 1.4 MPFI 8V 85cv 5p</t>
  </si>
  <si>
    <t>GM - Chevrolet - Celta Life 1.0 MPFI VHC 8V 5p</t>
  </si>
  <si>
    <t>Peugeot - 307 Soleil/ Presence 1.6/1.6 Flex 16V 5p</t>
  </si>
  <si>
    <t>GM - Chevrolet - Corsa Hatchback 1.8 MPFI FlexPower 8V 5p</t>
  </si>
  <si>
    <t>GM - Chevrolet - Celta 1.4/ Super/ Energy 1.4 8V 85cv 5p</t>
  </si>
  <si>
    <t>GM - Chevrolet - Corsa Wagon GL 1.6 MPFI 4p</t>
  </si>
  <si>
    <t>GM - Chevrolet - Corsa Hat. Maxx 1.8 MPFI 8V FlexPower 5p</t>
  </si>
  <si>
    <t>Fiat - Palio HLX 1.8 mpi Flex 8V 4p</t>
  </si>
  <si>
    <t>Fiat - Siena ELX 1.4 mpi Fire Flex 8V 4p</t>
  </si>
  <si>
    <t>Honda - Civic Sedan LXL 1.7 16V 130cv Mec 4p</t>
  </si>
  <si>
    <t>Fiat - Palio Weekend ELX 1.3 mpi Flex 8V 4p</t>
  </si>
  <si>
    <t>VW - VolksWagen - Golf Flash 1.6 Mi/1.6 Mi Tot. Flex 8V 4p</t>
  </si>
  <si>
    <t>VW - VolksWagen - Gol COPA 1.0 Mi Total Flex 8V 4p</t>
  </si>
  <si>
    <t>Honda - Civic Sedan LXS 1.8/1.8 Flex 16V Mec. 4p</t>
  </si>
  <si>
    <t>Peugeot - Boxer 2.8 15L/16L Dies./TB Diesel</t>
  </si>
  <si>
    <t>Peugeot - 206 Automatic (feline)1.6 Flex 16V 5p</t>
  </si>
  <si>
    <t>Kia Motors - Picanto EX 1.1/ 1.0 12v Aut</t>
  </si>
  <si>
    <t>Nissan - XTerra SE 4x4 2.8 132/140cv TB Int.Dies.</t>
  </si>
  <si>
    <t>GM - Chevrolet - Meriva Prem.EASYTRONIC 1.8 FlexPower 5p</t>
  </si>
  <si>
    <t>Ford - EcoSport XLS 2.0/2.0 Flex 16V 5p Aut.</t>
  </si>
  <si>
    <t>Citroën - Xsara Picasso Exclus. 1.6/ 1.6 Flex 16V</t>
  </si>
  <si>
    <t>Fiat - Stilo Dualogic 1.8 Flex 8V 5p</t>
  </si>
  <si>
    <t>Citroën - C3 XTR 1.4 Flex 8V 5p</t>
  </si>
  <si>
    <t>GM - Chevrolet - Vectra Elite 2.0 MPFI 8V FlexPower Aut.</t>
  </si>
  <si>
    <t>Ford - Focus Sedan 2.0 16V 4p Aut.</t>
  </si>
  <si>
    <t>Ford - Ranger XLS 2.3 16V 145cv/150cv 4x2 CS</t>
  </si>
  <si>
    <t>Fiat - Punto 1.4 Fire Flex 8V 5p</t>
  </si>
  <si>
    <t>Ford - Fiesta TRAIL 1.6 8V Flex 5p</t>
  </si>
  <si>
    <t>Peugeot - 207 XR Sport 1.4 Flex 8V 5p</t>
  </si>
  <si>
    <t>Mitsubishi - Pajero Sport HPE 3.5 4x4 200cv Aut.</t>
  </si>
  <si>
    <t>Toyota - RAV4 2.4 4x4 16V 170cv Aut.</t>
  </si>
  <si>
    <t>GM - Chevrolet - Meriva Premium 1.8 MPFI 8V FlexPower</t>
  </si>
  <si>
    <t>VW - VolksWagen - Gol (novo) 1.6 Mi Total Flex 8V 4p</t>
  </si>
  <si>
    <t>Renault - Clio Campus Hi-Flex 1.0 16V 5p</t>
  </si>
  <si>
    <t>Ford - KA 1.6 8V Flex 3p</t>
  </si>
  <si>
    <t>Peugeot - 207 XR 1.4 Flex 8V 5p</t>
  </si>
  <si>
    <t>Fiat - Palio Weekend Trekking 1.4 Fire Flex 8V</t>
  </si>
  <si>
    <t>Ford - Fiesta TRAIL 1.0 8V Flex 5p</t>
  </si>
  <si>
    <t>Citroën - C4 VTR 2.0 16V 143cv</t>
  </si>
  <si>
    <t>Hyundai - AZERA GLS 3.3 V6 24V 235cv 4p Aut.</t>
  </si>
  <si>
    <t>VW - VolksWagen - Gol (novo) 1.6 Mi Power Total Flex 8v 4P</t>
  </si>
  <si>
    <t>Ford - Focus 2.0 16V 5p</t>
  </si>
  <si>
    <t>Honda - CR-V LX 2.0 16V 2WD Aut.</t>
  </si>
  <si>
    <t>Citroën - C4 PALLAS GLX 2.0 16V 143cv Mec.</t>
  </si>
  <si>
    <t>Renault - SANDERO Authentique Hi-Flex 1.0 16V 5p</t>
  </si>
  <si>
    <t>VW - VolksWagen - VOYAGE 1.0 Mi Total Flex 8V 4p</t>
  </si>
  <si>
    <t>Renault - SANDERO Privilège Hi-Flex 1.6 16V 5p</t>
  </si>
  <si>
    <t>Renault - SANDERO Privilège Hi-Flex 1.6 8V 5p</t>
  </si>
  <si>
    <t>Fiat - Uno Mille WAY ECONOMY 1.0 F.Flex 4p</t>
  </si>
  <si>
    <t>Mitsubishi - L200 Triton HPE 3.2 CD TB Int.Diesel Aut</t>
  </si>
  <si>
    <t>VW - VolksWagen - New Beetle 2.0 Mi Mec./Aut.</t>
  </si>
  <si>
    <t>Fiat - Strada Adventure LOCKER 1.8 mpi Flex CE</t>
  </si>
  <si>
    <t>Renault - LOGAN Authentique Hi-Flex 1.0 16V 4p</t>
  </si>
  <si>
    <t>Fiat - LINEA ABSOLUTE Dualogic 1.9 Flex 16V 4p</t>
  </si>
  <si>
    <t>Fiat - Uno Mille Celeb. WAY ECON. 1.0 F.Flex 4p</t>
  </si>
  <si>
    <t xml:space="preserve">     vigentes entre Julho e Dezembro de 2009, levando-se em consideração a exposição em 12 meses.</t>
  </si>
  <si>
    <t>DAFRA - Kansas 150cc</t>
  </si>
  <si>
    <t>Renault - Master 2.5 dCi Furgão 115cv Longo Diesel</t>
  </si>
  <si>
    <t>SUZUKI - INTRUDER 125</t>
  </si>
  <si>
    <t>GM - Chevrolet - Meriva Expres.EASYTRONIC 1.8 FlexPower</t>
  </si>
  <si>
    <t>GM - Chevrolet - Vectra EXPRESSION 2.0 MPFI FlexPower Aut</t>
  </si>
  <si>
    <t>Fiat - Ducato MaxiCargo/Furgão Maxi 2.8 TB Dies</t>
  </si>
  <si>
    <t>Hyundai - VERACRUZ GLS 3.8 4WD Aut.</t>
  </si>
  <si>
    <t>Ford - Focus 2.0 16V 5p Aut.</t>
  </si>
  <si>
    <t>Citroën - C4 Picasso Grand 2.0 16V 143cv Aut</t>
  </si>
  <si>
    <t>GM - Chevrolet - Meriva Joy 1.4 MPFI 8V ECONOFLEX 5p</t>
  </si>
  <si>
    <t>HONDA - CB 600F Hornet</t>
  </si>
  <si>
    <t>Peugeot - 207 XS 1.6 Flex 16V 5p</t>
  </si>
  <si>
    <t>VW - VolksWagen - VOYAGE TREND 1.6 Mi Total Flex 8V 4p</t>
  </si>
  <si>
    <t>GM - Chevrolet - Meriva Maxx 1.4 MPFI 8V ECONOFLEX 5p</t>
  </si>
  <si>
    <t>Kia Motors - Sportage EX 2.0 16V 142cv</t>
  </si>
  <si>
    <t>VW - VolksWagen - VOYAGE COMFORTLINE 1.6 Mi T.Flex 8V 4p</t>
  </si>
  <si>
    <t>Honda - CR-V EXL 2.0 16V 4WD Aut.</t>
  </si>
  <si>
    <t>Fiat - Doblo Cargo 1.8 mpi 8V Flex</t>
  </si>
  <si>
    <t>GM - Chevrolet - S10 P-Up Colina 2.8 TDI 4x2/4x4 CS Dies.</t>
  </si>
  <si>
    <t>VW - VolksWagen - VOYAGE 1.6 Mi Total Flex 8V 4p</t>
  </si>
  <si>
    <t>Peugeot - 207 Sed. Passion XR Sport 1.4 Flex 8V 4p</t>
  </si>
  <si>
    <t>VW - VolksWagen - SPACEFOX  SPORTLINE 1.6 Mi T.Flex 4p</t>
  </si>
  <si>
    <t>GM - Chevrolet - S10 P-Up Colina 2.8 TDI 4x2/4x4 CD Dies.</t>
  </si>
  <si>
    <t>GM - Chevrolet - CAPTIVA SPORT AWD 3.6 V6 24V 261cv 4x4</t>
  </si>
  <si>
    <t>Mitsubishi - L200 OUTDOOR HPE 2.5 4x4 CD T.Diesel Mec</t>
  </si>
  <si>
    <t>Fiat - Palio 1.0 Celebr. ECONOMY F.Flex 8V 4p</t>
  </si>
  <si>
    <t>GM - Chevrolet - S10 Pick-Up Exec. 2.8 4x2 CD TB Int.Dies</t>
  </si>
  <si>
    <t>Fiat - Palio 1.0 ECONOMY Fire Flex 8V 4p</t>
  </si>
  <si>
    <t>Toyota - Hilux CD D4-D 4x4 2.5 16V 102cv TB Dies.</t>
  </si>
  <si>
    <t>Fiat - Uno Mille WAY ECONOMY 1.0 F.Flex 2p</t>
  </si>
  <si>
    <t>GM - Chevrolet - S10 P-Up Executive 2.4 MPFI F.Power CD</t>
  </si>
  <si>
    <t xml:space="preserve">                  incêndio e outros) no período considerado.</t>
  </si>
  <si>
    <t xml:space="preserve">                    levando-se em consideração o cálculo acima descrito.</t>
  </si>
  <si>
    <t xml:space="preserve">     vigentes entre Janeiro e Junho de 2010, levando-se em consideração a exposição em 12 meses.</t>
  </si>
  <si>
    <t>Peugeot - 206 SW Automatic (feline)1.6 Flex 16V 5p</t>
  </si>
  <si>
    <t>Chrysler - PT Cruiser Limited 2.4 16V 143cv 4p</t>
  </si>
  <si>
    <t>Peugeot - 207 SW XS 1.6 Flex 16V 5p Aut.</t>
  </si>
  <si>
    <t>HARLEY-DAVIDSON - XL 883 R</t>
  </si>
  <si>
    <t>Ford - KA Action 1.6 MPI 8V 95cv</t>
  </si>
  <si>
    <t>Mercedes-Benz - Sprinter 313 VAN Luxo 2.2 129cv 16L Dies</t>
  </si>
  <si>
    <t>Land Rover - Freelander I6 SE 3.2 232cv Aut. 5p</t>
  </si>
  <si>
    <t>GM - Chevrolet - Vectra GT-X 2.0 MPFI 8V FlexPower Aut.</t>
  </si>
  <si>
    <t>Peugeot - 207 XS 1.6 Flex 16V 5p Aut.</t>
  </si>
  <si>
    <t>VW - VolksWagen - JETTA Variant 2.5 20V 170cv Tiptronic</t>
  </si>
  <si>
    <t>YAMAHA - XTZ 250 LANDER 249cc</t>
  </si>
  <si>
    <t>Peugeot - 207 Sedan Passion XS 1.6 Flex 16V 4p Aut</t>
  </si>
  <si>
    <t>Ford - Focus Ghia Hatch 2.0 16V 5p Aut.</t>
  </si>
  <si>
    <t>Fiat - Doblo HLX 1.8 mpi 8V Flex 5p</t>
  </si>
  <si>
    <t>Citroën - C3 Exclusive 1.6 Flex 16V 5p Aut.</t>
  </si>
  <si>
    <t>Ford - EcoSport XLT FREESTYLE 2.0 Flex 16V 5p</t>
  </si>
  <si>
    <t>Fiat - Doblo Cargo 1.3 Fire 16V 4/5p</t>
  </si>
  <si>
    <t>Honda - Fit EXL 1.5 Flex 16V 5p Aut</t>
  </si>
  <si>
    <t>Peugeot - 207 SW XR Sport 1.4 Flex 8V 5p</t>
  </si>
  <si>
    <t>Fiat - LINEA Dualogic 1.9 Flex 16V 4p</t>
  </si>
  <si>
    <t>Fiat - LINEA 1.9 Flex 16V 4p</t>
  </si>
  <si>
    <t>BMW - 320iA</t>
  </si>
  <si>
    <t>Citroën - C4 PALLAS Exclusive 2.0 16V 143cv Mec.</t>
  </si>
  <si>
    <t>VW - VolksWagen - Kombi Lotação 1.4 Mi Total Flex 8V</t>
  </si>
  <si>
    <t>Nissan - TIIDA 1.8 S 16V 124cv Mec.</t>
  </si>
  <si>
    <t>Ford - KA 1.0 TECNO 8V Flex 3p</t>
  </si>
  <si>
    <t>VW - VolksWagen - SPACEFOX Route 1.6 Mi T.Flex 4p</t>
  </si>
  <si>
    <t>Peugeot - 207 Sedan Passion XR 1.4 Flex 8V 4p</t>
  </si>
  <si>
    <t>Renault - SANDERO STEPWAY Hi-Flex 1.6 16V 5p</t>
  </si>
  <si>
    <t>Fiat - Siena EL 1.6 mpi 16V</t>
  </si>
  <si>
    <t>Kia Motors - Bongo K-2500 2.5 4x2 TB Diesel</t>
  </si>
  <si>
    <t>GM - Chevrolet - CAPTIVA SPORT FWD 2.4 16V 171cv 4x2</t>
  </si>
  <si>
    <t>Fiat - Palio 1.0 ECONOMY Fire Flex 8V 2p</t>
  </si>
  <si>
    <t>HONDA - BIZ 125 ES/ ES FUEL INJECTION</t>
  </si>
  <si>
    <t>Fiat - Palio 1.0 Celebr. ECONOMY F.Flex 8V 2p</t>
  </si>
  <si>
    <t>Fiat - Uno Mille Celeb. WAY ECON. 1.0 F.Flex 2p</t>
  </si>
  <si>
    <t>VW - VolksWagen - Gol 1000 Mi 16V/ Ouro  2p</t>
  </si>
  <si>
    <t>Expostos: número de dias em que o veículo ficou exposto no período de Julho a Dezembro de 2010, em relação a 12 meses.</t>
  </si>
  <si>
    <t>Desta forma, se um veículo ficou exposto de 01/07/2010 a 30/09/2010, sua exposição considerada é 0,25 (3/12)</t>
  </si>
  <si>
    <t>- Todos os dados são referentes às apólices vigentes entre 01/07/2010 a 31/12/2010 e sinistros ocorridos no mesmo período.</t>
  </si>
  <si>
    <t>Julho a Dezembro de 2010</t>
  </si>
  <si>
    <t>Fiat - Palio 1.6 mpi 16V 2p</t>
  </si>
  <si>
    <t>KASINSKI - GV 250 MIRAGE</t>
  </si>
  <si>
    <t>GM - Chevrolet - Astra Elegance 2.0 MPFI FlexPower 8V 3p</t>
  </si>
  <si>
    <t>Ford - Escort GL 1.8i 16V 3p</t>
  </si>
  <si>
    <t>Peugeot - 206 Allure 1.6 Flex 16V 3p</t>
  </si>
  <si>
    <t>Renault - Clio Expression 1.0/1.0 Hi-Power 16V 3p</t>
  </si>
  <si>
    <t>Audi - A3 1.8 3p</t>
  </si>
  <si>
    <t>Fiat - Palio EDX 1.0 mpi 2p</t>
  </si>
  <si>
    <t>Peugeot - 206 Soleil 1.6 3p</t>
  </si>
  <si>
    <t>Fiat - Palio EX 1.3 mpi Fire 8V 67cv 2p</t>
  </si>
  <si>
    <t>VW - VolksWagen - Fox Plus 1.6Mi/ 1.6Mi Total Flex 8V 3p</t>
  </si>
  <si>
    <t>Fiat - Palio ELX 1.0/ 1.0 Fire Flex 8V 2p</t>
  </si>
  <si>
    <t>Ford - Fiesta GL 1.0 3p</t>
  </si>
  <si>
    <t>Renault - Clio Authentique Hi-Flex 1.0 16V 3p</t>
  </si>
  <si>
    <t>VW - VolksWagen - Fox Plus 1.0Mi/ 1.0Mi Total Flex 8V 3p</t>
  </si>
  <si>
    <t>Subaru - Forester 2.0 4x4 Aut.</t>
  </si>
  <si>
    <t>Peugeot - 206 Selection/ Sensation 1.0 16v 3p</t>
  </si>
  <si>
    <t>Fiat - Palio Young 1.0 mpi Fire 8V 2p</t>
  </si>
  <si>
    <t>Renault - Kangoo Express Hi-Flex 1.6 16V 5p</t>
  </si>
  <si>
    <t>Dodge - JOURNEY SXT 2.7 V6 185cv Aut.</t>
  </si>
  <si>
    <t>Renault - Clio Authentique 1.0/1.0 Hi-Power 16V 3p</t>
  </si>
  <si>
    <t>GM - Chevrolet - Celta 1.4/ Super/ Energy 1.4 8V 85cv 3p</t>
  </si>
  <si>
    <t>Fiat - Uno Mille Celeb/Celeb.ECON 1.0 F.Flex 2p</t>
  </si>
  <si>
    <t>Fiat - Palio Young 1.0 mpi 8v 2p</t>
  </si>
  <si>
    <t>Suzuki - Grand Vitara 2.0 16V 5p Aut.</t>
  </si>
  <si>
    <t>GM - Chevrolet - Celta Super 1.0 MPFI 8V FlexPower 3p</t>
  </si>
  <si>
    <t>Renault - Clio Campus Hi-Flex 1.0 16V 3p</t>
  </si>
  <si>
    <t>Peugeot - 207 SW XR 1.4 Flex 8V 5p</t>
  </si>
  <si>
    <t>Citroën - C4 Picasso 2.0 16V 143cv Aut.</t>
  </si>
  <si>
    <t>Peugeot - 207 SW ESCAPADE 1.6 16V Flex 5p</t>
  </si>
  <si>
    <t>GM - Chevrolet - CAPTIVA SPORT FWD 3.6 V6 24V 261cv 4x2</t>
  </si>
  <si>
    <t>Mitsubishi - OUTLANDER 3.0 V6 220cv Aut.</t>
  </si>
  <si>
    <t>Renault - Clio Authentique 1.0 8V 3p</t>
  </si>
  <si>
    <t>Nissan - Sentra 2.0 16V 142cv Mec.</t>
  </si>
  <si>
    <t>Peugeot - 207 Sedan Passion XS 1.6 Flex 16V 4p</t>
  </si>
  <si>
    <t>Ford - Ranger XLT 2.3 16V 150cv CD Repower.</t>
  </si>
  <si>
    <t>FORD - CARGO 2428 E T 3-Eixos 2p (diesel)</t>
  </si>
  <si>
    <t>Kia Motors - Cerato 1.6 16V Aut.</t>
  </si>
  <si>
    <t>MERCEDES-BENZ - Atego 2425 3-Eixos 2p (diesel)</t>
  </si>
  <si>
    <t>GM - Chevrolet - S10 P-Up Advantage 2.4 MPFI F.Power CS</t>
  </si>
  <si>
    <t>Kia Motors - Cerato 1.6 16V Mec.</t>
  </si>
  <si>
    <t xml:space="preserve"> &lt;= 2007</t>
  </si>
  <si>
    <t>Obs.: Os dados estão distribuídos por região e ano modelo de cada veículo exposto entre Julho e Dezembro de 2010.</t>
  </si>
  <si>
    <t>Total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</si>
</sst>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(* #,##0_);_(* \(#,##0\);_(* &quot;-&quot;??_);_(@_)"/>
    <numFmt numFmtId="165" formatCode="0.000%"/>
    <numFmt numFmtId="166" formatCode="_(* #,##0.00000_);_(* \(#,##0.00000\);_(* &quot;-&quot;??_);_(@_)"/>
  </numFmts>
  <fonts count="18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Times New Roman"/>
      <family val="1"/>
    </font>
    <font>
      <b/>
      <sz val="14"/>
      <color indexed="21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b/>
      <i/>
      <sz val="8"/>
      <color indexed="17"/>
      <name val="Arial"/>
      <family val="2"/>
    </font>
    <font>
      <u/>
      <sz val="12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8"/>
      <color indexed="9"/>
      <name val="Arial"/>
      <family val="2"/>
    </font>
    <font>
      <b/>
      <sz val="16"/>
      <name val="Arial"/>
      <family val="2"/>
    </font>
    <font>
      <b/>
      <sz val="16"/>
      <color indexed="9"/>
      <name val="Arial"/>
      <family val="2"/>
    </font>
    <font>
      <b/>
      <sz val="14"/>
      <name val="Arial"/>
      <family val="2"/>
    </font>
    <font>
      <b/>
      <sz val="14"/>
      <color indexed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42"/>
        <bgColor indexed="64"/>
      </patternFill>
    </fill>
  </fills>
  <borders count="34">
    <border>
      <left/>
      <right/>
      <top/>
      <bottom/>
      <diagonal/>
    </border>
    <border>
      <left style="medium">
        <color indexed="21"/>
      </left>
      <right/>
      <top style="medium">
        <color indexed="21"/>
      </top>
      <bottom/>
      <diagonal/>
    </border>
    <border>
      <left/>
      <right style="medium">
        <color indexed="21"/>
      </right>
      <top/>
      <bottom/>
      <diagonal/>
    </border>
    <border>
      <left/>
      <right/>
      <top style="medium">
        <color indexed="21"/>
      </top>
      <bottom/>
      <diagonal/>
    </border>
    <border>
      <left/>
      <right style="medium">
        <color indexed="21"/>
      </right>
      <top style="medium">
        <color indexed="21"/>
      </top>
      <bottom/>
      <diagonal/>
    </border>
    <border>
      <left style="medium">
        <color indexed="21"/>
      </left>
      <right/>
      <top/>
      <bottom/>
      <diagonal/>
    </border>
    <border>
      <left style="medium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 style="thin">
        <color indexed="21"/>
      </left>
      <right style="medium">
        <color indexed="21"/>
      </right>
      <top style="thin">
        <color indexed="21"/>
      </top>
      <bottom style="thin">
        <color indexed="21"/>
      </bottom>
      <diagonal/>
    </border>
    <border>
      <left style="medium">
        <color indexed="21"/>
      </left>
      <right style="thin">
        <color indexed="21"/>
      </right>
      <top style="thin">
        <color indexed="21"/>
      </top>
      <bottom style="medium">
        <color indexed="21"/>
      </bottom>
      <diagonal/>
    </border>
    <border>
      <left style="medium">
        <color indexed="21"/>
      </left>
      <right style="thin">
        <color indexed="21"/>
      </right>
      <top/>
      <bottom/>
      <diagonal/>
    </border>
    <border>
      <left style="thin">
        <color indexed="21"/>
      </left>
      <right style="thin">
        <color indexed="21"/>
      </right>
      <top/>
      <bottom/>
      <diagonal/>
    </border>
    <border>
      <left style="thin">
        <color indexed="21"/>
      </left>
      <right style="thin">
        <color indexed="21"/>
      </right>
      <top style="thin">
        <color indexed="21"/>
      </top>
      <bottom style="medium">
        <color indexed="21"/>
      </bottom>
      <diagonal/>
    </border>
    <border>
      <left style="medium">
        <color indexed="21"/>
      </left>
      <right style="thin">
        <color indexed="21"/>
      </right>
      <top/>
      <bottom style="medium">
        <color indexed="21"/>
      </bottom>
      <diagonal/>
    </border>
    <border>
      <left style="thin">
        <color indexed="21"/>
      </left>
      <right style="thin">
        <color indexed="21"/>
      </right>
      <top/>
      <bottom style="medium">
        <color indexed="21"/>
      </bottom>
      <diagonal/>
    </border>
    <border>
      <left style="thin">
        <color indexed="21"/>
      </left>
      <right style="medium">
        <color indexed="21"/>
      </right>
      <top/>
      <bottom/>
      <diagonal/>
    </border>
    <border>
      <left style="thin">
        <color indexed="21"/>
      </left>
      <right style="medium">
        <color indexed="21"/>
      </right>
      <top/>
      <bottom style="medium">
        <color indexed="21"/>
      </bottom>
      <diagonal/>
    </border>
    <border>
      <left style="medium">
        <color indexed="21"/>
      </left>
      <right style="thin">
        <color indexed="21"/>
      </right>
      <top style="thin">
        <color indexed="21"/>
      </top>
      <bottom/>
      <diagonal/>
    </border>
    <border>
      <left style="thin">
        <color indexed="21"/>
      </left>
      <right style="thin">
        <color indexed="21"/>
      </right>
      <top style="thin">
        <color indexed="21"/>
      </top>
      <bottom/>
      <diagonal/>
    </border>
    <border>
      <left style="thin">
        <color indexed="21"/>
      </left>
      <right style="medium">
        <color indexed="21"/>
      </right>
      <top style="thin">
        <color indexed="21"/>
      </top>
      <bottom/>
      <diagonal/>
    </border>
    <border>
      <left style="medium">
        <color indexed="21"/>
      </left>
      <right style="thin">
        <color indexed="21"/>
      </right>
      <top/>
      <bottom style="thin">
        <color indexed="21"/>
      </bottom>
      <diagonal/>
    </border>
    <border>
      <left style="thin">
        <color indexed="21"/>
      </left>
      <right style="thin">
        <color indexed="21"/>
      </right>
      <top/>
      <bottom style="thin">
        <color indexed="21"/>
      </bottom>
      <diagonal/>
    </border>
    <border>
      <left style="thin">
        <color indexed="21"/>
      </left>
      <right style="medium">
        <color indexed="21"/>
      </right>
      <top/>
      <bottom style="thin">
        <color indexed="21"/>
      </bottom>
      <diagonal/>
    </border>
    <border>
      <left style="thin">
        <color indexed="21"/>
      </left>
      <right style="medium">
        <color indexed="21"/>
      </right>
      <top style="thin">
        <color indexed="21"/>
      </top>
      <bottom style="medium">
        <color indexed="21"/>
      </bottom>
      <diagonal/>
    </border>
    <border>
      <left/>
      <right style="medium">
        <color indexed="21"/>
      </right>
      <top/>
      <bottom style="thin">
        <color indexed="21"/>
      </bottom>
      <diagonal/>
    </border>
    <border>
      <left/>
      <right/>
      <top/>
      <bottom style="medium">
        <color indexed="21"/>
      </bottom>
      <diagonal/>
    </border>
    <border>
      <left style="medium">
        <color indexed="21"/>
      </left>
      <right/>
      <top/>
      <bottom style="medium">
        <color indexed="21"/>
      </bottom>
      <diagonal/>
    </border>
    <border>
      <left/>
      <right style="thin">
        <color indexed="21"/>
      </right>
      <top/>
      <bottom style="medium">
        <color indexed="21"/>
      </bottom>
      <diagonal/>
    </border>
    <border>
      <left style="thin">
        <color indexed="21"/>
      </left>
      <right/>
      <top style="thin">
        <color indexed="21"/>
      </top>
      <bottom style="thin">
        <color indexed="21"/>
      </bottom>
      <diagonal/>
    </border>
    <border>
      <left/>
      <right style="medium">
        <color indexed="21"/>
      </right>
      <top style="thin">
        <color indexed="21"/>
      </top>
      <bottom style="thin">
        <color indexed="21"/>
      </bottom>
      <diagonal/>
    </border>
    <border>
      <left style="medium">
        <color indexed="21"/>
      </left>
      <right/>
      <top style="thin">
        <color indexed="21"/>
      </top>
      <bottom/>
      <diagonal/>
    </border>
    <border>
      <left/>
      <right style="thin">
        <color indexed="21"/>
      </right>
      <top style="thin">
        <color indexed="21"/>
      </top>
      <bottom/>
      <diagonal/>
    </border>
    <border>
      <left style="medium">
        <color indexed="21"/>
      </left>
      <right/>
      <top/>
      <bottom style="thin">
        <color indexed="21"/>
      </bottom>
      <diagonal/>
    </border>
    <border>
      <left/>
      <right style="thin">
        <color indexed="21"/>
      </right>
      <top/>
      <bottom style="thin">
        <color indexed="2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66">
    <xf numFmtId="0" fontId="0" fillId="0" borderId="0" xfId="0"/>
    <xf numFmtId="0" fontId="0" fillId="2" borderId="0" xfId="0" applyFill="1"/>
    <xf numFmtId="0" fontId="3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9" fillId="2" borderId="0" xfId="0" applyFont="1" applyFill="1"/>
    <xf numFmtId="0" fontId="9" fillId="2" borderId="0" xfId="0" applyFont="1" applyFill="1" applyBorder="1"/>
    <xf numFmtId="0" fontId="0" fillId="2" borderId="0" xfId="0" applyFill="1" applyBorder="1"/>
    <xf numFmtId="0" fontId="8" fillId="2" borderId="0" xfId="0" applyFont="1" applyFill="1" applyBorder="1"/>
    <xf numFmtId="0" fontId="9" fillId="2" borderId="0" xfId="0" quotePrefix="1" applyFont="1" applyFill="1"/>
    <xf numFmtId="0" fontId="0" fillId="3" borderId="0" xfId="0" applyFill="1"/>
    <xf numFmtId="0" fontId="0" fillId="4" borderId="0" xfId="0" applyFill="1"/>
    <xf numFmtId="0" fontId="12" fillId="3" borderId="0" xfId="0" applyFont="1" applyFill="1"/>
    <xf numFmtId="0" fontId="12" fillId="2" borderId="0" xfId="0" applyFont="1" applyFill="1"/>
    <xf numFmtId="0" fontId="13" fillId="3" borderId="0" xfId="0" applyFont="1" applyFill="1"/>
    <xf numFmtId="0" fontId="14" fillId="4" borderId="0" xfId="0" applyFont="1" applyFill="1"/>
    <xf numFmtId="0" fontId="15" fillId="3" borderId="0" xfId="0" applyFont="1" applyFill="1"/>
    <xf numFmtId="0" fontId="17" fillId="3" borderId="0" xfId="0" applyFont="1" applyFill="1" applyAlignment="1">
      <alignment horizontal="right"/>
    </xf>
    <xf numFmtId="0" fontId="16" fillId="4" borderId="0" xfId="0" applyFont="1" applyFill="1"/>
    <xf numFmtId="0" fontId="4" fillId="2" borderId="0" xfId="0" applyFont="1" applyFill="1" applyBorder="1" applyAlignment="1">
      <alignment horizontal="right"/>
    </xf>
    <xf numFmtId="0" fontId="2" fillId="2" borderId="0" xfId="0" applyFont="1" applyFill="1"/>
    <xf numFmtId="43" fontId="0" fillId="2" borderId="0" xfId="0" applyNumberFormat="1" applyFill="1"/>
    <xf numFmtId="0" fontId="17" fillId="3" borderId="1" xfId="0" applyFont="1" applyFill="1" applyBorder="1"/>
    <xf numFmtId="164" fontId="2" fillId="4" borderId="2" xfId="2" applyNumberFormat="1" applyFont="1" applyFill="1" applyBorder="1" applyAlignment="1">
      <alignment horizontal="right"/>
    </xf>
    <xf numFmtId="0" fontId="0" fillId="3" borderId="3" xfId="0" applyFill="1" applyBorder="1"/>
    <xf numFmtId="0" fontId="17" fillId="3" borderId="4" xfId="0" applyFont="1" applyFill="1" applyBorder="1" applyAlignment="1">
      <alignment horizontal="right"/>
    </xf>
    <xf numFmtId="0" fontId="16" fillId="4" borderId="5" xfId="0" applyFont="1" applyFill="1" applyBorder="1"/>
    <xf numFmtId="0" fontId="0" fillId="4" borderId="0" xfId="0" applyFill="1" applyBorder="1"/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2" borderId="9" xfId="0" applyFont="1" applyFill="1" applyBorder="1"/>
    <xf numFmtId="0" fontId="0" fillId="4" borderId="2" xfId="0" applyFill="1" applyBorder="1"/>
    <xf numFmtId="0" fontId="0" fillId="2" borderId="10" xfId="0" applyFill="1" applyBorder="1"/>
    <xf numFmtId="0" fontId="11" fillId="2" borderId="0" xfId="0" applyFont="1" applyFill="1"/>
    <xf numFmtId="164" fontId="0" fillId="2" borderId="11" xfId="2" applyNumberFormat="1" applyFont="1" applyFill="1" applyBorder="1"/>
    <xf numFmtId="164" fontId="2" fillId="2" borderId="12" xfId="2" applyNumberFormat="1" applyFont="1" applyFill="1" applyBorder="1"/>
    <xf numFmtId="43" fontId="2" fillId="0" borderId="7" xfId="2" applyNumberFormat="1" applyFont="1" applyFill="1" applyBorder="1" applyAlignment="1">
      <alignment horizontal="center"/>
    </xf>
    <xf numFmtId="164" fontId="2" fillId="0" borderId="7" xfId="2" applyNumberFormat="1" applyFont="1" applyFill="1" applyBorder="1" applyAlignment="1">
      <alignment horizontal="center"/>
    </xf>
    <xf numFmtId="0" fontId="0" fillId="2" borderId="13" xfId="0" applyFill="1" applyBorder="1"/>
    <xf numFmtId="164" fontId="0" fillId="2" borderId="14" xfId="2" applyNumberFormat="1" applyFont="1" applyFill="1" applyBorder="1"/>
    <xf numFmtId="164" fontId="0" fillId="2" borderId="11" xfId="2" applyNumberFormat="1" applyFont="1" applyFill="1" applyBorder="1" applyAlignment="1">
      <alignment horizontal="right"/>
    </xf>
    <xf numFmtId="10" fontId="0" fillId="2" borderId="15" xfId="1" applyNumberFormat="1" applyFont="1" applyFill="1" applyBorder="1" applyAlignment="1">
      <alignment horizontal="right"/>
    </xf>
    <xf numFmtId="10" fontId="0" fillId="2" borderId="15" xfId="1" applyNumberFormat="1" applyFont="1" applyFill="1" applyBorder="1"/>
    <xf numFmtId="10" fontId="0" fillId="2" borderId="16" xfId="1" applyNumberFormat="1" applyFont="1" applyFill="1" applyBorder="1"/>
    <xf numFmtId="164" fontId="0" fillId="2" borderId="0" xfId="0" applyNumberFormat="1" applyFill="1"/>
    <xf numFmtId="43" fontId="0" fillId="2" borderId="0" xfId="2" applyFont="1" applyFill="1"/>
    <xf numFmtId="164" fontId="0" fillId="2" borderId="0" xfId="2" applyNumberFormat="1" applyFont="1" applyFill="1"/>
    <xf numFmtId="43" fontId="10" fillId="2" borderId="0" xfId="2" applyFont="1" applyFill="1"/>
    <xf numFmtId="164" fontId="0" fillId="3" borderId="3" xfId="0" applyNumberFormat="1" applyFill="1" applyBorder="1"/>
    <xf numFmtId="164" fontId="0" fillId="4" borderId="0" xfId="0" applyNumberFormat="1" applyFill="1" applyBorder="1"/>
    <xf numFmtId="0" fontId="0" fillId="2" borderId="17" xfId="0" applyFill="1" applyBorder="1"/>
    <xf numFmtId="164" fontId="0" fillId="2" borderId="18" xfId="2" applyNumberFormat="1" applyFont="1" applyFill="1" applyBorder="1"/>
    <xf numFmtId="10" fontId="0" fillId="2" borderId="18" xfId="1" applyNumberFormat="1" applyFont="1" applyFill="1" applyBorder="1"/>
    <xf numFmtId="10" fontId="0" fillId="2" borderId="19" xfId="1" applyNumberFormat="1" applyFont="1" applyFill="1" applyBorder="1"/>
    <xf numFmtId="10" fontId="0" fillId="2" borderId="11" xfId="1" applyNumberFormat="1" applyFont="1" applyFill="1" applyBorder="1"/>
    <xf numFmtId="0" fontId="0" fillId="2" borderId="20" xfId="0" applyFill="1" applyBorder="1"/>
    <xf numFmtId="164" fontId="0" fillId="2" borderId="21" xfId="2" applyNumberFormat="1" applyFont="1" applyFill="1" applyBorder="1"/>
    <xf numFmtId="10" fontId="0" fillId="2" borderId="21" xfId="1" applyNumberFormat="1" applyFont="1" applyFill="1" applyBorder="1"/>
    <xf numFmtId="10" fontId="0" fillId="2" borderId="22" xfId="1" applyNumberFormat="1" applyFont="1" applyFill="1" applyBorder="1"/>
    <xf numFmtId="10" fontId="2" fillId="2" borderId="12" xfId="1" applyNumberFormat="1" applyFont="1" applyFill="1" applyBorder="1"/>
    <xf numFmtId="10" fontId="2" fillId="2" borderId="23" xfId="1" applyNumberFormat="1" applyFont="1" applyFill="1" applyBorder="1"/>
    <xf numFmtId="43" fontId="0" fillId="2" borderId="0" xfId="2" applyNumberFormat="1" applyFont="1" applyFill="1"/>
    <xf numFmtId="165" fontId="0" fillId="2" borderId="0" xfId="1" applyNumberFormat="1" applyFont="1" applyFill="1"/>
    <xf numFmtId="0" fontId="0" fillId="2" borderId="0" xfId="0" applyFill="1" applyAlignment="1">
      <alignment horizontal="left"/>
    </xf>
    <xf numFmtId="43" fontId="0" fillId="3" borderId="3" xfId="2" applyNumberFormat="1" applyFont="1" applyFill="1" applyBorder="1"/>
    <xf numFmtId="164" fontId="0" fillId="3" borderId="3" xfId="2" applyNumberFormat="1" applyFont="1" applyFill="1" applyBorder="1"/>
    <xf numFmtId="43" fontId="0" fillId="3" borderId="3" xfId="2" applyFont="1" applyFill="1" applyBorder="1"/>
    <xf numFmtId="43" fontId="0" fillId="4" borderId="0" xfId="2" applyNumberFormat="1" applyFont="1" applyFill="1" applyBorder="1"/>
    <xf numFmtId="164" fontId="0" fillId="4" borderId="0" xfId="2" applyNumberFormat="1" applyFont="1" applyFill="1" applyBorder="1"/>
    <xf numFmtId="43" fontId="0" fillId="4" borderId="0" xfId="2" applyFont="1" applyFill="1" applyBorder="1"/>
    <xf numFmtId="164" fontId="0" fillId="2" borderId="0" xfId="2" applyNumberFormat="1" applyFont="1" applyFill="1" applyBorder="1"/>
    <xf numFmtId="43" fontId="0" fillId="2" borderId="0" xfId="2" applyFont="1" applyFill="1" applyBorder="1"/>
    <xf numFmtId="165" fontId="0" fillId="2" borderId="18" xfId="1" applyNumberFormat="1" applyFont="1" applyFill="1" applyBorder="1"/>
    <xf numFmtId="165" fontId="0" fillId="2" borderId="19" xfId="1" applyNumberFormat="1" applyFont="1" applyFill="1" applyBorder="1"/>
    <xf numFmtId="165" fontId="0" fillId="2" borderId="11" xfId="1" applyNumberFormat="1" applyFont="1" applyFill="1" applyBorder="1"/>
    <xf numFmtId="165" fontId="0" fillId="2" borderId="15" xfId="1" applyNumberFormat="1" applyFont="1" applyFill="1" applyBorder="1"/>
    <xf numFmtId="43" fontId="2" fillId="2" borderId="0" xfId="2" applyNumberFormat="1" applyFont="1" applyFill="1"/>
    <xf numFmtId="164" fontId="2" fillId="2" borderId="0" xfId="2" applyNumberFormat="1" applyFont="1" applyFill="1"/>
    <xf numFmtId="43" fontId="2" fillId="2" borderId="0" xfId="2" applyFont="1" applyFill="1"/>
    <xf numFmtId="165" fontId="2" fillId="2" borderId="0" xfId="1" applyNumberFormat="1" applyFont="1" applyFill="1"/>
    <xf numFmtId="165" fontId="2" fillId="2" borderId="12" xfId="1" applyNumberFormat="1" applyFont="1" applyFill="1" applyBorder="1"/>
    <xf numFmtId="165" fontId="2" fillId="2" borderId="23" xfId="1" applyNumberFormat="1" applyFont="1" applyFill="1" applyBorder="1"/>
    <xf numFmtId="0" fontId="2" fillId="2" borderId="17" xfId="0" applyFont="1" applyFill="1" applyBorder="1"/>
    <xf numFmtId="43" fontId="2" fillId="2" borderId="18" xfId="2" applyNumberFormat="1" applyFont="1" applyFill="1" applyBorder="1"/>
    <xf numFmtId="0" fontId="2" fillId="2" borderId="20" xfId="0" applyFont="1" applyFill="1" applyBorder="1" applyAlignment="1">
      <alignment horizontal="center"/>
    </xf>
    <xf numFmtId="43" fontId="2" fillId="2" borderId="21" xfId="2" applyNumberFormat="1" applyFont="1" applyFill="1" applyBorder="1" applyAlignment="1">
      <alignment horizontal="center"/>
    </xf>
    <xf numFmtId="164" fontId="2" fillId="2" borderId="7" xfId="2" applyNumberFormat="1" applyFont="1" applyFill="1" applyBorder="1" applyAlignment="1">
      <alignment horizontal="center"/>
    </xf>
    <xf numFmtId="43" fontId="2" fillId="2" borderId="7" xfId="2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165" fontId="2" fillId="2" borderId="7" xfId="1" applyNumberFormat="1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43" fontId="2" fillId="2" borderId="7" xfId="2" applyNumberFormat="1" applyFont="1" applyFill="1" applyBorder="1" applyAlignment="1">
      <alignment horizontal="center"/>
    </xf>
    <xf numFmtId="43" fontId="2" fillId="2" borderId="8" xfId="2" applyNumberFormat="1" applyFont="1" applyFill="1" applyBorder="1" applyAlignment="1">
      <alignment horizontal="center"/>
    </xf>
    <xf numFmtId="43" fontId="2" fillId="2" borderId="18" xfId="2" applyFont="1" applyFill="1" applyBorder="1"/>
    <xf numFmtId="43" fontId="2" fillId="2" borderId="21" xfId="2" applyFont="1" applyFill="1" applyBorder="1" applyAlignment="1">
      <alignment horizontal="center"/>
    </xf>
    <xf numFmtId="4" fontId="2" fillId="2" borderId="9" xfId="0" applyNumberFormat="1" applyFont="1" applyFill="1" applyBorder="1"/>
    <xf numFmtId="0" fontId="16" fillId="4" borderId="5" xfId="0" applyFont="1" applyFill="1" applyBorder="1" applyAlignment="1">
      <alignment horizontal="left"/>
    </xf>
    <xf numFmtId="43" fontId="17" fillId="3" borderId="4" xfId="2" applyNumberFormat="1" applyFont="1" applyFill="1" applyBorder="1" applyAlignment="1">
      <alignment horizontal="right"/>
    </xf>
    <xf numFmtId="43" fontId="0" fillId="4" borderId="2" xfId="2" applyNumberFormat="1" applyFont="1" applyFill="1" applyBorder="1"/>
    <xf numFmtId="0" fontId="2" fillId="2" borderId="6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43" fontId="0" fillId="2" borderId="0" xfId="0" applyNumberFormat="1" applyFill="1" applyBorder="1"/>
    <xf numFmtId="10" fontId="0" fillId="2" borderId="0" xfId="1" applyNumberFormat="1" applyFont="1" applyFill="1" applyBorder="1"/>
    <xf numFmtId="43" fontId="2" fillId="2" borderId="0" xfId="2" applyNumberFormat="1" applyFont="1" applyFill="1" applyBorder="1" applyAlignment="1">
      <alignment horizontal="center"/>
    </xf>
    <xf numFmtId="164" fontId="2" fillId="2" borderId="0" xfId="2" applyNumberFormat="1" applyFont="1" applyFill="1" applyBorder="1" applyAlignment="1">
      <alignment horizontal="center"/>
    </xf>
    <xf numFmtId="164" fontId="0" fillId="2" borderId="0" xfId="0" applyNumberFormat="1" applyFill="1" applyBorder="1"/>
    <xf numFmtId="10" fontId="0" fillId="2" borderId="18" xfId="1" applyNumberFormat="1" applyFont="1" applyFill="1" applyBorder="1" applyAlignment="1">
      <alignment horizontal="center"/>
    </xf>
    <xf numFmtId="10" fontId="0" fillId="2" borderId="19" xfId="1" applyNumberFormat="1" applyFont="1" applyFill="1" applyBorder="1" applyAlignment="1">
      <alignment horizontal="center"/>
    </xf>
    <xf numFmtId="164" fontId="0" fillId="2" borderId="19" xfId="2" applyNumberFormat="1" applyFont="1" applyFill="1" applyBorder="1"/>
    <xf numFmtId="164" fontId="0" fillId="2" borderId="15" xfId="2" applyNumberFormat="1" applyFont="1" applyFill="1" applyBorder="1"/>
    <xf numFmtId="164" fontId="2" fillId="2" borderId="23" xfId="2" applyNumberFormat="1" applyFont="1" applyFill="1" applyBorder="1"/>
    <xf numFmtId="10" fontId="0" fillId="2" borderId="11" xfId="1" applyNumberFormat="1" applyFont="1" applyFill="1" applyBorder="1" applyAlignment="1">
      <alignment horizontal="center"/>
    </xf>
    <xf numFmtId="10" fontId="0" fillId="2" borderId="14" xfId="1" applyNumberFormat="1" applyFont="1" applyFill="1" applyBorder="1" applyAlignment="1">
      <alignment horizontal="center"/>
    </xf>
    <xf numFmtId="10" fontId="0" fillId="2" borderId="15" xfId="1" applyNumberFormat="1" applyFont="1" applyFill="1" applyBorder="1" applyAlignment="1">
      <alignment horizontal="center"/>
    </xf>
    <xf numFmtId="164" fontId="2" fillId="2" borderId="18" xfId="2" applyNumberFormat="1" applyFont="1" applyFill="1" applyBorder="1"/>
    <xf numFmtId="164" fontId="2" fillId="2" borderId="21" xfId="2" applyNumberFormat="1" applyFont="1" applyFill="1" applyBorder="1" applyAlignment="1">
      <alignment horizontal="center"/>
    </xf>
    <xf numFmtId="0" fontId="0" fillId="0" borderId="0" xfId="0" applyFill="1"/>
    <xf numFmtId="4" fontId="0" fillId="2" borderId="0" xfId="0" applyNumberFormat="1" applyFill="1"/>
    <xf numFmtId="0" fontId="0" fillId="4" borderId="24" xfId="0" applyFill="1" applyBorder="1"/>
    <xf numFmtId="10" fontId="0" fillId="2" borderId="19" xfId="1" applyNumberFormat="1" applyFont="1" applyFill="1" applyBorder="1" applyAlignment="1">
      <alignment horizontal="right"/>
    </xf>
    <xf numFmtId="43" fontId="2" fillId="0" borderId="7" xfId="2" applyFont="1" applyFill="1" applyBorder="1" applyAlignment="1">
      <alignment horizontal="center"/>
    </xf>
    <xf numFmtId="10" fontId="0" fillId="2" borderId="0" xfId="1" applyNumberFormat="1" applyFont="1" applyFill="1"/>
    <xf numFmtId="10" fontId="17" fillId="3" borderId="4" xfId="1" applyNumberFormat="1" applyFont="1" applyFill="1" applyBorder="1" applyAlignment="1">
      <alignment horizontal="right"/>
    </xf>
    <xf numFmtId="10" fontId="0" fillId="4" borderId="2" xfId="1" applyNumberFormat="1" applyFont="1" applyFill="1" applyBorder="1"/>
    <xf numFmtId="10" fontId="2" fillId="0" borderId="19" xfId="1" applyNumberFormat="1" applyFont="1" applyFill="1" applyBorder="1" applyAlignment="1">
      <alignment horizontal="center"/>
    </xf>
    <xf numFmtId="43" fontId="0" fillId="2" borderId="11" xfId="2" applyFont="1" applyFill="1" applyBorder="1"/>
    <xf numFmtId="164" fontId="0" fillId="0" borderId="11" xfId="2" applyNumberFormat="1" applyFont="1" applyFill="1" applyBorder="1" applyAlignment="1">
      <alignment horizontal="right"/>
    </xf>
    <xf numFmtId="164" fontId="0" fillId="0" borderId="21" xfId="0" applyNumberFormat="1" applyBorder="1"/>
    <xf numFmtId="10" fontId="0" fillId="2" borderId="16" xfId="1" applyNumberFormat="1" applyFont="1" applyFill="1" applyBorder="1" applyAlignment="1">
      <alignment horizontal="center"/>
    </xf>
    <xf numFmtId="0" fontId="0" fillId="2" borderId="25" xfId="0" applyFill="1" applyBorder="1"/>
    <xf numFmtId="164" fontId="0" fillId="2" borderId="0" xfId="2" applyNumberFormat="1" applyFont="1" applyFill="1" applyAlignment="1">
      <alignment horizontal="right"/>
    </xf>
    <xf numFmtId="164" fontId="0" fillId="2" borderId="18" xfId="2" applyNumberFormat="1" applyFont="1" applyFill="1" applyBorder="1" applyAlignment="1">
      <alignment horizontal="right"/>
    </xf>
    <xf numFmtId="10" fontId="0" fillId="2" borderId="16" xfId="1" applyNumberFormat="1" applyFont="1" applyFill="1" applyBorder="1" applyAlignment="1">
      <alignment horizontal="right"/>
    </xf>
    <xf numFmtId="166" fontId="0" fillId="2" borderId="0" xfId="2" applyNumberFormat="1" applyFont="1" applyFill="1"/>
    <xf numFmtId="164" fontId="2" fillId="0" borderId="7" xfId="0" applyNumberFormat="1" applyFont="1" applyFill="1" applyBorder="1" applyAlignment="1">
      <alignment horizontal="center"/>
    </xf>
    <xf numFmtId="164" fontId="2" fillId="0" borderId="8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7" xfId="2" applyNumberFormat="1" applyFont="1" applyFill="1" applyBorder="1" applyAlignment="1">
      <alignment horizontal="center"/>
    </xf>
    <xf numFmtId="0" fontId="2" fillId="0" borderId="7" xfId="0" applyNumberFormat="1" applyFont="1" applyFill="1" applyBorder="1" applyAlignment="1">
      <alignment horizontal="center"/>
    </xf>
    <xf numFmtId="164" fontId="2" fillId="2" borderId="18" xfId="2" applyNumberFormat="1" applyFont="1" applyFill="1" applyBorder="1" applyAlignment="1">
      <alignment horizontal="center"/>
    </xf>
    <xf numFmtId="43" fontId="2" fillId="2" borderId="18" xfId="2" applyFont="1" applyFill="1" applyBorder="1" applyAlignment="1">
      <alignment horizontal="center"/>
    </xf>
    <xf numFmtId="43" fontId="2" fillId="2" borderId="19" xfId="2" applyFont="1" applyFill="1" applyBorder="1" applyAlignment="1">
      <alignment horizontal="center"/>
    </xf>
    <xf numFmtId="164" fontId="2" fillId="2" borderId="7" xfId="2" applyNumberFormat="1" applyFont="1" applyFill="1" applyBorder="1" applyAlignment="1">
      <alignment horizontal="center"/>
    </xf>
    <xf numFmtId="43" fontId="2" fillId="2" borderId="7" xfId="2" applyNumberFormat="1" applyFont="1" applyFill="1" applyBorder="1" applyAlignment="1">
      <alignment horizontal="center"/>
    </xf>
    <xf numFmtId="43" fontId="2" fillId="2" borderId="8" xfId="2" applyNumberFormat="1" applyFont="1" applyFill="1" applyBorder="1" applyAlignment="1">
      <alignment horizontal="center"/>
    </xf>
    <xf numFmtId="43" fontId="2" fillId="2" borderId="7" xfId="2" applyFont="1" applyFill="1" applyBorder="1" applyAlignment="1">
      <alignment horizontal="center"/>
    </xf>
    <xf numFmtId="43" fontId="2" fillId="2" borderId="8" xfId="2" applyFont="1" applyFill="1" applyBorder="1" applyAlignment="1">
      <alignment horizontal="center"/>
    </xf>
    <xf numFmtId="10" fontId="0" fillId="2" borderId="0" xfId="1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2" fillId="2" borderId="30" xfId="0" applyFont="1" applyFill="1" applyBorder="1" applyAlignment="1">
      <alignment horizontal="center"/>
    </xf>
    <xf numFmtId="0" fontId="2" fillId="2" borderId="31" xfId="0" applyFont="1" applyFill="1" applyBorder="1" applyAlignment="1">
      <alignment horizontal="center"/>
    </xf>
    <xf numFmtId="0" fontId="2" fillId="2" borderId="32" xfId="0" applyFont="1" applyFill="1" applyBorder="1" applyAlignment="1">
      <alignment horizontal="center"/>
    </xf>
    <xf numFmtId="0" fontId="2" fillId="2" borderId="33" xfId="0" applyFont="1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26" xfId="0" applyFill="1" applyBorder="1" applyAlignment="1">
      <alignment horizontal="center"/>
    </xf>
    <xf numFmtId="0" fontId="0" fillId="2" borderId="27" xfId="0" applyFill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0" fontId="2" fillId="2" borderId="29" xfId="0" applyFont="1" applyFill="1" applyBorder="1" applyAlignment="1">
      <alignment horizontal="center"/>
    </xf>
    <xf numFmtId="164" fontId="0" fillId="2" borderId="14" xfId="2" applyNumberFormat="1" applyFont="1" applyFill="1" applyBorder="1" applyAlignment="1">
      <alignment horizontal="right"/>
    </xf>
    <xf numFmtId="164" fontId="0" fillId="2" borderId="25" xfId="2" applyNumberFormat="1" applyFont="1" applyFill="1" applyBorder="1" applyAlignment="1">
      <alignment horizontal="right"/>
    </xf>
  </cellXfs>
  <cellStyles count="3">
    <cellStyle name="Normal" xfId="0" builtinId="0"/>
    <cellStyle name="Porcentagem" xfId="1" builtinId="5"/>
    <cellStyle name="Separador de milhares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/>
              <a:t>Índice de ocorrência de sinistros</a:t>
            </a:r>
          </a:p>
        </c:rich>
      </c:tx>
      <c:layout>
        <c:manualLayout>
          <c:xMode val="edge"/>
          <c:yMode val="edge"/>
          <c:x val="0.35023584905660377"/>
          <c:y val="3.819444444444444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2.4754458427152543E-2"/>
          <c:y val="0.17966101694915237"/>
          <c:w val="0.83693645158468233"/>
          <c:h val="0.66440677966101691"/>
        </c:manualLayout>
      </c:layout>
      <c:lineChart>
        <c:grouping val="stacked"/>
        <c:ser>
          <c:idx val="1"/>
          <c:order val="0"/>
          <c:tx>
            <c:v>Feminino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9308176100628936E-2"/>
                  <c:y val="6.1252883680367756E-2"/>
                </c:manualLayout>
              </c:layout>
              <c:dLblPos val="r"/>
              <c:showVal val="1"/>
            </c:dLbl>
            <c:dLbl>
              <c:idx val="1"/>
              <c:layout>
                <c:manualLayout>
                  <c:x val="-3.6949685534591194E-2"/>
                  <c:y val="6.6602416529085134E-2"/>
                </c:manualLayout>
              </c:layout>
              <c:dLblPos val="r"/>
              <c:showVal val="1"/>
            </c:dLbl>
            <c:dLbl>
              <c:idx val="2"/>
              <c:layout>
                <c:manualLayout>
                  <c:x val="-3.10534591194969E-2"/>
                  <c:y val="7.001452534128956E-2"/>
                </c:manualLayout>
              </c:layout>
              <c:dLblPos val="r"/>
              <c:showVal val="1"/>
            </c:dLbl>
            <c:dLbl>
              <c:idx val="3"/>
              <c:layout>
                <c:manualLayout>
                  <c:x val="-3.4591194968553542E-2"/>
                  <c:y val="6.6602745745460448E-2"/>
                </c:manualLayout>
              </c:layout>
              <c:dLblPos val="r"/>
              <c:showVal val="1"/>
            </c:dLbl>
            <c:dLbl>
              <c:idx val="4"/>
              <c:layout>
                <c:manualLayout>
                  <c:x val="-3.8128930817610041E-2"/>
                  <c:y val="6.6883122382788721E-2"/>
                </c:manualLayout>
              </c:layout>
              <c:dLblPos val="r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showVal val="1"/>
          </c:dLbls>
          <c:val>
            <c:numRef>
              <c:f>Ind_por_idade_sexo!$D$7:$D$11</c:f>
              <c:numCache>
                <c:formatCode>0.00%</c:formatCode>
                <c:ptCount val="5"/>
                <c:pt idx="0">
                  <c:v>0.59555758821098925</c:v>
                </c:pt>
                <c:pt idx="1">
                  <c:v>0.56292230564767742</c:v>
                </c:pt>
                <c:pt idx="2">
                  <c:v>0.5583447117364182</c:v>
                </c:pt>
                <c:pt idx="3">
                  <c:v>0.54905457121179169</c:v>
                </c:pt>
                <c:pt idx="4">
                  <c:v>0.51066864469402007</c:v>
                </c:pt>
              </c:numCache>
            </c:numRef>
          </c:val>
        </c:ser>
        <c:ser>
          <c:idx val="0"/>
          <c:order val="1"/>
          <c:tx>
            <c:v>Masculino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3411949685534653E-2"/>
                  <c:y val="5.1167039348562794E-2"/>
                </c:manualLayout>
              </c:layout>
              <c:dLblPos val="r"/>
              <c:showVal val="1"/>
            </c:dLbl>
            <c:dLbl>
              <c:idx val="1"/>
              <c:layout>
                <c:manualLayout>
                  <c:x val="-3.341194968553466E-2"/>
                  <c:y val="6.4770201271600922E-2"/>
                </c:manualLayout>
              </c:layout>
              <c:dLblPos val="r"/>
              <c:showVal val="1"/>
            </c:dLbl>
            <c:dLbl>
              <c:idx val="2"/>
              <c:layout>
                <c:manualLayout>
                  <c:x val="-3.6949685534591201E-2"/>
                  <c:y val="6.0654770046737722E-2"/>
                </c:manualLayout>
              </c:layout>
              <c:dLblPos val="r"/>
              <c:showVal val="1"/>
            </c:dLbl>
            <c:dLbl>
              <c:idx val="3"/>
              <c:layout>
                <c:manualLayout>
                  <c:x val="-3.4591194968553542E-2"/>
                  <c:y val="6.7715525586165781E-2"/>
                </c:manualLayout>
              </c:layout>
              <c:dLblPos val="r"/>
              <c:showVal val="1"/>
            </c:dLbl>
            <c:dLbl>
              <c:idx val="4"/>
              <c:layout>
                <c:manualLayout>
                  <c:x val="-3.8128930817610041E-2"/>
                  <c:y val="6.721186390516426E-2"/>
                </c:manualLayout>
              </c:layout>
              <c:dLblPos val="r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showVal val="1"/>
          </c:dLbls>
          <c:val>
            <c:numRef>
              <c:f>Ind_por_idade_sexo!$C$7:$C$11</c:f>
              <c:numCache>
                <c:formatCode>0.00%</c:formatCode>
                <c:ptCount val="5"/>
                <c:pt idx="0">
                  <c:v>0.97119248521785428</c:v>
                </c:pt>
                <c:pt idx="1">
                  <c:v>0.72925837326206355</c:v>
                </c:pt>
                <c:pt idx="2">
                  <c:v>0.614751868307435</c:v>
                </c:pt>
                <c:pt idx="3">
                  <c:v>0.55637288278725094</c:v>
                </c:pt>
                <c:pt idx="4">
                  <c:v>0.49167624270248944</c:v>
                </c:pt>
              </c:numCache>
            </c:numRef>
          </c:val>
        </c:ser>
        <c:dLbls>
          <c:showVal val="1"/>
        </c:dLbls>
        <c:marker val="1"/>
        <c:axId val="120058240"/>
        <c:axId val="120059776"/>
      </c:lineChart>
      <c:catAx>
        <c:axId val="12005824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120059776"/>
        <c:crosses val="autoZero"/>
        <c:auto val="1"/>
        <c:lblAlgn val="ctr"/>
        <c:lblOffset val="100"/>
        <c:tickLblSkip val="1"/>
        <c:tickMarkSkip val="1"/>
      </c:catAx>
      <c:valAx>
        <c:axId val="120059776"/>
        <c:scaling>
          <c:orientation val="minMax"/>
        </c:scaling>
        <c:delete val="1"/>
        <c:axPos val="l"/>
        <c:numFmt formatCode="0.00%" sourceLinked="1"/>
        <c:tickLblPos val="none"/>
        <c:crossAx val="120058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6640605655425162"/>
          <c:y val="0.64067804024497055"/>
          <c:w val="0.11669959887089587"/>
          <c:h val="0.1491524496937880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t-BR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98425196899999956" l="0.78740157499999996" r="0.78740157499999996" t="0.98425196899999956" header="0.49212598500000088" footer="0.49212598500000088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238125</xdr:colOff>
      <xdr:row>1</xdr:row>
      <xdr:rowOff>114300</xdr:rowOff>
    </xdr:from>
    <xdr:to>
      <xdr:col>10</xdr:col>
      <xdr:colOff>142875</xdr:colOff>
      <xdr:row>6</xdr:row>
      <xdr:rowOff>76200</xdr:rowOff>
    </xdr:to>
    <xdr:sp macro="" textlink="">
      <xdr:nvSpPr>
        <xdr:cNvPr id="1028" name="Texto 5"/>
        <xdr:cNvSpPr txBox="1">
          <a:spLocks noChangeArrowheads="1"/>
        </xdr:cNvSpPr>
      </xdr:nvSpPr>
      <xdr:spPr bwMode="auto">
        <a:xfrm>
          <a:off x="3286125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390525</xdr:colOff>
      <xdr:row>0</xdr:row>
      <xdr:rowOff>0</xdr:rowOff>
    </xdr:from>
    <xdr:to>
      <xdr:col>4</xdr:col>
      <xdr:colOff>590550</xdr:colOff>
      <xdr:row>6</xdr:row>
      <xdr:rowOff>238125</xdr:rowOff>
    </xdr:to>
    <xdr:pic>
      <xdr:nvPicPr>
        <xdr:cNvPr id="1035" name="Picture 5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9052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390525</xdr:colOff>
      <xdr:row>0</xdr:row>
      <xdr:rowOff>276225</xdr:rowOff>
    </xdr:from>
    <xdr:to>
      <xdr:col>5</xdr:col>
      <xdr:colOff>485775</xdr:colOff>
      <xdr:row>0</xdr:row>
      <xdr:rowOff>1047750</xdr:rowOff>
    </xdr:to>
    <xdr:sp macro="" textlink="">
      <xdr:nvSpPr>
        <xdr:cNvPr id="11268" name="Texto 5"/>
        <xdr:cNvSpPr txBox="1">
          <a:spLocks noChangeArrowheads="1"/>
        </xdr:cNvSpPr>
      </xdr:nvSpPr>
      <xdr:spPr bwMode="auto">
        <a:xfrm>
          <a:off x="3314700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409575</xdr:colOff>
      <xdr:row>0</xdr:row>
      <xdr:rowOff>0</xdr:rowOff>
    </xdr:from>
    <xdr:to>
      <xdr:col>1</xdr:col>
      <xdr:colOff>123825</xdr:colOff>
      <xdr:row>1</xdr:row>
      <xdr:rowOff>66675</xdr:rowOff>
    </xdr:to>
    <xdr:pic>
      <xdr:nvPicPr>
        <xdr:cNvPr id="11275" name="Picture 5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3314700</xdr:colOff>
      <xdr:row>0</xdr:row>
      <xdr:rowOff>276225</xdr:rowOff>
    </xdr:from>
    <xdr:to>
      <xdr:col>3</xdr:col>
      <xdr:colOff>361950</xdr:colOff>
      <xdr:row>0</xdr:row>
      <xdr:rowOff>1047750</xdr:rowOff>
    </xdr:to>
    <xdr:sp macro="" textlink="">
      <xdr:nvSpPr>
        <xdr:cNvPr id="4100" name="Texto 5"/>
        <xdr:cNvSpPr txBox="1">
          <a:spLocks noChangeArrowheads="1"/>
        </xdr:cNvSpPr>
      </xdr:nvSpPr>
      <xdr:spPr bwMode="auto">
        <a:xfrm>
          <a:off x="3314700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409575</xdr:colOff>
      <xdr:row>0</xdr:row>
      <xdr:rowOff>0</xdr:rowOff>
    </xdr:from>
    <xdr:to>
      <xdr:col>0</xdr:col>
      <xdr:colOff>3048000</xdr:colOff>
      <xdr:row>0</xdr:row>
      <xdr:rowOff>1209675</xdr:rowOff>
    </xdr:to>
    <xdr:pic>
      <xdr:nvPicPr>
        <xdr:cNvPr id="4107" name="Picture 5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3314700</xdr:colOff>
      <xdr:row>0</xdr:row>
      <xdr:rowOff>276225</xdr:rowOff>
    </xdr:from>
    <xdr:to>
      <xdr:col>3</xdr:col>
      <xdr:colOff>409575</xdr:colOff>
      <xdr:row>0</xdr:row>
      <xdr:rowOff>1047750</xdr:rowOff>
    </xdr:to>
    <xdr:sp macro="" textlink="">
      <xdr:nvSpPr>
        <xdr:cNvPr id="17412" name="Texto 5"/>
        <xdr:cNvSpPr txBox="1">
          <a:spLocks noChangeArrowheads="1"/>
        </xdr:cNvSpPr>
      </xdr:nvSpPr>
      <xdr:spPr bwMode="auto">
        <a:xfrm>
          <a:off x="3314700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409575</xdr:colOff>
      <xdr:row>0</xdr:row>
      <xdr:rowOff>0</xdr:rowOff>
    </xdr:from>
    <xdr:to>
      <xdr:col>0</xdr:col>
      <xdr:colOff>3048000</xdr:colOff>
      <xdr:row>1</xdr:row>
      <xdr:rowOff>66675</xdr:rowOff>
    </xdr:to>
    <xdr:pic>
      <xdr:nvPicPr>
        <xdr:cNvPr id="17419" name="Picture 5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3314700</xdr:colOff>
      <xdr:row>0</xdr:row>
      <xdr:rowOff>276225</xdr:rowOff>
    </xdr:from>
    <xdr:to>
      <xdr:col>3</xdr:col>
      <xdr:colOff>371475</xdr:colOff>
      <xdr:row>0</xdr:row>
      <xdr:rowOff>1047750</xdr:rowOff>
    </xdr:to>
    <xdr:sp macro="" textlink="">
      <xdr:nvSpPr>
        <xdr:cNvPr id="5124" name="Texto 5"/>
        <xdr:cNvSpPr txBox="1">
          <a:spLocks noChangeArrowheads="1"/>
        </xdr:cNvSpPr>
      </xdr:nvSpPr>
      <xdr:spPr bwMode="auto">
        <a:xfrm>
          <a:off x="3314700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409575</xdr:colOff>
      <xdr:row>0</xdr:row>
      <xdr:rowOff>0</xdr:rowOff>
    </xdr:from>
    <xdr:to>
      <xdr:col>0</xdr:col>
      <xdr:colOff>3048000</xdr:colOff>
      <xdr:row>1</xdr:row>
      <xdr:rowOff>66675</xdr:rowOff>
    </xdr:to>
    <xdr:pic>
      <xdr:nvPicPr>
        <xdr:cNvPr id="5131" name="Picture 5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3314700</xdr:colOff>
      <xdr:row>0</xdr:row>
      <xdr:rowOff>276225</xdr:rowOff>
    </xdr:from>
    <xdr:to>
      <xdr:col>3</xdr:col>
      <xdr:colOff>609600</xdr:colOff>
      <xdr:row>0</xdr:row>
      <xdr:rowOff>1047750</xdr:rowOff>
    </xdr:to>
    <xdr:sp macro="" textlink="">
      <xdr:nvSpPr>
        <xdr:cNvPr id="6149" name="Texto 5"/>
        <xdr:cNvSpPr txBox="1">
          <a:spLocks noChangeArrowheads="1"/>
        </xdr:cNvSpPr>
      </xdr:nvSpPr>
      <xdr:spPr bwMode="auto">
        <a:xfrm>
          <a:off x="3314700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409575</xdr:colOff>
      <xdr:row>0</xdr:row>
      <xdr:rowOff>0</xdr:rowOff>
    </xdr:from>
    <xdr:to>
      <xdr:col>0</xdr:col>
      <xdr:colOff>3048000</xdr:colOff>
      <xdr:row>1</xdr:row>
      <xdr:rowOff>66675</xdr:rowOff>
    </xdr:to>
    <xdr:pic>
      <xdr:nvPicPr>
        <xdr:cNvPr id="6156" name="Picture 6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3314700</xdr:colOff>
      <xdr:row>0</xdr:row>
      <xdr:rowOff>276225</xdr:rowOff>
    </xdr:from>
    <xdr:to>
      <xdr:col>3</xdr:col>
      <xdr:colOff>561975</xdr:colOff>
      <xdr:row>0</xdr:row>
      <xdr:rowOff>1047750</xdr:rowOff>
    </xdr:to>
    <xdr:sp macro="" textlink="">
      <xdr:nvSpPr>
        <xdr:cNvPr id="7172" name="Texto 5"/>
        <xdr:cNvSpPr txBox="1">
          <a:spLocks noChangeArrowheads="1"/>
        </xdr:cNvSpPr>
      </xdr:nvSpPr>
      <xdr:spPr bwMode="auto">
        <a:xfrm>
          <a:off x="3314700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409575</xdr:colOff>
      <xdr:row>0</xdr:row>
      <xdr:rowOff>0</xdr:rowOff>
    </xdr:from>
    <xdr:to>
      <xdr:col>0</xdr:col>
      <xdr:colOff>3048000</xdr:colOff>
      <xdr:row>1</xdr:row>
      <xdr:rowOff>66675</xdr:rowOff>
    </xdr:to>
    <xdr:pic>
      <xdr:nvPicPr>
        <xdr:cNvPr id="7179" name="Picture 5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3314700</xdr:colOff>
      <xdr:row>0</xdr:row>
      <xdr:rowOff>276225</xdr:rowOff>
    </xdr:from>
    <xdr:to>
      <xdr:col>3</xdr:col>
      <xdr:colOff>561975</xdr:colOff>
      <xdr:row>0</xdr:row>
      <xdr:rowOff>1047750</xdr:rowOff>
    </xdr:to>
    <xdr:sp macro="" textlink="">
      <xdr:nvSpPr>
        <xdr:cNvPr id="8196" name="Texto 5"/>
        <xdr:cNvSpPr txBox="1">
          <a:spLocks noChangeArrowheads="1"/>
        </xdr:cNvSpPr>
      </xdr:nvSpPr>
      <xdr:spPr bwMode="auto">
        <a:xfrm>
          <a:off x="3314700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409575</xdr:colOff>
      <xdr:row>0</xdr:row>
      <xdr:rowOff>0</xdr:rowOff>
    </xdr:from>
    <xdr:to>
      <xdr:col>0</xdr:col>
      <xdr:colOff>3048000</xdr:colOff>
      <xdr:row>1</xdr:row>
      <xdr:rowOff>57150</xdr:rowOff>
    </xdr:to>
    <xdr:pic>
      <xdr:nvPicPr>
        <xdr:cNvPr id="8203" name="Picture 5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3314700</xdr:colOff>
      <xdr:row>0</xdr:row>
      <xdr:rowOff>276225</xdr:rowOff>
    </xdr:from>
    <xdr:to>
      <xdr:col>3</xdr:col>
      <xdr:colOff>600075</xdr:colOff>
      <xdr:row>0</xdr:row>
      <xdr:rowOff>1047750</xdr:rowOff>
    </xdr:to>
    <xdr:sp macro="" textlink="">
      <xdr:nvSpPr>
        <xdr:cNvPr id="9220" name="Texto 5"/>
        <xdr:cNvSpPr txBox="1">
          <a:spLocks noChangeArrowheads="1"/>
        </xdr:cNvSpPr>
      </xdr:nvSpPr>
      <xdr:spPr bwMode="auto">
        <a:xfrm>
          <a:off x="3314700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409575</xdr:colOff>
      <xdr:row>0</xdr:row>
      <xdr:rowOff>0</xdr:rowOff>
    </xdr:from>
    <xdr:to>
      <xdr:col>0</xdr:col>
      <xdr:colOff>3048000</xdr:colOff>
      <xdr:row>1</xdr:row>
      <xdr:rowOff>66675</xdr:rowOff>
    </xdr:to>
    <xdr:pic>
      <xdr:nvPicPr>
        <xdr:cNvPr id="9227" name="Picture 5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390525</xdr:colOff>
      <xdr:row>0</xdr:row>
      <xdr:rowOff>276225</xdr:rowOff>
    </xdr:from>
    <xdr:to>
      <xdr:col>3</xdr:col>
      <xdr:colOff>514350</xdr:colOff>
      <xdr:row>0</xdr:row>
      <xdr:rowOff>1047750</xdr:rowOff>
    </xdr:to>
    <xdr:sp macro="" textlink="">
      <xdr:nvSpPr>
        <xdr:cNvPr id="18439" name="Texto 5"/>
        <xdr:cNvSpPr txBox="1">
          <a:spLocks noChangeArrowheads="1"/>
        </xdr:cNvSpPr>
      </xdr:nvSpPr>
      <xdr:spPr bwMode="auto">
        <a:xfrm>
          <a:off x="3314700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409575</xdr:colOff>
      <xdr:row>0</xdr:row>
      <xdr:rowOff>0</xdr:rowOff>
    </xdr:from>
    <xdr:to>
      <xdr:col>1</xdr:col>
      <xdr:colOff>123825</xdr:colOff>
      <xdr:row>1</xdr:row>
      <xdr:rowOff>66675</xdr:rowOff>
    </xdr:to>
    <xdr:pic>
      <xdr:nvPicPr>
        <xdr:cNvPr id="18446" name="Picture 8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13</xdr:row>
      <xdr:rowOff>76200</xdr:rowOff>
    </xdr:from>
    <xdr:to>
      <xdr:col>3</xdr:col>
      <xdr:colOff>2619375</xdr:colOff>
      <xdr:row>30</xdr:row>
      <xdr:rowOff>19050</xdr:rowOff>
    </xdr:to>
    <xdr:graphicFrame macro="">
      <xdr:nvGraphicFramePr>
        <xdr:cNvPr id="19472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504825</xdr:colOff>
      <xdr:row>0</xdr:row>
      <xdr:rowOff>276225</xdr:rowOff>
    </xdr:from>
    <xdr:to>
      <xdr:col>3</xdr:col>
      <xdr:colOff>1038225</xdr:colOff>
      <xdr:row>0</xdr:row>
      <xdr:rowOff>1047750</xdr:rowOff>
    </xdr:to>
    <xdr:sp macro="" textlink="">
      <xdr:nvSpPr>
        <xdr:cNvPr id="19464" name="Texto 5"/>
        <xdr:cNvSpPr txBox="1">
          <a:spLocks noChangeArrowheads="1"/>
        </xdr:cNvSpPr>
      </xdr:nvSpPr>
      <xdr:spPr bwMode="auto">
        <a:xfrm>
          <a:off x="3314700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409575</xdr:colOff>
      <xdr:row>0</xdr:row>
      <xdr:rowOff>0</xdr:rowOff>
    </xdr:from>
    <xdr:to>
      <xdr:col>2</xdr:col>
      <xdr:colOff>238125</xdr:colOff>
      <xdr:row>1</xdr:row>
      <xdr:rowOff>66675</xdr:rowOff>
    </xdr:to>
    <xdr:pic>
      <xdr:nvPicPr>
        <xdr:cNvPr id="19474" name="Picture 9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0957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238125</xdr:colOff>
      <xdr:row>0</xdr:row>
      <xdr:rowOff>276225</xdr:rowOff>
    </xdr:from>
    <xdr:to>
      <xdr:col>10</xdr:col>
      <xdr:colOff>447675</xdr:colOff>
      <xdr:row>0</xdr:row>
      <xdr:rowOff>1047750</xdr:rowOff>
    </xdr:to>
    <xdr:sp macro="" textlink="">
      <xdr:nvSpPr>
        <xdr:cNvPr id="2052" name="Texto 5"/>
        <xdr:cNvSpPr txBox="1">
          <a:spLocks noChangeArrowheads="1"/>
        </xdr:cNvSpPr>
      </xdr:nvSpPr>
      <xdr:spPr bwMode="auto">
        <a:xfrm>
          <a:off x="3286125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390525</xdr:colOff>
      <xdr:row>0</xdr:row>
      <xdr:rowOff>0</xdr:rowOff>
    </xdr:from>
    <xdr:to>
      <xdr:col>4</xdr:col>
      <xdr:colOff>590550</xdr:colOff>
      <xdr:row>1</xdr:row>
      <xdr:rowOff>57150</xdr:rowOff>
    </xdr:to>
    <xdr:pic>
      <xdr:nvPicPr>
        <xdr:cNvPr id="2059" name="Picture 5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9052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123825</xdr:colOff>
      <xdr:row>0</xdr:row>
      <xdr:rowOff>276225</xdr:rowOff>
    </xdr:from>
    <xdr:to>
      <xdr:col>7</xdr:col>
      <xdr:colOff>333375</xdr:colOff>
      <xdr:row>0</xdr:row>
      <xdr:rowOff>1047750</xdr:rowOff>
    </xdr:to>
    <xdr:sp macro="" textlink="">
      <xdr:nvSpPr>
        <xdr:cNvPr id="3076" name="Texto 5"/>
        <xdr:cNvSpPr txBox="1">
          <a:spLocks noChangeArrowheads="1"/>
        </xdr:cNvSpPr>
      </xdr:nvSpPr>
      <xdr:spPr bwMode="auto">
        <a:xfrm>
          <a:off x="3295650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390525</xdr:colOff>
      <xdr:row>0</xdr:row>
      <xdr:rowOff>0</xdr:rowOff>
    </xdr:from>
    <xdr:to>
      <xdr:col>1</xdr:col>
      <xdr:colOff>2295525</xdr:colOff>
      <xdr:row>1</xdr:row>
      <xdr:rowOff>57150</xdr:rowOff>
    </xdr:to>
    <xdr:pic>
      <xdr:nvPicPr>
        <xdr:cNvPr id="3083" name="Picture 5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9052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390525</xdr:colOff>
      <xdr:row>0</xdr:row>
      <xdr:rowOff>276225</xdr:rowOff>
    </xdr:from>
    <xdr:to>
      <xdr:col>3</xdr:col>
      <xdr:colOff>1428750</xdr:colOff>
      <xdr:row>0</xdr:row>
      <xdr:rowOff>1047750</xdr:rowOff>
    </xdr:to>
    <xdr:sp macro="" textlink="">
      <xdr:nvSpPr>
        <xdr:cNvPr id="10244" name="Texto 5"/>
        <xdr:cNvSpPr txBox="1">
          <a:spLocks noChangeArrowheads="1"/>
        </xdr:cNvSpPr>
      </xdr:nvSpPr>
      <xdr:spPr bwMode="auto">
        <a:xfrm>
          <a:off x="3314700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409575</xdr:colOff>
      <xdr:row>0</xdr:row>
      <xdr:rowOff>0</xdr:rowOff>
    </xdr:from>
    <xdr:to>
      <xdr:col>1</xdr:col>
      <xdr:colOff>123825</xdr:colOff>
      <xdr:row>1</xdr:row>
      <xdr:rowOff>66675</xdr:rowOff>
    </xdr:to>
    <xdr:pic>
      <xdr:nvPicPr>
        <xdr:cNvPr id="10251" name="Picture 5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390525</xdr:colOff>
      <xdr:row>0</xdr:row>
      <xdr:rowOff>276225</xdr:rowOff>
    </xdr:from>
    <xdr:to>
      <xdr:col>3</xdr:col>
      <xdr:colOff>904875</xdr:colOff>
      <xdr:row>0</xdr:row>
      <xdr:rowOff>1047750</xdr:rowOff>
    </xdr:to>
    <xdr:sp macro="" textlink="">
      <xdr:nvSpPr>
        <xdr:cNvPr id="14340" name="Texto 5"/>
        <xdr:cNvSpPr txBox="1">
          <a:spLocks noChangeArrowheads="1"/>
        </xdr:cNvSpPr>
      </xdr:nvSpPr>
      <xdr:spPr bwMode="auto">
        <a:xfrm>
          <a:off x="3314700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409575</xdr:colOff>
      <xdr:row>0</xdr:row>
      <xdr:rowOff>0</xdr:rowOff>
    </xdr:from>
    <xdr:to>
      <xdr:col>1</xdr:col>
      <xdr:colOff>123825</xdr:colOff>
      <xdr:row>1</xdr:row>
      <xdr:rowOff>66675</xdr:rowOff>
    </xdr:to>
    <xdr:pic>
      <xdr:nvPicPr>
        <xdr:cNvPr id="14347" name="Picture 5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390525</xdr:colOff>
      <xdr:row>0</xdr:row>
      <xdr:rowOff>276225</xdr:rowOff>
    </xdr:from>
    <xdr:to>
      <xdr:col>4</xdr:col>
      <xdr:colOff>180975</xdr:colOff>
      <xdr:row>0</xdr:row>
      <xdr:rowOff>1047750</xdr:rowOff>
    </xdr:to>
    <xdr:sp macro="" textlink="">
      <xdr:nvSpPr>
        <xdr:cNvPr id="15364" name="Texto 5"/>
        <xdr:cNvSpPr txBox="1">
          <a:spLocks noChangeArrowheads="1"/>
        </xdr:cNvSpPr>
      </xdr:nvSpPr>
      <xdr:spPr bwMode="auto">
        <a:xfrm>
          <a:off x="3314700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409575</xdr:colOff>
      <xdr:row>0</xdr:row>
      <xdr:rowOff>0</xdr:rowOff>
    </xdr:from>
    <xdr:to>
      <xdr:col>1</xdr:col>
      <xdr:colOff>123825</xdr:colOff>
      <xdr:row>1</xdr:row>
      <xdr:rowOff>66675</xdr:rowOff>
    </xdr:to>
    <xdr:pic>
      <xdr:nvPicPr>
        <xdr:cNvPr id="15371" name="Picture 5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400050</xdr:colOff>
      <xdr:row>0</xdr:row>
      <xdr:rowOff>276225</xdr:rowOff>
    </xdr:from>
    <xdr:to>
      <xdr:col>4</xdr:col>
      <xdr:colOff>66675</xdr:colOff>
      <xdr:row>0</xdr:row>
      <xdr:rowOff>1047750</xdr:rowOff>
    </xdr:to>
    <xdr:sp macro="" textlink="">
      <xdr:nvSpPr>
        <xdr:cNvPr id="16388" name="Texto 5"/>
        <xdr:cNvSpPr txBox="1">
          <a:spLocks noChangeArrowheads="1"/>
        </xdr:cNvSpPr>
      </xdr:nvSpPr>
      <xdr:spPr bwMode="auto">
        <a:xfrm>
          <a:off x="3324225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419100</xdr:colOff>
      <xdr:row>0</xdr:row>
      <xdr:rowOff>0</xdr:rowOff>
    </xdr:from>
    <xdr:to>
      <xdr:col>1</xdr:col>
      <xdr:colOff>133350</xdr:colOff>
      <xdr:row>1</xdr:row>
      <xdr:rowOff>66675</xdr:rowOff>
    </xdr:to>
    <xdr:pic>
      <xdr:nvPicPr>
        <xdr:cNvPr id="16395" name="Picture 5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9100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3324225</xdr:colOff>
      <xdr:row>0</xdr:row>
      <xdr:rowOff>276225</xdr:rowOff>
    </xdr:from>
    <xdr:to>
      <xdr:col>3</xdr:col>
      <xdr:colOff>76200</xdr:colOff>
      <xdr:row>0</xdr:row>
      <xdr:rowOff>1047750</xdr:rowOff>
    </xdr:to>
    <xdr:sp macro="" textlink="">
      <xdr:nvSpPr>
        <xdr:cNvPr id="13317" name="Texto 5"/>
        <xdr:cNvSpPr txBox="1">
          <a:spLocks noChangeArrowheads="1"/>
        </xdr:cNvSpPr>
      </xdr:nvSpPr>
      <xdr:spPr bwMode="auto">
        <a:xfrm>
          <a:off x="3324225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419100</xdr:colOff>
      <xdr:row>0</xdr:row>
      <xdr:rowOff>0</xdr:rowOff>
    </xdr:from>
    <xdr:to>
      <xdr:col>0</xdr:col>
      <xdr:colOff>3057525</xdr:colOff>
      <xdr:row>1</xdr:row>
      <xdr:rowOff>66675</xdr:rowOff>
    </xdr:to>
    <xdr:pic>
      <xdr:nvPicPr>
        <xdr:cNvPr id="13324" name="Picture 6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9100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3314700</xdr:colOff>
      <xdr:row>0</xdr:row>
      <xdr:rowOff>276225</xdr:rowOff>
    </xdr:from>
    <xdr:to>
      <xdr:col>2</xdr:col>
      <xdr:colOff>1181100</xdr:colOff>
      <xdr:row>0</xdr:row>
      <xdr:rowOff>1047750</xdr:rowOff>
    </xdr:to>
    <xdr:sp macro="" textlink="">
      <xdr:nvSpPr>
        <xdr:cNvPr id="12292" name="Texto 5"/>
        <xdr:cNvSpPr txBox="1">
          <a:spLocks noChangeArrowheads="1"/>
        </xdr:cNvSpPr>
      </xdr:nvSpPr>
      <xdr:spPr bwMode="auto">
        <a:xfrm>
          <a:off x="3314700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409575</xdr:colOff>
      <xdr:row>0</xdr:row>
      <xdr:rowOff>0</xdr:rowOff>
    </xdr:from>
    <xdr:to>
      <xdr:col>0</xdr:col>
      <xdr:colOff>3048000</xdr:colOff>
      <xdr:row>1</xdr:row>
      <xdr:rowOff>66675</xdr:rowOff>
    </xdr:to>
    <xdr:pic>
      <xdr:nvPicPr>
        <xdr:cNvPr id="12299" name="Picture 5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7:P35"/>
  <sheetViews>
    <sheetView tabSelected="1" zoomScale="75" zoomScaleNormal="75" workbookViewId="0">
      <selection activeCell="A11" sqref="A11"/>
    </sheetView>
  </sheetViews>
  <sheetFormatPr defaultRowHeight="12.75"/>
  <cols>
    <col min="1" max="9" width="9.140625" style="1"/>
    <col min="10" max="10" width="13.7109375" style="1" customWidth="1"/>
    <col min="11" max="12" width="9.140625" style="1"/>
    <col min="13" max="13" width="9.5703125" style="1" customWidth="1"/>
    <col min="14" max="16384" width="9.140625" style="1"/>
  </cols>
  <sheetData>
    <row r="7" spans="1:16" ht="27.75" customHeight="1"/>
    <row r="8" spans="1:16" s="14" customFormat="1" ht="21" customHeight="1">
      <c r="A8" s="15" t="s">
        <v>258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</row>
    <row r="9" spans="1:16" ht="21" customHeight="1">
      <c r="A9" s="16" t="s">
        <v>738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</row>
    <row r="27" spans="9:9">
      <c r="I27" s="21"/>
    </row>
    <row r="30" spans="9:9">
      <c r="I30" s="2"/>
    </row>
    <row r="35" spans="10:13" ht="18">
      <c r="J35" s="8"/>
      <c r="K35" s="8"/>
      <c r="L35" s="8"/>
      <c r="M35" s="20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00"/>
  <sheetViews>
    <sheetView topLeftCell="A4" zoomScale="75" zoomScaleNormal="75" workbookViewId="0">
      <selection activeCell="A49" sqref="A49"/>
    </sheetView>
  </sheetViews>
  <sheetFormatPr defaultRowHeight="12.75"/>
  <cols>
    <col min="1" max="1" width="43.85546875" style="1" customWidth="1"/>
    <col min="2" max="2" width="12.85546875" style="1" customWidth="1"/>
    <col min="3" max="3" width="12.28515625" style="1" bestFit="1" customWidth="1"/>
    <col min="4" max="4" width="9.140625" style="1"/>
    <col min="5" max="5" width="13.140625" style="1" customWidth="1"/>
    <col min="6" max="6" width="12.28515625" style="46" bestFit="1" customWidth="1"/>
    <col min="7" max="7" width="9.140625" style="1"/>
    <col min="8" max="8" width="12.5703125" style="1" customWidth="1"/>
    <col min="9" max="9" width="12.28515625" style="46" bestFit="1" customWidth="1"/>
    <col min="10" max="10" width="9.140625" style="1"/>
    <col min="11" max="11" width="13.28515625" style="1" customWidth="1"/>
    <col min="12" max="12" width="12" style="46" bestFit="1" customWidth="1"/>
    <col min="13" max="13" width="9.140625" style="1"/>
    <col min="14" max="14" width="14.7109375" style="1" customWidth="1"/>
    <col min="15" max="15" width="12.7109375" style="46" bestFit="1" customWidth="1"/>
    <col min="16" max="16" width="10.42578125" style="1" customWidth="1"/>
    <col min="17" max="16384" width="9.140625" style="1"/>
  </cols>
  <sheetData>
    <row r="1" spans="1:16" ht="90" customHeight="1"/>
    <row r="2" spans="1:16" ht="13.5" thickBot="1"/>
    <row r="3" spans="1:16" ht="18" customHeight="1">
      <c r="A3" s="23" t="s">
        <v>271</v>
      </c>
      <c r="B3" s="25"/>
      <c r="C3" s="25"/>
      <c r="D3" s="25"/>
      <c r="E3" s="25"/>
      <c r="F3" s="50"/>
      <c r="G3" s="25"/>
      <c r="H3" s="25"/>
      <c r="I3" s="50"/>
      <c r="J3" s="25"/>
      <c r="K3" s="25"/>
      <c r="L3" s="50"/>
      <c r="M3" s="25"/>
      <c r="N3" s="25"/>
      <c r="O3" s="50"/>
      <c r="P3" s="26" t="str">
        <f>Capa!$A$9</f>
        <v>Julho a Dezembro de 2010</v>
      </c>
    </row>
    <row r="4" spans="1:16" ht="18" customHeight="1">
      <c r="A4" s="27" t="s">
        <v>272</v>
      </c>
      <c r="B4" s="28"/>
      <c r="C4" s="28"/>
      <c r="D4" s="28"/>
      <c r="E4" s="28"/>
      <c r="F4" s="51"/>
      <c r="G4" s="28"/>
      <c r="H4" s="28"/>
      <c r="I4" s="51"/>
      <c r="J4" s="28"/>
      <c r="K4" s="28"/>
      <c r="L4" s="51"/>
      <c r="M4" s="28"/>
      <c r="N4" s="28"/>
      <c r="O4" s="51"/>
      <c r="P4" s="33"/>
    </row>
    <row r="5" spans="1:16">
      <c r="A5" s="29" t="s">
        <v>191</v>
      </c>
      <c r="B5" s="138">
        <v>2011</v>
      </c>
      <c r="C5" s="138"/>
      <c r="D5" s="138"/>
      <c r="E5" s="139">
        <v>2010</v>
      </c>
      <c r="F5" s="139"/>
      <c r="G5" s="139"/>
      <c r="H5" s="140">
        <v>2009</v>
      </c>
      <c r="I5" s="140"/>
      <c r="J5" s="140"/>
      <c r="K5" s="140">
        <v>2008</v>
      </c>
      <c r="L5" s="140"/>
      <c r="M5" s="140"/>
      <c r="N5" s="136" t="s">
        <v>780</v>
      </c>
      <c r="O5" s="136"/>
      <c r="P5" s="137"/>
    </row>
    <row r="6" spans="1:16">
      <c r="A6" s="29" t="s">
        <v>192</v>
      </c>
      <c r="B6" s="30" t="s">
        <v>158</v>
      </c>
      <c r="C6" s="30" t="s">
        <v>188</v>
      </c>
      <c r="D6" s="30" t="s">
        <v>190</v>
      </c>
      <c r="E6" s="30" t="s">
        <v>158</v>
      </c>
      <c r="F6" s="30" t="s">
        <v>188</v>
      </c>
      <c r="G6" s="30" t="s">
        <v>190</v>
      </c>
      <c r="H6" s="30" t="s">
        <v>158</v>
      </c>
      <c r="I6" s="30" t="s">
        <v>188</v>
      </c>
      <c r="J6" s="30" t="s">
        <v>190</v>
      </c>
      <c r="K6" s="30" t="s">
        <v>158</v>
      </c>
      <c r="L6" s="30" t="s">
        <v>188</v>
      </c>
      <c r="M6" s="30" t="s">
        <v>190</v>
      </c>
      <c r="N6" s="30" t="s">
        <v>158</v>
      </c>
      <c r="O6" s="30" t="s">
        <v>188</v>
      </c>
      <c r="P6" s="31" t="s">
        <v>190</v>
      </c>
    </row>
    <row r="7" spans="1:16">
      <c r="A7" s="52" t="s">
        <v>168</v>
      </c>
      <c r="B7" s="53">
        <v>455.632870329078</v>
      </c>
      <c r="C7" s="53">
        <v>155</v>
      </c>
      <c r="D7" s="54">
        <f>C7/B7</f>
        <v>0.34018616762230569</v>
      </c>
      <c r="E7" s="36">
        <v>1772.7451599342701</v>
      </c>
      <c r="F7" s="36">
        <v>403</v>
      </c>
      <c r="G7" s="54">
        <f>F7/E7</f>
        <v>0.22733103951328371</v>
      </c>
      <c r="H7" s="53">
        <v>1138.9040774786799</v>
      </c>
      <c r="I7" s="53">
        <v>335</v>
      </c>
      <c r="J7" s="54">
        <f>I7/H7</f>
        <v>0.29414241868518654</v>
      </c>
      <c r="K7" s="53">
        <v>856.18901601293999</v>
      </c>
      <c r="L7" s="53">
        <v>207</v>
      </c>
      <c r="M7" s="54">
        <f>L7/K7</f>
        <v>0.24176904413460906</v>
      </c>
      <c r="N7" s="53">
        <v>1240.8739370154201</v>
      </c>
      <c r="O7" s="53">
        <v>262</v>
      </c>
      <c r="P7" s="55">
        <f>O7/N7</f>
        <v>0.2111415125940744</v>
      </c>
    </row>
    <row r="8" spans="1:16">
      <c r="A8" s="34" t="s">
        <v>169</v>
      </c>
      <c r="B8" s="36">
        <v>3231.66571117797</v>
      </c>
      <c r="C8" s="36">
        <v>439</v>
      </c>
      <c r="D8" s="56">
        <f t="shared" ref="D8:D48" si="0">C8/B8</f>
        <v>0.13584325831769917</v>
      </c>
      <c r="E8" s="36">
        <v>10682.153110335999</v>
      </c>
      <c r="F8" s="36">
        <v>1473</v>
      </c>
      <c r="G8" s="56">
        <f t="shared" ref="G8:G48" si="1">F8/E8</f>
        <v>0.1378935486868029</v>
      </c>
      <c r="H8" s="36">
        <v>7539.1038807607201</v>
      </c>
      <c r="I8" s="36">
        <v>1185</v>
      </c>
      <c r="J8" s="56">
        <f t="shared" ref="J8:J48" si="2">I8/H8</f>
        <v>0.15718048441062596</v>
      </c>
      <c r="K8" s="36">
        <v>7024.5751459943103</v>
      </c>
      <c r="L8" s="36">
        <v>1099</v>
      </c>
      <c r="M8" s="56">
        <f t="shared" ref="M8:M48" si="3">L8/K8</f>
        <v>0.15645074287897584</v>
      </c>
      <c r="N8" s="36">
        <v>12921.9037409019</v>
      </c>
      <c r="O8" s="36">
        <v>1987</v>
      </c>
      <c r="P8" s="44">
        <f t="shared" ref="P8:P48" si="4">O8/N8</f>
        <v>0.15376991191402536</v>
      </c>
    </row>
    <row r="9" spans="1:16">
      <c r="A9" s="34" t="s">
        <v>170</v>
      </c>
      <c r="B9" s="36">
        <v>1844.6054563401201</v>
      </c>
      <c r="C9" s="36">
        <v>433</v>
      </c>
      <c r="D9" s="56">
        <f t="shared" si="0"/>
        <v>0.2347385445010636</v>
      </c>
      <c r="E9" s="36">
        <v>7366.4819775009501</v>
      </c>
      <c r="F9" s="36">
        <v>1554</v>
      </c>
      <c r="G9" s="56">
        <f t="shared" si="1"/>
        <v>0.21095551509476282</v>
      </c>
      <c r="H9" s="36">
        <v>4539.9258923055604</v>
      </c>
      <c r="I9" s="36">
        <v>960</v>
      </c>
      <c r="J9" s="56">
        <f t="shared" si="2"/>
        <v>0.21145719616856404</v>
      </c>
      <c r="K9" s="36">
        <v>3854.2848215908698</v>
      </c>
      <c r="L9" s="36">
        <v>731</v>
      </c>
      <c r="M9" s="56">
        <f t="shared" si="3"/>
        <v>0.18965905059872487</v>
      </c>
      <c r="N9" s="36">
        <v>6139.7970842369796</v>
      </c>
      <c r="O9" s="36">
        <v>1048</v>
      </c>
      <c r="P9" s="44">
        <f t="shared" si="4"/>
        <v>0.1706896800694904</v>
      </c>
    </row>
    <row r="10" spans="1:16">
      <c r="A10" s="34" t="s">
        <v>432</v>
      </c>
      <c r="B10" s="36">
        <v>370.01369391567999</v>
      </c>
      <c r="C10" s="36">
        <v>90</v>
      </c>
      <c r="D10" s="56">
        <f t="shared" si="0"/>
        <v>0.24323424100219793</v>
      </c>
      <c r="E10" s="36">
        <v>1131.42188389273</v>
      </c>
      <c r="F10" s="36">
        <v>227</v>
      </c>
      <c r="G10" s="56">
        <f t="shared" si="1"/>
        <v>0.20063249900999958</v>
      </c>
      <c r="H10" s="36">
        <v>802.66572908591399</v>
      </c>
      <c r="I10" s="36">
        <v>163</v>
      </c>
      <c r="J10" s="56">
        <f t="shared" si="2"/>
        <v>0.20307332690736216</v>
      </c>
      <c r="K10" s="36">
        <v>579.421901034656</v>
      </c>
      <c r="L10" s="36">
        <v>94</v>
      </c>
      <c r="M10" s="56">
        <f t="shared" si="3"/>
        <v>0.16223066444700671</v>
      </c>
      <c r="N10" s="36">
        <v>768.161620958242</v>
      </c>
      <c r="O10" s="36">
        <v>121</v>
      </c>
      <c r="P10" s="44">
        <f t="shared" si="4"/>
        <v>0.15751893442562093</v>
      </c>
    </row>
    <row r="11" spans="1:16">
      <c r="A11" s="34" t="s">
        <v>171</v>
      </c>
      <c r="B11" s="36">
        <v>14040.1094152224</v>
      </c>
      <c r="C11" s="36">
        <v>2176</v>
      </c>
      <c r="D11" s="56">
        <f t="shared" si="0"/>
        <v>0.1549845471745942</v>
      </c>
      <c r="E11" s="36">
        <v>50012.779398548402</v>
      </c>
      <c r="F11" s="36">
        <v>8702</v>
      </c>
      <c r="G11" s="56">
        <f t="shared" si="1"/>
        <v>0.17399552883582733</v>
      </c>
      <c r="H11" s="36">
        <v>38687.686540347502</v>
      </c>
      <c r="I11" s="36">
        <v>7581</v>
      </c>
      <c r="J11" s="56">
        <f t="shared" si="2"/>
        <v>0.19595382091647565</v>
      </c>
      <c r="K11" s="36">
        <v>37754.494827143302</v>
      </c>
      <c r="L11" s="36">
        <v>7738</v>
      </c>
      <c r="M11" s="56">
        <f t="shared" si="3"/>
        <v>0.20495572872655218</v>
      </c>
      <c r="N11" s="36">
        <v>77794.025182384503</v>
      </c>
      <c r="O11" s="36">
        <v>15087</v>
      </c>
      <c r="P11" s="44">
        <f t="shared" si="4"/>
        <v>0.19393520215246896</v>
      </c>
    </row>
    <row r="12" spans="1:16">
      <c r="A12" s="34" t="s">
        <v>295</v>
      </c>
      <c r="B12" s="36">
        <v>7054.4136040089597</v>
      </c>
      <c r="C12" s="36">
        <v>1070</v>
      </c>
      <c r="D12" s="56">
        <f t="shared" si="0"/>
        <v>0.15167809261877255</v>
      </c>
      <c r="E12" s="36">
        <v>26385.1526653203</v>
      </c>
      <c r="F12" s="36">
        <v>4587</v>
      </c>
      <c r="G12" s="56">
        <f t="shared" si="1"/>
        <v>0.17384777182013386</v>
      </c>
      <c r="H12" s="36">
        <v>18180.755631842101</v>
      </c>
      <c r="I12" s="36">
        <v>3252</v>
      </c>
      <c r="J12" s="56">
        <f t="shared" si="2"/>
        <v>0.17887045323376927</v>
      </c>
      <c r="K12" s="36">
        <v>17643.262503149901</v>
      </c>
      <c r="L12" s="36">
        <v>3033</v>
      </c>
      <c r="M12" s="56">
        <f t="shared" si="3"/>
        <v>0.17190698145870187</v>
      </c>
      <c r="N12" s="36">
        <v>36734.464689151297</v>
      </c>
      <c r="O12" s="36">
        <v>6068</v>
      </c>
      <c r="P12" s="44">
        <f t="shared" si="4"/>
        <v>0.16518547503952188</v>
      </c>
    </row>
    <row r="13" spans="1:16">
      <c r="A13" s="34" t="s">
        <v>433</v>
      </c>
      <c r="B13" s="36">
        <v>10461.953278688199</v>
      </c>
      <c r="C13" s="36">
        <v>1854</v>
      </c>
      <c r="D13" s="56">
        <f t="shared" si="0"/>
        <v>0.17721356142707501</v>
      </c>
      <c r="E13" s="36">
        <v>39651.300136045</v>
      </c>
      <c r="F13" s="36">
        <v>7378</v>
      </c>
      <c r="G13" s="56">
        <f t="shared" si="1"/>
        <v>0.18607208274850567</v>
      </c>
      <c r="H13" s="36">
        <v>31253.0263826628</v>
      </c>
      <c r="I13" s="36">
        <v>6103</v>
      </c>
      <c r="J13" s="56">
        <f t="shared" si="2"/>
        <v>0.19527708853775383</v>
      </c>
      <c r="K13" s="36">
        <v>31986.807239224599</v>
      </c>
      <c r="L13" s="36">
        <v>6282</v>
      </c>
      <c r="M13" s="56">
        <f t="shared" si="3"/>
        <v>0.19639346787623571</v>
      </c>
      <c r="N13" s="36">
        <v>68817.584182303297</v>
      </c>
      <c r="O13" s="36">
        <v>13831</v>
      </c>
      <c r="P13" s="44">
        <f t="shared" si="4"/>
        <v>0.20098060930707146</v>
      </c>
    </row>
    <row r="14" spans="1:16">
      <c r="A14" s="34" t="s">
        <v>237</v>
      </c>
      <c r="B14" s="36">
        <v>5769.26568380137</v>
      </c>
      <c r="C14" s="36">
        <v>1013</v>
      </c>
      <c r="D14" s="56">
        <f t="shared" si="0"/>
        <v>0.17558560404736537</v>
      </c>
      <c r="E14" s="36">
        <v>20146.065182898099</v>
      </c>
      <c r="F14" s="36">
        <v>3872</v>
      </c>
      <c r="G14" s="56">
        <f t="shared" si="1"/>
        <v>0.19219634031994112</v>
      </c>
      <c r="H14" s="36">
        <v>16181.6735041094</v>
      </c>
      <c r="I14" s="36">
        <v>3522</v>
      </c>
      <c r="J14" s="56">
        <f t="shared" si="2"/>
        <v>0.21765363138154864</v>
      </c>
      <c r="K14" s="36">
        <v>16290.257086162401</v>
      </c>
      <c r="L14" s="36">
        <v>3780</v>
      </c>
      <c r="M14" s="56">
        <f t="shared" si="3"/>
        <v>0.23204053686856077</v>
      </c>
      <c r="N14" s="36">
        <v>37656.177037023903</v>
      </c>
      <c r="O14" s="36">
        <v>9801</v>
      </c>
      <c r="P14" s="44">
        <f t="shared" si="4"/>
        <v>0.26027602298458408</v>
      </c>
    </row>
    <row r="15" spans="1:16">
      <c r="A15" s="34" t="s">
        <v>434</v>
      </c>
      <c r="B15" s="36">
        <v>12330.7258550552</v>
      </c>
      <c r="C15" s="36">
        <v>2463</v>
      </c>
      <c r="D15" s="56">
        <f t="shared" si="0"/>
        <v>0.19974493220853251</v>
      </c>
      <c r="E15" s="36">
        <v>41053.927590331499</v>
      </c>
      <c r="F15" s="36">
        <v>8290</v>
      </c>
      <c r="G15" s="56">
        <f t="shared" si="1"/>
        <v>0.2019295226202025</v>
      </c>
      <c r="H15" s="36">
        <v>30552.251148178198</v>
      </c>
      <c r="I15" s="36">
        <v>6215</v>
      </c>
      <c r="J15" s="56">
        <f t="shared" si="2"/>
        <v>0.20342199891776533</v>
      </c>
      <c r="K15" s="36">
        <v>28294.3855034322</v>
      </c>
      <c r="L15" s="36">
        <v>5763</v>
      </c>
      <c r="M15" s="56">
        <f t="shared" si="3"/>
        <v>0.20367998447257069</v>
      </c>
      <c r="N15" s="36">
        <v>52355.716302266803</v>
      </c>
      <c r="O15" s="36">
        <v>10606</v>
      </c>
      <c r="P15" s="44">
        <f t="shared" si="4"/>
        <v>0.20257577871283561</v>
      </c>
    </row>
    <row r="16" spans="1:16">
      <c r="A16" s="34" t="s">
        <v>435</v>
      </c>
      <c r="B16" s="36">
        <v>1294.64381874213</v>
      </c>
      <c r="C16" s="36">
        <v>250</v>
      </c>
      <c r="D16" s="56">
        <f t="shared" si="0"/>
        <v>0.19310330484789157</v>
      </c>
      <c r="E16" s="36">
        <v>3923.46564396237</v>
      </c>
      <c r="F16" s="36">
        <v>584</v>
      </c>
      <c r="G16" s="56">
        <f t="shared" si="1"/>
        <v>0.14884799638775711</v>
      </c>
      <c r="H16" s="36">
        <v>3325.6820950154201</v>
      </c>
      <c r="I16" s="36">
        <v>513</v>
      </c>
      <c r="J16" s="56">
        <f t="shared" si="2"/>
        <v>0.15425407039623293</v>
      </c>
      <c r="K16" s="36">
        <v>2745.59170884778</v>
      </c>
      <c r="L16" s="36">
        <v>406</v>
      </c>
      <c r="M16" s="56">
        <f t="shared" si="3"/>
        <v>0.14787340692050047</v>
      </c>
      <c r="N16" s="36">
        <v>5733.6299712876698</v>
      </c>
      <c r="O16" s="36">
        <v>803</v>
      </c>
      <c r="P16" s="44">
        <f t="shared" si="4"/>
        <v>0.14005089341676868</v>
      </c>
    </row>
    <row r="17" spans="1:16">
      <c r="A17" s="34" t="s">
        <v>238</v>
      </c>
      <c r="B17" s="36">
        <v>2649.3232568702601</v>
      </c>
      <c r="C17" s="36">
        <v>498</v>
      </c>
      <c r="D17" s="56">
        <f t="shared" si="0"/>
        <v>0.18797253174318376</v>
      </c>
      <c r="E17" s="36">
        <v>10455.980526495699</v>
      </c>
      <c r="F17" s="36">
        <v>2012</v>
      </c>
      <c r="G17" s="56">
        <f t="shared" si="1"/>
        <v>0.19242576006157863</v>
      </c>
      <c r="H17" s="36">
        <v>7331.7723820121</v>
      </c>
      <c r="I17" s="36">
        <v>1495</v>
      </c>
      <c r="J17" s="56">
        <f t="shared" si="2"/>
        <v>0.20390703940398633</v>
      </c>
      <c r="K17" s="36">
        <v>5842.9943537530398</v>
      </c>
      <c r="L17" s="36">
        <v>1282</v>
      </c>
      <c r="M17" s="56">
        <f t="shared" si="3"/>
        <v>0.21940805045901726</v>
      </c>
      <c r="N17" s="36">
        <v>7302.0244493298196</v>
      </c>
      <c r="O17" s="36">
        <v>1463</v>
      </c>
      <c r="P17" s="44">
        <f t="shared" si="4"/>
        <v>0.20035539597984697</v>
      </c>
    </row>
    <row r="18" spans="1:16">
      <c r="A18" s="34" t="s">
        <v>172</v>
      </c>
      <c r="B18" s="36">
        <v>28494.591368658399</v>
      </c>
      <c r="C18" s="36">
        <v>7223</v>
      </c>
      <c r="D18" s="56">
        <f t="shared" si="0"/>
        <v>0.2534867023200999</v>
      </c>
      <c r="E18" s="36">
        <v>74674.2667534551</v>
      </c>
      <c r="F18" s="36">
        <v>17013</v>
      </c>
      <c r="G18" s="56">
        <f t="shared" si="1"/>
        <v>0.22782948851938778</v>
      </c>
      <c r="H18" s="36">
        <v>49324.124557498799</v>
      </c>
      <c r="I18" s="36">
        <v>7509</v>
      </c>
      <c r="J18" s="56">
        <f t="shared" si="2"/>
        <v>0.15223787684759624</v>
      </c>
      <c r="K18" s="36">
        <v>50525.428682495301</v>
      </c>
      <c r="L18" s="36">
        <v>7327</v>
      </c>
      <c r="M18" s="56">
        <f t="shared" si="3"/>
        <v>0.14501608776133873</v>
      </c>
      <c r="N18" s="36">
        <v>132216.89479184401</v>
      </c>
      <c r="O18" s="36">
        <v>16794</v>
      </c>
      <c r="P18" s="44">
        <f t="shared" si="4"/>
        <v>0.12701856314535048</v>
      </c>
    </row>
    <row r="19" spans="1:16">
      <c r="A19" s="34" t="s">
        <v>173</v>
      </c>
      <c r="B19" s="36">
        <v>4200.4465188030099</v>
      </c>
      <c r="C19" s="36">
        <v>528</v>
      </c>
      <c r="D19" s="56">
        <f t="shared" si="0"/>
        <v>0.12570092194637983</v>
      </c>
      <c r="E19" s="36">
        <v>13995.931119061001</v>
      </c>
      <c r="F19" s="36">
        <v>1757</v>
      </c>
      <c r="G19" s="56">
        <f t="shared" si="1"/>
        <v>0.1255364852151315</v>
      </c>
      <c r="H19" s="36">
        <v>10665.7503721052</v>
      </c>
      <c r="I19" s="36">
        <v>1453</v>
      </c>
      <c r="J19" s="56">
        <f t="shared" si="2"/>
        <v>0.13623045255213559</v>
      </c>
      <c r="K19" s="36">
        <v>10669.4901103917</v>
      </c>
      <c r="L19" s="36">
        <v>1460</v>
      </c>
      <c r="M19" s="56">
        <f t="shared" si="3"/>
        <v>0.13683877906949016</v>
      </c>
      <c r="N19" s="36">
        <v>34492.483936134697</v>
      </c>
      <c r="O19" s="36">
        <v>4358</v>
      </c>
      <c r="P19" s="44">
        <f t="shared" si="4"/>
        <v>0.12634636601032123</v>
      </c>
    </row>
    <row r="20" spans="1:16">
      <c r="A20" s="34" t="s">
        <v>239</v>
      </c>
      <c r="B20" s="36">
        <v>5602.4656776799802</v>
      </c>
      <c r="C20" s="36">
        <v>1047</v>
      </c>
      <c r="D20" s="56">
        <f t="shared" si="0"/>
        <v>0.18688200164638402</v>
      </c>
      <c r="E20" s="36">
        <v>19831.678915958801</v>
      </c>
      <c r="F20" s="36">
        <v>3368</v>
      </c>
      <c r="G20" s="56">
        <f t="shared" si="1"/>
        <v>0.16982929253103873</v>
      </c>
      <c r="H20" s="36">
        <v>15820.059809185001</v>
      </c>
      <c r="I20" s="36">
        <v>2614</v>
      </c>
      <c r="J20" s="56">
        <f t="shared" si="2"/>
        <v>0.16523325648126388</v>
      </c>
      <c r="K20" s="36">
        <v>16504.202285241299</v>
      </c>
      <c r="L20" s="36">
        <v>2740</v>
      </c>
      <c r="M20" s="56">
        <f t="shared" si="3"/>
        <v>0.16601832385744658</v>
      </c>
      <c r="N20" s="36">
        <v>50486.784853821599</v>
      </c>
      <c r="O20" s="36">
        <v>7588</v>
      </c>
      <c r="P20" s="44">
        <f t="shared" si="4"/>
        <v>0.15029675630900521</v>
      </c>
    </row>
    <row r="21" spans="1:16">
      <c r="A21" s="34" t="s">
        <v>240</v>
      </c>
      <c r="B21" s="36">
        <v>1806.1533999969199</v>
      </c>
      <c r="C21" s="36">
        <v>294</v>
      </c>
      <c r="D21" s="56">
        <f t="shared" si="0"/>
        <v>0.16277687155504142</v>
      </c>
      <c r="E21" s="36">
        <v>6857.2217329065297</v>
      </c>
      <c r="F21" s="36">
        <v>911</v>
      </c>
      <c r="G21" s="56">
        <f t="shared" si="1"/>
        <v>0.13285263850055784</v>
      </c>
      <c r="H21" s="36">
        <v>5478.8847704687996</v>
      </c>
      <c r="I21" s="36">
        <v>682</v>
      </c>
      <c r="J21" s="56">
        <f t="shared" si="2"/>
        <v>0.12447788711965278</v>
      </c>
      <c r="K21" s="36">
        <v>5074.9066997626696</v>
      </c>
      <c r="L21" s="36">
        <v>621</v>
      </c>
      <c r="M21" s="56">
        <f t="shared" si="3"/>
        <v>0.12236678164527465</v>
      </c>
      <c r="N21" s="36">
        <v>13404.1502901599</v>
      </c>
      <c r="O21" s="36">
        <v>1481</v>
      </c>
      <c r="P21" s="44">
        <f t="shared" si="4"/>
        <v>0.11048816731689547</v>
      </c>
    </row>
    <row r="22" spans="1:16">
      <c r="A22" s="34" t="s">
        <v>174</v>
      </c>
      <c r="B22" s="36">
        <v>4425.7752720848603</v>
      </c>
      <c r="C22" s="36">
        <v>735</v>
      </c>
      <c r="D22" s="56">
        <f t="shared" si="0"/>
        <v>0.16607259854243839</v>
      </c>
      <c r="E22" s="36">
        <v>13668.1557775326</v>
      </c>
      <c r="F22" s="36">
        <v>2410</v>
      </c>
      <c r="G22" s="56">
        <f t="shared" si="1"/>
        <v>0.17632225145995939</v>
      </c>
      <c r="H22" s="36">
        <v>10303.6627091923</v>
      </c>
      <c r="I22" s="36">
        <v>1819</v>
      </c>
      <c r="J22" s="56">
        <f t="shared" si="2"/>
        <v>0.17653916392053468</v>
      </c>
      <c r="K22" s="36">
        <v>9758.8846529307702</v>
      </c>
      <c r="L22" s="36">
        <v>1807</v>
      </c>
      <c r="M22" s="56">
        <f t="shared" si="3"/>
        <v>0.18516460274559399</v>
      </c>
      <c r="N22" s="36">
        <v>22456.5007313438</v>
      </c>
      <c r="O22" s="36">
        <v>3641</v>
      </c>
      <c r="P22" s="44">
        <f t="shared" si="4"/>
        <v>0.16213567926538314</v>
      </c>
    </row>
    <row r="23" spans="1:16">
      <c r="A23" s="34" t="s">
        <v>175</v>
      </c>
      <c r="B23" s="36">
        <v>4984.5040404209803</v>
      </c>
      <c r="C23" s="36">
        <v>927</v>
      </c>
      <c r="D23" s="56">
        <f t="shared" si="0"/>
        <v>0.18597637648252516</v>
      </c>
      <c r="E23" s="36">
        <v>18067.859802759202</v>
      </c>
      <c r="F23" s="36">
        <v>3418</v>
      </c>
      <c r="G23" s="56">
        <f t="shared" si="1"/>
        <v>0.18917569857820271</v>
      </c>
      <c r="H23" s="36">
        <v>13426.955786246799</v>
      </c>
      <c r="I23" s="36">
        <v>2463</v>
      </c>
      <c r="J23" s="56">
        <f t="shared" si="2"/>
        <v>0.1834369636133639</v>
      </c>
      <c r="K23" s="36">
        <v>11577.624346582201</v>
      </c>
      <c r="L23" s="36">
        <v>2245</v>
      </c>
      <c r="M23" s="56">
        <f t="shared" si="3"/>
        <v>0.19390851981328452</v>
      </c>
      <c r="N23" s="36">
        <v>21269.363809963601</v>
      </c>
      <c r="O23" s="36">
        <v>3833</v>
      </c>
      <c r="P23" s="44">
        <f t="shared" si="4"/>
        <v>0.18021225431314675</v>
      </c>
    </row>
    <row r="24" spans="1:16">
      <c r="A24" s="34" t="s">
        <v>294</v>
      </c>
      <c r="B24" s="36">
        <v>3591.1342014414199</v>
      </c>
      <c r="C24" s="36">
        <v>845</v>
      </c>
      <c r="D24" s="56">
        <f t="shared" si="0"/>
        <v>0.2353017048655078</v>
      </c>
      <c r="E24" s="36">
        <v>15393.3694357285</v>
      </c>
      <c r="F24" s="36">
        <v>2716</v>
      </c>
      <c r="G24" s="56">
        <f t="shared" si="1"/>
        <v>0.17643960351500937</v>
      </c>
      <c r="H24" s="36">
        <v>10135.9010713552</v>
      </c>
      <c r="I24" s="36">
        <v>1814</v>
      </c>
      <c r="J24" s="56">
        <f t="shared" si="2"/>
        <v>0.17896780831124104</v>
      </c>
      <c r="K24" s="36">
        <v>9543.5120489322508</v>
      </c>
      <c r="L24" s="36">
        <v>1744</v>
      </c>
      <c r="M24" s="56">
        <f t="shared" si="3"/>
        <v>0.18274194982497272</v>
      </c>
      <c r="N24" s="36">
        <v>14518.385875891399</v>
      </c>
      <c r="O24" s="36">
        <v>2257</v>
      </c>
      <c r="P24" s="44">
        <f t="shared" si="4"/>
        <v>0.15545805293327244</v>
      </c>
    </row>
    <row r="25" spans="1:16">
      <c r="A25" s="34" t="s">
        <v>241</v>
      </c>
      <c r="B25" s="36">
        <v>3413.6848823372202</v>
      </c>
      <c r="C25" s="36">
        <v>488</v>
      </c>
      <c r="D25" s="56">
        <f t="shared" si="0"/>
        <v>0.14295402675418739</v>
      </c>
      <c r="E25" s="36">
        <v>11924.914714115201</v>
      </c>
      <c r="F25" s="36">
        <v>1756</v>
      </c>
      <c r="G25" s="56">
        <f t="shared" si="1"/>
        <v>0.14725472190769381</v>
      </c>
      <c r="H25" s="36">
        <v>8930.0298604564705</v>
      </c>
      <c r="I25" s="36">
        <v>1559</v>
      </c>
      <c r="J25" s="56">
        <f t="shared" si="2"/>
        <v>0.17457948342406882</v>
      </c>
      <c r="K25" s="36">
        <v>8017.7066131005904</v>
      </c>
      <c r="L25" s="36">
        <v>1456</v>
      </c>
      <c r="M25" s="56">
        <f t="shared" si="3"/>
        <v>0.1815980641672468</v>
      </c>
      <c r="N25" s="36">
        <v>13982.306436717001</v>
      </c>
      <c r="O25" s="36">
        <v>2168</v>
      </c>
      <c r="P25" s="44">
        <f t="shared" si="4"/>
        <v>0.15505310299214406</v>
      </c>
    </row>
    <row r="26" spans="1:16">
      <c r="A26" s="34" t="s">
        <v>176</v>
      </c>
      <c r="B26" s="36">
        <v>11198.290249416599</v>
      </c>
      <c r="C26" s="36">
        <v>1634</v>
      </c>
      <c r="D26" s="56">
        <f t="shared" si="0"/>
        <v>0.14591513200732825</v>
      </c>
      <c r="E26" s="36">
        <v>37418.0427300995</v>
      </c>
      <c r="F26" s="36">
        <v>5604</v>
      </c>
      <c r="G26" s="56">
        <f t="shared" si="1"/>
        <v>0.14976732055234088</v>
      </c>
      <c r="H26" s="36">
        <v>26530.985484511999</v>
      </c>
      <c r="I26" s="36">
        <v>4379</v>
      </c>
      <c r="J26" s="56">
        <f t="shared" si="2"/>
        <v>0.16505229338564639</v>
      </c>
      <c r="K26" s="36">
        <v>26814.289630688199</v>
      </c>
      <c r="L26" s="36">
        <v>4374</v>
      </c>
      <c r="M26" s="56">
        <f t="shared" si="3"/>
        <v>0.1631219793715542</v>
      </c>
      <c r="N26" s="36">
        <v>56126.096992886101</v>
      </c>
      <c r="O26" s="36">
        <v>8225</v>
      </c>
      <c r="P26" s="44">
        <f t="shared" si="4"/>
        <v>0.14654501988696109</v>
      </c>
    </row>
    <row r="27" spans="1:16">
      <c r="A27" s="34" t="s">
        <v>296</v>
      </c>
      <c r="B27" s="36">
        <v>2022.7396987406501</v>
      </c>
      <c r="C27" s="36">
        <v>459</v>
      </c>
      <c r="D27" s="56">
        <f t="shared" si="0"/>
        <v>0.22691995430048248</v>
      </c>
      <c r="E27" s="36">
        <v>7422.6381288128896</v>
      </c>
      <c r="F27" s="36">
        <v>1537</v>
      </c>
      <c r="G27" s="56">
        <f t="shared" si="1"/>
        <v>0.20706923513268644</v>
      </c>
      <c r="H27" s="36">
        <v>4904.9861473557503</v>
      </c>
      <c r="I27" s="36">
        <v>1101</v>
      </c>
      <c r="J27" s="56">
        <f t="shared" si="2"/>
        <v>0.22446546573705264</v>
      </c>
      <c r="K27" s="36">
        <v>3813.4382429914499</v>
      </c>
      <c r="L27" s="36">
        <v>939</v>
      </c>
      <c r="M27" s="56">
        <f t="shared" si="3"/>
        <v>0.24623448451689148</v>
      </c>
      <c r="N27" s="36">
        <v>6120.4874876919203</v>
      </c>
      <c r="O27" s="36">
        <v>1325</v>
      </c>
      <c r="P27" s="44">
        <f t="shared" si="4"/>
        <v>0.21648602381175147</v>
      </c>
    </row>
    <row r="28" spans="1:16">
      <c r="A28" s="34" t="s">
        <v>242</v>
      </c>
      <c r="B28" s="36">
        <v>8109.0300272135</v>
      </c>
      <c r="C28" s="36">
        <v>1156</v>
      </c>
      <c r="D28" s="56">
        <f t="shared" si="0"/>
        <v>0.14255712410985305</v>
      </c>
      <c r="E28" s="36">
        <v>27699.437616474399</v>
      </c>
      <c r="F28" s="36">
        <v>3417</v>
      </c>
      <c r="G28" s="56">
        <f t="shared" si="1"/>
        <v>0.12335990525553918</v>
      </c>
      <c r="H28" s="36">
        <v>23003.6185117475</v>
      </c>
      <c r="I28" s="36">
        <v>2591</v>
      </c>
      <c r="J28" s="56">
        <f t="shared" si="2"/>
        <v>0.11263445351768578</v>
      </c>
      <c r="K28" s="36">
        <v>23044.777446852499</v>
      </c>
      <c r="L28" s="36">
        <v>2656</v>
      </c>
      <c r="M28" s="56">
        <f t="shared" si="3"/>
        <v>0.11525387937138711</v>
      </c>
      <c r="N28" s="36">
        <v>81041.104524351103</v>
      </c>
      <c r="O28" s="36">
        <v>7710</v>
      </c>
      <c r="P28" s="44">
        <f t="shared" si="4"/>
        <v>9.5136906700022963E-2</v>
      </c>
    </row>
    <row r="29" spans="1:16">
      <c r="A29" s="34" t="s">
        <v>491</v>
      </c>
      <c r="B29" s="36">
        <v>2469.2300992333298</v>
      </c>
      <c r="C29" s="36">
        <v>529</v>
      </c>
      <c r="D29" s="56">
        <f t="shared" si="0"/>
        <v>0.21423681825531327</v>
      </c>
      <c r="E29" s="36">
        <v>8403.1449741567394</v>
      </c>
      <c r="F29" s="36">
        <v>1938</v>
      </c>
      <c r="G29" s="56">
        <f t="shared" si="1"/>
        <v>0.23062793822553079</v>
      </c>
      <c r="H29" s="36">
        <v>7284.2299275584501</v>
      </c>
      <c r="I29" s="36">
        <v>1363</v>
      </c>
      <c r="J29" s="56">
        <f t="shared" si="2"/>
        <v>0.18711655364465607</v>
      </c>
      <c r="K29" s="36">
        <v>7285.1367913079403</v>
      </c>
      <c r="L29" s="36">
        <v>1293</v>
      </c>
      <c r="M29" s="56">
        <f t="shared" si="3"/>
        <v>0.17748465636811478</v>
      </c>
      <c r="N29" s="36">
        <v>27340.840335904999</v>
      </c>
      <c r="O29" s="36">
        <v>3086</v>
      </c>
      <c r="P29" s="44">
        <f t="shared" si="4"/>
        <v>0.11287143928591511</v>
      </c>
    </row>
    <row r="30" spans="1:16">
      <c r="A30" s="34" t="s">
        <v>177</v>
      </c>
      <c r="B30" s="36">
        <v>13435.914893020399</v>
      </c>
      <c r="C30" s="36">
        <v>1896</v>
      </c>
      <c r="D30" s="56">
        <f t="shared" si="0"/>
        <v>0.14111432046841274</v>
      </c>
      <c r="E30" s="36">
        <v>46482.483601513697</v>
      </c>
      <c r="F30" s="36">
        <v>6226</v>
      </c>
      <c r="G30" s="56">
        <f t="shared" si="1"/>
        <v>0.13394292898319338</v>
      </c>
      <c r="H30" s="36">
        <v>37391.798869165097</v>
      </c>
      <c r="I30" s="36">
        <v>5008</v>
      </c>
      <c r="J30" s="56">
        <f t="shared" si="2"/>
        <v>0.13393311237908415</v>
      </c>
      <c r="K30" s="36">
        <v>39019.083806040602</v>
      </c>
      <c r="L30" s="36">
        <v>4917</v>
      </c>
      <c r="M30" s="56">
        <f t="shared" si="3"/>
        <v>0.12601526023629472</v>
      </c>
      <c r="N30" s="36">
        <v>110773.703642037</v>
      </c>
      <c r="O30" s="36">
        <v>11983</v>
      </c>
      <c r="P30" s="44">
        <f t="shared" si="4"/>
        <v>0.10817549297370091</v>
      </c>
    </row>
    <row r="31" spans="1:16">
      <c r="A31" s="34" t="s">
        <v>178</v>
      </c>
      <c r="B31" s="36">
        <v>5965.3944426197504</v>
      </c>
      <c r="C31" s="36">
        <v>738</v>
      </c>
      <c r="D31" s="56">
        <f t="shared" si="0"/>
        <v>0.1237135292726597</v>
      </c>
      <c r="E31" s="36">
        <v>20737.358314796798</v>
      </c>
      <c r="F31" s="36">
        <v>2616</v>
      </c>
      <c r="G31" s="56">
        <f t="shared" si="1"/>
        <v>0.12614914398876911</v>
      </c>
      <c r="H31" s="36">
        <v>16454.722794958299</v>
      </c>
      <c r="I31" s="36">
        <v>2094</v>
      </c>
      <c r="J31" s="56">
        <f t="shared" si="2"/>
        <v>0.12725829697001023</v>
      </c>
      <c r="K31" s="36">
        <v>16276.8214441575</v>
      </c>
      <c r="L31" s="36">
        <v>2052</v>
      </c>
      <c r="M31" s="56">
        <f t="shared" si="3"/>
        <v>0.12606884010124453</v>
      </c>
      <c r="N31" s="36">
        <v>48119.716394484502</v>
      </c>
      <c r="O31" s="36">
        <v>5709</v>
      </c>
      <c r="P31" s="44">
        <f t="shared" si="4"/>
        <v>0.11864159699524679</v>
      </c>
    </row>
    <row r="32" spans="1:16">
      <c r="A32" s="34" t="s">
        <v>179</v>
      </c>
      <c r="B32" s="36">
        <v>23600.333909199999</v>
      </c>
      <c r="C32" s="36">
        <v>4006</v>
      </c>
      <c r="D32" s="56">
        <f t="shared" si="0"/>
        <v>0.16974336106483481</v>
      </c>
      <c r="E32" s="36">
        <v>83543.575522115396</v>
      </c>
      <c r="F32" s="36">
        <v>15677</v>
      </c>
      <c r="G32" s="56">
        <f t="shared" si="1"/>
        <v>0.18765057518815476</v>
      </c>
      <c r="H32" s="36">
        <v>64738.200702990398</v>
      </c>
      <c r="I32" s="36">
        <v>14152</v>
      </c>
      <c r="J32" s="56">
        <f t="shared" si="2"/>
        <v>0.218603542364845</v>
      </c>
      <c r="K32" s="36">
        <v>68728.132183329202</v>
      </c>
      <c r="L32" s="36">
        <v>15263</v>
      </c>
      <c r="M32" s="56">
        <f t="shared" si="3"/>
        <v>0.22207791067690641</v>
      </c>
      <c r="N32" s="36">
        <v>197646.66237456299</v>
      </c>
      <c r="O32" s="36">
        <v>46739</v>
      </c>
      <c r="P32" s="44">
        <f t="shared" si="4"/>
        <v>0.23647755767018347</v>
      </c>
    </row>
    <row r="33" spans="1:16">
      <c r="A33" s="34" t="s">
        <v>180</v>
      </c>
      <c r="B33" s="36">
        <v>3470.6931014279799</v>
      </c>
      <c r="C33" s="36">
        <v>557</v>
      </c>
      <c r="D33" s="56">
        <f t="shared" si="0"/>
        <v>0.16048667621197282</v>
      </c>
      <c r="E33" s="36">
        <v>12949.8379605221</v>
      </c>
      <c r="F33" s="36">
        <v>2396</v>
      </c>
      <c r="G33" s="56">
        <f t="shared" si="1"/>
        <v>0.18502162013951565</v>
      </c>
      <c r="H33" s="36">
        <v>9368.3038186524009</v>
      </c>
      <c r="I33" s="36">
        <v>2021</v>
      </c>
      <c r="J33" s="56">
        <f t="shared" si="2"/>
        <v>0.21572741865781142</v>
      </c>
      <c r="K33" s="36">
        <v>9421.1230037095902</v>
      </c>
      <c r="L33" s="36">
        <v>2166</v>
      </c>
      <c r="M33" s="56">
        <f t="shared" si="3"/>
        <v>0.22990889718212279</v>
      </c>
      <c r="N33" s="36">
        <v>17665.766588289702</v>
      </c>
      <c r="O33" s="36">
        <v>4376</v>
      </c>
      <c r="P33" s="44">
        <f t="shared" si="4"/>
        <v>0.24771073353254688</v>
      </c>
    </row>
    <row r="34" spans="1:16">
      <c r="A34" s="34" t="s">
        <v>303</v>
      </c>
      <c r="B34" s="36">
        <v>163.77534031495401</v>
      </c>
      <c r="C34" s="36">
        <v>53</v>
      </c>
      <c r="D34" s="56">
        <f t="shared" si="0"/>
        <v>0.3236140428594223</v>
      </c>
      <c r="E34" s="36">
        <v>649.50957522401495</v>
      </c>
      <c r="F34" s="36">
        <v>142</v>
      </c>
      <c r="G34" s="56">
        <f t="shared" si="1"/>
        <v>0.21862649207446155</v>
      </c>
      <c r="H34" s="36">
        <v>435.72601576056297</v>
      </c>
      <c r="I34" s="36">
        <v>125</v>
      </c>
      <c r="J34" s="56">
        <f t="shared" si="2"/>
        <v>0.28687752275202477</v>
      </c>
      <c r="K34" s="36">
        <v>424.83012609789102</v>
      </c>
      <c r="L34" s="36">
        <v>125</v>
      </c>
      <c r="M34" s="56">
        <f t="shared" si="3"/>
        <v>0.2942352538604972</v>
      </c>
      <c r="N34" s="36">
        <v>767.09313152730397</v>
      </c>
      <c r="O34" s="36">
        <v>156</v>
      </c>
      <c r="P34" s="44">
        <f t="shared" si="4"/>
        <v>0.20336513728052763</v>
      </c>
    </row>
    <row r="35" spans="1:16">
      <c r="A35" s="34" t="s">
        <v>181</v>
      </c>
      <c r="B35" s="36">
        <v>228.441093018744</v>
      </c>
      <c r="C35" s="36">
        <v>59</v>
      </c>
      <c r="D35" s="56">
        <f t="shared" si="0"/>
        <v>0.25827227150921989</v>
      </c>
      <c r="E35" s="36">
        <v>1026.4602428497701</v>
      </c>
      <c r="F35" s="36">
        <v>180</v>
      </c>
      <c r="G35" s="56">
        <f t="shared" si="1"/>
        <v>0.17535993357157653</v>
      </c>
      <c r="H35" s="36">
        <v>641.93422597320705</v>
      </c>
      <c r="I35" s="36">
        <v>100</v>
      </c>
      <c r="J35" s="56">
        <f t="shared" si="2"/>
        <v>0.15577919972781415</v>
      </c>
      <c r="K35" s="36">
        <v>418.25478253886098</v>
      </c>
      <c r="L35" s="36">
        <v>68</v>
      </c>
      <c r="M35" s="56">
        <f t="shared" si="3"/>
        <v>0.16258032863899641</v>
      </c>
      <c r="N35" s="36">
        <v>651.99450069805596</v>
      </c>
      <c r="O35" s="36">
        <v>101</v>
      </c>
      <c r="P35" s="44">
        <f t="shared" si="4"/>
        <v>0.15490928204434953</v>
      </c>
    </row>
    <row r="36" spans="1:16">
      <c r="A36" s="34" t="s">
        <v>243</v>
      </c>
      <c r="B36" s="36">
        <v>9627.8108260715308</v>
      </c>
      <c r="C36" s="36">
        <v>1105</v>
      </c>
      <c r="D36" s="56">
        <f t="shared" si="0"/>
        <v>0.11477167758715477</v>
      </c>
      <c r="E36" s="36">
        <v>33544.377131993802</v>
      </c>
      <c r="F36" s="36">
        <v>3637</v>
      </c>
      <c r="G36" s="56">
        <f t="shared" si="1"/>
        <v>0.10842353654947191</v>
      </c>
      <c r="H36" s="36">
        <v>29954.790874212002</v>
      </c>
      <c r="I36" s="36">
        <v>3066</v>
      </c>
      <c r="J36" s="56">
        <f t="shared" si="2"/>
        <v>0.10235424486436696</v>
      </c>
      <c r="K36" s="36">
        <v>27020.703337032799</v>
      </c>
      <c r="L36" s="36">
        <v>2680</v>
      </c>
      <c r="M36" s="56">
        <f t="shared" si="3"/>
        <v>9.9183206542479904E-2</v>
      </c>
      <c r="N36" s="36">
        <v>105066.887366198</v>
      </c>
      <c r="O36" s="36">
        <v>8526</v>
      </c>
      <c r="P36" s="44">
        <f t="shared" si="4"/>
        <v>8.1148306699937264E-2</v>
      </c>
    </row>
    <row r="37" spans="1:16">
      <c r="A37" s="34" t="s">
        <v>182</v>
      </c>
      <c r="B37" s="36">
        <v>12359.6190203484</v>
      </c>
      <c r="C37" s="36">
        <v>1574</v>
      </c>
      <c r="D37" s="56">
        <f t="shared" si="0"/>
        <v>0.12735020370843367</v>
      </c>
      <c r="E37" s="36">
        <v>41469.820735736699</v>
      </c>
      <c r="F37" s="36">
        <v>5456</v>
      </c>
      <c r="G37" s="56">
        <f t="shared" si="1"/>
        <v>0.13156555546183687</v>
      </c>
      <c r="H37" s="36">
        <v>36627.749598570597</v>
      </c>
      <c r="I37" s="36">
        <v>4860</v>
      </c>
      <c r="J37" s="56">
        <f t="shared" si="2"/>
        <v>0.13268628439541538</v>
      </c>
      <c r="K37" s="36">
        <v>36081.779800915603</v>
      </c>
      <c r="L37" s="36">
        <v>4987</v>
      </c>
      <c r="M37" s="56">
        <f t="shared" si="3"/>
        <v>0.1382138028533019</v>
      </c>
      <c r="N37" s="36">
        <v>125357.01838249199</v>
      </c>
      <c r="O37" s="36">
        <v>16258</v>
      </c>
      <c r="P37" s="44">
        <f t="shared" si="4"/>
        <v>0.12969357607400364</v>
      </c>
    </row>
    <row r="38" spans="1:16">
      <c r="A38" s="34" t="s">
        <v>244</v>
      </c>
      <c r="B38" s="36">
        <v>7908.7341468431896</v>
      </c>
      <c r="C38" s="36">
        <v>1035</v>
      </c>
      <c r="D38" s="56">
        <f t="shared" si="0"/>
        <v>0.13086797214104426</v>
      </c>
      <c r="E38" s="36">
        <v>26204.286937653</v>
      </c>
      <c r="F38" s="36">
        <v>3138</v>
      </c>
      <c r="G38" s="56">
        <f t="shared" si="1"/>
        <v>0.11975139821457995</v>
      </c>
      <c r="H38" s="36">
        <v>22750.632195202099</v>
      </c>
      <c r="I38" s="36">
        <v>2702</v>
      </c>
      <c r="J38" s="56">
        <f t="shared" si="2"/>
        <v>0.11876593040653292</v>
      </c>
      <c r="K38" s="36">
        <v>23326.3801663331</v>
      </c>
      <c r="L38" s="36">
        <v>2660</v>
      </c>
      <c r="M38" s="56">
        <f t="shared" si="3"/>
        <v>0.11403398131353319</v>
      </c>
      <c r="N38" s="36">
        <v>77667.247133594399</v>
      </c>
      <c r="O38" s="36">
        <v>7474</v>
      </c>
      <c r="P38" s="44">
        <f t="shared" si="4"/>
        <v>9.6231040442878987E-2</v>
      </c>
    </row>
    <row r="39" spans="1:16">
      <c r="A39" s="34" t="s">
        <v>245</v>
      </c>
      <c r="B39" s="36">
        <v>6228.3177356449796</v>
      </c>
      <c r="C39" s="36">
        <v>927</v>
      </c>
      <c r="D39" s="56">
        <f t="shared" si="0"/>
        <v>0.14883633741013755</v>
      </c>
      <c r="E39" s="36">
        <v>21205.100767878299</v>
      </c>
      <c r="F39" s="36">
        <v>3040</v>
      </c>
      <c r="G39" s="56">
        <f t="shared" si="1"/>
        <v>0.14336173325830276</v>
      </c>
      <c r="H39" s="36">
        <v>17546.706322234098</v>
      </c>
      <c r="I39" s="36">
        <v>2590</v>
      </c>
      <c r="J39" s="56">
        <f t="shared" si="2"/>
        <v>0.14760604938820412</v>
      </c>
      <c r="K39" s="36">
        <v>17250.037869539101</v>
      </c>
      <c r="L39" s="36">
        <v>2547</v>
      </c>
      <c r="M39" s="56">
        <f t="shared" si="3"/>
        <v>0.14765184976768128</v>
      </c>
      <c r="N39" s="36">
        <v>46092.869913354902</v>
      </c>
      <c r="O39" s="36">
        <v>6222</v>
      </c>
      <c r="P39" s="44">
        <f t="shared" si="4"/>
        <v>0.13498834009893673</v>
      </c>
    </row>
    <row r="40" spans="1:16">
      <c r="A40" s="34" t="s">
        <v>183</v>
      </c>
      <c r="B40" s="36">
        <v>2522.64928476465</v>
      </c>
      <c r="C40" s="36">
        <v>334</v>
      </c>
      <c r="D40" s="56">
        <f t="shared" si="0"/>
        <v>0.13240048944463575</v>
      </c>
      <c r="E40" s="36">
        <v>9533.7860405165702</v>
      </c>
      <c r="F40" s="36">
        <v>1131</v>
      </c>
      <c r="G40" s="56">
        <f t="shared" si="1"/>
        <v>0.11863073024646134</v>
      </c>
      <c r="H40" s="36">
        <v>8019.1970247770596</v>
      </c>
      <c r="I40" s="36">
        <v>926</v>
      </c>
      <c r="J40" s="56">
        <f t="shared" si="2"/>
        <v>0.11547290796558818</v>
      </c>
      <c r="K40" s="36">
        <v>7504.5559522500198</v>
      </c>
      <c r="L40" s="36">
        <v>927</v>
      </c>
      <c r="M40" s="56">
        <f t="shared" si="3"/>
        <v>0.12352496348862138</v>
      </c>
      <c r="N40" s="36">
        <v>26381.615682950702</v>
      </c>
      <c r="O40" s="36">
        <v>2417</v>
      </c>
      <c r="P40" s="44">
        <f t="shared" si="4"/>
        <v>9.1616830032210758E-2</v>
      </c>
    </row>
    <row r="41" spans="1:16">
      <c r="A41" s="34" t="s">
        <v>184</v>
      </c>
      <c r="B41" s="36">
        <v>2328.1698293578802</v>
      </c>
      <c r="C41" s="36">
        <v>447</v>
      </c>
      <c r="D41" s="56">
        <f t="shared" si="0"/>
        <v>0.19199630300306941</v>
      </c>
      <c r="E41" s="36">
        <v>8248.9531824076494</v>
      </c>
      <c r="F41" s="36">
        <v>1534</v>
      </c>
      <c r="G41" s="56">
        <f t="shared" si="1"/>
        <v>0.18596299022178064</v>
      </c>
      <c r="H41" s="36">
        <v>6161.3724129735401</v>
      </c>
      <c r="I41" s="36">
        <v>1131</v>
      </c>
      <c r="J41" s="56">
        <f t="shared" si="2"/>
        <v>0.1835629993114096</v>
      </c>
      <c r="K41" s="36">
        <v>5412.7861454342401</v>
      </c>
      <c r="L41" s="36">
        <v>980</v>
      </c>
      <c r="M41" s="56">
        <f t="shared" si="3"/>
        <v>0.18105278384712162</v>
      </c>
      <c r="N41" s="36">
        <v>12462.3010192071</v>
      </c>
      <c r="O41" s="36">
        <v>2367</v>
      </c>
      <c r="P41" s="44">
        <f t="shared" si="4"/>
        <v>0.1899328219043932</v>
      </c>
    </row>
    <row r="42" spans="1:16">
      <c r="A42" s="34" t="s">
        <v>185</v>
      </c>
      <c r="B42" s="36">
        <v>10843.8025728678</v>
      </c>
      <c r="C42" s="36">
        <v>1403</v>
      </c>
      <c r="D42" s="56">
        <f t="shared" si="0"/>
        <v>0.12938265802721605</v>
      </c>
      <c r="E42" s="36">
        <v>36328.486634038803</v>
      </c>
      <c r="F42" s="36">
        <v>6191</v>
      </c>
      <c r="G42" s="56">
        <f t="shared" si="1"/>
        <v>0.17041722828605807</v>
      </c>
      <c r="H42" s="36">
        <v>29802.596380442799</v>
      </c>
      <c r="I42" s="36">
        <v>6045</v>
      </c>
      <c r="J42" s="56">
        <f t="shared" si="2"/>
        <v>0.20283467664471269</v>
      </c>
      <c r="K42" s="36">
        <v>34911.188053566002</v>
      </c>
      <c r="L42" s="36">
        <v>7437</v>
      </c>
      <c r="M42" s="56">
        <f t="shared" si="3"/>
        <v>0.21302626506405439</v>
      </c>
      <c r="N42" s="36">
        <v>108169.04344688301</v>
      </c>
      <c r="O42" s="36">
        <v>22272</v>
      </c>
      <c r="P42" s="44">
        <f t="shared" si="4"/>
        <v>0.20589994410865606</v>
      </c>
    </row>
    <row r="43" spans="1:16">
      <c r="A43" s="34" t="s">
        <v>186</v>
      </c>
      <c r="B43" s="36">
        <v>3232.5095389615699</v>
      </c>
      <c r="C43" s="36">
        <v>576</v>
      </c>
      <c r="D43" s="56">
        <f t="shared" si="0"/>
        <v>0.17818972939057051</v>
      </c>
      <c r="E43" s="36">
        <v>9558.6189154093099</v>
      </c>
      <c r="F43" s="36">
        <v>2748</v>
      </c>
      <c r="G43" s="56">
        <f t="shared" si="1"/>
        <v>0.28748923085216727</v>
      </c>
      <c r="H43" s="36">
        <v>7429.9559564334304</v>
      </c>
      <c r="I43" s="36">
        <v>2619</v>
      </c>
      <c r="J43" s="56">
        <f t="shared" si="2"/>
        <v>0.35249199528999459</v>
      </c>
      <c r="K43" s="36">
        <v>8421.5449750502503</v>
      </c>
      <c r="L43" s="36">
        <v>3215</v>
      </c>
      <c r="M43" s="56">
        <f t="shared" si="3"/>
        <v>0.38175893016362078</v>
      </c>
      <c r="N43" s="36">
        <v>20428.563822860298</v>
      </c>
      <c r="O43" s="36">
        <v>8996</v>
      </c>
      <c r="P43" s="44">
        <f t="shared" si="4"/>
        <v>0.44036380031439859</v>
      </c>
    </row>
    <row r="44" spans="1:16">
      <c r="A44" s="34" t="s">
        <v>246</v>
      </c>
      <c r="B44" s="36">
        <v>64746.105966346302</v>
      </c>
      <c r="C44" s="36">
        <v>14681</v>
      </c>
      <c r="D44" s="56">
        <f t="shared" si="0"/>
        <v>0.22674722720206344</v>
      </c>
      <c r="E44" s="36">
        <v>216211.54474832199</v>
      </c>
      <c r="F44" s="36">
        <v>71343</v>
      </c>
      <c r="G44" s="56">
        <f t="shared" si="1"/>
        <v>0.32996850414738871</v>
      </c>
      <c r="H44" s="36">
        <v>186904.64400270401</v>
      </c>
      <c r="I44" s="36">
        <v>82588</v>
      </c>
      <c r="J44" s="56">
        <f t="shared" si="2"/>
        <v>0.44187238064991674</v>
      </c>
      <c r="K44" s="36">
        <v>213218.04354251199</v>
      </c>
      <c r="L44" s="36">
        <v>110371</v>
      </c>
      <c r="M44" s="56">
        <f t="shared" si="3"/>
        <v>0.51764380802975485</v>
      </c>
      <c r="N44" s="36">
        <v>633495.68317893904</v>
      </c>
      <c r="O44" s="36">
        <v>359387</v>
      </c>
      <c r="P44" s="44">
        <f t="shared" si="4"/>
        <v>0.56730773317438143</v>
      </c>
    </row>
    <row r="45" spans="1:16">
      <c r="A45" s="34" t="s">
        <v>247</v>
      </c>
      <c r="B45" s="36">
        <v>37035.341930422401</v>
      </c>
      <c r="C45" s="36">
        <v>5165</v>
      </c>
      <c r="D45" s="56">
        <f t="shared" si="0"/>
        <v>0.13946138285163906</v>
      </c>
      <c r="E45" s="36">
        <v>117123.47343392701</v>
      </c>
      <c r="F45" s="36">
        <v>18785</v>
      </c>
      <c r="G45" s="56">
        <f t="shared" si="1"/>
        <v>0.1603862953278721</v>
      </c>
      <c r="H45" s="36">
        <v>100349.23816825201</v>
      </c>
      <c r="I45" s="36">
        <v>17181</v>
      </c>
      <c r="J45" s="56">
        <f t="shared" si="2"/>
        <v>0.17121206213038934</v>
      </c>
      <c r="K45" s="36">
        <v>109604.468180139</v>
      </c>
      <c r="L45" s="36">
        <v>19350</v>
      </c>
      <c r="M45" s="56">
        <f t="shared" si="3"/>
        <v>0.1765438975370745</v>
      </c>
      <c r="N45" s="36">
        <v>382867.46854839602</v>
      </c>
      <c r="O45" s="36">
        <v>61808</v>
      </c>
      <c r="P45" s="44">
        <f t="shared" si="4"/>
        <v>0.16143445206859411</v>
      </c>
    </row>
    <row r="46" spans="1:16">
      <c r="A46" s="34" t="s">
        <v>248</v>
      </c>
      <c r="B46" s="36">
        <v>10463.6272410526</v>
      </c>
      <c r="C46" s="36">
        <v>1782</v>
      </c>
      <c r="D46" s="56">
        <f t="shared" si="0"/>
        <v>0.17030423188323915</v>
      </c>
      <c r="E46" s="36">
        <v>30493.286832173799</v>
      </c>
      <c r="F46" s="36">
        <v>7733</v>
      </c>
      <c r="G46" s="56">
        <f t="shared" si="1"/>
        <v>0.2535968012421943</v>
      </c>
      <c r="H46" s="36">
        <v>25421.245849581901</v>
      </c>
      <c r="I46" s="36">
        <v>7634</v>
      </c>
      <c r="J46" s="56">
        <f t="shared" si="2"/>
        <v>0.30029999494008103</v>
      </c>
      <c r="K46" s="36">
        <v>27756.366396212899</v>
      </c>
      <c r="L46" s="36">
        <v>9059</v>
      </c>
      <c r="M46" s="56">
        <f t="shared" si="3"/>
        <v>0.32637557346973262</v>
      </c>
      <c r="N46" s="36">
        <v>94112.709964756796</v>
      </c>
      <c r="O46" s="36">
        <v>30153</v>
      </c>
      <c r="P46" s="44">
        <f t="shared" si="4"/>
        <v>0.32039243170546949</v>
      </c>
    </row>
    <row r="47" spans="1:16">
      <c r="A47" s="57" t="s">
        <v>187</v>
      </c>
      <c r="B47" s="58">
        <v>1637.4794286922499</v>
      </c>
      <c r="C47" s="58">
        <v>347</v>
      </c>
      <c r="D47" s="59">
        <f t="shared" si="0"/>
        <v>0.21191105910693894</v>
      </c>
      <c r="E47" s="36">
        <v>5095.3313601808604</v>
      </c>
      <c r="F47" s="36">
        <v>935</v>
      </c>
      <c r="G47" s="59">
        <f t="shared" si="1"/>
        <v>0.18350131402775186</v>
      </c>
      <c r="H47" s="58">
        <v>3651.4492090451499</v>
      </c>
      <c r="I47" s="58">
        <v>730</v>
      </c>
      <c r="J47" s="59">
        <f t="shared" si="2"/>
        <v>0.19992062280140388</v>
      </c>
      <c r="K47" s="58">
        <v>3113.0245750364802</v>
      </c>
      <c r="L47" s="58">
        <v>542</v>
      </c>
      <c r="M47" s="59">
        <f t="shared" si="3"/>
        <v>0.17410720247643677</v>
      </c>
      <c r="N47" s="58">
        <v>4809.1286361310604</v>
      </c>
      <c r="O47" s="58">
        <v>881</v>
      </c>
      <c r="P47" s="60">
        <f t="shared" si="4"/>
        <v>0.18319326985371798</v>
      </c>
    </row>
    <row r="48" spans="1:16" ht="13.5" thickBot="1">
      <c r="A48" s="32" t="s">
        <v>193</v>
      </c>
      <c r="B48" s="37">
        <f>SUM(B7:B47)</f>
        <v>355619.11838115379</v>
      </c>
      <c r="C48" s="37">
        <f t="shared" ref="C48:L48" si="5">SUM(C7:C47)</f>
        <v>62991</v>
      </c>
      <c r="D48" s="61">
        <f t="shared" si="0"/>
        <v>0.17713052179744182</v>
      </c>
      <c r="E48" s="37">
        <f t="shared" si="5"/>
        <v>1188344.4269135857</v>
      </c>
      <c r="F48" s="37">
        <f t="shared" si="5"/>
        <v>237835</v>
      </c>
      <c r="G48" s="61">
        <f t="shared" si="1"/>
        <v>0.2001397865917664</v>
      </c>
      <c r="H48" s="37">
        <f t="shared" si="5"/>
        <v>948992.90069340949</v>
      </c>
      <c r="I48" s="37">
        <f t="shared" si="5"/>
        <v>216243</v>
      </c>
      <c r="J48" s="61">
        <f t="shared" si="2"/>
        <v>0.22786577206425435</v>
      </c>
      <c r="K48" s="37">
        <f t="shared" si="5"/>
        <v>983410.78599751811</v>
      </c>
      <c r="L48" s="37">
        <f t="shared" si="5"/>
        <v>248423</v>
      </c>
      <c r="M48" s="61">
        <f t="shared" si="3"/>
        <v>0.25261366210053643</v>
      </c>
      <c r="N48" s="37">
        <f>SUM(N7:N47)</f>
        <v>2793455.2319909334</v>
      </c>
      <c r="O48" s="37">
        <f>SUM(O7:O47)</f>
        <v>719368</v>
      </c>
      <c r="P48" s="62">
        <f t="shared" si="4"/>
        <v>0.25751907235230564</v>
      </c>
    </row>
    <row r="49" spans="1:15">
      <c r="A49" s="21" t="s">
        <v>781</v>
      </c>
      <c r="B49" s="49"/>
      <c r="C49" s="47"/>
      <c r="D49" s="47"/>
      <c r="E49" s="47"/>
      <c r="F49" s="48"/>
      <c r="G49" s="47"/>
      <c r="H49" s="47"/>
      <c r="I49" s="48"/>
      <c r="J49" s="47"/>
      <c r="K49" s="47"/>
      <c r="L49" s="48"/>
      <c r="M49" s="47"/>
      <c r="N49" s="47"/>
      <c r="O49" s="48"/>
    </row>
    <row r="50" spans="1:15">
      <c r="B50" s="47"/>
      <c r="C50" s="47"/>
      <c r="D50" s="47"/>
      <c r="E50" s="47"/>
      <c r="F50" s="48"/>
      <c r="G50" s="47"/>
      <c r="H50" s="47"/>
      <c r="I50" s="48"/>
      <c r="J50" s="47"/>
      <c r="K50" s="47"/>
      <c r="L50" s="48"/>
      <c r="M50" s="47"/>
      <c r="N50" s="47"/>
      <c r="O50" s="48"/>
    </row>
    <row r="51" spans="1:15">
      <c r="B51" s="47"/>
      <c r="C51" s="47"/>
      <c r="D51" s="47"/>
      <c r="E51" s="47"/>
      <c r="F51" s="48"/>
      <c r="G51" s="47"/>
      <c r="H51" s="47"/>
      <c r="I51" s="48"/>
      <c r="J51" s="47"/>
      <c r="K51" s="47"/>
      <c r="L51" s="48"/>
      <c r="M51" s="47"/>
      <c r="N51" s="47"/>
      <c r="O51" s="48"/>
    </row>
    <row r="52" spans="1:15">
      <c r="B52" s="47"/>
      <c r="C52" s="47"/>
      <c r="D52" s="47"/>
      <c r="E52" s="47"/>
      <c r="F52" s="48"/>
      <c r="G52" s="47"/>
      <c r="H52" s="47"/>
      <c r="I52" s="48"/>
      <c r="J52" s="47"/>
      <c r="K52" s="47"/>
      <c r="L52" s="48"/>
      <c r="M52" s="47"/>
      <c r="N52" s="47"/>
      <c r="O52" s="48"/>
    </row>
    <row r="53" spans="1:15">
      <c r="B53" s="47"/>
      <c r="C53" s="47"/>
      <c r="D53" s="47"/>
      <c r="E53" s="47"/>
      <c r="F53" s="48"/>
      <c r="G53" s="47"/>
      <c r="H53" s="47"/>
      <c r="I53" s="48"/>
      <c r="J53" s="47"/>
      <c r="K53" s="47"/>
      <c r="L53" s="48"/>
      <c r="M53" s="47"/>
      <c r="N53" s="47"/>
      <c r="O53" s="48"/>
    </row>
    <row r="54" spans="1:15">
      <c r="B54" s="47"/>
      <c r="C54" s="47"/>
      <c r="D54" s="47"/>
      <c r="E54" s="47"/>
      <c r="F54" s="48"/>
      <c r="G54" s="47"/>
      <c r="H54" s="47"/>
      <c r="I54" s="48"/>
      <c r="J54" s="47"/>
      <c r="K54" s="47"/>
      <c r="L54" s="48"/>
      <c r="M54" s="47"/>
      <c r="N54" s="47"/>
      <c r="O54" s="48"/>
    </row>
    <row r="55" spans="1:15">
      <c r="B55" s="47"/>
      <c r="C55" s="47"/>
      <c r="D55" s="47"/>
      <c r="E55" s="47"/>
      <c r="F55" s="48"/>
      <c r="G55" s="47"/>
      <c r="H55" s="47"/>
      <c r="I55" s="48"/>
      <c r="J55" s="47"/>
      <c r="K55" s="47"/>
      <c r="L55" s="48"/>
      <c r="M55" s="47"/>
      <c r="N55" s="47"/>
      <c r="O55" s="48"/>
    </row>
    <row r="56" spans="1:15">
      <c r="B56" s="47"/>
      <c r="C56" s="47"/>
      <c r="D56" s="47"/>
      <c r="E56" s="47"/>
      <c r="F56" s="48"/>
      <c r="G56" s="47"/>
      <c r="H56" s="47"/>
      <c r="I56" s="48"/>
      <c r="J56" s="47"/>
      <c r="K56" s="47"/>
      <c r="L56" s="48"/>
      <c r="M56" s="47"/>
      <c r="N56" s="47"/>
      <c r="O56" s="48"/>
    </row>
    <row r="57" spans="1:15">
      <c r="B57" s="47"/>
      <c r="C57" s="47"/>
      <c r="D57" s="47"/>
      <c r="E57" s="47"/>
      <c r="F57" s="48"/>
      <c r="G57" s="47"/>
      <c r="H57" s="47"/>
      <c r="I57" s="48"/>
      <c r="J57" s="47"/>
      <c r="K57" s="47"/>
      <c r="L57" s="48"/>
      <c r="M57" s="47"/>
      <c r="N57" s="47"/>
      <c r="O57" s="48"/>
    </row>
    <row r="58" spans="1:15">
      <c r="B58" s="47"/>
      <c r="C58" s="47"/>
      <c r="D58" s="47"/>
      <c r="E58" s="47"/>
      <c r="F58" s="48"/>
      <c r="G58" s="47"/>
      <c r="H58" s="47"/>
      <c r="I58" s="48"/>
      <c r="J58" s="47"/>
      <c r="K58" s="47"/>
      <c r="L58" s="48"/>
      <c r="M58" s="47"/>
      <c r="N58" s="47"/>
      <c r="O58" s="48"/>
    </row>
    <row r="59" spans="1:15">
      <c r="B59" s="47"/>
      <c r="C59" s="47"/>
      <c r="D59" s="47"/>
      <c r="E59" s="47"/>
      <c r="F59" s="48"/>
      <c r="G59" s="47"/>
      <c r="H59" s="47"/>
      <c r="I59" s="48"/>
      <c r="J59" s="47"/>
      <c r="K59" s="47"/>
      <c r="L59" s="48"/>
      <c r="M59" s="47"/>
      <c r="N59" s="47"/>
      <c r="O59" s="48"/>
    </row>
    <row r="60" spans="1:15">
      <c r="B60" s="47"/>
      <c r="C60" s="47"/>
      <c r="D60" s="47"/>
      <c r="E60" s="47"/>
      <c r="F60" s="48"/>
      <c r="G60" s="47"/>
      <c r="H60" s="47"/>
      <c r="I60" s="48"/>
      <c r="J60" s="47"/>
      <c r="K60" s="47"/>
      <c r="L60" s="48"/>
      <c r="M60" s="47"/>
      <c r="N60" s="47"/>
      <c r="O60" s="48"/>
    </row>
    <row r="61" spans="1:15">
      <c r="B61" s="47"/>
      <c r="C61" s="47"/>
      <c r="D61" s="47"/>
      <c r="E61" s="47"/>
      <c r="F61" s="48"/>
      <c r="G61" s="47"/>
      <c r="H61" s="47"/>
      <c r="I61" s="48"/>
      <c r="J61" s="47"/>
      <c r="K61" s="47"/>
      <c r="L61" s="48"/>
      <c r="M61" s="47"/>
      <c r="N61" s="47"/>
      <c r="O61" s="48"/>
    </row>
    <row r="62" spans="1:15">
      <c r="B62" s="47"/>
      <c r="C62" s="47"/>
      <c r="D62" s="47"/>
      <c r="E62" s="47"/>
      <c r="F62" s="48"/>
      <c r="G62" s="47"/>
      <c r="H62" s="47"/>
      <c r="I62" s="48"/>
      <c r="J62" s="47"/>
      <c r="K62" s="47"/>
      <c r="L62" s="48"/>
      <c r="M62" s="47"/>
      <c r="N62" s="47"/>
      <c r="O62" s="48"/>
    </row>
    <row r="63" spans="1:15">
      <c r="B63" s="47"/>
      <c r="C63" s="47"/>
      <c r="D63" s="47"/>
      <c r="E63" s="47"/>
      <c r="F63" s="48"/>
      <c r="G63" s="47"/>
      <c r="H63" s="47"/>
      <c r="I63" s="48"/>
      <c r="J63" s="47"/>
      <c r="K63" s="47"/>
      <c r="L63" s="48"/>
      <c r="M63" s="47"/>
      <c r="N63" s="47"/>
      <c r="O63" s="48"/>
    </row>
    <row r="64" spans="1:15">
      <c r="B64" s="47"/>
      <c r="C64" s="47"/>
      <c r="D64" s="47"/>
      <c r="E64" s="47"/>
      <c r="F64" s="48"/>
      <c r="G64" s="47"/>
      <c r="H64" s="47"/>
      <c r="I64" s="48"/>
      <c r="J64" s="47"/>
      <c r="K64" s="47"/>
      <c r="L64" s="48"/>
      <c r="M64" s="47"/>
      <c r="N64" s="47"/>
      <c r="O64" s="48"/>
    </row>
    <row r="65" spans="2:15">
      <c r="B65" s="47"/>
      <c r="C65" s="47"/>
      <c r="D65" s="47"/>
      <c r="E65" s="47"/>
      <c r="F65" s="48"/>
      <c r="G65" s="47"/>
      <c r="H65" s="47"/>
      <c r="I65" s="48"/>
      <c r="J65" s="47"/>
      <c r="K65" s="47"/>
      <c r="L65" s="48"/>
      <c r="M65" s="47"/>
      <c r="N65" s="47"/>
      <c r="O65" s="48"/>
    </row>
    <row r="66" spans="2:15">
      <c r="B66" s="47"/>
      <c r="C66" s="47"/>
      <c r="D66" s="47"/>
      <c r="E66" s="47"/>
      <c r="F66" s="48"/>
      <c r="G66" s="47"/>
      <c r="H66" s="47"/>
      <c r="I66" s="48"/>
      <c r="J66" s="47"/>
      <c r="K66" s="47"/>
      <c r="L66" s="48"/>
      <c r="M66" s="47"/>
      <c r="N66" s="47"/>
      <c r="O66" s="48"/>
    </row>
    <row r="67" spans="2:15">
      <c r="B67" s="47"/>
      <c r="C67" s="47"/>
      <c r="D67" s="47"/>
      <c r="E67" s="47"/>
      <c r="F67" s="48"/>
      <c r="G67" s="47"/>
      <c r="H67" s="47"/>
      <c r="I67" s="48"/>
      <c r="J67" s="47"/>
      <c r="K67" s="47"/>
      <c r="L67" s="48"/>
      <c r="M67" s="47"/>
      <c r="N67" s="47"/>
      <c r="O67" s="48"/>
    </row>
    <row r="68" spans="2:15">
      <c r="B68" s="47"/>
      <c r="C68" s="47"/>
      <c r="D68" s="47"/>
      <c r="E68" s="47"/>
      <c r="F68" s="48"/>
      <c r="G68" s="47"/>
      <c r="H68" s="47"/>
      <c r="I68" s="48"/>
      <c r="J68" s="47"/>
      <c r="K68" s="47"/>
      <c r="L68" s="48"/>
      <c r="M68" s="47"/>
      <c r="N68" s="47"/>
      <c r="O68" s="48"/>
    </row>
    <row r="69" spans="2:15">
      <c r="B69" s="47"/>
      <c r="C69" s="47"/>
      <c r="D69" s="47"/>
      <c r="E69" s="47"/>
      <c r="F69" s="48"/>
      <c r="G69" s="47"/>
      <c r="H69" s="47"/>
      <c r="I69" s="48"/>
      <c r="J69" s="47"/>
      <c r="K69" s="47"/>
      <c r="L69" s="48"/>
      <c r="M69" s="47"/>
      <c r="N69" s="47"/>
      <c r="O69" s="48"/>
    </row>
    <row r="70" spans="2:15">
      <c r="B70" s="47"/>
      <c r="C70" s="47"/>
      <c r="D70" s="47"/>
      <c r="E70" s="47"/>
      <c r="F70" s="48"/>
      <c r="G70" s="47"/>
      <c r="H70" s="47"/>
      <c r="I70" s="48"/>
      <c r="J70" s="47"/>
      <c r="K70" s="47"/>
      <c r="L70" s="48"/>
      <c r="M70" s="47"/>
      <c r="N70" s="47"/>
      <c r="O70" s="48"/>
    </row>
    <row r="71" spans="2:15">
      <c r="B71" s="47"/>
      <c r="C71" s="47"/>
      <c r="D71" s="47"/>
      <c r="E71" s="47"/>
      <c r="F71" s="48"/>
      <c r="G71" s="47"/>
      <c r="H71" s="47"/>
      <c r="I71" s="48"/>
      <c r="J71" s="47"/>
      <c r="K71" s="47"/>
      <c r="L71" s="48"/>
      <c r="M71" s="47"/>
      <c r="N71" s="47"/>
      <c r="O71" s="48"/>
    </row>
    <row r="72" spans="2:15">
      <c r="B72" s="47"/>
      <c r="C72" s="47"/>
      <c r="D72" s="47"/>
      <c r="E72" s="47"/>
      <c r="F72" s="48"/>
      <c r="G72" s="47"/>
      <c r="H72" s="47"/>
      <c r="I72" s="48"/>
      <c r="J72" s="47"/>
      <c r="K72" s="47"/>
      <c r="L72" s="48"/>
      <c r="M72" s="47"/>
      <c r="N72" s="47"/>
      <c r="O72" s="48"/>
    </row>
    <row r="73" spans="2:15">
      <c r="B73" s="47"/>
      <c r="C73" s="47"/>
      <c r="D73" s="47"/>
      <c r="E73" s="47"/>
      <c r="F73" s="48"/>
      <c r="G73" s="47"/>
      <c r="H73" s="47"/>
      <c r="I73" s="48"/>
      <c r="J73" s="47"/>
      <c r="K73" s="47"/>
      <c r="L73" s="48"/>
      <c r="M73" s="47"/>
      <c r="N73" s="47"/>
      <c r="O73" s="48"/>
    </row>
    <row r="74" spans="2:15">
      <c r="B74" s="47"/>
      <c r="C74" s="47"/>
      <c r="D74" s="47"/>
      <c r="E74" s="47"/>
      <c r="F74" s="48"/>
      <c r="G74" s="47"/>
      <c r="H74" s="47"/>
      <c r="I74" s="48"/>
      <c r="J74" s="47"/>
      <c r="K74" s="47"/>
      <c r="L74" s="48"/>
      <c r="M74" s="47"/>
      <c r="N74" s="47"/>
      <c r="O74" s="48"/>
    </row>
    <row r="75" spans="2:15">
      <c r="B75" s="47"/>
      <c r="C75" s="47"/>
      <c r="D75" s="47"/>
      <c r="E75" s="47"/>
      <c r="F75" s="48"/>
      <c r="G75" s="47"/>
      <c r="H75" s="47"/>
      <c r="I75" s="48"/>
      <c r="J75" s="47"/>
      <c r="K75" s="47"/>
      <c r="L75" s="48"/>
      <c r="M75" s="47"/>
      <c r="N75" s="47"/>
      <c r="O75" s="48"/>
    </row>
    <row r="76" spans="2:15">
      <c r="B76" s="47"/>
      <c r="C76" s="47"/>
      <c r="D76" s="47"/>
      <c r="E76" s="47"/>
      <c r="F76" s="48"/>
      <c r="G76" s="47"/>
      <c r="H76" s="47"/>
      <c r="I76" s="48"/>
      <c r="J76" s="47"/>
      <c r="K76" s="47"/>
      <c r="L76" s="48"/>
      <c r="M76" s="47"/>
      <c r="N76" s="47"/>
      <c r="O76" s="48"/>
    </row>
    <row r="77" spans="2:15">
      <c r="B77" s="47"/>
      <c r="C77" s="47"/>
      <c r="D77" s="47"/>
      <c r="E77" s="47"/>
      <c r="F77" s="48"/>
      <c r="G77" s="47"/>
      <c r="H77" s="47"/>
      <c r="I77" s="48"/>
      <c r="J77" s="47"/>
      <c r="K77" s="47"/>
      <c r="L77" s="48"/>
      <c r="M77" s="47"/>
      <c r="N77" s="47"/>
      <c r="O77" s="48"/>
    </row>
    <row r="78" spans="2:15">
      <c r="B78" s="47"/>
      <c r="C78" s="47"/>
      <c r="D78" s="47"/>
      <c r="E78" s="47"/>
      <c r="F78" s="48"/>
      <c r="G78" s="47"/>
      <c r="H78" s="47"/>
      <c r="I78" s="48"/>
      <c r="J78" s="47"/>
      <c r="K78" s="47"/>
      <c r="L78" s="48"/>
      <c r="M78" s="47"/>
      <c r="N78" s="47"/>
      <c r="O78" s="48"/>
    </row>
    <row r="79" spans="2:15">
      <c r="B79" s="47"/>
      <c r="C79" s="47"/>
      <c r="D79" s="47"/>
      <c r="E79" s="47"/>
      <c r="F79" s="48"/>
      <c r="G79" s="47"/>
      <c r="H79" s="47"/>
      <c r="I79" s="48"/>
      <c r="J79" s="47"/>
      <c r="K79" s="47"/>
      <c r="L79" s="48"/>
      <c r="M79" s="47"/>
      <c r="N79" s="47"/>
      <c r="O79" s="48"/>
    </row>
    <row r="80" spans="2:15">
      <c r="B80" s="47"/>
      <c r="C80" s="47"/>
      <c r="D80" s="47"/>
      <c r="E80" s="47"/>
      <c r="F80" s="48"/>
      <c r="G80" s="47"/>
      <c r="H80" s="47"/>
      <c r="I80" s="48"/>
      <c r="J80" s="47"/>
      <c r="K80" s="47"/>
      <c r="L80" s="48"/>
      <c r="M80" s="47"/>
      <c r="N80" s="47"/>
      <c r="O80" s="48"/>
    </row>
    <row r="81" spans="2:15">
      <c r="B81" s="47"/>
      <c r="C81" s="47"/>
      <c r="D81" s="47"/>
      <c r="E81" s="47"/>
      <c r="F81" s="48"/>
      <c r="G81" s="47"/>
      <c r="H81" s="47"/>
      <c r="I81" s="48"/>
      <c r="J81" s="47"/>
      <c r="K81" s="47"/>
      <c r="L81" s="48"/>
      <c r="M81" s="47"/>
      <c r="N81" s="47"/>
      <c r="O81" s="48"/>
    </row>
    <row r="82" spans="2:15">
      <c r="B82" s="47"/>
      <c r="C82" s="47"/>
      <c r="D82" s="47"/>
      <c r="E82" s="47"/>
      <c r="F82" s="48"/>
      <c r="G82" s="47"/>
      <c r="H82" s="47"/>
      <c r="I82" s="48"/>
      <c r="J82" s="47"/>
      <c r="K82" s="47"/>
      <c r="L82" s="48"/>
      <c r="M82" s="47"/>
      <c r="N82" s="47"/>
      <c r="O82" s="48"/>
    </row>
    <row r="83" spans="2:15">
      <c r="B83" s="47"/>
      <c r="C83" s="47"/>
      <c r="D83" s="47"/>
      <c r="E83" s="47"/>
      <c r="F83" s="48"/>
      <c r="G83" s="47"/>
      <c r="H83" s="47"/>
      <c r="I83" s="48"/>
      <c r="J83" s="47"/>
      <c r="K83" s="47"/>
      <c r="L83" s="48"/>
      <c r="M83" s="47"/>
      <c r="N83" s="47"/>
      <c r="O83" s="48"/>
    </row>
    <row r="84" spans="2:15">
      <c r="B84" s="47"/>
      <c r="C84" s="47"/>
      <c r="D84" s="47"/>
      <c r="E84" s="47"/>
      <c r="F84" s="48"/>
      <c r="G84" s="47"/>
      <c r="H84" s="47"/>
      <c r="I84" s="48"/>
      <c r="J84" s="47"/>
      <c r="K84" s="47"/>
      <c r="L84" s="48"/>
      <c r="M84" s="47"/>
      <c r="N84" s="47"/>
      <c r="O84" s="48"/>
    </row>
    <row r="85" spans="2:15">
      <c r="B85" s="47"/>
      <c r="C85" s="47"/>
      <c r="D85" s="47"/>
      <c r="E85" s="47"/>
      <c r="F85" s="48"/>
      <c r="G85" s="47"/>
      <c r="H85" s="47"/>
      <c r="I85" s="48"/>
      <c r="J85" s="47"/>
      <c r="K85" s="47"/>
      <c r="L85" s="48"/>
      <c r="M85" s="47"/>
      <c r="N85" s="47"/>
      <c r="O85" s="48"/>
    </row>
    <row r="86" spans="2:15">
      <c r="B86" s="47"/>
      <c r="C86" s="47"/>
      <c r="D86" s="47"/>
      <c r="E86" s="47"/>
      <c r="F86" s="48"/>
      <c r="G86" s="47"/>
      <c r="H86" s="47"/>
      <c r="I86" s="48"/>
      <c r="J86" s="47"/>
      <c r="K86" s="47"/>
      <c r="L86" s="48"/>
      <c r="M86" s="47"/>
      <c r="N86" s="47"/>
      <c r="O86" s="48"/>
    </row>
    <row r="87" spans="2:15">
      <c r="B87" s="47"/>
      <c r="C87" s="47"/>
      <c r="D87" s="47"/>
      <c r="E87" s="47"/>
      <c r="F87" s="48"/>
      <c r="G87" s="47"/>
      <c r="H87" s="47"/>
      <c r="I87" s="48"/>
      <c r="J87" s="47"/>
      <c r="K87" s="47"/>
      <c r="L87" s="48"/>
      <c r="M87" s="47"/>
      <c r="N87" s="47"/>
      <c r="O87" s="48"/>
    </row>
    <row r="88" spans="2:15">
      <c r="B88" s="47"/>
      <c r="C88" s="47"/>
      <c r="D88" s="47"/>
      <c r="E88" s="47"/>
      <c r="F88" s="48"/>
      <c r="G88" s="47"/>
      <c r="H88" s="47"/>
      <c r="I88" s="48"/>
      <c r="J88" s="47"/>
      <c r="K88" s="47"/>
      <c r="L88" s="48"/>
      <c r="M88" s="47"/>
      <c r="N88" s="47"/>
      <c r="O88" s="48"/>
    </row>
    <row r="89" spans="2:15">
      <c r="B89" s="47"/>
      <c r="C89" s="47"/>
      <c r="D89" s="47"/>
      <c r="E89" s="47"/>
      <c r="F89" s="48"/>
      <c r="G89" s="47"/>
      <c r="H89" s="47"/>
      <c r="I89" s="48"/>
      <c r="J89" s="47"/>
      <c r="K89" s="47"/>
      <c r="L89" s="48"/>
      <c r="M89" s="47"/>
      <c r="N89" s="47"/>
      <c r="O89" s="48"/>
    </row>
    <row r="90" spans="2:15">
      <c r="B90" s="47"/>
      <c r="C90" s="47"/>
      <c r="D90" s="47"/>
      <c r="E90" s="47"/>
      <c r="F90" s="48"/>
      <c r="G90" s="47"/>
      <c r="H90" s="47"/>
      <c r="I90" s="48"/>
      <c r="J90" s="47"/>
      <c r="K90" s="47"/>
      <c r="L90" s="48"/>
      <c r="M90" s="47"/>
      <c r="N90" s="47"/>
      <c r="O90" s="48"/>
    </row>
    <row r="91" spans="2:15">
      <c r="B91" s="47"/>
      <c r="C91" s="47"/>
      <c r="D91" s="47"/>
      <c r="E91" s="47"/>
      <c r="F91" s="48"/>
      <c r="G91" s="47"/>
      <c r="H91" s="47"/>
      <c r="I91" s="48"/>
      <c r="J91" s="47"/>
      <c r="K91" s="47"/>
      <c r="L91" s="48"/>
      <c r="M91" s="47"/>
      <c r="N91" s="47"/>
      <c r="O91" s="48"/>
    </row>
    <row r="92" spans="2:15">
      <c r="B92" s="47"/>
      <c r="C92" s="47"/>
      <c r="D92" s="47"/>
      <c r="E92" s="47"/>
      <c r="F92" s="48"/>
      <c r="G92" s="47"/>
      <c r="H92" s="47"/>
      <c r="I92" s="48"/>
      <c r="J92" s="47"/>
      <c r="K92" s="47"/>
      <c r="L92" s="48"/>
      <c r="M92" s="47"/>
      <c r="N92" s="47"/>
      <c r="O92" s="48"/>
    </row>
    <row r="93" spans="2:15">
      <c r="B93" s="47"/>
      <c r="C93" s="47"/>
      <c r="D93" s="47"/>
      <c r="E93" s="47"/>
      <c r="F93" s="48"/>
      <c r="G93" s="47"/>
      <c r="H93" s="47"/>
      <c r="I93" s="48"/>
      <c r="J93" s="47"/>
      <c r="K93" s="47"/>
      <c r="L93" s="48"/>
      <c r="M93" s="47"/>
      <c r="N93" s="47"/>
      <c r="O93" s="48"/>
    </row>
    <row r="94" spans="2:15">
      <c r="B94" s="47"/>
      <c r="C94" s="47"/>
      <c r="D94" s="47"/>
      <c r="E94" s="47"/>
      <c r="F94" s="48"/>
      <c r="G94" s="47"/>
      <c r="H94" s="47"/>
      <c r="I94" s="48"/>
      <c r="J94" s="47"/>
      <c r="K94" s="47"/>
      <c r="L94" s="48"/>
      <c r="M94" s="47"/>
      <c r="N94" s="47"/>
      <c r="O94" s="48"/>
    </row>
    <row r="95" spans="2:15">
      <c r="B95" s="47"/>
      <c r="C95" s="47"/>
      <c r="D95" s="47"/>
      <c r="E95" s="47"/>
      <c r="F95" s="48"/>
      <c r="G95" s="47"/>
      <c r="H95" s="47"/>
      <c r="I95" s="48"/>
      <c r="J95" s="47"/>
      <c r="K95" s="47"/>
      <c r="L95" s="48"/>
      <c r="M95" s="47"/>
      <c r="N95" s="47"/>
      <c r="O95" s="48"/>
    </row>
    <row r="96" spans="2:15">
      <c r="B96" s="47"/>
      <c r="C96" s="47"/>
      <c r="D96" s="47"/>
      <c r="E96" s="47"/>
      <c r="F96" s="48"/>
      <c r="G96" s="47"/>
      <c r="H96" s="47"/>
      <c r="I96" s="48"/>
      <c r="J96" s="47"/>
      <c r="K96" s="47"/>
      <c r="L96" s="48"/>
      <c r="M96" s="47"/>
      <c r="N96" s="47"/>
      <c r="O96" s="48"/>
    </row>
    <row r="97" spans="2:15">
      <c r="B97" s="47"/>
      <c r="C97" s="47"/>
      <c r="D97" s="47"/>
      <c r="E97" s="47"/>
      <c r="F97" s="48"/>
      <c r="G97" s="47"/>
      <c r="H97" s="47"/>
      <c r="I97" s="48"/>
      <c r="J97" s="47"/>
      <c r="K97" s="47"/>
      <c r="L97" s="48"/>
      <c r="M97" s="47"/>
      <c r="N97" s="47"/>
      <c r="O97" s="48"/>
    </row>
    <row r="98" spans="2:15">
      <c r="B98" s="47"/>
      <c r="C98" s="47"/>
      <c r="D98" s="47"/>
      <c r="E98" s="47"/>
      <c r="F98" s="48"/>
      <c r="G98" s="47"/>
      <c r="H98" s="47"/>
      <c r="I98" s="48"/>
      <c r="J98" s="47"/>
      <c r="K98" s="47"/>
      <c r="L98" s="48"/>
      <c r="M98" s="47"/>
      <c r="N98" s="47"/>
      <c r="O98" s="48"/>
    </row>
    <row r="99" spans="2:15">
      <c r="B99" s="47"/>
      <c r="C99" s="47"/>
      <c r="D99" s="47"/>
      <c r="E99" s="47"/>
      <c r="F99" s="48"/>
      <c r="G99" s="47"/>
      <c r="H99" s="47"/>
      <c r="I99" s="48"/>
      <c r="J99" s="47"/>
      <c r="K99" s="47"/>
      <c r="L99" s="48"/>
      <c r="M99" s="47"/>
      <c r="N99" s="47"/>
      <c r="O99" s="48"/>
    </row>
    <row r="100" spans="2:15">
      <c r="B100" s="47"/>
      <c r="C100" s="47"/>
      <c r="D100" s="47"/>
      <c r="E100" s="47"/>
      <c r="F100" s="48"/>
      <c r="G100" s="47"/>
      <c r="H100" s="47"/>
      <c r="I100" s="48"/>
      <c r="J100" s="47"/>
      <c r="K100" s="47"/>
      <c r="L100" s="48"/>
      <c r="M100" s="47"/>
      <c r="N100" s="47"/>
      <c r="O100" s="48"/>
    </row>
  </sheetData>
  <mergeCells count="5">
    <mergeCell ref="N5:P5"/>
    <mergeCell ref="B5:D5"/>
    <mergeCell ref="E5:G5"/>
    <mergeCell ref="H5:J5"/>
    <mergeCell ref="K5:M5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60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3"/>
  <sheetViews>
    <sheetView zoomScale="75" workbookViewId="0">
      <selection activeCell="J157" sqref="J157"/>
    </sheetView>
  </sheetViews>
  <sheetFormatPr defaultRowHeight="12.75"/>
  <cols>
    <col min="1" max="1" width="58.7109375" style="1" customWidth="1"/>
    <col min="2" max="2" width="15" style="63" customWidth="1"/>
    <col min="3" max="3" width="19.42578125" style="63" customWidth="1"/>
    <col min="4" max="4" width="12.42578125" style="48" bestFit="1" customWidth="1"/>
    <col min="5" max="5" width="16.5703125" style="48" bestFit="1" customWidth="1"/>
    <col min="6" max="6" width="12.85546875" style="48" customWidth="1"/>
    <col min="7" max="7" width="13.28515625" style="47" customWidth="1"/>
    <col min="8" max="8" width="12.7109375" style="1" customWidth="1"/>
    <col min="9" max="9" width="11.7109375" style="1" customWidth="1"/>
    <col min="10" max="10" width="11.140625" style="1" customWidth="1"/>
    <col min="11" max="16384" width="9.140625" style="1"/>
  </cols>
  <sheetData>
    <row r="1" spans="1:10" ht="102.75" customHeight="1"/>
    <row r="2" spans="1:10" ht="13.5" thickBot="1"/>
    <row r="3" spans="1:10" ht="18" customHeight="1">
      <c r="A3" s="23" t="s">
        <v>273</v>
      </c>
      <c r="B3" s="66"/>
      <c r="C3" s="66"/>
      <c r="D3" s="67"/>
      <c r="E3" s="67"/>
      <c r="F3" s="67"/>
      <c r="G3" s="68"/>
      <c r="H3" s="25"/>
      <c r="I3" s="25"/>
      <c r="J3" s="26" t="str">
        <f>Capa!$A$9</f>
        <v>Julho a Dezembro de 2010</v>
      </c>
    </row>
    <row r="4" spans="1:10" ht="18" customHeight="1">
      <c r="A4" s="27" t="s">
        <v>274</v>
      </c>
      <c r="B4" s="69"/>
      <c r="C4" s="69"/>
      <c r="D4" s="70"/>
      <c r="E4" s="70"/>
      <c r="F4" s="70"/>
      <c r="G4" s="71"/>
      <c r="H4" s="28"/>
      <c r="I4" s="28"/>
      <c r="J4" s="33"/>
    </row>
    <row r="5" spans="1:10">
      <c r="A5" s="84"/>
      <c r="B5" s="85"/>
      <c r="C5" s="85"/>
      <c r="D5" s="141" t="s">
        <v>155</v>
      </c>
      <c r="E5" s="141"/>
      <c r="F5" s="141"/>
      <c r="G5" s="142" t="s">
        <v>156</v>
      </c>
      <c r="H5" s="142"/>
      <c r="I5" s="142"/>
      <c r="J5" s="143"/>
    </row>
    <row r="6" spans="1:10">
      <c r="A6" s="86" t="s">
        <v>157</v>
      </c>
      <c r="B6" s="87" t="s">
        <v>158</v>
      </c>
      <c r="C6" s="87" t="s">
        <v>159</v>
      </c>
      <c r="D6" s="88" t="s">
        <v>160</v>
      </c>
      <c r="E6" s="88" t="s">
        <v>161</v>
      </c>
      <c r="F6" s="88" t="s">
        <v>254</v>
      </c>
      <c r="G6" s="89" t="s">
        <v>162</v>
      </c>
      <c r="H6" s="90" t="s">
        <v>163</v>
      </c>
      <c r="I6" s="91" t="s">
        <v>164</v>
      </c>
      <c r="J6" s="92" t="s">
        <v>165</v>
      </c>
    </row>
    <row r="7" spans="1:10">
      <c r="A7" s="52" t="s">
        <v>546</v>
      </c>
      <c r="B7" s="53">
        <v>101466.947901965</v>
      </c>
      <c r="C7" s="53">
        <v>90338139.107562006</v>
      </c>
      <c r="D7" s="53">
        <v>1329</v>
      </c>
      <c r="E7" s="53">
        <v>39</v>
      </c>
      <c r="F7" s="53">
        <v>15666</v>
      </c>
      <c r="G7" s="53">
        <f t="shared" ref="G7:G70" si="0">C7/B7</f>
        <v>890.3208480740409</v>
      </c>
      <c r="H7" s="74">
        <f t="shared" ref="H7:H70" si="1">D7/B7</f>
        <v>1.3097861199925407E-2</v>
      </c>
      <c r="I7" s="74">
        <f t="shared" ref="I7:I70" si="2">E7/B7</f>
        <v>3.8436161534769815E-4</v>
      </c>
      <c r="J7" s="75">
        <f t="shared" ref="J7:J70" si="3">F7/B7</f>
        <v>0.15439510425735997</v>
      </c>
    </row>
    <row r="8" spans="1:10">
      <c r="A8" s="34" t="s">
        <v>554</v>
      </c>
      <c r="B8" s="36">
        <v>100398.635773577</v>
      </c>
      <c r="C8" s="36">
        <v>93746441.800204605</v>
      </c>
      <c r="D8" s="36">
        <v>967</v>
      </c>
      <c r="E8" s="36">
        <v>18</v>
      </c>
      <c r="F8" s="36">
        <v>26295</v>
      </c>
      <c r="G8" s="36">
        <f t="shared" si="0"/>
        <v>933.7421876092551</v>
      </c>
      <c r="H8" s="76">
        <f t="shared" si="1"/>
        <v>9.6316049769920864E-3</v>
      </c>
      <c r="I8" s="76">
        <f t="shared" si="2"/>
        <v>1.7928530463894268E-4</v>
      </c>
      <c r="J8" s="77">
        <f t="shared" si="3"/>
        <v>0.26190594919338878</v>
      </c>
    </row>
    <row r="9" spans="1:10">
      <c r="A9" s="34" t="s">
        <v>317</v>
      </c>
      <c r="B9" s="36">
        <v>86894.772847851695</v>
      </c>
      <c r="C9" s="36">
        <v>67347897.977964595</v>
      </c>
      <c r="D9" s="36">
        <v>707</v>
      </c>
      <c r="E9" s="36">
        <v>18</v>
      </c>
      <c r="F9" s="36">
        <v>17089</v>
      </c>
      <c r="G9" s="36">
        <f t="shared" si="0"/>
        <v>775.05120009793131</v>
      </c>
      <c r="H9" s="76">
        <f t="shared" si="1"/>
        <v>8.1362776704407853E-3</v>
      </c>
      <c r="I9" s="76">
        <f t="shared" si="2"/>
        <v>2.0714709769156171E-4</v>
      </c>
      <c r="J9" s="77">
        <f t="shared" si="3"/>
        <v>0.1966631529139499</v>
      </c>
    </row>
    <row r="10" spans="1:10">
      <c r="A10" s="34" t="s">
        <v>306</v>
      </c>
      <c r="B10" s="36">
        <v>82434.548400305604</v>
      </c>
      <c r="C10" s="36">
        <v>62536670.808641002</v>
      </c>
      <c r="D10" s="36">
        <v>975</v>
      </c>
      <c r="E10" s="36">
        <v>23</v>
      </c>
      <c r="F10" s="36">
        <v>19069</v>
      </c>
      <c r="G10" s="36">
        <f t="shared" si="0"/>
        <v>758.62210714081095</v>
      </c>
      <c r="H10" s="76">
        <f t="shared" si="1"/>
        <v>1.1827565249285523E-2</v>
      </c>
      <c r="I10" s="76">
        <f t="shared" si="2"/>
        <v>2.7900923152160721E-4</v>
      </c>
      <c r="J10" s="77">
        <f t="shared" si="3"/>
        <v>0.23132291460371859</v>
      </c>
    </row>
    <row r="11" spans="1:10">
      <c r="A11" s="34" t="s">
        <v>529</v>
      </c>
      <c r="B11" s="36">
        <v>80515.718339497194</v>
      </c>
      <c r="C11" s="36">
        <v>65978900.252351403</v>
      </c>
      <c r="D11" s="36">
        <v>993</v>
      </c>
      <c r="E11" s="36">
        <v>26</v>
      </c>
      <c r="F11" s="36">
        <v>18243</v>
      </c>
      <c r="G11" s="36">
        <f t="shared" si="0"/>
        <v>819.45366213028353</v>
      </c>
      <c r="H11" s="76">
        <f t="shared" si="1"/>
        <v>1.2332995599852722E-2</v>
      </c>
      <c r="I11" s="76">
        <f t="shared" si="2"/>
        <v>3.2291831379271978E-4</v>
      </c>
      <c r="J11" s="77">
        <f t="shared" si="3"/>
        <v>0.22657687686617645</v>
      </c>
    </row>
    <row r="12" spans="1:10">
      <c r="A12" s="34" t="s">
        <v>315</v>
      </c>
      <c r="B12" s="36">
        <v>79623.9072873103</v>
      </c>
      <c r="C12" s="36">
        <v>53408916.1993936</v>
      </c>
      <c r="D12" s="36">
        <v>469</v>
      </c>
      <c r="E12" s="36">
        <v>7</v>
      </c>
      <c r="F12" s="36">
        <v>22491</v>
      </c>
      <c r="G12" s="36">
        <f t="shared" si="0"/>
        <v>670.76482452281516</v>
      </c>
      <c r="H12" s="76">
        <f t="shared" si="1"/>
        <v>5.8901907225889774E-3</v>
      </c>
      <c r="I12" s="76">
        <f t="shared" si="2"/>
        <v>8.7913294366999658E-5</v>
      </c>
      <c r="J12" s="77">
        <f t="shared" si="3"/>
        <v>0.28246541480116993</v>
      </c>
    </row>
    <row r="13" spans="1:10">
      <c r="A13" s="34" t="s">
        <v>117</v>
      </c>
      <c r="B13" s="36">
        <v>72205.354106545899</v>
      </c>
      <c r="C13" s="36">
        <v>58246353.233712897</v>
      </c>
      <c r="D13" s="36">
        <v>457</v>
      </c>
      <c r="E13" s="36">
        <v>19</v>
      </c>
      <c r="F13" s="36">
        <v>15363</v>
      </c>
      <c r="G13" s="36">
        <f t="shared" si="0"/>
        <v>806.67637399526961</v>
      </c>
      <c r="H13" s="76">
        <f t="shared" si="1"/>
        <v>6.3291705394263814E-3</v>
      </c>
      <c r="I13" s="76">
        <f t="shared" si="2"/>
        <v>2.6313838128906179E-4</v>
      </c>
      <c r="J13" s="77">
        <f t="shared" si="3"/>
        <v>0.21276815535493981</v>
      </c>
    </row>
    <row r="14" spans="1:10">
      <c r="A14" s="34" t="s">
        <v>556</v>
      </c>
      <c r="B14" s="36">
        <v>71503.532181025905</v>
      </c>
      <c r="C14" s="36">
        <v>52965774.407688402</v>
      </c>
      <c r="D14" s="36">
        <v>369</v>
      </c>
      <c r="E14" s="36">
        <v>10</v>
      </c>
      <c r="F14" s="36">
        <v>17975</v>
      </c>
      <c r="G14" s="36">
        <f t="shared" si="0"/>
        <v>740.74346807923621</v>
      </c>
      <c r="H14" s="76">
        <f t="shared" si="1"/>
        <v>5.1605842221304618E-3</v>
      </c>
      <c r="I14" s="76">
        <f t="shared" si="2"/>
        <v>1.3985323095204504E-4</v>
      </c>
      <c r="J14" s="77">
        <f t="shared" si="3"/>
        <v>0.25138618263630097</v>
      </c>
    </row>
    <row r="15" spans="1:10">
      <c r="A15" s="34" t="s">
        <v>367</v>
      </c>
      <c r="B15" s="36">
        <v>66628.052913989799</v>
      </c>
      <c r="C15" s="36">
        <v>49147355.542420998</v>
      </c>
      <c r="D15" s="36">
        <v>655</v>
      </c>
      <c r="E15" s="36">
        <v>7</v>
      </c>
      <c r="F15" s="36">
        <v>11156</v>
      </c>
      <c r="G15" s="36">
        <f t="shared" si="0"/>
        <v>737.63757746103363</v>
      </c>
      <c r="H15" s="76">
        <f t="shared" si="1"/>
        <v>9.8306939998012537E-3</v>
      </c>
      <c r="I15" s="76">
        <f t="shared" si="2"/>
        <v>1.0506085190627294E-4</v>
      </c>
      <c r="J15" s="77">
        <f t="shared" si="3"/>
        <v>0.16743698055234013</v>
      </c>
    </row>
    <row r="16" spans="1:10">
      <c r="A16" s="34" t="s">
        <v>582</v>
      </c>
      <c r="B16" s="36">
        <v>59786.283337424502</v>
      </c>
      <c r="C16" s="36">
        <v>48860230.910617501</v>
      </c>
      <c r="D16" s="36">
        <v>928</v>
      </c>
      <c r="E16" s="36">
        <v>11</v>
      </c>
      <c r="F16" s="36">
        <v>7414</v>
      </c>
      <c r="G16" s="36">
        <f t="shared" si="0"/>
        <v>817.24817438237369</v>
      </c>
      <c r="H16" s="76">
        <f t="shared" si="1"/>
        <v>1.5521955007012429E-2</v>
      </c>
      <c r="I16" s="76">
        <f t="shared" si="2"/>
        <v>1.8398869081588009E-4</v>
      </c>
      <c r="J16" s="77">
        <f t="shared" si="3"/>
        <v>0.12400837760990317</v>
      </c>
    </row>
    <row r="17" spans="1:10">
      <c r="A17" s="34" t="s">
        <v>526</v>
      </c>
      <c r="B17" s="36">
        <v>57190.751776203499</v>
      </c>
      <c r="C17" s="36">
        <v>70462678.743443802</v>
      </c>
      <c r="D17" s="36">
        <v>581</v>
      </c>
      <c r="E17" s="36">
        <v>4</v>
      </c>
      <c r="F17" s="36">
        <v>15905</v>
      </c>
      <c r="G17" s="36">
        <f t="shared" si="0"/>
        <v>1232.0642158923783</v>
      </c>
      <c r="H17" s="76">
        <f t="shared" si="1"/>
        <v>1.0158985184764581E-2</v>
      </c>
      <c r="I17" s="76">
        <f t="shared" si="2"/>
        <v>6.9941378208362008E-5</v>
      </c>
      <c r="J17" s="77">
        <f t="shared" si="3"/>
        <v>0.27810440510099943</v>
      </c>
    </row>
    <row r="18" spans="1:10">
      <c r="A18" s="34" t="s">
        <v>338</v>
      </c>
      <c r="B18" s="36">
        <v>54060.979287414797</v>
      </c>
      <c r="C18" s="36">
        <v>45174091.308038302</v>
      </c>
      <c r="D18" s="36">
        <v>350</v>
      </c>
      <c r="E18" s="36">
        <v>16</v>
      </c>
      <c r="F18" s="36">
        <v>13049</v>
      </c>
      <c r="G18" s="36">
        <f t="shared" si="0"/>
        <v>835.61363303965652</v>
      </c>
      <c r="H18" s="76">
        <f t="shared" si="1"/>
        <v>6.4741705498753098E-3</v>
      </c>
      <c r="I18" s="76">
        <f t="shared" si="2"/>
        <v>2.9596208228001417E-4</v>
      </c>
      <c r="J18" s="77">
        <f t="shared" si="3"/>
        <v>0.24137557572949406</v>
      </c>
    </row>
    <row r="19" spans="1:10">
      <c r="A19" s="34" t="s">
        <v>45</v>
      </c>
      <c r="B19" s="36">
        <v>53658.061495508897</v>
      </c>
      <c r="C19" s="36">
        <v>45091554.180012599</v>
      </c>
      <c r="D19" s="36">
        <v>767</v>
      </c>
      <c r="E19" s="36">
        <v>17</v>
      </c>
      <c r="F19" s="36">
        <v>11779</v>
      </c>
      <c r="G19" s="36">
        <f t="shared" si="0"/>
        <v>840.35004104251323</v>
      </c>
      <c r="H19" s="76">
        <f t="shared" si="1"/>
        <v>1.4294217469339567E-2</v>
      </c>
      <c r="I19" s="76">
        <f t="shared" si="2"/>
        <v>3.1682098693451452E-4</v>
      </c>
      <c r="J19" s="77">
        <f t="shared" si="3"/>
        <v>0.21951967088833213</v>
      </c>
    </row>
    <row r="20" spans="1:10">
      <c r="A20" s="34" t="s">
        <v>384</v>
      </c>
      <c r="B20" s="36">
        <v>49532.924665590202</v>
      </c>
      <c r="C20" s="36">
        <v>36426753.7087669</v>
      </c>
      <c r="D20" s="36">
        <v>437</v>
      </c>
      <c r="E20" s="36">
        <v>5</v>
      </c>
      <c r="F20" s="36">
        <v>13350</v>
      </c>
      <c r="G20" s="36">
        <f t="shared" si="0"/>
        <v>735.40486362744559</v>
      </c>
      <c r="H20" s="76">
        <f t="shared" si="1"/>
        <v>8.8224146454161934E-3</v>
      </c>
      <c r="I20" s="76">
        <f t="shared" si="2"/>
        <v>1.0094295932970473E-4</v>
      </c>
      <c r="J20" s="77">
        <f t="shared" si="3"/>
        <v>0.26951770141031162</v>
      </c>
    </row>
    <row r="21" spans="1:10">
      <c r="A21" s="34" t="s">
        <v>370</v>
      </c>
      <c r="B21" s="36">
        <v>45951.152070469601</v>
      </c>
      <c r="C21" s="36">
        <v>40164912.1613601</v>
      </c>
      <c r="D21" s="36">
        <v>747</v>
      </c>
      <c r="E21" s="36">
        <v>6</v>
      </c>
      <c r="F21" s="36">
        <v>10665</v>
      </c>
      <c r="G21" s="36">
        <f t="shared" si="0"/>
        <v>874.07845835430066</v>
      </c>
      <c r="H21" s="76">
        <f t="shared" si="1"/>
        <v>1.6256393285948925E-2</v>
      </c>
      <c r="I21" s="76">
        <f t="shared" si="2"/>
        <v>1.3057344004778251E-4</v>
      </c>
      <c r="J21" s="77">
        <f t="shared" si="3"/>
        <v>0.23209428968493342</v>
      </c>
    </row>
    <row r="22" spans="1:10">
      <c r="A22" s="34" t="s">
        <v>580</v>
      </c>
      <c r="B22" s="36">
        <v>44330.442673898302</v>
      </c>
      <c r="C22" s="36">
        <v>40258185.669246599</v>
      </c>
      <c r="D22" s="36">
        <v>786</v>
      </c>
      <c r="E22" s="36">
        <v>30</v>
      </c>
      <c r="F22" s="36">
        <v>14079</v>
      </c>
      <c r="G22" s="36">
        <f t="shared" si="0"/>
        <v>908.13858921716928</v>
      </c>
      <c r="H22" s="76">
        <f t="shared" si="1"/>
        <v>1.7730479385959202E-2</v>
      </c>
      <c r="I22" s="76">
        <f t="shared" si="2"/>
        <v>6.7673585442592382E-4</v>
      </c>
      <c r="J22" s="77">
        <f t="shared" si="3"/>
        <v>0.31759213648208601</v>
      </c>
    </row>
    <row r="23" spans="1:10">
      <c r="A23" s="34" t="s">
        <v>78</v>
      </c>
      <c r="B23" s="36">
        <v>44266.368767886401</v>
      </c>
      <c r="C23" s="36">
        <v>36707536.041270897</v>
      </c>
      <c r="D23" s="36">
        <v>482</v>
      </c>
      <c r="E23" s="36">
        <v>3</v>
      </c>
      <c r="F23" s="36">
        <v>10083</v>
      </c>
      <c r="G23" s="36">
        <f t="shared" si="0"/>
        <v>829.24208745807141</v>
      </c>
      <c r="H23" s="76">
        <f t="shared" si="1"/>
        <v>1.0888627493422795E-2</v>
      </c>
      <c r="I23" s="76">
        <f t="shared" si="2"/>
        <v>6.777154041549458E-5</v>
      </c>
      <c r="J23" s="77">
        <f t="shared" si="3"/>
        <v>0.22778014733647728</v>
      </c>
    </row>
    <row r="24" spans="1:10">
      <c r="A24" s="34" t="s">
        <v>562</v>
      </c>
      <c r="B24" s="36">
        <v>43534.565945864597</v>
      </c>
      <c r="C24" s="36">
        <v>35945562.554148398</v>
      </c>
      <c r="D24" s="36">
        <v>318</v>
      </c>
      <c r="E24" s="36">
        <v>8</v>
      </c>
      <c r="F24" s="36">
        <v>10029</v>
      </c>
      <c r="G24" s="36">
        <f t="shared" si="0"/>
        <v>825.67867103227456</v>
      </c>
      <c r="H24" s="76">
        <f t="shared" si="1"/>
        <v>7.3045404976687777E-3</v>
      </c>
      <c r="I24" s="76">
        <f t="shared" si="2"/>
        <v>1.8376202509858561E-4</v>
      </c>
      <c r="J24" s="77">
        <f t="shared" si="3"/>
        <v>0.23036866871421438</v>
      </c>
    </row>
    <row r="25" spans="1:10">
      <c r="A25" s="34" t="s">
        <v>511</v>
      </c>
      <c r="B25" s="36">
        <v>43326.738469708704</v>
      </c>
      <c r="C25" s="36">
        <v>42859251.386679098</v>
      </c>
      <c r="D25" s="36">
        <v>281</v>
      </c>
      <c r="E25" s="36">
        <v>3</v>
      </c>
      <c r="F25" s="36">
        <v>13550</v>
      </c>
      <c r="G25" s="36">
        <f t="shared" si="0"/>
        <v>989.21019445402192</v>
      </c>
      <c r="H25" s="76">
        <f t="shared" si="1"/>
        <v>6.4856024230039219E-3</v>
      </c>
      <c r="I25" s="76">
        <f t="shared" si="2"/>
        <v>6.9241307007159302E-5</v>
      </c>
      <c r="J25" s="77">
        <f t="shared" si="3"/>
        <v>0.31273990331566953</v>
      </c>
    </row>
    <row r="26" spans="1:10">
      <c r="A26" s="34" t="s">
        <v>318</v>
      </c>
      <c r="B26" s="36">
        <v>42517.3220732845</v>
      </c>
      <c r="C26" s="36">
        <v>36647174.972686604</v>
      </c>
      <c r="D26" s="36">
        <v>457</v>
      </c>
      <c r="E26" s="36">
        <v>15</v>
      </c>
      <c r="F26" s="36">
        <v>10831</v>
      </c>
      <c r="G26" s="36">
        <f t="shared" si="0"/>
        <v>861.93516396729115</v>
      </c>
      <c r="H26" s="76">
        <f t="shared" si="1"/>
        <v>1.0748560297666375E-2</v>
      </c>
      <c r="I26" s="76">
        <f t="shared" si="2"/>
        <v>3.5279738394966223E-4</v>
      </c>
      <c r="J26" s="77">
        <f t="shared" si="3"/>
        <v>0.25474323103725277</v>
      </c>
    </row>
    <row r="27" spans="1:10">
      <c r="A27" s="34" t="s">
        <v>361</v>
      </c>
      <c r="B27" s="36">
        <v>42487.645394678599</v>
      </c>
      <c r="C27" s="36">
        <v>48684203.7656046</v>
      </c>
      <c r="D27" s="36">
        <v>495</v>
      </c>
      <c r="E27" s="36">
        <v>8</v>
      </c>
      <c r="F27" s="36">
        <v>7112</v>
      </c>
      <c r="G27" s="36">
        <f t="shared" si="0"/>
        <v>1145.8437697209292</v>
      </c>
      <c r="H27" s="76">
        <f t="shared" si="1"/>
        <v>1.165044556839567E-2</v>
      </c>
      <c r="I27" s="76">
        <f t="shared" si="2"/>
        <v>1.8829002938821287E-4</v>
      </c>
      <c r="J27" s="77">
        <f t="shared" si="3"/>
        <v>0.16738983612612124</v>
      </c>
    </row>
    <row r="28" spans="1:10">
      <c r="A28" s="34" t="s">
        <v>304</v>
      </c>
      <c r="B28" s="36">
        <v>42248.409746516903</v>
      </c>
      <c r="C28" s="36">
        <v>27514088.6576658</v>
      </c>
      <c r="D28" s="36">
        <v>343</v>
      </c>
      <c r="E28" s="36">
        <v>9</v>
      </c>
      <c r="F28" s="36">
        <v>11321</v>
      </c>
      <c r="G28" s="36">
        <f t="shared" si="0"/>
        <v>651.24554563699644</v>
      </c>
      <c r="H28" s="76">
        <f t="shared" si="1"/>
        <v>8.1186487741891408E-3</v>
      </c>
      <c r="I28" s="76">
        <f t="shared" si="2"/>
        <v>2.1302576958513779E-4</v>
      </c>
      <c r="J28" s="77">
        <f t="shared" si="3"/>
        <v>0.26796274860814945</v>
      </c>
    </row>
    <row r="29" spans="1:10">
      <c r="A29" s="34" t="s">
        <v>88</v>
      </c>
      <c r="B29" s="36">
        <v>41498.6700771744</v>
      </c>
      <c r="C29" s="36">
        <v>39491703.169545896</v>
      </c>
      <c r="D29" s="36">
        <v>329</v>
      </c>
      <c r="E29" s="36">
        <v>5</v>
      </c>
      <c r="F29" s="36">
        <v>10994</v>
      </c>
      <c r="G29" s="36">
        <f t="shared" si="0"/>
        <v>951.63780179229411</v>
      </c>
      <c r="H29" s="76">
        <f t="shared" si="1"/>
        <v>7.9279649055780353E-3</v>
      </c>
      <c r="I29" s="76">
        <f t="shared" si="2"/>
        <v>1.2048578883857197E-4</v>
      </c>
      <c r="J29" s="77">
        <f t="shared" si="3"/>
        <v>0.26492415249825207</v>
      </c>
    </row>
    <row r="30" spans="1:10">
      <c r="A30" s="34" t="s">
        <v>316</v>
      </c>
      <c r="B30" s="36">
        <v>41322.952315098097</v>
      </c>
      <c r="C30" s="36">
        <v>30311069.883002099</v>
      </c>
      <c r="D30" s="36">
        <v>420</v>
      </c>
      <c r="E30" s="36">
        <v>18</v>
      </c>
      <c r="F30" s="36">
        <v>7444</v>
      </c>
      <c r="G30" s="36">
        <f t="shared" si="0"/>
        <v>733.51656125323348</v>
      </c>
      <c r="H30" s="76">
        <f t="shared" si="1"/>
        <v>1.0163843009022986E-2</v>
      </c>
      <c r="I30" s="76">
        <f t="shared" si="2"/>
        <v>4.3559327181527083E-4</v>
      </c>
      <c r="J30" s="77">
        <f t="shared" si="3"/>
        <v>0.18014201752182646</v>
      </c>
    </row>
    <row r="31" spans="1:10">
      <c r="A31" s="34" t="s">
        <v>536</v>
      </c>
      <c r="B31" s="36">
        <v>40509.656416227997</v>
      </c>
      <c r="C31" s="36">
        <v>48314130.569044597</v>
      </c>
      <c r="D31" s="36">
        <v>336</v>
      </c>
      <c r="E31" s="36">
        <v>10</v>
      </c>
      <c r="F31" s="36">
        <v>8248</v>
      </c>
      <c r="G31" s="36">
        <f t="shared" si="0"/>
        <v>1192.6571302562359</v>
      </c>
      <c r="H31" s="76">
        <f t="shared" si="1"/>
        <v>8.2943186816415403E-3</v>
      </c>
      <c r="I31" s="76">
        <f t="shared" si="2"/>
        <v>2.4685472266790302E-4</v>
      </c>
      <c r="J31" s="77">
        <f t="shared" si="3"/>
        <v>0.2036057752564864</v>
      </c>
    </row>
    <row r="32" spans="1:10">
      <c r="A32" s="34" t="s">
        <v>305</v>
      </c>
      <c r="B32" s="36">
        <v>40270.456347994499</v>
      </c>
      <c r="C32" s="36">
        <v>25573207.3575573</v>
      </c>
      <c r="D32" s="36">
        <v>321</v>
      </c>
      <c r="E32" s="36">
        <v>8</v>
      </c>
      <c r="F32" s="36">
        <v>8638</v>
      </c>
      <c r="G32" s="36">
        <f t="shared" si="0"/>
        <v>635.03644300844553</v>
      </c>
      <c r="H32" s="76">
        <f t="shared" si="1"/>
        <v>7.9711041073411149E-3</v>
      </c>
      <c r="I32" s="76">
        <f t="shared" si="2"/>
        <v>1.9865680018295613E-4</v>
      </c>
      <c r="J32" s="77">
        <f t="shared" si="3"/>
        <v>0.21449967999754688</v>
      </c>
    </row>
    <row r="33" spans="1:10">
      <c r="A33" s="34" t="s">
        <v>40</v>
      </c>
      <c r="B33" s="36">
        <v>40195.212555198399</v>
      </c>
      <c r="C33" s="36">
        <v>57655910.302148998</v>
      </c>
      <c r="D33" s="36">
        <v>357</v>
      </c>
      <c r="E33" s="36">
        <v>4</v>
      </c>
      <c r="F33" s="36">
        <v>11174</v>
      </c>
      <c r="G33" s="36">
        <f t="shared" si="0"/>
        <v>1434.3974477799454</v>
      </c>
      <c r="H33" s="76">
        <f t="shared" si="1"/>
        <v>8.8816547371094717E-3</v>
      </c>
      <c r="I33" s="76">
        <f t="shared" si="2"/>
        <v>9.9514338791142543E-5</v>
      </c>
      <c r="J33" s="77">
        <f t="shared" si="3"/>
        <v>0.27799330541305672</v>
      </c>
    </row>
    <row r="34" spans="1:10">
      <c r="A34" s="34" t="s">
        <v>76</v>
      </c>
      <c r="B34" s="36">
        <v>37781.338667784803</v>
      </c>
      <c r="C34" s="36">
        <v>34766638.9507965</v>
      </c>
      <c r="D34" s="36">
        <v>285</v>
      </c>
      <c r="E34" s="36">
        <v>5</v>
      </c>
      <c r="F34" s="36">
        <v>10094</v>
      </c>
      <c r="G34" s="36">
        <f t="shared" si="0"/>
        <v>920.20664636854542</v>
      </c>
      <c r="H34" s="76">
        <f t="shared" si="1"/>
        <v>7.5434066142026973E-3</v>
      </c>
      <c r="I34" s="76">
        <f t="shared" si="2"/>
        <v>1.323404669158368E-4</v>
      </c>
      <c r="J34" s="77">
        <f t="shared" si="3"/>
        <v>0.26716893460969132</v>
      </c>
    </row>
    <row r="35" spans="1:10">
      <c r="A35" s="34" t="s">
        <v>340</v>
      </c>
      <c r="B35" s="36">
        <v>36375.834558226998</v>
      </c>
      <c r="C35" s="36">
        <v>30310663.685349502</v>
      </c>
      <c r="D35" s="36">
        <v>370</v>
      </c>
      <c r="E35" s="36">
        <v>7</v>
      </c>
      <c r="F35" s="36">
        <v>6044</v>
      </c>
      <c r="G35" s="36">
        <f t="shared" si="0"/>
        <v>833.2637327352877</v>
      </c>
      <c r="H35" s="76">
        <f t="shared" si="1"/>
        <v>1.0171587937253755E-2</v>
      </c>
      <c r="I35" s="76">
        <f t="shared" si="2"/>
        <v>1.9243544746155752E-4</v>
      </c>
      <c r="J35" s="77">
        <f t="shared" si="3"/>
        <v>0.16615426349395052</v>
      </c>
    </row>
    <row r="36" spans="1:10">
      <c r="A36" s="34" t="s">
        <v>65</v>
      </c>
      <c r="B36" s="36">
        <v>35682.925009936997</v>
      </c>
      <c r="C36" s="36">
        <v>30913030.971730299</v>
      </c>
      <c r="D36" s="36">
        <v>234</v>
      </c>
      <c r="E36" s="36">
        <v>11</v>
      </c>
      <c r="F36" s="36">
        <v>8515</v>
      </c>
      <c r="G36" s="36">
        <f t="shared" si="0"/>
        <v>866.32558746575921</v>
      </c>
      <c r="H36" s="76">
        <f t="shared" si="1"/>
        <v>6.5577583657964022E-3</v>
      </c>
      <c r="I36" s="76">
        <f t="shared" si="2"/>
        <v>3.0827069240923257E-4</v>
      </c>
      <c r="J36" s="77">
        <f t="shared" si="3"/>
        <v>0.23862954053314686</v>
      </c>
    </row>
    <row r="37" spans="1:10">
      <c r="A37" s="34" t="s">
        <v>321</v>
      </c>
      <c r="B37" s="36">
        <v>35205.642834646998</v>
      </c>
      <c r="C37" s="36">
        <v>34423178.337999798</v>
      </c>
      <c r="D37" s="36">
        <v>222</v>
      </c>
      <c r="E37" s="36">
        <v>5</v>
      </c>
      <c r="F37" s="36">
        <v>9094</v>
      </c>
      <c r="G37" s="36">
        <f t="shared" si="0"/>
        <v>977.77445790942488</v>
      </c>
      <c r="H37" s="76">
        <f t="shared" si="1"/>
        <v>6.3058073117052338E-3</v>
      </c>
      <c r="I37" s="76">
        <f t="shared" si="2"/>
        <v>1.4202268720056832E-4</v>
      </c>
      <c r="J37" s="77">
        <f t="shared" si="3"/>
        <v>0.25831086348039367</v>
      </c>
    </row>
    <row r="38" spans="1:10">
      <c r="A38" s="34" t="s">
        <v>621</v>
      </c>
      <c r="B38" s="36">
        <v>34596.190800270502</v>
      </c>
      <c r="C38" s="36">
        <v>47968559.065160997</v>
      </c>
      <c r="D38" s="36">
        <v>364</v>
      </c>
      <c r="E38" s="36">
        <v>2</v>
      </c>
      <c r="F38" s="36">
        <v>7572</v>
      </c>
      <c r="G38" s="36">
        <f t="shared" si="0"/>
        <v>1386.5271856688321</v>
      </c>
      <c r="H38" s="76">
        <f t="shared" si="1"/>
        <v>1.0521389539716434E-2</v>
      </c>
      <c r="I38" s="76">
        <f t="shared" si="2"/>
        <v>5.7809832635804585E-5</v>
      </c>
      <c r="J38" s="77">
        <f t="shared" si="3"/>
        <v>0.21886802635915614</v>
      </c>
    </row>
    <row r="39" spans="1:10">
      <c r="A39" s="34" t="s">
        <v>112</v>
      </c>
      <c r="B39" s="36">
        <v>34001.437395039902</v>
      </c>
      <c r="C39" s="36">
        <v>32483609.513091799</v>
      </c>
      <c r="D39" s="36">
        <v>403</v>
      </c>
      <c r="E39" s="36">
        <v>7</v>
      </c>
      <c r="F39" s="36">
        <v>7714</v>
      </c>
      <c r="G39" s="36">
        <f t="shared" si="0"/>
        <v>955.35989069187053</v>
      </c>
      <c r="H39" s="76">
        <f t="shared" si="1"/>
        <v>1.1852440098864445E-2</v>
      </c>
      <c r="I39" s="76">
        <f t="shared" si="2"/>
        <v>2.0587364935992835E-4</v>
      </c>
      <c r="J39" s="77">
        <f t="shared" si="3"/>
        <v>0.22687276159464104</v>
      </c>
    </row>
    <row r="40" spans="1:10">
      <c r="A40" s="34" t="s">
        <v>308</v>
      </c>
      <c r="B40" s="36">
        <v>33574.557950441696</v>
      </c>
      <c r="C40" s="36">
        <v>24242238.356794801</v>
      </c>
      <c r="D40" s="36">
        <v>221</v>
      </c>
      <c r="E40" s="36">
        <v>11</v>
      </c>
      <c r="F40" s="36">
        <v>7733</v>
      </c>
      <c r="G40" s="36">
        <f t="shared" si="0"/>
        <v>722.04192211787188</v>
      </c>
      <c r="H40" s="76">
        <f t="shared" si="1"/>
        <v>6.5823651446494354E-3</v>
      </c>
      <c r="I40" s="76">
        <f t="shared" si="2"/>
        <v>3.276290343490669E-4</v>
      </c>
      <c r="J40" s="77">
        <f t="shared" si="3"/>
        <v>0.23032321114739404</v>
      </c>
    </row>
    <row r="41" spans="1:10">
      <c r="A41" s="34" t="s">
        <v>102</v>
      </c>
      <c r="B41" s="36">
        <v>33055.908637528701</v>
      </c>
      <c r="C41" s="36">
        <v>35457131.671725102</v>
      </c>
      <c r="D41" s="36">
        <v>203</v>
      </c>
      <c r="E41" s="36">
        <v>10</v>
      </c>
      <c r="F41" s="36">
        <v>6164</v>
      </c>
      <c r="G41" s="36">
        <f t="shared" si="0"/>
        <v>1072.6412654550438</v>
      </c>
      <c r="H41" s="76">
        <f t="shared" si="1"/>
        <v>6.1411108744877183E-3</v>
      </c>
      <c r="I41" s="76">
        <f t="shared" si="2"/>
        <v>3.0251777706836048E-4</v>
      </c>
      <c r="J41" s="77">
        <f t="shared" si="3"/>
        <v>0.18647195778493741</v>
      </c>
    </row>
    <row r="42" spans="1:10">
      <c r="A42" s="34" t="s">
        <v>114</v>
      </c>
      <c r="B42" s="36">
        <v>32363.536300545999</v>
      </c>
      <c r="C42" s="36">
        <v>31516428.632680699</v>
      </c>
      <c r="D42" s="36">
        <v>225</v>
      </c>
      <c r="E42" s="36">
        <v>7</v>
      </c>
      <c r="F42" s="36">
        <v>6235</v>
      </c>
      <c r="G42" s="36">
        <f t="shared" si="0"/>
        <v>973.82524394124982</v>
      </c>
      <c r="H42" s="76">
        <f t="shared" si="1"/>
        <v>6.9522686862932238E-3</v>
      </c>
      <c r="I42" s="76">
        <f t="shared" si="2"/>
        <v>2.1629280357356696E-4</v>
      </c>
      <c r="J42" s="77">
        <f t="shared" si="3"/>
        <v>0.19265509004017001</v>
      </c>
    </row>
    <row r="43" spans="1:10">
      <c r="A43" s="34" t="s">
        <v>307</v>
      </c>
      <c r="B43" s="36">
        <v>29828.527894946201</v>
      </c>
      <c r="C43" s="36">
        <v>20213634.916475601</v>
      </c>
      <c r="D43" s="36">
        <v>457</v>
      </c>
      <c r="E43" s="36">
        <v>9</v>
      </c>
      <c r="F43" s="36">
        <v>5477</v>
      </c>
      <c r="G43" s="36">
        <f t="shared" si="0"/>
        <v>677.66116342269663</v>
      </c>
      <c r="H43" s="76">
        <f t="shared" si="1"/>
        <v>1.5320903586309024E-2</v>
      </c>
      <c r="I43" s="76">
        <f t="shared" si="2"/>
        <v>3.0172457828617336E-4</v>
      </c>
      <c r="J43" s="77">
        <f t="shared" si="3"/>
        <v>0.18361616836370792</v>
      </c>
    </row>
    <row r="44" spans="1:10">
      <c r="A44" s="34" t="s">
        <v>353</v>
      </c>
      <c r="B44" s="36">
        <v>29484.785453632401</v>
      </c>
      <c r="C44" s="36">
        <v>25141869.679407898</v>
      </c>
      <c r="D44" s="36">
        <v>261</v>
      </c>
      <c r="E44" s="36">
        <v>1</v>
      </c>
      <c r="F44" s="36">
        <v>6690</v>
      </c>
      <c r="G44" s="36">
        <f t="shared" si="0"/>
        <v>852.7065499237176</v>
      </c>
      <c r="H44" s="76">
        <f t="shared" si="1"/>
        <v>8.8520230344035257E-3</v>
      </c>
      <c r="I44" s="76">
        <f t="shared" si="2"/>
        <v>3.3915797066680172E-5</v>
      </c>
      <c r="J44" s="77">
        <f t="shared" si="3"/>
        <v>0.22689668237609034</v>
      </c>
    </row>
    <row r="45" spans="1:10">
      <c r="A45" s="34" t="s">
        <v>58</v>
      </c>
      <c r="B45" s="36">
        <v>29083.2813103552</v>
      </c>
      <c r="C45" s="36">
        <v>22322087.863350298</v>
      </c>
      <c r="D45" s="36">
        <v>161</v>
      </c>
      <c r="E45" s="36">
        <v>5</v>
      </c>
      <c r="F45" s="36">
        <v>8072</v>
      </c>
      <c r="G45" s="36">
        <f t="shared" si="0"/>
        <v>767.52301864241304</v>
      </c>
      <c r="H45" s="76">
        <f t="shared" si="1"/>
        <v>5.5358265211523918E-3</v>
      </c>
      <c r="I45" s="76">
        <f t="shared" si="2"/>
        <v>1.7192007829665813E-4</v>
      </c>
      <c r="J45" s="77">
        <f t="shared" si="3"/>
        <v>0.27754777440212486</v>
      </c>
    </row>
    <row r="46" spans="1:10">
      <c r="A46" s="34" t="s">
        <v>333</v>
      </c>
      <c r="B46" s="36">
        <v>28909.9361729333</v>
      </c>
      <c r="C46" s="36">
        <v>27799653.301902</v>
      </c>
      <c r="D46" s="36">
        <v>517</v>
      </c>
      <c r="E46" s="36">
        <v>3</v>
      </c>
      <c r="F46" s="36">
        <v>5105</v>
      </c>
      <c r="G46" s="36">
        <f t="shared" si="0"/>
        <v>961.59511164639673</v>
      </c>
      <c r="H46" s="76">
        <f t="shared" si="1"/>
        <v>1.7883124919661261E-2</v>
      </c>
      <c r="I46" s="76">
        <f t="shared" si="2"/>
        <v>1.0377055079107115E-4</v>
      </c>
      <c r="J46" s="77">
        <f t="shared" si="3"/>
        <v>0.17658288726280608</v>
      </c>
    </row>
    <row r="47" spans="1:10">
      <c r="A47" s="34" t="s">
        <v>567</v>
      </c>
      <c r="B47" s="36">
        <v>28817.2731993626</v>
      </c>
      <c r="C47" s="36">
        <v>33899462.4216282</v>
      </c>
      <c r="D47" s="36">
        <v>205</v>
      </c>
      <c r="E47" s="36">
        <v>9</v>
      </c>
      <c r="F47" s="36">
        <v>5307</v>
      </c>
      <c r="G47" s="36">
        <f t="shared" si="0"/>
        <v>1176.3591297173118</v>
      </c>
      <c r="H47" s="76">
        <f t="shared" si="1"/>
        <v>7.1137889619804252E-3</v>
      </c>
      <c r="I47" s="76">
        <f t="shared" si="2"/>
        <v>3.1231268613572601E-4</v>
      </c>
      <c r="J47" s="77">
        <f t="shared" si="3"/>
        <v>0.18416038059136641</v>
      </c>
    </row>
    <row r="48" spans="1:10">
      <c r="A48" s="34" t="s">
        <v>557</v>
      </c>
      <c r="B48" s="36">
        <v>28488.270379472899</v>
      </c>
      <c r="C48" s="36">
        <v>32601802.791062798</v>
      </c>
      <c r="D48" s="36">
        <v>371</v>
      </c>
      <c r="E48" s="36">
        <v>3</v>
      </c>
      <c r="F48" s="36">
        <v>5575</v>
      </c>
      <c r="G48" s="36">
        <f t="shared" si="0"/>
        <v>1144.3938981481265</v>
      </c>
      <c r="H48" s="76">
        <f t="shared" si="1"/>
        <v>1.3022903639222774E-2</v>
      </c>
      <c r="I48" s="76">
        <f t="shared" si="2"/>
        <v>1.0530649843037285E-4</v>
      </c>
      <c r="J48" s="77">
        <f t="shared" si="3"/>
        <v>0.19569457624977621</v>
      </c>
    </row>
    <row r="49" spans="1:10">
      <c r="A49" s="34" t="s">
        <v>550</v>
      </c>
      <c r="B49" s="36">
        <v>28362.366337093899</v>
      </c>
      <c r="C49" s="36">
        <v>29033840.039392199</v>
      </c>
      <c r="D49" s="36">
        <v>213</v>
      </c>
      <c r="E49" s="36">
        <v>14</v>
      </c>
      <c r="F49" s="36">
        <v>6482</v>
      </c>
      <c r="G49" s="36">
        <f t="shared" si="0"/>
        <v>1023.6748124016757</v>
      </c>
      <c r="H49" s="76">
        <f t="shared" si="1"/>
        <v>7.5099516545425408E-3</v>
      </c>
      <c r="I49" s="76">
        <f t="shared" si="2"/>
        <v>4.9361184583847687E-4</v>
      </c>
      <c r="J49" s="77">
        <f t="shared" si="3"/>
        <v>0.2285422846232148</v>
      </c>
    </row>
    <row r="50" spans="1:10">
      <c r="A50" s="34" t="s">
        <v>653</v>
      </c>
      <c r="B50" s="36">
        <v>28313.895155959199</v>
      </c>
      <c r="C50" s="36">
        <v>24126769.545867</v>
      </c>
      <c r="D50" s="36">
        <v>185</v>
      </c>
      <c r="E50" s="36">
        <v>3</v>
      </c>
      <c r="F50" s="36">
        <v>6805</v>
      </c>
      <c r="G50" s="36">
        <f t="shared" si="0"/>
        <v>852.11764093111935</v>
      </c>
      <c r="H50" s="76">
        <f t="shared" si="1"/>
        <v>6.5338943646212951E-3</v>
      </c>
      <c r="I50" s="76">
        <f t="shared" si="2"/>
        <v>1.059550437506156E-4</v>
      </c>
      <c r="J50" s="77">
        <f t="shared" si="3"/>
        <v>0.24034135757431305</v>
      </c>
    </row>
    <row r="51" spans="1:10">
      <c r="A51" s="34" t="s">
        <v>66</v>
      </c>
      <c r="B51" s="36">
        <v>28193.9032817841</v>
      </c>
      <c r="C51" s="36">
        <v>23403483.759621002</v>
      </c>
      <c r="D51" s="36">
        <v>283</v>
      </c>
      <c r="E51" s="36">
        <v>3</v>
      </c>
      <c r="F51" s="36">
        <v>13535</v>
      </c>
      <c r="G51" s="36">
        <f t="shared" si="0"/>
        <v>830.09023354144233</v>
      </c>
      <c r="H51" s="76">
        <f t="shared" si="1"/>
        <v>1.00376310854001E-2</v>
      </c>
      <c r="I51" s="76">
        <f t="shared" si="2"/>
        <v>1.064059832374569E-4</v>
      </c>
      <c r="J51" s="77">
        <f t="shared" si="3"/>
        <v>0.4800683277063264</v>
      </c>
    </row>
    <row r="52" spans="1:10">
      <c r="A52" s="34" t="s">
        <v>616</v>
      </c>
      <c r="B52" s="36">
        <v>27784.144381591999</v>
      </c>
      <c r="C52" s="36">
        <v>28657344.0956962</v>
      </c>
      <c r="D52" s="36">
        <v>364</v>
      </c>
      <c r="E52" s="36">
        <v>2</v>
      </c>
      <c r="F52" s="36">
        <v>6396</v>
      </c>
      <c r="G52" s="36">
        <f t="shared" si="0"/>
        <v>1031.4279864843606</v>
      </c>
      <c r="H52" s="76">
        <f t="shared" si="1"/>
        <v>1.3100997281066649E-2</v>
      </c>
      <c r="I52" s="76">
        <f t="shared" si="2"/>
        <v>7.1983501544322246E-5</v>
      </c>
      <c r="J52" s="77">
        <f t="shared" si="3"/>
        <v>0.23020323793874256</v>
      </c>
    </row>
    <row r="53" spans="1:10">
      <c r="A53" s="34" t="s">
        <v>38</v>
      </c>
      <c r="B53" s="36">
        <v>27206.034822149599</v>
      </c>
      <c r="C53" s="36">
        <v>29023270.656242099</v>
      </c>
      <c r="D53" s="36">
        <v>211</v>
      </c>
      <c r="E53" s="36">
        <v>1</v>
      </c>
      <c r="F53" s="36">
        <v>6960</v>
      </c>
      <c r="G53" s="36">
        <f t="shared" si="0"/>
        <v>1066.7953211841443</v>
      </c>
      <c r="H53" s="76">
        <f t="shared" si="1"/>
        <v>7.755632210990771E-3</v>
      </c>
      <c r="I53" s="76">
        <f t="shared" si="2"/>
        <v>3.6756550762989433E-5</v>
      </c>
      <c r="J53" s="77">
        <f t="shared" si="3"/>
        <v>0.2558255933104065</v>
      </c>
    </row>
    <row r="54" spans="1:10">
      <c r="A54" s="34" t="s">
        <v>427</v>
      </c>
      <c r="B54" s="36">
        <v>26406.2761523216</v>
      </c>
      <c r="C54" s="36">
        <v>23298870.871216699</v>
      </c>
      <c r="D54" s="36">
        <v>259</v>
      </c>
      <c r="E54" s="36">
        <v>4</v>
      </c>
      <c r="F54" s="36">
        <v>10133</v>
      </c>
      <c r="G54" s="36">
        <f t="shared" si="0"/>
        <v>882.32323016012606</v>
      </c>
      <c r="H54" s="76">
        <f t="shared" si="1"/>
        <v>9.8082743097128861E-3</v>
      </c>
      <c r="I54" s="76">
        <f t="shared" si="2"/>
        <v>1.5147913991834575E-4</v>
      </c>
      <c r="J54" s="77">
        <f t="shared" si="3"/>
        <v>0.38373453119814938</v>
      </c>
    </row>
    <row r="55" spans="1:10">
      <c r="A55" s="34" t="s">
        <v>54</v>
      </c>
      <c r="B55" s="36">
        <v>26017.884277892699</v>
      </c>
      <c r="C55" s="36">
        <v>27770129.628239501</v>
      </c>
      <c r="D55" s="36">
        <v>137</v>
      </c>
      <c r="E55" s="36">
        <v>6</v>
      </c>
      <c r="F55" s="36">
        <v>3863</v>
      </c>
      <c r="G55" s="36">
        <f t="shared" si="0"/>
        <v>1067.3477263420561</v>
      </c>
      <c r="H55" s="76">
        <f t="shared" si="1"/>
        <v>5.2656087842011196E-3</v>
      </c>
      <c r="I55" s="76">
        <f t="shared" si="2"/>
        <v>2.3061060368764029E-4</v>
      </c>
      <c r="J55" s="77">
        <f t="shared" si="3"/>
        <v>0.14847479367422572</v>
      </c>
    </row>
    <row r="56" spans="1:10">
      <c r="A56" s="34" t="s">
        <v>30</v>
      </c>
      <c r="B56" s="36">
        <v>25583.1883540237</v>
      </c>
      <c r="C56" s="36">
        <v>29925468.879276</v>
      </c>
      <c r="D56" s="36">
        <v>197</v>
      </c>
      <c r="E56" s="36">
        <v>2</v>
      </c>
      <c r="F56" s="36">
        <v>5262</v>
      </c>
      <c r="G56" s="36">
        <f t="shared" si="0"/>
        <v>1169.731796723818</v>
      </c>
      <c r="H56" s="76">
        <f t="shared" si="1"/>
        <v>7.7003693704587074E-3</v>
      </c>
      <c r="I56" s="76">
        <f t="shared" si="2"/>
        <v>7.8176338786382809E-5</v>
      </c>
      <c r="J56" s="77">
        <f t="shared" si="3"/>
        <v>0.20568194734697318</v>
      </c>
    </row>
    <row r="57" spans="1:10">
      <c r="A57" s="34" t="s">
        <v>319</v>
      </c>
      <c r="B57" s="36">
        <v>25337.108873179601</v>
      </c>
      <c r="C57" s="36">
        <v>17058241.496247701</v>
      </c>
      <c r="D57" s="36">
        <v>188</v>
      </c>
      <c r="E57" s="36">
        <v>5</v>
      </c>
      <c r="F57" s="36">
        <v>7070</v>
      </c>
      <c r="G57" s="36">
        <f t="shared" si="0"/>
        <v>673.25130036065673</v>
      </c>
      <c r="H57" s="76">
        <f t="shared" si="1"/>
        <v>7.4199468037573118E-3</v>
      </c>
      <c r="I57" s="76">
        <f t="shared" si="2"/>
        <v>1.9733901073822638E-4</v>
      </c>
      <c r="J57" s="77">
        <f t="shared" si="3"/>
        <v>0.27903736118385208</v>
      </c>
    </row>
    <row r="58" spans="1:10">
      <c r="A58" s="34" t="s">
        <v>309</v>
      </c>
      <c r="B58" s="36">
        <v>25250.7280053133</v>
      </c>
      <c r="C58" s="36">
        <v>14511456.7731744</v>
      </c>
      <c r="D58" s="36">
        <v>260</v>
      </c>
      <c r="E58" s="36">
        <v>5</v>
      </c>
      <c r="F58" s="36">
        <v>6344</v>
      </c>
      <c r="G58" s="36">
        <f t="shared" si="0"/>
        <v>574.69458980037621</v>
      </c>
      <c r="H58" s="76">
        <f t="shared" si="1"/>
        <v>1.0296732828664994E-2</v>
      </c>
      <c r="I58" s="76">
        <f t="shared" si="2"/>
        <v>1.9801409285894221E-4</v>
      </c>
      <c r="J58" s="77">
        <f t="shared" si="3"/>
        <v>0.25124028101942586</v>
      </c>
    </row>
    <row r="59" spans="1:10">
      <c r="A59" s="34" t="s">
        <v>106</v>
      </c>
      <c r="B59" s="36">
        <v>24727.6759931868</v>
      </c>
      <c r="C59" s="36">
        <v>43437728.451707996</v>
      </c>
      <c r="D59" s="36">
        <v>135</v>
      </c>
      <c r="E59" s="36">
        <v>0</v>
      </c>
      <c r="F59" s="36">
        <v>6501</v>
      </c>
      <c r="G59" s="36">
        <f t="shared" si="0"/>
        <v>1756.644193480874</v>
      </c>
      <c r="H59" s="76">
        <f t="shared" si="1"/>
        <v>5.4594697875043514E-3</v>
      </c>
      <c r="I59" s="76">
        <f t="shared" si="2"/>
        <v>0</v>
      </c>
      <c r="J59" s="77">
        <f t="shared" si="3"/>
        <v>0.26290380065604291</v>
      </c>
    </row>
    <row r="60" spans="1:10">
      <c r="A60" s="34" t="s">
        <v>359</v>
      </c>
      <c r="B60" s="36">
        <v>24674.749979107601</v>
      </c>
      <c r="C60" s="36">
        <v>25546647.172177602</v>
      </c>
      <c r="D60" s="36">
        <v>172</v>
      </c>
      <c r="E60" s="36">
        <v>6</v>
      </c>
      <c r="F60" s="36">
        <v>5062</v>
      </c>
      <c r="G60" s="36">
        <f t="shared" si="0"/>
        <v>1035.3356039598475</v>
      </c>
      <c r="H60" s="76">
        <f t="shared" si="1"/>
        <v>6.9706886653617328E-3</v>
      </c>
      <c r="I60" s="76">
        <f t="shared" si="2"/>
        <v>2.4316355809401392E-4</v>
      </c>
      <c r="J60" s="77">
        <f t="shared" si="3"/>
        <v>0.20514898851198307</v>
      </c>
    </row>
    <row r="61" spans="1:10">
      <c r="A61" s="34" t="s">
        <v>57</v>
      </c>
      <c r="B61" s="36">
        <v>23288.977434013501</v>
      </c>
      <c r="C61" s="36">
        <v>28782853.426277801</v>
      </c>
      <c r="D61" s="36">
        <v>194</v>
      </c>
      <c r="E61" s="36">
        <v>10</v>
      </c>
      <c r="F61" s="36">
        <v>4677</v>
      </c>
      <c r="G61" s="36">
        <f t="shared" si="0"/>
        <v>1235.90026688937</v>
      </c>
      <c r="H61" s="76">
        <f t="shared" si="1"/>
        <v>8.3301210003606015E-3</v>
      </c>
      <c r="I61" s="76">
        <f t="shared" si="2"/>
        <v>4.293876804309588E-4</v>
      </c>
      <c r="J61" s="77">
        <f t="shared" si="3"/>
        <v>0.20082461813755942</v>
      </c>
    </row>
    <row r="62" spans="1:10">
      <c r="A62" s="34" t="s">
        <v>531</v>
      </c>
      <c r="B62" s="36">
        <v>22851.785643441999</v>
      </c>
      <c r="C62" s="36">
        <v>19984648.892680299</v>
      </c>
      <c r="D62" s="36">
        <v>159</v>
      </c>
      <c r="E62" s="36">
        <v>6</v>
      </c>
      <c r="F62" s="36">
        <v>6625</v>
      </c>
      <c r="G62" s="36">
        <f t="shared" si="0"/>
        <v>874.53336052167504</v>
      </c>
      <c r="H62" s="76">
        <f t="shared" si="1"/>
        <v>6.9578807748719535E-3</v>
      </c>
      <c r="I62" s="76">
        <f t="shared" si="2"/>
        <v>2.6256153867441337E-4</v>
      </c>
      <c r="J62" s="77">
        <f t="shared" si="3"/>
        <v>0.28991169895299806</v>
      </c>
    </row>
    <row r="63" spans="1:10">
      <c r="A63" s="34" t="s">
        <v>541</v>
      </c>
      <c r="B63" s="36">
        <v>22837.456911129801</v>
      </c>
      <c r="C63" s="36">
        <v>30193875.8920823</v>
      </c>
      <c r="D63" s="36">
        <v>160</v>
      </c>
      <c r="E63" s="36">
        <v>5</v>
      </c>
      <c r="F63" s="36">
        <v>5180</v>
      </c>
      <c r="G63" s="36">
        <f t="shared" si="0"/>
        <v>1322.1207601870663</v>
      </c>
      <c r="H63" s="76">
        <f t="shared" si="1"/>
        <v>7.0060340178255244E-3</v>
      </c>
      <c r="I63" s="76">
        <f t="shared" si="2"/>
        <v>2.1893856305704764E-4</v>
      </c>
      <c r="J63" s="77">
        <f t="shared" si="3"/>
        <v>0.22682035132710135</v>
      </c>
    </row>
    <row r="64" spans="1:10">
      <c r="A64" s="34" t="s">
        <v>55</v>
      </c>
      <c r="B64" s="36">
        <v>22072.580250356801</v>
      </c>
      <c r="C64" s="36">
        <v>72483671.566204399</v>
      </c>
      <c r="D64" s="36">
        <v>304</v>
      </c>
      <c r="E64" s="36">
        <v>3</v>
      </c>
      <c r="F64" s="36">
        <v>3350</v>
      </c>
      <c r="G64" s="36">
        <f t="shared" si="0"/>
        <v>3283.8784928659488</v>
      </c>
      <c r="H64" s="76">
        <f t="shared" si="1"/>
        <v>1.3772744126508991E-2</v>
      </c>
      <c r="I64" s="76">
        <f t="shared" si="2"/>
        <v>1.3591523809054927E-4</v>
      </c>
      <c r="J64" s="77">
        <f t="shared" si="3"/>
        <v>0.15177201586778</v>
      </c>
    </row>
    <row r="65" spans="1:10">
      <c r="A65" s="34" t="s">
        <v>569</v>
      </c>
      <c r="B65" s="36">
        <v>21731.519925508099</v>
      </c>
      <c r="C65" s="36">
        <v>16840629.486505799</v>
      </c>
      <c r="D65" s="36">
        <v>180</v>
      </c>
      <c r="E65" s="36">
        <v>2</v>
      </c>
      <c r="F65" s="36">
        <v>4595</v>
      </c>
      <c r="G65" s="36">
        <f t="shared" si="0"/>
        <v>774.94025011745941</v>
      </c>
      <c r="H65" s="76">
        <f t="shared" si="1"/>
        <v>8.2828997059114576E-3</v>
      </c>
      <c r="I65" s="76">
        <f t="shared" si="2"/>
        <v>9.2032218954571748E-5</v>
      </c>
      <c r="J65" s="77">
        <f t="shared" si="3"/>
        <v>0.21144402304812859</v>
      </c>
    </row>
    <row r="66" spans="1:10">
      <c r="A66" s="34" t="s">
        <v>122</v>
      </c>
      <c r="B66" s="36">
        <v>21042.508973542099</v>
      </c>
      <c r="C66" s="36">
        <v>16891192.6406397</v>
      </c>
      <c r="D66" s="36">
        <v>128</v>
      </c>
      <c r="E66" s="36">
        <v>8</v>
      </c>
      <c r="F66" s="36">
        <v>3747</v>
      </c>
      <c r="G66" s="36">
        <f t="shared" si="0"/>
        <v>802.71761613018316</v>
      </c>
      <c r="H66" s="76">
        <f t="shared" si="1"/>
        <v>6.0829248147614631E-3</v>
      </c>
      <c r="I66" s="76">
        <f t="shared" si="2"/>
        <v>3.8018280092259145E-4</v>
      </c>
      <c r="J66" s="77">
        <f t="shared" si="3"/>
        <v>0.17806811938211878</v>
      </c>
    </row>
    <row r="67" spans="1:10">
      <c r="A67" s="34" t="s">
        <v>555</v>
      </c>
      <c r="B67" s="36">
        <v>20391.6542103379</v>
      </c>
      <c r="C67" s="36">
        <v>22377800.270039901</v>
      </c>
      <c r="D67" s="36">
        <v>140</v>
      </c>
      <c r="E67" s="36">
        <v>2</v>
      </c>
      <c r="F67" s="36">
        <v>4108</v>
      </c>
      <c r="G67" s="36">
        <f t="shared" si="0"/>
        <v>1097.3999479990737</v>
      </c>
      <c r="H67" s="76">
        <f t="shared" si="1"/>
        <v>6.8655538464861077E-3</v>
      </c>
      <c r="I67" s="76">
        <f t="shared" si="2"/>
        <v>9.8079340664087252E-5</v>
      </c>
      <c r="J67" s="77">
        <f t="shared" si="3"/>
        <v>0.20145496572403521</v>
      </c>
    </row>
    <row r="68" spans="1:10">
      <c r="A68" s="34" t="s">
        <v>312</v>
      </c>
      <c r="B68" s="36">
        <v>20089.9336677766</v>
      </c>
      <c r="C68" s="36">
        <v>13240599.7414976</v>
      </c>
      <c r="D68" s="36">
        <v>150</v>
      </c>
      <c r="E68" s="36">
        <v>4</v>
      </c>
      <c r="F68" s="36">
        <v>5548</v>
      </c>
      <c r="G68" s="36">
        <f t="shared" si="0"/>
        <v>659.06637425761937</v>
      </c>
      <c r="H68" s="76">
        <f t="shared" si="1"/>
        <v>7.4664258469202228E-3</v>
      </c>
      <c r="I68" s="76">
        <f t="shared" si="2"/>
        <v>1.9910468925120594E-4</v>
      </c>
      <c r="J68" s="77">
        <f t="shared" si="3"/>
        <v>0.27615820399142266</v>
      </c>
    </row>
    <row r="69" spans="1:10">
      <c r="A69" s="34" t="s">
        <v>374</v>
      </c>
      <c r="B69" s="36">
        <v>19869.448738766299</v>
      </c>
      <c r="C69" s="36">
        <v>19642725.0995728</v>
      </c>
      <c r="D69" s="36">
        <v>155</v>
      </c>
      <c r="E69" s="36">
        <v>5</v>
      </c>
      <c r="F69" s="36">
        <v>6180</v>
      </c>
      <c r="G69" s="36">
        <f t="shared" si="0"/>
        <v>988.589334199738</v>
      </c>
      <c r="H69" s="76">
        <f t="shared" si="1"/>
        <v>7.8009210037914721E-3</v>
      </c>
      <c r="I69" s="76">
        <f t="shared" si="2"/>
        <v>2.5164261302553138E-4</v>
      </c>
      <c r="J69" s="77">
        <f t="shared" si="3"/>
        <v>0.31103026969955677</v>
      </c>
    </row>
    <row r="70" spans="1:10">
      <c r="A70" s="34" t="s">
        <v>535</v>
      </c>
      <c r="B70" s="36">
        <v>19724.358341180701</v>
      </c>
      <c r="C70" s="36">
        <v>25815180.629667401</v>
      </c>
      <c r="D70" s="36">
        <v>185</v>
      </c>
      <c r="E70" s="36">
        <v>1</v>
      </c>
      <c r="F70" s="36">
        <v>5143</v>
      </c>
      <c r="G70" s="36">
        <f t="shared" si="0"/>
        <v>1308.7969800148187</v>
      </c>
      <c r="H70" s="76">
        <f t="shared" si="1"/>
        <v>9.3792658194490029E-3</v>
      </c>
      <c r="I70" s="76">
        <f t="shared" si="2"/>
        <v>5.0698734159183806E-5</v>
      </c>
      <c r="J70" s="77">
        <f t="shared" si="3"/>
        <v>0.26074358978068229</v>
      </c>
    </row>
    <row r="71" spans="1:10">
      <c r="A71" s="34" t="s">
        <v>383</v>
      </c>
      <c r="B71" s="36">
        <v>19282.213148319101</v>
      </c>
      <c r="C71" s="36">
        <v>14208622.9509116</v>
      </c>
      <c r="D71" s="36">
        <v>150</v>
      </c>
      <c r="E71" s="36">
        <v>2</v>
      </c>
      <c r="F71" s="36">
        <v>5050</v>
      </c>
      <c r="G71" s="36">
        <f t="shared" ref="G71:G134" si="4">C71/B71</f>
        <v>736.87718529085009</v>
      </c>
      <c r="H71" s="76">
        <f t="shared" ref="H71:H134" si="5">D71/B71</f>
        <v>7.7791900154923887E-3</v>
      </c>
      <c r="I71" s="76">
        <f t="shared" ref="I71:I134" si="6">E71/B71</f>
        <v>1.0372253353989851E-4</v>
      </c>
      <c r="J71" s="77">
        <f t="shared" ref="J71:J134" si="7">F71/B71</f>
        <v>0.26189939718824373</v>
      </c>
    </row>
    <row r="72" spans="1:10">
      <c r="A72" s="34" t="s">
        <v>310</v>
      </c>
      <c r="B72" s="36">
        <v>18889.415887483799</v>
      </c>
      <c r="C72" s="36">
        <v>12072007.8725086</v>
      </c>
      <c r="D72" s="36">
        <v>158</v>
      </c>
      <c r="E72" s="36">
        <v>1</v>
      </c>
      <c r="F72" s="36">
        <v>4404</v>
      </c>
      <c r="G72" s="36">
        <f t="shared" si="4"/>
        <v>639.08846861207394</v>
      </c>
      <c r="H72" s="76">
        <f t="shared" si="5"/>
        <v>8.3644725141920045E-3</v>
      </c>
      <c r="I72" s="76">
        <f t="shared" si="6"/>
        <v>5.293969945691142E-5</v>
      </c>
      <c r="J72" s="77">
        <f t="shared" si="7"/>
        <v>0.23314643640823787</v>
      </c>
    </row>
    <row r="73" spans="1:10">
      <c r="A73" s="34" t="s">
        <v>314</v>
      </c>
      <c r="B73" s="36">
        <v>18880.684384331998</v>
      </c>
      <c r="C73" s="36">
        <v>14479848.7123257</v>
      </c>
      <c r="D73" s="36">
        <v>176</v>
      </c>
      <c r="E73" s="36">
        <v>5</v>
      </c>
      <c r="F73" s="36">
        <v>4068</v>
      </c>
      <c r="G73" s="36">
        <f t="shared" si="4"/>
        <v>766.91333945191616</v>
      </c>
      <c r="H73" s="76">
        <f t="shared" si="5"/>
        <v>9.321695994561105E-3</v>
      </c>
      <c r="I73" s="76">
        <f t="shared" si="6"/>
        <v>2.6482090893639504E-4</v>
      </c>
      <c r="J73" s="77">
        <f t="shared" si="7"/>
        <v>0.21545829151065102</v>
      </c>
    </row>
    <row r="74" spans="1:10">
      <c r="A74" s="34" t="s">
        <v>510</v>
      </c>
      <c r="B74" s="36">
        <v>18877.4625151297</v>
      </c>
      <c r="C74" s="36">
        <v>16979829.436402701</v>
      </c>
      <c r="D74" s="36">
        <v>146</v>
      </c>
      <c r="E74" s="36">
        <v>4</v>
      </c>
      <c r="F74" s="36">
        <v>4778</v>
      </c>
      <c r="G74" s="36">
        <f t="shared" si="4"/>
        <v>899.47626291372023</v>
      </c>
      <c r="H74" s="76">
        <f t="shared" si="5"/>
        <v>7.7340903144681407E-3</v>
      </c>
      <c r="I74" s="76">
        <f t="shared" si="6"/>
        <v>2.1189288532789426E-4</v>
      </c>
      <c r="J74" s="77">
        <f t="shared" si="7"/>
        <v>0.25310605152416971</v>
      </c>
    </row>
    <row r="75" spans="1:10">
      <c r="A75" s="34" t="s">
        <v>496</v>
      </c>
      <c r="B75" s="36">
        <v>18861.128226014702</v>
      </c>
      <c r="C75" s="36">
        <v>19463950.883098599</v>
      </c>
      <c r="D75" s="36">
        <v>109</v>
      </c>
      <c r="E75" s="36">
        <v>0</v>
      </c>
      <c r="F75" s="36">
        <v>6706</v>
      </c>
      <c r="G75" s="36">
        <f t="shared" si="4"/>
        <v>1031.9611133469969</v>
      </c>
      <c r="H75" s="76">
        <f t="shared" si="5"/>
        <v>5.779081648448735E-3</v>
      </c>
      <c r="I75" s="76">
        <f t="shared" si="6"/>
        <v>0</v>
      </c>
      <c r="J75" s="77">
        <f t="shared" si="7"/>
        <v>0.35554606912382763</v>
      </c>
    </row>
    <row r="76" spans="1:10">
      <c r="A76" s="34" t="s">
        <v>549</v>
      </c>
      <c r="B76" s="36">
        <v>18690.465204055399</v>
      </c>
      <c r="C76" s="36">
        <v>15829601.9875992</v>
      </c>
      <c r="D76" s="36">
        <v>139</v>
      </c>
      <c r="E76" s="36">
        <v>1</v>
      </c>
      <c r="F76" s="36">
        <v>4979</v>
      </c>
      <c r="G76" s="36">
        <f t="shared" si="4"/>
        <v>846.9346169171082</v>
      </c>
      <c r="H76" s="76">
        <f t="shared" si="5"/>
        <v>7.4369470466599304E-3</v>
      </c>
      <c r="I76" s="76">
        <f t="shared" si="6"/>
        <v>5.3503216163021083E-5</v>
      </c>
      <c r="J76" s="77">
        <f t="shared" si="7"/>
        <v>0.26639251327568197</v>
      </c>
    </row>
    <row r="77" spans="1:10">
      <c r="A77" s="34" t="s">
        <v>7</v>
      </c>
      <c r="B77" s="36">
        <v>17724.070726628401</v>
      </c>
      <c r="C77" s="36">
        <v>17287211.206975099</v>
      </c>
      <c r="D77" s="36">
        <v>278</v>
      </c>
      <c r="E77" s="36">
        <v>3</v>
      </c>
      <c r="F77" s="36">
        <v>4426</v>
      </c>
      <c r="G77" s="36">
        <f t="shared" si="4"/>
        <v>975.35219045380074</v>
      </c>
      <c r="H77" s="76">
        <f t="shared" si="5"/>
        <v>1.5684884374916008E-2</v>
      </c>
      <c r="I77" s="76">
        <f t="shared" si="6"/>
        <v>1.6926134217535259E-4</v>
      </c>
      <c r="J77" s="77">
        <f t="shared" si="7"/>
        <v>0.24971690015603687</v>
      </c>
    </row>
    <row r="78" spans="1:10">
      <c r="A78" s="34" t="s">
        <v>49</v>
      </c>
      <c r="B78" s="36">
        <v>17278.103640775102</v>
      </c>
      <c r="C78" s="36">
        <v>27703572.9370143</v>
      </c>
      <c r="D78" s="36">
        <v>86</v>
      </c>
      <c r="E78" s="36">
        <v>8</v>
      </c>
      <c r="F78" s="36">
        <v>2577</v>
      </c>
      <c r="G78" s="36">
        <f t="shared" si="4"/>
        <v>1603.3919875116289</v>
      </c>
      <c r="H78" s="76">
        <f t="shared" si="5"/>
        <v>4.9773980865033176E-3</v>
      </c>
      <c r="I78" s="76">
        <f t="shared" si="6"/>
        <v>4.6301377548868072E-4</v>
      </c>
      <c r="J78" s="77">
        <f t="shared" si="7"/>
        <v>0.14914831242929127</v>
      </c>
    </row>
    <row r="79" spans="1:10">
      <c r="A79" s="34" t="s">
        <v>313</v>
      </c>
      <c r="B79" s="36">
        <v>17102.188529053201</v>
      </c>
      <c r="C79" s="36">
        <v>10899445.2883483</v>
      </c>
      <c r="D79" s="36">
        <v>249</v>
      </c>
      <c r="E79" s="36">
        <v>1</v>
      </c>
      <c r="F79" s="36">
        <v>4165</v>
      </c>
      <c r="G79" s="36">
        <f t="shared" si="4"/>
        <v>637.312895354435</v>
      </c>
      <c r="H79" s="76">
        <f t="shared" si="5"/>
        <v>1.4559540118330397E-2</v>
      </c>
      <c r="I79" s="76">
        <f t="shared" si="6"/>
        <v>5.8472048667993564E-5</v>
      </c>
      <c r="J79" s="77">
        <f t="shared" si="7"/>
        <v>0.24353608270219318</v>
      </c>
    </row>
    <row r="80" spans="1:10">
      <c r="A80" s="34" t="s">
        <v>656</v>
      </c>
      <c r="B80" s="36">
        <v>16982.024201981701</v>
      </c>
      <c r="C80" s="36">
        <v>16498759.7351145</v>
      </c>
      <c r="D80" s="36">
        <v>245</v>
      </c>
      <c r="E80" s="36">
        <v>3</v>
      </c>
      <c r="F80" s="36">
        <v>3256</v>
      </c>
      <c r="G80" s="36">
        <f t="shared" si="4"/>
        <v>971.54258755497426</v>
      </c>
      <c r="H80" s="76">
        <f t="shared" si="5"/>
        <v>1.4427019834974087E-2</v>
      </c>
      <c r="I80" s="76">
        <f t="shared" si="6"/>
        <v>1.7665738573437658E-4</v>
      </c>
      <c r="J80" s="77">
        <f t="shared" si="7"/>
        <v>0.19173214931704338</v>
      </c>
    </row>
    <row r="81" spans="1:10">
      <c r="A81" s="34" t="s">
        <v>521</v>
      </c>
      <c r="B81" s="36">
        <v>16978.207725619399</v>
      </c>
      <c r="C81" s="36">
        <v>15036901.0003403</v>
      </c>
      <c r="D81" s="36">
        <v>117</v>
      </c>
      <c r="E81" s="36">
        <v>10</v>
      </c>
      <c r="F81" s="36">
        <v>4002</v>
      </c>
      <c r="G81" s="36">
        <f t="shared" si="4"/>
        <v>885.65891308128187</v>
      </c>
      <c r="H81" s="76">
        <f t="shared" si="5"/>
        <v>6.8911867430772409E-3</v>
      </c>
      <c r="I81" s="76">
        <f t="shared" si="6"/>
        <v>5.8899031992113175E-4</v>
      </c>
      <c r="J81" s="77">
        <f t="shared" si="7"/>
        <v>0.2357139260324369</v>
      </c>
    </row>
    <row r="82" spans="1:10">
      <c r="A82" s="34" t="s">
        <v>689</v>
      </c>
      <c r="B82" s="36">
        <v>16949.591298891599</v>
      </c>
      <c r="C82" s="36">
        <v>15716257.477908</v>
      </c>
      <c r="D82" s="36">
        <v>211</v>
      </c>
      <c r="E82" s="36">
        <v>1</v>
      </c>
      <c r="F82" s="36">
        <v>1949</v>
      </c>
      <c r="G82" s="36">
        <f t="shared" si="4"/>
        <v>927.23518819806281</v>
      </c>
      <c r="H82" s="76">
        <f t="shared" si="5"/>
        <v>1.2448677745627891E-2</v>
      </c>
      <c r="I82" s="76">
        <f t="shared" si="6"/>
        <v>5.8998472728094273E-5</v>
      </c>
      <c r="J82" s="77">
        <f t="shared" si="7"/>
        <v>0.11498802334705574</v>
      </c>
    </row>
    <row r="83" spans="1:10">
      <c r="A83" s="34" t="s">
        <v>648</v>
      </c>
      <c r="B83" s="36">
        <v>16918.070791268699</v>
      </c>
      <c r="C83" s="36">
        <v>17602446.2695054</v>
      </c>
      <c r="D83" s="36">
        <v>232</v>
      </c>
      <c r="E83" s="36">
        <v>2</v>
      </c>
      <c r="F83" s="36">
        <v>4672</v>
      </c>
      <c r="G83" s="36">
        <f t="shared" si="4"/>
        <v>1040.4523356522366</v>
      </c>
      <c r="H83" s="76">
        <f t="shared" si="5"/>
        <v>1.3713147489590457E-2</v>
      </c>
      <c r="I83" s="76">
        <f t="shared" si="6"/>
        <v>1.1821678870336601E-4</v>
      </c>
      <c r="J83" s="77">
        <f t="shared" si="7"/>
        <v>0.27615441841106297</v>
      </c>
    </row>
    <row r="84" spans="1:10">
      <c r="A84" s="34" t="s">
        <v>80</v>
      </c>
      <c r="B84" s="36">
        <v>16874.887185772801</v>
      </c>
      <c r="C84" s="36">
        <v>13518118.0460659</v>
      </c>
      <c r="D84" s="36">
        <v>127</v>
      </c>
      <c r="E84" s="36">
        <v>3</v>
      </c>
      <c r="F84" s="36">
        <v>5496</v>
      </c>
      <c r="G84" s="36">
        <f t="shared" si="4"/>
        <v>801.07901743266234</v>
      </c>
      <c r="H84" s="76">
        <f t="shared" si="5"/>
        <v>7.5259762392410872E-3</v>
      </c>
      <c r="I84" s="76">
        <f t="shared" si="6"/>
        <v>1.7777896628128553E-4</v>
      </c>
      <c r="J84" s="77">
        <f t="shared" si="7"/>
        <v>0.32569106622731508</v>
      </c>
    </row>
    <row r="85" spans="1:10">
      <c r="A85" s="34" t="s">
        <v>574</v>
      </c>
      <c r="B85" s="36">
        <v>16675.7694086628</v>
      </c>
      <c r="C85" s="36">
        <v>15359234.6611795</v>
      </c>
      <c r="D85" s="36">
        <v>101</v>
      </c>
      <c r="E85" s="36">
        <v>1</v>
      </c>
      <c r="F85" s="36">
        <v>2679</v>
      </c>
      <c r="G85" s="36">
        <f t="shared" si="4"/>
        <v>921.05103427495339</v>
      </c>
      <c r="H85" s="76">
        <f t="shared" si="5"/>
        <v>6.0566920496952954E-3</v>
      </c>
      <c r="I85" s="76">
        <f t="shared" si="6"/>
        <v>5.9967248016785105E-5</v>
      </c>
      <c r="J85" s="77">
        <f t="shared" si="7"/>
        <v>0.16065225743696729</v>
      </c>
    </row>
    <row r="86" spans="1:10">
      <c r="A86" s="34" t="s">
        <v>499</v>
      </c>
      <c r="B86" s="36">
        <v>16647.539232014198</v>
      </c>
      <c r="C86" s="36">
        <v>17430404.224383701</v>
      </c>
      <c r="D86" s="36">
        <v>92</v>
      </c>
      <c r="E86" s="36">
        <v>3</v>
      </c>
      <c r="F86" s="36">
        <v>6169</v>
      </c>
      <c r="G86" s="36">
        <f t="shared" si="4"/>
        <v>1047.0258685958827</v>
      </c>
      <c r="H86" s="76">
        <f t="shared" si="5"/>
        <v>5.5263422850554741E-3</v>
      </c>
      <c r="I86" s="76">
        <f t="shared" si="6"/>
        <v>1.8020681364311328E-4</v>
      </c>
      <c r="J86" s="77">
        <f t="shared" si="7"/>
        <v>0.37056527778812198</v>
      </c>
    </row>
    <row r="87" spans="1:10">
      <c r="A87" s="34" t="s">
        <v>691</v>
      </c>
      <c r="B87" s="36">
        <v>16103.415993615001</v>
      </c>
      <c r="C87" s="36">
        <v>13734029.3206922</v>
      </c>
      <c r="D87" s="36">
        <v>165</v>
      </c>
      <c r="E87" s="36">
        <v>1</v>
      </c>
      <c r="F87" s="36">
        <v>1797</v>
      </c>
      <c r="G87" s="36">
        <f t="shared" si="4"/>
        <v>852.8643441949049</v>
      </c>
      <c r="H87" s="76">
        <f t="shared" si="5"/>
        <v>1.0246273217149856E-2</v>
      </c>
      <c r="I87" s="76">
        <f t="shared" si="6"/>
        <v>6.2098625558483974E-5</v>
      </c>
      <c r="J87" s="77">
        <f t="shared" si="7"/>
        <v>0.11159123012859569</v>
      </c>
    </row>
    <row r="88" spans="1:10">
      <c r="A88" s="34" t="s">
        <v>576</v>
      </c>
      <c r="B88" s="36">
        <v>15972.6488704569</v>
      </c>
      <c r="C88" s="36">
        <v>15425951.1277245</v>
      </c>
      <c r="D88" s="36">
        <v>104</v>
      </c>
      <c r="E88" s="36">
        <v>0</v>
      </c>
      <c r="F88" s="36">
        <v>3343</v>
      </c>
      <c r="G88" s="36">
        <f t="shared" si="4"/>
        <v>965.77288168253824</v>
      </c>
      <c r="H88" s="76">
        <f t="shared" si="5"/>
        <v>6.5111304232298613E-3</v>
      </c>
      <c r="I88" s="76">
        <f t="shared" si="6"/>
        <v>0</v>
      </c>
      <c r="J88" s="77">
        <f t="shared" si="7"/>
        <v>0.20929527889285987</v>
      </c>
    </row>
    <row r="89" spans="1:10">
      <c r="A89" s="34" t="s">
        <v>44</v>
      </c>
      <c r="B89" s="36">
        <v>15871.0707887234</v>
      </c>
      <c r="C89" s="36">
        <v>16909494.279322401</v>
      </c>
      <c r="D89" s="36">
        <v>81</v>
      </c>
      <c r="E89" s="36">
        <v>4</v>
      </c>
      <c r="F89" s="36">
        <v>2169</v>
      </c>
      <c r="G89" s="36">
        <f t="shared" si="4"/>
        <v>1065.4286975606469</v>
      </c>
      <c r="H89" s="76">
        <f t="shared" si="5"/>
        <v>5.1036253998407938E-3</v>
      </c>
      <c r="I89" s="76">
        <f t="shared" si="6"/>
        <v>2.5203088394275524E-4</v>
      </c>
      <c r="J89" s="77">
        <f t="shared" si="7"/>
        <v>0.13666374681795904</v>
      </c>
    </row>
    <row r="90" spans="1:10">
      <c r="A90" s="34" t="s">
        <v>543</v>
      </c>
      <c r="B90" s="36">
        <v>15816.6652897233</v>
      </c>
      <c r="C90" s="36">
        <v>15175871.175512301</v>
      </c>
      <c r="D90" s="36">
        <v>90</v>
      </c>
      <c r="E90" s="36">
        <v>4</v>
      </c>
      <c r="F90" s="36">
        <v>3565</v>
      </c>
      <c r="G90" s="36">
        <f t="shared" si="4"/>
        <v>959.48614309823279</v>
      </c>
      <c r="H90" s="76">
        <f t="shared" si="5"/>
        <v>5.690200706117015E-3</v>
      </c>
      <c r="I90" s="76">
        <f t="shared" si="6"/>
        <v>2.5289780916075622E-4</v>
      </c>
      <c r="J90" s="77">
        <f t="shared" si="7"/>
        <v>0.22539517241452398</v>
      </c>
    </row>
    <row r="91" spans="1:10">
      <c r="A91" s="34" t="s">
        <v>125</v>
      </c>
      <c r="B91" s="36">
        <v>15482.1256425636</v>
      </c>
      <c r="C91" s="36">
        <v>21902200.542884301</v>
      </c>
      <c r="D91" s="36">
        <v>146</v>
      </c>
      <c r="E91" s="36">
        <v>32</v>
      </c>
      <c r="F91" s="36">
        <v>3142</v>
      </c>
      <c r="G91" s="36">
        <f t="shared" si="4"/>
        <v>1414.6765792076105</v>
      </c>
      <c r="H91" s="76">
        <f t="shared" si="5"/>
        <v>9.4302296319450779E-3</v>
      </c>
      <c r="I91" s="76">
        <f t="shared" si="6"/>
        <v>2.0668996453578254E-3</v>
      </c>
      <c r="J91" s="77">
        <f t="shared" si="7"/>
        <v>0.20294370892857147</v>
      </c>
    </row>
    <row r="92" spans="1:10">
      <c r="A92" s="34" t="s">
        <v>101</v>
      </c>
      <c r="B92" s="36">
        <v>15297.742038582899</v>
      </c>
      <c r="C92" s="36">
        <v>18517082.481191602</v>
      </c>
      <c r="D92" s="36">
        <v>197</v>
      </c>
      <c r="E92" s="36">
        <v>6</v>
      </c>
      <c r="F92" s="36">
        <v>2369</v>
      </c>
      <c r="G92" s="36">
        <f t="shared" si="4"/>
        <v>1210.4454653823491</v>
      </c>
      <c r="H92" s="76">
        <f t="shared" si="5"/>
        <v>1.2877717476418436E-2</v>
      </c>
      <c r="I92" s="76">
        <f t="shared" si="6"/>
        <v>3.922147454746732E-4</v>
      </c>
      <c r="J92" s="77">
        <f t="shared" si="7"/>
        <v>0.15485945533825013</v>
      </c>
    </row>
    <row r="93" spans="1:10">
      <c r="A93" s="34" t="s">
        <v>137</v>
      </c>
      <c r="B93" s="36">
        <v>15246.922870390101</v>
      </c>
      <c r="C93" s="36">
        <v>14462335.3377862</v>
      </c>
      <c r="D93" s="36">
        <v>140</v>
      </c>
      <c r="E93" s="36">
        <v>4</v>
      </c>
      <c r="F93" s="36">
        <v>10092</v>
      </c>
      <c r="G93" s="36">
        <f t="shared" si="4"/>
        <v>948.54125391244747</v>
      </c>
      <c r="H93" s="76">
        <f t="shared" si="5"/>
        <v>9.182180639995461E-3</v>
      </c>
      <c r="I93" s="76">
        <f t="shared" si="6"/>
        <v>2.6234801828558461E-4</v>
      </c>
      <c r="J93" s="77">
        <f t="shared" si="7"/>
        <v>0.66190405013452991</v>
      </c>
    </row>
    <row r="94" spans="1:10">
      <c r="A94" s="34" t="s">
        <v>83</v>
      </c>
      <c r="B94" s="36">
        <v>15156.185872402501</v>
      </c>
      <c r="C94" s="36">
        <v>13089610.240263401</v>
      </c>
      <c r="D94" s="36">
        <v>124</v>
      </c>
      <c r="E94" s="36">
        <v>3</v>
      </c>
      <c r="F94" s="36">
        <v>4880</v>
      </c>
      <c r="G94" s="36">
        <f t="shared" si="4"/>
        <v>863.64804116700145</v>
      </c>
      <c r="H94" s="76">
        <f t="shared" si="5"/>
        <v>8.1814779156138707E-3</v>
      </c>
      <c r="I94" s="76">
        <f t="shared" si="6"/>
        <v>1.9793898182936782E-4</v>
      </c>
      <c r="J94" s="77">
        <f t="shared" si="7"/>
        <v>0.32198074377577168</v>
      </c>
    </row>
    <row r="95" spans="1:10">
      <c r="A95" s="34" t="s">
        <v>500</v>
      </c>
      <c r="B95" s="36">
        <v>15141.7940764296</v>
      </c>
      <c r="C95" s="36">
        <v>16704865.158015501</v>
      </c>
      <c r="D95" s="36">
        <v>79</v>
      </c>
      <c r="E95" s="36">
        <v>1</v>
      </c>
      <c r="F95" s="36">
        <v>5428</v>
      </c>
      <c r="G95" s="36">
        <f t="shared" si="4"/>
        <v>1103.2289221274675</v>
      </c>
      <c r="H95" s="76">
        <f t="shared" si="5"/>
        <v>5.21734740290617E-3</v>
      </c>
      <c r="I95" s="76">
        <f t="shared" si="6"/>
        <v>6.6042372188685689E-5</v>
      </c>
      <c r="J95" s="77">
        <f t="shared" si="7"/>
        <v>0.35847799624018595</v>
      </c>
    </row>
    <row r="96" spans="1:10">
      <c r="A96" s="34" t="s">
        <v>610</v>
      </c>
      <c r="B96" s="36">
        <v>15026.290015156799</v>
      </c>
      <c r="C96" s="36">
        <v>21285107.945710398</v>
      </c>
      <c r="D96" s="36">
        <v>161</v>
      </c>
      <c r="E96" s="36">
        <v>1</v>
      </c>
      <c r="F96" s="36">
        <v>3661</v>
      </c>
      <c r="G96" s="36">
        <f t="shared" si="4"/>
        <v>1416.5244996762622</v>
      </c>
      <c r="H96" s="76">
        <f t="shared" si="5"/>
        <v>1.071455428037138E-2</v>
      </c>
      <c r="I96" s="76">
        <f t="shared" si="6"/>
        <v>6.6550026586157637E-5</v>
      </c>
      <c r="J96" s="77">
        <f t="shared" si="7"/>
        <v>0.24363964733192311</v>
      </c>
    </row>
    <row r="97" spans="1:10">
      <c r="A97" s="34" t="s">
        <v>572</v>
      </c>
      <c r="B97" s="36">
        <v>14988.6571325403</v>
      </c>
      <c r="C97" s="36">
        <v>13183232.5327029</v>
      </c>
      <c r="D97" s="36">
        <v>103</v>
      </c>
      <c r="E97" s="36">
        <v>0</v>
      </c>
      <c r="F97" s="36">
        <v>2758</v>
      </c>
      <c r="G97" s="36">
        <f t="shared" si="4"/>
        <v>879.5472747243092</v>
      </c>
      <c r="H97" s="76">
        <f t="shared" si="5"/>
        <v>6.8718631088296438E-3</v>
      </c>
      <c r="I97" s="76">
        <f t="shared" si="6"/>
        <v>0</v>
      </c>
      <c r="J97" s="77">
        <f t="shared" si="7"/>
        <v>0.18400581023448698</v>
      </c>
    </row>
    <row r="98" spans="1:10">
      <c r="A98" s="34" t="s">
        <v>517</v>
      </c>
      <c r="B98" s="36">
        <v>14522.254367469801</v>
      </c>
      <c r="C98" s="36">
        <v>14731803.000838701</v>
      </c>
      <c r="D98" s="36">
        <v>98</v>
      </c>
      <c r="E98" s="36">
        <v>2</v>
      </c>
      <c r="F98" s="36">
        <v>4317</v>
      </c>
      <c r="G98" s="36">
        <f t="shared" si="4"/>
        <v>1014.4294837472544</v>
      </c>
      <c r="H98" s="76">
        <f t="shared" si="5"/>
        <v>6.7482635629577152E-3</v>
      </c>
      <c r="I98" s="76">
        <f t="shared" si="6"/>
        <v>1.3771966455015746E-4</v>
      </c>
      <c r="J98" s="77">
        <f t="shared" si="7"/>
        <v>0.29726789593151487</v>
      </c>
    </row>
    <row r="99" spans="1:10">
      <c r="A99" s="34" t="s">
        <v>525</v>
      </c>
      <c r="B99" s="36">
        <v>13968.829780559499</v>
      </c>
      <c r="C99" s="36">
        <v>26768842.080320898</v>
      </c>
      <c r="D99" s="36">
        <v>175</v>
      </c>
      <c r="E99" s="36">
        <v>1</v>
      </c>
      <c r="F99" s="36">
        <v>3098</v>
      </c>
      <c r="G99" s="36">
        <f t="shared" si="4"/>
        <v>1916.3267432448242</v>
      </c>
      <c r="H99" s="76">
        <f t="shared" si="5"/>
        <v>1.2527892654512013E-2</v>
      </c>
      <c r="I99" s="76">
        <f t="shared" si="6"/>
        <v>7.1587958025782936E-5</v>
      </c>
      <c r="J99" s="77">
        <f t="shared" si="7"/>
        <v>0.2217794939638755</v>
      </c>
    </row>
    <row r="100" spans="1:10">
      <c r="A100" s="34" t="s">
        <v>369</v>
      </c>
      <c r="B100" s="36">
        <v>13827.963981929701</v>
      </c>
      <c r="C100" s="36">
        <v>13999969.2451216</v>
      </c>
      <c r="D100" s="36">
        <v>128</v>
      </c>
      <c r="E100" s="36">
        <v>4</v>
      </c>
      <c r="F100" s="36">
        <v>3676</v>
      </c>
      <c r="G100" s="36">
        <f t="shared" si="4"/>
        <v>1012.438943536205</v>
      </c>
      <c r="H100" s="76">
        <f t="shared" si="5"/>
        <v>9.2566049613138721E-3</v>
      </c>
      <c r="I100" s="76">
        <f t="shared" si="6"/>
        <v>2.892689050410585E-4</v>
      </c>
      <c r="J100" s="77">
        <f t="shared" si="7"/>
        <v>0.2658381237327328</v>
      </c>
    </row>
    <row r="101" spans="1:10">
      <c r="A101" s="34" t="s">
        <v>311</v>
      </c>
      <c r="B101" s="36">
        <v>13390.224266199801</v>
      </c>
      <c r="C101" s="36">
        <v>9731973.6599936392</v>
      </c>
      <c r="D101" s="36">
        <v>163</v>
      </c>
      <c r="E101" s="36">
        <v>3</v>
      </c>
      <c r="F101" s="36">
        <v>2853</v>
      </c>
      <c r="G101" s="36">
        <f t="shared" si="4"/>
        <v>726.79691292098221</v>
      </c>
      <c r="H101" s="76">
        <f t="shared" si="5"/>
        <v>1.2173059745642338E-2</v>
      </c>
      <c r="I101" s="76">
        <f t="shared" si="6"/>
        <v>2.2404404439832522E-4</v>
      </c>
      <c r="J101" s="77">
        <f t="shared" si="7"/>
        <v>0.21306588622280728</v>
      </c>
    </row>
    <row r="102" spans="1:10">
      <c r="A102" s="34" t="s">
        <v>327</v>
      </c>
      <c r="B102" s="36">
        <v>13149.824283960699</v>
      </c>
      <c r="C102" s="36">
        <v>8345183.2901566904</v>
      </c>
      <c r="D102" s="36">
        <v>105</v>
      </c>
      <c r="E102" s="36">
        <v>4</v>
      </c>
      <c r="F102" s="36">
        <v>3792</v>
      </c>
      <c r="G102" s="36">
        <f t="shared" si="4"/>
        <v>634.62317898312926</v>
      </c>
      <c r="H102" s="76">
        <f t="shared" si="5"/>
        <v>7.9848975722110731E-3</v>
      </c>
      <c r="I102" s="76">
        <f t="shared" si="6"/>
        <v>3.0418657417946945E-4</v>
      </c>
      <c r="J102" s="77">
        <f t="shared" si="7"/>
        <v>0.28836887232213704</v>
      </c>
    </row>
    <row r="103" spans="1:10">
      <c r="A103" s="34" t="s">
        <v>346</v>
      </c>
      <c r="B103" s="36">
        <v>12844.142090498401</v>
      </c>
      <c r="C103" s="36">
        <v>13415499.0821175</v>
      </c>
      <c r="D103" s="36">
        <v>93</v>
      </c>
      <c r="E103" s="36">
        <v>1</v>
      </c>
      <c r="F103" s="36">
        <v>3855</v>
      </c>
      <c r="G103" s="36">
        <f t="shared" si="4"/>
        <v>1044.4838579013983</v>
      </c>
      <c r="H103" s="76">
        <f t="shared" si="5"/>
        <v>7.2406548716708605E-3</v>
      </c>
      <c r="I103" s="76">
        <f t="shared" si="6"/>
        <v>7.7856503996460866E-5</v>
      </c>
      <c r="J103" s="77">
        <f t="shared" si="7"/>
        <v>0.30013682290635663</v>
      </c>
    </row>
    <row r="104" spans="1:10">
      <c r="A104" s="34" t="s">
        <v>341</v>
      </c>
      <c r="B104" s="36">
        <v>12843.862637386101</v>
      </c>
      <c r="C104" s="36">
        <v>12836638.2329149</v>
      </c>
      <c r="D104" s="36">
        <v>91</v>
      </c>
      <c r="E104" s="36">
        <v>0</v>
      </c>
      <c r="F104" s="36">
        <v>3058</v>
      </c>
      <c r="G104" s="36">
        <f t="shared" si="4"/>
        <v>999.43752088642157</v>
      </c>
      <c r="H104" s="76">
        <f t="shared" si="5"/>
        <v>7.0850960158290611E-3</v>
      </c>
      <c r="I104" s="76">
        <f t="shared" si="6"/>
        <v>0</v>
      </c>
      <c r="J104" s="77">
        <f t="shared" si="7"/>
        <v>0.23809036941104691</v>
      </c>
    </row>
    <row r="105" spans="1:10">
      <c r="A105" s="34" t="s">
        <v>552</v>
      </c>
      <c r="B105" s="36">
        <v>12798.396902582999</v>
      </c>
      <c r="C105" s="36">
        <v>13470421.7301684</v>
      </c>
      <c r="D105" s="36">
        <v>131</v>
      </c>
      <c r="E105" s="36">
        <v>2</v>
      </c>
      <c r="F105" s="36">
        <v>3667</v>
      </c>
      <c r="G105" s="36">
        <f t="shared" si="4"/>
        <v>1052.5085159259104</v>
      </c>
      <c r="H105" s="76">
        <f t="shared" si="5"/>
        <v>1.0235656933999391E-2</v>
      </c>
      <c r="I105" s="76">
        <f t="shared" si="6"/>
        <v>1.5626957151144107E-4</v>
      </c>
      <c r="J105" s="77">
        <f t="shared" si="7"/>
        <v>0.28652025936622721</v>
      </c>
    </row>
    <row r="106" spans="1:10">
      <c r="A106" s="34" t="s">
        <v>123</v>
      </c>
      <c r="B106" s="36">
        <v>12739.8654160923</v>
      </c>
      <c r="C106" s="36">
        <v>20621433.248665601</v>
      </c>
      <c r="D106" s="36">
        <v>81</v>
      </c>
      <c r="E106" s="36">
        <v>2</v>
      </c>
      <c r="F106" s="36">
        <v>3055</v>
      </c>
      <c r="G106" s="36">
        <f t="shared" si="4"/>
        <v>1618.6539319809247</v>
      </c>
      <c r="H106" s="76">
        <f t="shared" si="5"/>
        <v>6.3579949516331027E-3</v>
      </c>
      <c r="I106" s="76">
        <f t="shared" si="6"/>
        <v>1.5698752966995317E-4</v>
      </c>
      <c r="J106" s="77">
        <f t="shared" si="7"/>
        <v>0.23979845157085344</v>
      </c>
    </row>
    <row r="107" spans="1:10">
      <c r="A107" s="34" t="s">
        <v>571</v>
      </c>
      <c r="B107" s="36">
        <v>12552.2681625075</v>
      </c>
      <c r="C107" s="36">
        <v>15467897.541531401</v>
      </c>
      <c r="D107" s="36">
        <v>180</v>
      </c>
      <c r="E107" s="36">
        <v>1</v>
      </c>
      <c r="F107" s="36">
        <v>3105</v>
      </c>
      <c r="G107" s="36">
        <f t="shared" si="4"/>
        <v>1232.2790862397781</v>
      </c>
      <c r="H107" s="76">
        <f t="shared" si="5"/>
        <v>1.4340037805887853E-2</v>
      </c>
      <c r="I107" s="76">
        <f t="shared" si="6"/>
        <v>7.966687669937696E-5</v>
      </c>
      <c r="J107" s="77">
        <f t="shared" si="7"/>
        <v>0.24736565215156545</v>
      </c>
    </row>
    <row r="108" spans="1:10">
      <c r="A108" s="34" t="s">
        <v>528</v>
      </c>
      <c r="B108" s="36">
        <v>12452.246218631501</v>
      </c>
      <c r="C108" s="36">
        <v>21821909.692094699</v>
      </c>
      <c r="D108" s="36">
        <v>58</v>
      </c>
      <c r="E108" s="36">
        <v>0</v>
      </c>
      <c r="F108" s="36">
        <v>3138</v>
      </c>
      <c r="G108" s="36">
        <f t="shared" si="4"/>
        <v>1752.447655543782</v>
      </c>
      <c r="H108" s="76">
        <f t="shared" si="5"/>
        <v>4.6577941828052118E-3</v>
      </c>
      <c r="I108" s="76">
        <f t="shared" si="6"/>
        <v>0</v>
      </c>
      <c r="J108" s="77">
        <f t="shared" si="7"/>
        <v>0.25200272664901302</v>
      </c>
    </row>
    <row r="109" spans="1:10">
      <c r="A109" s="34" t="s">
        <v>50</v>
      </c>
      <c r="B109" s="36">
        <v>12412.602391157699</v>
      </c>
      <c r="C109" s="36">
        <v>14451153.280110599</v>
      </c>
      <c r="D109" s="36">
        <v>110</v>
      </c>
      <c r="E109" s="36">
        <v>5</v>
      </c>
      <c r="F109" s="36">
        <v>1865</v>
      </c>
      <c r="G109" s="36">
        <f t="shared" si="4"/>
        <v>1164.232352307127</v>
      </c>
      <c r="H109" s="76">
        <f t="shared" si="5"/>
        <v>8.8619611370424727E-3</v>
      </c>
      <c r="I109" s="76">
        <f t="shared" si="6"/>
        <v>4.0281641532011241E-4</v>
      </c>
      <c r="J109" s="77">
        <f t="shared" si="7"/>
        <v>0.15025052291440191</v>
      </c>
    </row>
    <row r="110" spans="1:10">
      <c r="A110" s="34" t="s">
        <v>334</v>
      </c>
      <c r="B110" s="36">
        <v>12405.0215529045</v>
      </c>
      <c r="C110" s="36">
        <v>10524218.2190302</v>
      </c>
      <c r="D110" s="36">
        <v>157</v>
      </c>
      <c r="E110" s="36">
        <v>12</v>
      </c>
      <c r="F110" s="36">
        <v>2954</v>
      </c>
      <c r="G110" s="36">
        <f t="shared" si="4"/>
        <v>848.38371091471981</v>
      </c>
      <c r="H110" s="76">
        <f t="shared" si="5"/>
        <v>1.2656165032074463E-2</v>
      </c>
      <c r="I110" s="76">
        <f t="shared" si="6"/>
        <v>9.6735019353435397E-4</v>
      </c>
      <c r="J110" s="77">
        <f t="shared" si="7"/>
        <v>0.2381293726417068</v>
      </c>
    </row>
    <row r="111" spans="1:10">
      <c r="A111" s="34" t="s">
        <v>12</v>
      </c>
      <c r="B111" s="36">
        <v>12129.501023820099</v>
      </c>
      <c r="C111" s="36">
        <v>15876994.5570595</v>
      </c>
      <c r="D111" s="36">
        <v>130</v>
      </c>
      <c r="E111" s="36">
        <v>4</v>
      </c>
      <c r="F111" s="36">
        <v>3797</v>
      </c>
      <c r="G111" s="36">
        <f t="shared" si="4"/>
        <v>1308.956941087685</v>
      </c>
      <c r="H111" s="76">
        <f t="shared" si="5"/>
        <v>1.0717670887261069E-2</v>
      </c>
      <c r="I111" s="76">
        <f t="shared" si="6"/>
        <v>3.2977448883880208E-4</v>
      </c>
      <c r="J111" s="77">
        <f t="shared" si="7"/>
        <v>0.31303843353023292</v>
      </c>
    </row>
    <row r="112" spans="1:10">
      <c r="A112" s="34" t="s">
        <v>585</v>
      </c>
      <c r="B112" s="36">
        <v>11839.9750100332</v>
      </c>
      <c r="C112" s="36">
        <v>22870227.402137902</v>
      </c>
      <c r="D112" s="36">
        <v>174</v>
      </c>
      <c r="E112" s="36">
        <v>2</v>
      </c>
      <c r="F112" s="36">
        <v>1718</v>
      </c>
      <c r="G112" s="36">
        <f t="shared" si="4"/>
        <v>1931.6111210334195</v>
      </c>
      <c r="H112" s="76">
        <f t="shared" si="5"/>
        <v>1.4695976963849359E-2</v>
      </c>
      <c r="I112" s="76">
        <f t="shared" si="6"/>
        <v>1.6891927544654436E-4</v>
      </c>
      <c r="J112" s="77">
        <f t="shared" si="7"/>
        <v>0.1451016576085816</v>
      </c>
    </row>
    <row r="113" spans="1:10">
      <c r="A113" s="34" t="s">
        <v>568</v>
      </c>
      <c r="B113" s="36">
        <v>11625.7092917808</v>
      </c>
      <c r="C113" s="36">
        <v>11012361.2484021</v>
      </c>
      <c r="D113" s="36">
        <v>68</v>
      </c>
      <c r="E113" s="36">
        <v>0</v>
      </c>
      <c r="F113" s="36">
        <v>2223</v>
      </c>
      <c r="G113" s="36">
        <f t="shared" si="4"/>
        <v>947.24209697791707</v>
      </c>
      <c r="H113" s="76">
        <f t="shared" si="5"/>
        <v>5.8491054862411674E-3</v>
      </c>
      <c r="I113" s="76">
        <f t="shared" si="6"/>
        <v>0</v>
      </c>
      <c r="J113" s="77">
        <f t="shared" si="7"/>
        <v>0.19121413964579581</v>
      </c>
    </row>
    <row r="114" spans="1:10">
      <c r="A114" s="34" t="s">
        <v>332</v>
      </c>
      <c r="B114" s="36">
        <v>11468.284595470401</v>
      </c>
      <c r="C114" s="36">
        <v>10984570.2308063</v>
      </c>
      <c r="D114" s="36">
        <v>118</v>
      </c>
      <c r="E114" s="36">
        <v>4</v>
      </c>
      <c r="F114" s="36">
        <v>3144</v>
      </c>
      <c r="G114" s="36">
        <f t="shared" si="4"/>
        <v>957.82155904509455</v>
      </c>
      <c r="H114" s="76">
        <f t="shared" si="5"/>
        <v>1.0289245877853969E-2</v>
      </c>
      <c r="I114" s="76">
        <f t="shared" si="6"/>
        <v>3.4878799585945662E-4</v>
      </c>
      <c r="J114" s="77">
        <f t="shared" si="7"/>
        <v>0.27414736474553286</v>
      </c>
    </row>
    <row r="115" spans="1:10">
      <c r="A115" s="34" t="s">
        <v>325</v>
      </c>
      <c r="B115" s="36">
        <v>11350.1284284023</v>
      </c>
      <c r="C115" s="36">
        <v>6366594.1322493302</v>
      </c>
      <c r="D115" s="36">
        <v>84</v>
      </c>
      <c r="E115" s="36">
        <v>0</v>
      </c>
      <c r="F115" s="36">
        <v>2631</v>
      </c>
      <c r="G115" s="36">
        <f t="shared" si="4"/>
        <v>560.92705667697214</v>
      </c>
      <c r="H115" s="76">
        <f t="shared" si="5"/>
        <v>7.4007973151916356E-3</v>
      </c>
      <c r="I115" s="76">
        <f t="shared" si="6"/>
        <v>0</v>
      </c>
      <c r="J115" s="77">
        <f t="shared" si="7"/>
        <v>0.23180354447939513</v>
      </c>
    </row>
    <row r="116" spans="1:10">
      <c r="A116" s="34" t="s">
        <v>586</v>
      </c>
      <c r="B116" s="36">
        <v>11212.569543638199</v>
      </c>
      <c r="C116" s="36">
        <v>21021497.393994</v>
      </c>
      <c r="D116" s="36">
        <v>37</v>
      </c>
      <c r="E116" s="36">
        <v>11</v>
      </c>
      <c r="F116" s="36">
        <v>1141</v>
      </c>
      <c r="G116" s="36">
        <f t="shared" si="4"/>
        <v>1874.8153411383923</v>
      </c>
      <c r="H116" s="76">
        <f t="shared" si="5"/>
        <v>3.2998680504053688E-3</v>
      </c>
      <c r="I116" s="76">
        <f t="shared" si="6"/>
        <v>9.8104185282321763E-4</v>
      </c>
      <c r="J116" s="77">
        <f t="shared" si="7"/>
        <v>0.10176079582466285</v>
      </c>
    </row>
    <row r="117" spans="1:10">
      <c r="A117" s="34" t="s">
        <v>111</v>
      </c>
      <c r="B117" s="36">
        <v>11064.2654427373</v>
      </c>
      <c r="C117" s="36">
        <v>11140208.349366</v>
      </c>
      <c r="D117" s="36">
        <v>136</v>
      </c>
      <c r="E117" s="36">
        <v>1</v>
      </c>
      <c r="F117" s="36">
        <v>2566</v>
      </c>
      <c r="G117" s="36">
        <f t="shared" si="4"/>
        <v>1006.8638001340206</v>
      </c>
      <c r="H117" s="76">
        <f t="shared" si="5"/>
        <v>1.2291823682635148E-2</v>
      </c>
      <c r="I117" s="76">
        <f t="shared" si="6"/>
        <v>9.0381056489964318E-5</v>
      </c>
      <c r="J117" s="77">
        <f t="shared" si="7"/>
        <v>0.23191779095324844</v>
      </c>
    </row>
    <row r="118" spans="1:10">
      <c r="A118" s="34" t="s">
        <v>0</v>
      </c>
      <c r="B118" s="36">
        <v>10985.676389717</v>
      </c>
      <c r="C118" s="36">
        <v>10107215.1630935</v>
      </c>
      <c r="D118" s="36">
        <v>132</v>
      </c>
      <c r="E118" s="36">
        <v>3</v>
      </c>
      <c r="F118" s="36">
        <v>2416</v>
      </c>
      <c r="G118" s="36">
        <f t="shared" si="4"/>
        <v>920.03576334673642</v>
      </c>
      <c r="H118" s="76">
        <f t="shared" si="5"/>
        <v>1.2015646130224343E-2</v>
      </c>
      <c r="I118" s="76">
        <f t="shared" si="6"/>
        <v>2.730828665960078E-4</v>
      </c>
      <c r="J118" s="77">
        <f t="shared" si="7"/>
        <v>0.21992273523198494</v>
      </c>
    </row>
    <row r="119" spans="1:10">
      <c r="A119" s="34" t="s">
        <v>330</v>
      </c>
      <c r="B119" s="36">
        <v>10975.328453657599</v>
      </c>
      <c r="C119" s="36">
        <v>7944778.6798163196</v>
      </c>
      <c r="D119" s="36">
        <v>87</v>
      </c>
      <c r="E119" s="36">
        <v>1</v>
      </c>
      <c r="F119" s="36">
        <v>2973</v>
      </c>
      <c r="G119" s="36">
        <f t="shared" si="4"/>
        <v>723.8761658352621</v>
      </c>
      <c r="H119" s="76">
        <f t="shared" si="5"/>
        <v>7.9268698305795752E-3</v>
      </c>
      <c r="I119" s="76">
        <f t="shared" si="6"/>
        <v>9.1113446328500858E-5</v>
      </c>
      <c r="J119" s="77">
        <f t="shared" si="7"/>
        <v>0.27088027593463304</v>
      </c>
    </row>
    <row r="120" spans="1:10">
      <c r="A120" s="34" t="s">
        <v>320</v>
      </c>
      <c r="B120" s="36">
        <v>10652.2407901878</v>
      </c>
      <c r="C120" s="36">
        <v>14238053.4569711</v>
      </c>
      <c r="D120" s="36">
        <v>113</v>
      </c>
      <c r="E120" s="36">
        <v>4</v>
      </c>
      <c r="F120" s="36">
        <v>2270</v>
      </c>
      <c r="G120" s="36">
        <f t="shared" si="4"/>
        <v>1336.6251981542075</v>
      </c>
      <c r="H120" s="76">
        <f t="shared" si="5"/>
        <v>1.0608096664890336E-2</v>
      </c>
      <c r="I120" s="76">
        <f t="shared" si="6"/>
        <v>3.7550784654479067E-4</v>
      </c>
      <c r="J120" s="77">
        <f t="shared" si="7"/>
        <v>0.21310070291416872</v>
      </c>
    </row>
    <row r="121" spans="1:10">
      <c r="A121" s="34" t="s">
        <v>326</v>
      </c>
      <c r="B121" s="36">
        <v>10591.3613333674</v>
      </c>
      <c r="C121" s="36">
        <v>7481110.0084718801</v>
      </c>
      <c r="D121" s="36">
        <v>106</v>
      </c>
      <c r="E121" s="36">
        <v>4</v>
      </c>
      <c r="F121" s="36">
        <v>3217</v>
      </c>
      <c r="G121" s="36">
        <f t="shared" si="4"/>
        <v>706.3407406282256</v>
      </c>
      <c r="H121" s="76">
        <f t="shared" si="5"/>
        <v>1.0008156332657054E-2</v>
      </c>
      <c r="I121" s="76">
        <f t="shared" si="6"/>
        <v>3.7766627670403975E-4</v>
      </c>
      <c r="J121" s="77">
        <f t="shared" si="7"/>
        <v>0.30373810303922399</v>
      </c>
    </row>
    <row r="122" spans="1:10">
      <c r="A122" s="34" t="s">
        <v>126</v>
      </c>
      <c r="B122" s="36">
        <v>10474.1120539358</v>
      </c>
      <c r="C122" s="36">
        <v>38622791.679161601</v>
      </c>
      <c r="D122" s="36">
        <v>100</v>
      </c>
      <c r="E122" s="36">
        <v>0</v>
      </c>
      <c r="F122" s="36">
        <v>1717</v>
      </c>
      <c r="G122" s="36">
        <f t="shared" si="4"/>
        <v>3687.4525955303798</v>
      </c>
      <c r="H122" s="76">
        <f t="shared" si="5"/>
        <v>9.5473486902809632E-3</v>
      </c>
      <c r="I122" s="76">
        <f t="shared" si="6"/>
        <v>0</v>
      </c>
      <c r="J122" s="77">
        <f t="shared" si="7"/>
        <v>0.16392797701212414</v>
      </c>
    </row>
    <row r="123" spans="1:10">
      <c r="A123" s="34" t="s">
        <v>322</v>
      </c>
      <c r="B123" s="36">
        <v>10423.5311975637</v>
      </c>
      <c r="C123" s="36">
        <v>6324947.5715970201</v>
      </c>
      <c r="D123" s="36">
        <v>100</v>
      </c>
      <c r="E123" s="36">
        <v>0</v>
      </c>
      <c r="F123" s="36">
        <v>2489</v>
      </c>
      <c r="G123" s="36">
        <f t="shared" si="4"/>
        <v>606.7950919622474</v>
      </c>
      <c r="H123" s="76">
        <f t="shared" si="5"/>
        <v>9.5936778146136388E-3</v>
      </c>
      <c r="I123" s="76">
        <f t="shared" si="6"/>
        <v>0</v>
      </c>
      <c r="J123" s="77">
        <f t="shared" si="7"/>
        <v>0.23878664080573347</v>
      </c>
    </row>
    <row r="124" spans="1:10">
      <c r="A124" s="34" t="s">
        <v>3</v>
      </c>
      <c r="B124" s="36">
        <v>10349.0709415399</v>
      </c>
      <c r="C124" s="36">
        <v>11298388.152773799</v>
      </c>
      <c r="D124" s="36">
        <v>32</v>
      </c>
      <c r="E124" s="36">
        <v>2</v>
      </c>
      <c r="F124" s="36">
        <v>2712</v>
      </c>
      <c r="G124" s="36">
        <f t="shared" si="4"/>
        <v>1091.7297037189549</v>
      </c>
      <c r="H124" s="76">
        <f t="shared" si="5"/>
        <v>3.0920649960525376E-3</v>
      </c>
      <c r="I124" s="76">
        <f t="shared" si="6"/>
        <v>1.932540622532836E-4</v>
      </c>
      <c r="J124" s="77">
        <f t="shared" si="7"/>
        <v>0.26205250841545252</v>
      </c>
    </row>
    <row r="125" spans="1:10">
      <c r="A125" s="34" t="s">
        <v>323</v>
      </c>
      <c r="B125" s="36">
        <v>10257.410654281701</v>
      </c>
      <c r="C125" s="36">
        <v>8252772.7649138002</v>
      </c>
      <c r="D125" s="36">
        <v>130</v>
      </c>
      <c r="E125" s="36">
        <v>5</v>
      </c>
      <c r="F125" s="36">
        <v>2720</v>
      </c>
      <c r="G125" s="36">
        <f t="shared" si="4"/>
        <v>804.5668680983232</v>
      </c>
      <c r="H125" s="76">
        <f t="shared" si="5"/>
        <v>1.2673763816381352E-2</v>
      </c>
      <c r="I125" s="76">
        <f t="shared" si="6"/>
        <v>4.8745245447620589E-4</v>
      </c>
      <c r="J125" s="77">
        <f t="shared" si="7"/>
        <v>0.26517413523505601</v>
      </c>
    </row>
    <row r="126" spans="1:10">
      <c r="A126" s="34" t="s">
        <v>498</v>
      </c>
      <c r="B126" s="36">
        <v>10192.879158453499</v>
      </c>
      <c r="C126" s="36">
        <v>11589376.787076101</v>
      </c>
      <c r="D126" s="36">
        <v>66</v>
      </c>
      <c r="E126" s="36">
        <v>0</v>
      </c>
      <c r="F126" s="36">
        <v>3611</v>
      </c>
      <c r="G126" s="36">
        <f t="shared" si="4"/>
        <v>1137.007179906024</v>
      </c>
      <c r="H126" s="76">
        <f t="shared" si="5"/>
        <v>6.4751086492831293E-3</v>
      </c>
      <c r="I126" s="76">
        <f t="shared" si="6"/>
        <v>0</v>
      </c>
      <c r="J126" s="77">
        <f t="shared" si="7"/>
        <v>0.35426692928123305</v>
      </c>
    </row>
    <row r="127" spans="1:10">
      <c r="A127" s="34" t="s">
        <v>339</v>
      </c>
      <c r="B127" s="36">
        <v>10157.7010778528</v>
      </c>
      <c r="C127" s="36">
        <v>7741823.7509920998</v>
      </c>
      <c r="D127" s="36">
        <v>80</v>
      </c>
      <c r="E127" s="36">
        <v>4</v>
      </c>
      <c r="F127" s="36">
        <v>2923</v>
      </c>
      <c r="G127" s="36">
        <f t="shared" si="4"/>
        <v>762.16298271189294</v>
      </c>
      <c r="H127" s="76">
        <f t="shared" si="5"/>
        <v>7.8757978194915444E-3</v>
      </c>
      <c r="I127" s="76">
        <f t="shared" si="6"/>
        <v>3.9378989097457723E-4</v>
      </c>
      <c r="J127" s="77">
        <f t="shared" si="7"/>
        <v>0.28776196282967231</v>
      </c>
    </row>
    <row r="128" spans="1:10">
      <c r="A128" s="34" t="s">
        <v>328</v>
      </c>
      <c r="B128" s="36">
        <v>10077.501057330899</v>
      </c>
      <c r="C128" s="36">
        <v>5921593.2672010995</v>
      </c>
      <c r="D128" s="36">
        <v>161</v>
      </c>
      <c r="E128" s="36">
        <v>3</v>
      </c>
      <c r="F128" s="36">
        <v>2330</v>
      </c>
      <c r="G128" s="36">
        <f t="shared" si="4"/>
        <v>587.60532333493768</v>
      </c>
      <c r="H128" s="76">
        <f t="shared" si="5"/>
        <v>1.5976182893365238E-2</v>
      </c>
      <c r="I128" s="76">
        <f t="shared" si="6"/>
        <v>2.9769284894469385E-4</v>
      </c>
      <c r="J128" s="77">
        <f t="shared" si="7"/>
        <v>0.23120811268037889</v>
      </c>
    </row>
    <row r="129" spans="1:10">
      <c r="A129" s="34" t="s">
        <v>217</v>
      </c>
      <c r="B129" s="36">
        <v>10039.175050673501</v>
      </c>
      <c r="C129" s="36">
        <v>16597606.4217717</v>
      </c>
      <c r="D129" s="36">
        <v>55</v>
      </c>
      <c r="E129" s="36">
        <v>2</v>
      </c>
      <c r="F129" s="36">
        <v>1903</v>
      </c>
      <c r="G129" s="36">
        <f t="shared" si="4"/>
        <v>1653.2838941440923</v>
      </c>
      <c r="H129" s="76">
        <f t="shared" si="5"/>
        <v>5.4785378004052433E-3</v>
      </c>
      <c r="I129" s="76">
        <f t="shared" si="6"/>
        <v>1.9921955637837248E-4</v>
      </c>
      <c r="J129" s="77">
        <f t="shared" si="7"/>
        <v>0.18955740789402142</v>
      </c>
    </row>
    <row r="130" spans="1:10">
      <c r="A130" s="34" t="s">
        <v>579</v>
      </c>
      <c r="B130" s="36">
        <v>9874.3421977818907</v>
      </c>
      <c r="C130" s="36">
        <v>58078936.326202802</v>
      </c>
      <c r="D130" s="36">
        <v>150</v>
      </c>
      <c r="E130" s="36">
        <v>9</v>
      </c>
      <c r="F130" s="36">
        <v>1520</v>
      </c>
      <c r="G130" s="36">
        <f t="shared" si="4"/>
        <v>5881.8030773988457</v>
      </c>
      <c r="H130" s="76">
        <f t="shared" si="5"/>
        <v>1.51908853263861E-2</v>
      </c>
      <c r="I130" s="76">
        <f t="shared" si="6"/>
        <v>9.1145311958316607E-4</v>
      </c>
      <c r="J130" s="77">
        <f t="shared" si="7"/>
        <v>0.15393430464071248</v>
      </c>
    </row>
    <row r="131" spans="1:10">
      <c r="A131" s="34" t="s">
        <v>640</v>
      </c>
      <c r="B131" s="36">
        <v>9825.3778324094601</v>
      </c>
      <c r="C131" s="36">
        <v>9894124.6721511297</v>
      </c>
      <c r="D131" s="36">
        <v>110</v>
      </c>
      <c r="E131" s="36">
        <v>1</v>
      </c>
      <c r="F131" s="36">
        <v>2620</v>
      </c>
      <c r="G131" s="36">
        <f t="shared" si="4"/>
        <v>1006.996864742942</v>
      </c>
      <c r="H131" s="76">
        <f t="shared" si="5"/>
        <v>1.1195498216583584E-2</v>
      </c>
      <c r="I131" s="76">
        <f t="shared" si="6"/>
        <v>1.0177725651439623E-4</v>
      </c>
      <c r="J131" s="77">
        <f t="shared" si="7"/>
        <v>0.26665641206771812</v>
      </c>
    </row>
    <row r="132" spans="1:10">
      <c r="A132" s="34" t="s">
        <v>75</v>
      </c>
      <c r="B132" s="36">
        <v>9765.2326021906902</v>
      </c>
      <c r="C132" s="36">
        <v>13344026.2025561</v>
      </c>
      <c r="D132" s="36">
        <v>202</v>
      </c>
      <c r="E132" s="36">
        <v>1</v>
      </c>
      <c r="F132" s="36">
        <v>1975</v>
      </c>
      <c r="G132" s="36">
        <f t="shared" si="4"/>
        <v>1366.4831905348121</v>
      </c>
      <c r="H132" s="76">
        <f t="shared" si="5"/>
        <v>2.06856311804272E-2</v>
      </c>
      <c r="I132" s="76">
        <f t="shared" si="6"/>
        <v>1.0240411475459011E-4</v>
      </c>
      <c r="J132" s="77">
        <f t="shared" si="7"/>
        <v>0.20224812664031547</v>
      </c>
    </row>
    <row r="133" spans="1:10">
      <c r="A133" s="34" t="s">
        <v>542</v>
      </c>
      <c r="B133" s="36">
        <v>9647.9230178659709</v>
      </c>
      <c r="C133" s="36">
        <v>14937483.6421155</v>
      </c>
      <c r="D133" s="36">
        <v>99</v>
      </c>
      <c r="E133" s="36">
        <v>2</v>
      </c>
      <c r="F133" s="36">
        <v>2167</v>
      </c>
      <c r="G133" s="36">
        <f t="shared" si="4"/>
        <v>1548.2589998338865</v>
      </c>
      <c r="H133" s="76">
        <f t="shared" si="5"/>
        <v>1.0261275905360391E-2</v>
      </c>
      <c r="I133" s="76">
        <f t="shared" si="6"/>
        <v>2.0729850313859377E-4</v>
      </c>
      <c r="J133" s="77">
        <f t="shared" si="7"/>
        <v>0.22460792815066635</v>
      </c>
    </row>
    <row r="134" spans="1:10">
      <c r="A134" s="34" t="s">
        <v>91</v>
      </c>
      <c r="B134" s="36">
        <v>9541.9641502276008</v>
      </c>
      <c r="C134" s="36">
        <v>6194992.5153416796</v>
      </c>
      <c r="D134" s="36">
        <v>59</v>
      </c>
      <c r="E134" s="36">
        <v>1</v>
      </c>
      <c r="F134" s="36">
        <v>1748</v>
      </c>
      <c r="G134" s="36">
        <f t="shared" si="4"/>
        <v>649.23661604764175</v>
      </c>
      <c r="H134" s="76">
        <f t="shared" si="5"/>
        <v>6.1832133375383409E-3</v>
      </c>
      <c r="I134" s="76">
        <f t="shared" si="6"/>
        <v>1.0480022605997188E-4</v>
      </c>
      <c r="J134" s="77">
        <f t="shared" si="7"/>
        <v>0.18319079515283085</v>
      </c>
    </row>
    <row r="135" spans="1:10">
      <c r="A135" s="34" t="s">
        <v>329</v>
      </c>
      <c r="B135" s="36">
        <v>9447.7887613289004</v>
      </c>
      <c r="C135" s="36">
        <v>7946698.4898379697</v>
      </c>
      <c r="D135" s="36">
        <v>128</v>
      </c>
      <c r="E135" s="36">
        <v>7</v>
      </c>
      <c r="F135" s="36">
        <v>1871</v>
      </c>
      <c r="G135" s="36">
        <f t="shared" ref="G135:G152" si="8">C135/B135</f>
        <v>841.11729110253816</v>
      </c>
      <c r="H135" s="76">
        <f t="shared" ref="H135:H152" si="9">D135/B135</f>
        <v>1.3548143722679493E-2</v>
      </c>
      <c r="I135" s="76">
        <f t="shared" ref="I135:I152" si="10">E135/B135</f>
        <v>7.4091410983403473E-4</v>
      </c>
      <c r="J135" s="77">
        <f t="shared" ref="J135:J152" si="11">F135/B135</f>
        <v>0.19803575707135415</v>
      </c>
    </row>
    <row r="136" spans="1:10">
      <c r="A136" s="34" t="s">
        <v>343</v>
      </c>
      <c r="B136" s="36">
        <v>9429.47096295747</v>
      </c>
      <c r="C136" s="36">
        <v>6891541.1706478596</v>
      </c>
      <c r="D136" s="36">
        <v>90</v>
      </c>
      <c r="E136" s="36">
        <v>1</v>
      </c>
      <c r="F136" s="36">
        <v>2366</v>
      </c>
      <c r="G136" s="36">
        <f t="shared" si="8"/>
        <v>730.85130626314469</v>
      </c>
      <c r="H136" s="76">
        <f t="shared" si="9"/>
        <v>9.5445439466916079E-3</v>
      </c>
      <c r="I136" s="76">
        <f t="shared" si="10"/>
        <v>1.0605048829657341E-4</v>
      </c>
      <c r="J136" s="77">
        <f t="shared" si="11"/>
        <v>0.25091545530969267</v>
      </c>
    </row>
    <row r="137" spans="1:10">
      <c r="A137" s="34" t="s">
        <v>679</v>
      </c>
      <c r="B137" s="36">
        <v>9017.1778459236903</v>
      </c>
      <c r="C137" s="36">
        <v>9196802.6582717802</v>
      </c>
      <c r="D137" s="36">
        <v>102</v>
      </c>
      <c r="E137" s="36">
        <v>0</v>
      </c>
      <c r="F137" s="36">
        <v>2307</v>
      </c>
      <c r="G137" s="36">
        <f t="shared" si="8"/>
        <v>1019.9202916275286</v>
      </c>
      <c r="H137" s="76">
        <f t="shared" si="9"/>
        <v>1.131174317983649E-2</v>
      </c>
      <c r="I137" s="76">
        <f t="shared" si="10"/>
        <v>0</v>
      </c>
      <c r="J137" s="77">
        <f t="shared" si="11"/>
        <v>0.25584501486159594</v>
      </c>
    </row>
    <row r="138" spans="1:10">
      <c r="A138" s="34" t="s">
        <v>324</v>
      </c>
      <c r="B138" s="36">
        <v>8908.2216446041093</v>
      </c>
      <c r="C138" s="36">
        <v>5676784.1938356701</v>
      </c>
      <c r="D138" s="36">
        <v>72</v>
      </c>
      <c r="E138" s="36">
        <v>2</v>
      </c>
      <c r="F138" s="36">
        <v>933</v>
      </c>
      <c r="G138" s="36">
        <f t="shared" si="8"/>
        <v>637.25223959534208</v>
      </c>
      <c r="H138" s="76">
        <f t="shared" si="9"/>
        <v>8.0824212589739354E-3</v>
      </c>
      <c r="I138" s="76">
        <f t="shared" si="10"/>
        <v>2.2451170163816485E-4</v>
      </c>
      <c r="J138" s="77">
        <f t="shared" si="11"/>
        <v>0.10473470881420391</v>
      </c>
    </row>
    <row r="139" spans="1:10">
      <c r="A139" s="34" t="s">
        <v>524</v>
      </c>
      <c r="B139" s="36">
        <v>8890.9449656475299</v>
      </c>
      <c r="C139" s="36">
        <v>8793412.4849095009</v>
      </c>
      <c r="D139" s="36">
        <v>71</v>
      </c>
      <c r="E139" s="36">
        <v>2</v>
      </c>
      <c r="F139" s="36">
        <v>2894</v>
      </c>
      <c r="G139" s="36">
        <f t="shared" si="8"/>
        <v>989.03013334185835</v>
      </c>
      <c r="H139" s="76">
        <f t="shared" si="9"/>
        <v>7.9856528495370182E-3</v>
      </c>
      <c r="I139" s="76">
        <f t="shared" si="10"/>
        <v>2.2494796759259204E-4</v>
      </c>
      <c r="J139" s="77">
        <f t="shared" si="11"/>
        <v>0.32549970910648068</v>
      </c>
    </row>
    <row r="140" spans="1:10">
      <c r="A140" s="34" t="s">
        <v>402</v>
      </c>
      <c r="B140" s="36">
        <v>8683.1696327687205</v>
      </c>
      <c r="C140" s="36">
        <v>11509147.8751477</v>
      </c>
      <c r="D140" s="36">
        <v>115</v>
      </c>
      <c r="E140" s="36">
        <v>1</v>
      </c>
      <c r="F140" s="36">
        <v>2046</v>
      </c>
      <c r="G140" s="36">
        <f t="shared" si="8"/>
        <v>1325.4546855464214</v>
      </c>
      <c r="H140" s="76">
        <f t="shared" si="9"/>
        <v>1.3244011675875902E-2</v>
      </c>
      <c r="I140" s="76">
        <f t="shared" si="10"/>
        <v>1.1516531892066002E-4</v>
      </c>
      <c r="J140" s="77">
        <f t="shared" si="11"/>
        <v>0.23562824251167039</v>
      </c>
    </row>
    <row r="141" spans="1:10">
      <c r="A141" s="34" t="s">
        <v>659</v>
      </c>
      <c r="B141" s="36">
        <v>8646.6025118506495</v>
      </c>
      <c r="C141" s="36">
        <v>12258821.592679501</v>
      </c>
      <c r="D141" s="36">
        <v>170</v>
      </c>
      <c r="E141" s="36">
        <v>2</v>
      </c>
      <c r="F141" s="36">
        <v>1510</v>
      </c>
      <c r="G141" s="36">
        <f t="shared" si="8"/>
        <v>1417.7616671840881</v>
      </c>
      <c r="H141" s="76">
        <f t="shared" si="9"/>
        <v>1.9660901465865414E-2</v>
      </c>
      <c r="I141" s="76">
        <f t="shared" si="10"/>
        <v>2.3130472312782839E-4</v>
      </c>
      <c r="J141" s="77">
        <f t="shared" si="11"/>
        <v>0.17463506596151043</v>
      </c>
    </row>
    <row r="142" spans="1:10">
      <c r="A142" s="34" t="s">
        <v>514</v>
      </c>
      <c r="B142" s="36">
        <v>8525.4655183469804</v>
      </c>
      <c r="C142" s="36">
        <v>7556818.6685876399</v>
      </c>
      <c r="D142" s="36">
        <v>68</v>
      </c>
      <c r="E142" s="36">
        <v>4</v>
      </c>
      <c r="F142" s="36">
        <v>2138</v>
      </c>
      <c r="G142" s="36">
        <f t="shared" si="8"/>
        <v>886.38194035565652</v>
      </c>
      <c r="H142" s="76">
        <f t="shared" si="9"/>
        <v>7.9761040442498515E-3</v>
      </c>
      <c r="I142" s="76">
        <f t="shared" si="10"/>
        <v>4.691825908382265E-4</v>
      </c>
      <c r="J142" s="77">
        <f t="shared" si="11"/>
        <v>0.25077809480303209</v>
      </c>
    </row>
    <row r="143" spans="1:10">
      <c r="A143" s="34" t="s">
        <v>107</v>
      </c>
      <c r="B143" s="36">
        <v>8504.7942811036392</v>
      </c>
      <c r="C143" s="36">
        <v>13285024.1017057</v>
      </c>
      <c r="D143" s="36">
        <v>92</v>
      </c>
      <c r="E143" s="36">
        <v>1</v>
      </c>
      <c r="F143" s="36">
        <v>2359</v>
      </c>
      <c r="G143" s="36">
        <f t="shared" si="8"/>
        <v>1562.0629567987323</v>
      </c>
      <c r="H143" s="76">
        <f t="shared" si="9"/>
        <v>1.0817428024615484E-2</v>
      </c>
      <c r="I143" s="76">
        <f t="shared" si="10"/>
        <v>1.1758073939799438E-4</v>
      </c>
      <c r="J143" s="77">
        <f t="shared" si="11"/>
        <v>0.27737296423986874</v>
      </c>
    </row>
    <row r="144" spans="1:10">
      <c r="A144" s="34" t="s">
        <v>351</v>
      </c>
      <c r="B144" s="36">
        <v>8480.5833187368607</v>
      </c>
      <c r="C144" s="36">
        <v>8157560.7028139103</v>
      </c>
      <c r="D144" s="36">
        <v>77</v>
      </c>
      <c r="E144" s="36">
        <v>4</v>
      </c>
      <c r="F144" s="36">
        <v>2261</v>
      </c>
      <c r="G144" s="36">
        <f t="shared" si="8"/>
        <v>961.91033048289614</v>
      </c>
      <c r="H144" s="76">
        <f t="shared" si="9"/>
        <v>9.0795641179395609E-3</v>
      </c>
      <c r="I144" s="76">
        <f t="shared" si="10"/>
        <v>4.716656684643928E-4</v>
      </c>
      <c r="J144" s="77">
        <f t="shared" si="11"/>
        <v>0.26660901909949802</v>
      </c>
    </row>
    <row r="145" spans="1:10">
      <c r="A145" s="34" t="s">
        <v>4</v>
      </c>
      <c r="B145" s="36">
        <v>8395.9422250515709</v>
      </c>
      <c r="C145" s="36">
        <v>9128140.1776327398</v>
      </c>
      <c r="D145" s="36">
        <v>89</v>
      </c>
      <c r="E145" s="36">
        <v>1</v>
      </c>
      <c r="F145" s="36">
        <v>2365</v>
      </c>
      <c r="G145" s="36">
        <f t="shared" si="8"/>
        <v>1087.2085506253793</v>
      </c>
      <c r="H145" s="76">
        <f t="shared" si="9"/>
        <v>1.060035879409036E-2</v>
      </c>
      <c r="I145" s="76">
        <f t="shared" si="10"/>
        <v>1.1910515498977932E-4</v>
      </c>
      <c r="J145" s="77">
        <f t="shared" si="11"/>
        <v>0.28168369155082812</v>
      </c>
    </row>
    <row r="146" spans="1:10">
      <c r="A146" s="34" t="s">
        <v>41</v>
      </c>
      <c r="B146" s="36">
        <v>8350.6874279063104</v>
      </c>
      <c r="C146" s="36">
        <v>8257727.8421395896</v>
      </c>
      <c r="D146" s="36">
        <v>58</v>
      </c>
      <c r="E146" s="36">
        <v>1</v>
      </c>
      <c r="F146" s="36">
        <v>2603</v>
      </c>
      <c r="G146" s="36">
        <f t="shared" si="8"/>
        <v>988.86803193518313</v>
      </c>
      <c r="H146" s="76">
        <f t="shared" si="9"/>
        <v>6.9455359814062393E-3</v>
      </c>
      <c r="I146" s="76">
        <f t="shared" si="10"/>
        <v>1.1975062036907309E-4</v>
      </c>
      <c r="J146" s="77">
        <f t="shared" si="11"/>
        <v>0.31171086482069726</v>
      </c>
    </row>
    <row r="147" spans="1:10">
      <c r="A147" s="34" t="s">
        <v>418</v>
      </c>
      <c r="B147" s="36">
        <v>8342.5942948893608</v>
      </c>
      <c r="C147" s="36">
        <v>20348192.8435628</v>
      </c>
      <c r="D147" s="36">
        <v>53</v>
      </c>
      <c r="E147" s="36">
        <v>1</v>
      </c>
      <c r="F147" s="36">
        <v>1151</v>
      </c>
      <c r="G147" s="36">
        <f t="shared" si="8"/>
        <v>2439.0725623596513</v>
      </c>
      <c r="H147" s="76">
        <f t="shared" si="9"/>
        <v>6.3529398801602495E-3</v>
      </c>
      <c r="I147" s="76">
        <f t="shared" si="10"/>
        <v>1.1986679019170282E-4</v>
      </c>
      <c r="J147" s="77">
        <f t="shared" si="11"/>
        <v>0.13796667551064995</v>
      </c>
    </row>
    <row r="148" spans="1:10">
      <c r="A148" s="34" t="s">
        <v>643</v>
      </c>
      <c r="B148" s="36">
        <v>8332.0682895136906</v>
      </c>
      <c r="C148" s="36">
        <v>9512157.5435993299</v>
      </c>
      <c r="D148" s="36">
        <v>64</v>
      </c>
      <c r="E148" s="36">
        <v>1</v>
      </c>
      <c r="F148" s="36">
        <v>2102</v>
      </c>
      <c r="G148" s="36">
        <f t="shared" si="8"/>
        <v>1141.6322110046599</v>
      </c>
      <c r="H148" s="76">
        <f t="shared" si="9"/>
        <v>7.6811660413953981E-3</v>
      </c>
      <c r="I148" s="76">
        <f t="shared" si="10"/>
        <v>1.200182193968031E-4</v>
      </c>
      <c r="J148" s="77">
        <f t="shared" si="11"/>
        <v>0.25227829717208011</v>
      </c>
    </row>
    <row r="149" spans="1:10">
      <c r="A149" s="34" t="s">
        <v>730</v>
      </c>
      <c r="B149" s="36">
        <v>8135.5915475608699</v>
      </c>
      <c r="C149" s="36">
        <v>7352030.75672522</v>
      </c>
      <c r="D149" s="36">
        <v>101</v>
      </c>
      <c r="E149" s="36">
        <v>1</v>
      </c>
      <c r="F149" s="36">
        <v>2459</v>
      </c>
      <c r="G149" s="36">
        <f t="shared" si="8"/>
        <v>903.68729965670798</v>
      </c>
      <c r="H149" s="76">
        <f t="shared" si="9"/>
        <v>1.2414585885925011E-2</v>
      </c>
      <c r="I149" s="76">
        <f t="shared" si="10"/>
        <v>1.2291669193985159E-4</v>
      </c>
      <c r="J149" s="77">
        <f t="shared" si="11"/>
        <v>0.3022521454800951</v>
      </c>
    </row>
    <row r="150" spans="1:10">
      <c r="A150" s="34" t="s">
        <v>355</v>
      </c>
      <c r="B150" s="36">
        <v>8063.3942749979897</v>
      </c>
      <c r="C150" s="36">
        <v>5797933.0802255096</v>
      </c>
      <c r="D150" s="36">
        <v>72</v>
      </c>
      <c r="E150" s="36">
        <v>2</v>
      </c>
      <c r="F150" s="36">
        <v>1353</v>
      </c>
      <c r="G150" s="36">
        <f t="shared" si="8"/>
        <v>719.04372804924697</v>
      </c>
      <c r="H150" s="76">
        <f t="shared" si="9"/>
        <v>8.9292421459842303E-3</v>
      </c>
      <c r="I150" s="76">
        <f t="shared" si="10"/>
        <v>2.4803450405511747E-4</v>
      </c>
      <c r="J150" s="77">
        <f t="shared" si="11"/>
        <v>0.16779534199328697</v>
      </c>
    </row>
    <row r="151" spans="1:10">
      <c r="A151" s="34" t="s">
        <v>534</v>
      </c>
      <c r="B151" s="36">
        <v>8062.7285443614201</v>
      </c>
      <c r="C151" s="36">
        <v>10128053.090321001</v>
      </c>
      <c r="D151" s="36">
        <v>50</v>
      </c>
      <c r="E151" s="36">
        <v>3</v>
      </c>
      <c r="F151" s="36">
        <v>2200</v>
      </c>
      <c r="G151" s="36">
        <f t="shared" si="8"/>
        <v>1256.157023592707</v>
      </c>
      <c r="H151" s="76">
        <f t="shared" si="9"/>
        <v>6.201374599789416E-3</v>
      </c>
      <c r="I151" s="76">
        <f t="shared" si="10"/>
        <v>3.7208247598736495E-4</v>
      </c>
      <c r="J151" s="77">
        <f t="shared" si="11"/>
        <v>0.27286048239073429</v>
      </c>
    </row>
    <row r="152" spans="1:10">
      <c r="A152" s="34" t="s">
        <v>487</v>
      </c>
      <c r="B152" s="36">
        <v>8055.6710041225797</v>
      </c>
      <c r="C152" s="36">
        <v>7792355.9055824904</v>
      </c>
      <c r="D152" s="36">
        <v>68</v>
      </c>
      <c r="E152" s="36">
        <v>1</v>
      </c>
      <c r="F152" s="36">
        <v>2318</v>
      </c>
      <c r="G152" s="36">
        <f t="shared" si="8"/>
        <v>967.31307691124243</v>
      </c>
      <c r="H152" s="76">
        <f t="shared" si="9"/>
        <v>8.4412583340605935E-3</v>
      </c>
      <c r="I152" s="76">
        <f t="shared" si="10"/>
        <v>1.2413615197147932E-4</v>
      </c>
      <c r="J152" s="77">
        <f t="shared" si="11"/>
        <v>0.28774760026988905</v>
      </c>
    </row>
    <row r="153" spans="1:10">
      <c r="A153" s="34" t="s">
        <v>652</v>
      </c>
      <c r="B153" s="36">
        <v>7953.78610969288</v>
      </c>
      <c r="C153" s="36">
        <v>5750555.6385120796</v>
      </c>
      <c r="D153" s="36">
        <v>45</v>
      </c>
      <c r="E153" s="36">
        <v>1</v>
      </c>
      <c r="F153" s="36">
        <v>1079</v>
      </c>
      <c r="G153" s="36">
        <f>C153/B153</f>
        <v>722.99601211354752</v>
      </c>
      <c r="H153" s="76">
        <f>D153/B153</f>
        <v>5.6576829423613442E-3</v>
      </c>
      <c r="I153" s="76">
        <f>E153/B153</f>
        <v>1.2572628760802986E-4</v>
      </c>
      <c r="J153" s="77">
        <f>F153/B153</f>
        <v>0.13565866432906423</v>
      </c>
    </row>
    <row r="154" spans="1:10">
      <c r="A154" s="34" t="s">
        <v>564</v>
      </c>
      <c r="B154" s="36">
        <v>7927.19703400041</v>
      </c>
      <c r="C154" s="36">
        <v>12967267.838390499</v>
      </c>
      <c r="D154" s="36">
        <v>36</v>
      </c>
      <c r="E154" s="36">
        <v>1</v>
      </c>
      <c r="F154" s="36">
        <v>1575</v>
      </c>
      <c r="G154" s="36">
        <f>C154/B154</f>
        <v>1635.7948191236833</v>
      </c>
      <c r="H154" s="76">
        <f>D154/B154</f>
        <v>4.541327766371013E-3</v>
      </c>
      <c r="I154" s="76">
        <f>E154/B154</f>
        <v>1.2614799351030591E-4</v>
      </c>
      <c r="J154" s="77">
        <f>F154/B154</f>
        <v>0.19868308977873181</v>
      </c>
    </row>
    <row r="155" spans="1:10">
      <c r="A155" s="34" t="s">
        <v>378</v>
      </c>
      <c r="B155" s="36">
        <v>7876.4874493242196</v>
      </c>
      <c r="C155" s="36">
        <v>7766593.6189314602</v>
      </c>
      <c r="D155" s="36">
        <v>58</v>
      </c>
      <c r="E155" s="36">
        <v>5</v>
      </c>
      <c r="F155" s="36">
        <v>2423</v>
      </c>
      <c r="G155" s="36">
        <f>C155/B155</f>
        <v>986.04786320046912</v>
      </c>
      <c r="H155" s="76">
        <f>D155/B155</f>
        <v>7.3636884935271794E-3</v>
      </c>
      <c r="I155" s="76">
        <f>E155/B155</f>
        <v>6.3480073220061896E-4</v>
      </c>
      <c r="J155" s="77">
        <f>F155/B155</f>
        <v>0.30762443482441992</v>
      </c>
    </row>
    <row r="156" spans="1:10">
      <c r="A156" s="34" t="s">
        <v>336</v>
      </c>
      <c r="B156" s="129">
        <v>7823.2929041665002</v>
      </c>
      <c r="C156" s="129">
        <v>5325722.0962750204</v>
      </c>
      <c r="D156" s="129">
        <v>91</v>
      </c>
      <c r="E156" s="129">
        <v>6</v>
      </c>
      <c r="F156" s="129">
        <v>1671</v>
      </c>
      <c r="G156" s="58">
        <f>C156/B156</f>
        <v>680.75197509717009</v>
      </c>
      <c r="H156" s="76">
        <f>D156/B156</f>
        <v>1.1631930584055667E-2</v>
      </c>
      <c r="I156" s="76">
        <f>E156/B156</f>
        <v>7.6694047806960444E-4</v>
      </c>
      <c r="J156" s="77">
        <f>F156/B156</f>
        <v>0.21359292314238484</v>
      </c>
    </row>
    <row r="157" spans="1:10" ht="13.5" thickBot="1">
      <c r="A157" s="32" t="s">
        <v>256</v>
      </c>
      <c r="B157" s="37">
        <f>SUM(B7:B156)</f>
        <v>3651365.454035243</v>
      </c>
      <c r="C157" s="37">
        <f>SUM(C7:C156)</f>
        <v>3581869865.7250733</v>
      </c>
      <c r="D157" s="37">
        <f>SUM(D7:D156)</f>
        <v>34389</v>
      </c>
      <c r="E157" s="37">
        <f>SUM(E7:E156)</f>
        <v>792</v>
      </c>
      <c r="F157" s="37">
        <f>SUM(F7:F156)</f>
        <v>855497</v>
      </c>
      <c r="G157" s="37">
        <f>C157/B157</f>
        <v>980.96723289273393</v>
      </c>
      <c r="H157" s="82">
        <f>D157/B157</f>
        <v>9.4181205450129882E-3</v>
      </c>
      <c r="I157" s="82">
        <f>E157/B157</f>
        <v>2.1690515780192174E-4</v>
      </c>
      <c r="J157" s="83">
        <f>F157/B157</f>
        <v>0.23429509063645282</v>
      </c>
    </row>
    <row r="158" spans="1:10" s="21" customFormat="1">
      <c r="B158" s="78"/>
      <c r="C158" s="78"/>
      <c r="D158" s="79"/>
      <c r="E158" s="79"/>
      <c r="F158" s="79"/>
      <c r="G158" s="80"/>
      <c r="I158" s="81"/>
    </row>
    <row r="159" spans="1:10">
      <c r="B159" s="48"/>
      <c r="C159" s="48"/>
      <c r="I159" s="64"/>
    </row>
    <row r="160" spans="1:10">
      <c r="F160" s="135"/>
    </row>
    <row r="161" spans="1:5">
      <c r="A161" s="65"/>
      <c r="D161" s="63"/>
      <c r="E161" s="63"/>
    </row>
    <row r="163" spans="1:5">
      <c r="B163" s="48"/>
      <c r="C163" s="48"/>
    </row>
  </sheetData>
  <mergeCells count="2">
    <mergeCell ref="D5:F5"/>
    <mergeCell ref="G5:J5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47" fitToHeight="2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63"/>
  <sheetViews>
    <sheetView zoomScale="75" workbookViewId="0">
      <selection activeCell="I157" sqref="I157"/>
    </sheetView>
  </sheetViews>
  <sheetFormatPr defaultRowHeight="12.75"/>
  <cols>
    <col min="1" max="1" width="58.7109375" style="1" customWidth="1"/>
    <col min="2" max="2" width="15" style="63" customWidth="1"/>
    <col min="3" max="3" width="18.7109375" style="63" customWidth="1"/>
    <col min="4" max="4" width="12.28515625" style="48" bestFit="1" customWidth="1"/>
    <col min="5" max="5" width="11.42578125" style="48" bestFit="1" customWidth="1"/>
    <col min="6" max="6" width="13.42578125" style="48" bestFit="1" customWidth="1"/>
    <col min="7" max="7" width="12.28515625" style="63" customWidth="1"/>
    <col min="8" max="8" width="10.85546875" style="1" customWidth="1"/>
    <col min="9" max="9" width="8.85546875" style="1" customWidth="1"/>
    <col min="10" max="10" width="10.5703125" style="1" customWidth="1"/>
    <col min="11" max="16384" width="9.140625" style="1"/>
  </cols>
  <sheetData>
    <row r="1" spans="1:10" ht="90" customHeight="1"/>
    <row r="2" spans="1:10" ht="13.5" thickBot="1"/>
    <row r="3" spans="1:10" ht="18">
      <c r="A3" s="23" t="s">
        <v>275</v>
      </c>
      <c r="B3" s="66"/>
      <c r="C3" s="66"/>
      <c r="D3" s="67"/>
      <c r="E3" s="67"/>
      <c r="F3" s="67"/>
      <c r="G3" s="66"/>
      <c r="H3" s="25"/>
      <c r="I3" s="25"/>
      <c r="J3" s="26" t="str">
        <f>Capa!$A$9</f>
        <v>Julho a Dezembro de 2010</v>
      </c>
    </row>
    <row r="4" spans="1:10" ht="18">
      <c r="A4" s="27" t="s">
        <v>276</v>
      </c>
      <c r="B4" s="69"/>
      <c r="C4" s="69"/>
      <c r="D4" s="70"/>
      <c r="E4" s="70"/>
      <c r="F4" s="70"/>
      <c r="G4" s="69"/>
      <c r="H4" s="28"/>
      <c r="I4" s="28"/>
      <c r="J4" s="33"/>
    </row>
    <row r="5" spans="1:10">
      <c r="A5" s="84"/>
      <c r="B5" s="85"/>
      <c r="C5" s="85"/>
      <c r="D5" s="144" t="s">
        <v>155</v>
      </c>
      <c r="E5" s="144"/>
      <c r="F5" s="144"/>
      <c r="G5" s="145" t="s">
        <v>156</v>
      </c>
      <c r="H5" s="145"/>
      <c r="I5" s="145"/>
      <c r="J5" s="146"/>
    </row>
    <row r="6" spans="1:10">
      <c r="A6" s="86" t="s">
        <v>157</v>
      </c>
      <c r="B6" s="87" t="s">
        <v>158</v>
      </c>
      <c r="C6" s="87" t="s">
        <v>159</v>
      </c>
      <c r="D6" s="88" t="s">
        <v>160</v>
      </c>
      <c r="E6" s="88" t="s">
        <v>161</v>
      </c>
      <c r="F6" s="88" t="s">
        <v>254</v>
      </c>
      <c r="G6" s="93" t="s">
        <v>162</v>
      </c>
      <c r="H6" s="90" t="s">
        <v>163</v>
      </c>
      <c r="I6" s="91" t="s">
        <v>164</v>
      </c>
      <c r="J6" s="92" t="s">
        <v>165</v>
      </c>
    </row>
    <row r="7" spans="1:10">
      <c r="A7" s="52" t="s">
        <v>75</v>
      </c>
      <c r="B7" s="53">
        <v>9765.2326021906902</v>
      </c>
      <c r="C7" s="53">
        <v>13344026.2025561</v>
      </c>
      <c r="D7" s="53">
        <v>202</v>
      </c>
      <c r="E7" s="53">
        <v>1</v>
      </c>
      <c r="F7" s="53">
        <v>1975</v>
      </c>
      <c r="G7" s="53">
        <f>C7/B7</f>
        <v>1366.4831905348121</v>
      </c>
      <c r="H7" s="74">
        <f>D7/B7</f>
        <v>2.06856311804272E-2</v>
      </c>
      <c r="I7" s="74">
        <f>E7/B7</f>
        <v>1.0240411475459011E-4</v>
      </c>
      <c r="J7" s="75">
        <f>F7/B7</f>
        <v>0.20224812664031547</v>
      </c>
    </row>
    <row r="8" spans="1:10">
      <c r="A8" s="34" t="s">
        <v>659</v>
      </c>
      <c r="B8" s="36">
        <v>8646.6025118506495</v>
      </c>
      <c r="C8" s="36">
        <v>12258821.592679501</v>
      </c>
      <c r="D8" s="36">
        <v>170</v>
      </c>
      <c r="E8" s="36">
        <v>2</v>
      </c>
      <c r="F8" s="36">
        <v>1510</v>
      </c>
      <c r="G8" s="36">
        <f>C8/B8</f>
        <v>1417.7616671840881</v>
      </c>
      <c r="H8" s="76">
        <f>D8/B8</f>
        <v>1.9660901465865414E-2</v>
      </c>
      <c r="I8" s="76">
        <f>E8/B8</f>
        <v>2.3130472312782839E-4</v>
      </c>
      <c r="J8" s="77">
        <f>F8/B8</f>
        <v>0.17463506596151043</v>
      </c>
    </row>
    <row r="9" spans="1:10">
      <c r="A9" s="34" t="s">
        <v>333</v>
      </c>
      <c r="B9" s="36">
        <v>28909.9361729333</v>
      </c>
      <c r="C9" s="36">
        <v>27799653.301902</v>
      </c>
      <c r="D9" s="36">
        <v>517</v>
      </c>
      <c r="E9" s="36">
        <v>3</v>
      </c>
      <c r="F9" s="36">
        <v>5105</v>
      </c>
      <c r="G9" s="36">
        <f t="shared" ref="G9:G72" si="0">C9/B9</f>
        <v>961.59511164639673</v>
      </c>
      <c r="H9" s="76">
        <f t="shared" ref="H9:H72" si="1">D9/B9</f>
        <v>1.7883124919661261E-2</v>
      </c>
      <c r="I9" s="76">
        <f t="shared" ref="I9:I72" si="2">E9/B9</f>
        <v>1.0377055079107115E-4</v>
      </c>
      <c r="J9" s="77">
        <f t="shared" ref="J9:J72" si="3">F9/B9</f>
        <v>0.17658288726280608</v>
      </c>
    </row>
    <row r="10" spans="1:10">
      <c r="A10" s="34" t="s">
        <v>580</v>
      </c>
      <c r="B10" s="36">
        <v>44330.442673898302</v>
      </c>
      <c r="C10" s="36">
        <v>40258185.669246599</v>
      </c>
      <c r="D10" s="36">
        <v>786</v>
      </c>
      <c r="E10" s="36">
        <v>30</v>
      </c>
      <c r="F10" s="36">
        <v>14079</v>
      </c>
      <c r="G10" s="36">
        <f t="shared" si="0"/>
        <v>908.13858921716928</v>
      </c>
      <c r="H10" s="76">
        <f t="shared" si="1"/>
        <v>1.7730479385959202E-2</v>
      </c>
      <c r="I10" s="76">
        <f t="shared" si="2"/>
        <v>6.7673585442592382E-4</v>
      </c>
      <c r="J10" s="77">
        <f t="shared" si="3"/>
        <v>0.31759213648208601</v>
      </c>
    </row>
    <row r="11" spans="1:10">
      <c r="A11" s="34" t="s">
        <v>370</v>
      </c>
      <c r="B11" s="36">
        <v>45951.152070469601</v>
      </c>
      <c r="C11" s="36">
        <v>40164912.1613601</v>
      </c>
      <c r="D11" s="36">
        <v>747</v>
      </c>
      <c r="E11" s="36">
        <v>6</v>
      </c>
      <c r="F11" s="36">
        <v>10665</v>
      </c>
      <c r="G11" s="36">
        <f t="shared" si="0"/>
        <v>874.07845835430066</v>
      </c>
      <c r="H11" s="76">
        <f t="shared" si="1"/>
        <v>1.6256393285948925E-2</v>
      </c>
      <c r="I11" s="76">
        <f t="shared" si="2"/>
        <v>1.3057344004778251E-4</v>
      </c>
      <c r="J11" s="77">
        <f t="shared" si="3"/>
        <v>0.23209428968493342</v>
      </c>
    </row>
    <row r="12" spans="1:10">
      <c r="A12" s="34" t="s">
        <v>328</v>
      </c>
      <c r="B12" s="36">
        <v>10077.501057330899</v>
      </c>
      <c r="C12" s="36">
        <v>5921593.2672010995</v>
      </c>
      <c r="D12" s="36">
        <v>161</v>
      </c>
      <c r="E12" s="36">
        <v>3</v>
      </c>
      <c r="F12" s="36">
        <v>2330</v>
      </c>
      <c r="G12" s="36">
        <f t="shared" si="0"/>
        <v>587.60532333493768</v>
      </c>
      <c r="H12" s="76">
        <f t="shared" si="1"/>
        <v>1.5976182893365238E-2</v>
      </c>
      <c r="I12" s="76">
        <f t="shared" si="2"/>
        <v>2.9769284894469385E-4</v>
      </c>
      <c r="J12" s="77">
        <f t="shared" si="3"/>
        <v>0.23120811268037889</v>
      </c>
    </row>
    <row r="13" spans="1:10">
      <c r="A13" s="34" t="s">
        <v>7</v>
      </c>
      <c r="B13" s="36">
        <v>17724.070726628401</v>
      </c>
      <c r="C13" s="36">
        <v>17287211.206975099</v>
      </c>
      <c r="D13" s="36">
        <v>278</v>
      </c>
      <c r="E13" s="36">
        <v>3</v>
      </c>
      <c r="F13" s="36">
        <v>4426</v>
      </c>
      <c r="G13" s="36">
        <f t="shared" si="0"/>
        <v>975.35219045380074</v>
      </c>
      <c r="H13" s="76">
        <f t="shared" si="1"/>
        <v>1.5684884374916008E-2</v>
      </c>
      <c r="I13" s="76">
        <f t="shared" si="2"/>
        <v>1.6926134217535259E-4</v>
      </c>
      <c r="J13" s="77">
        <f t="shared" si="3"/>
        <v>0.24971690015603687</v>
      </c>
    </row>
    <row r="14" spans="1:10">
      <c r="A14" s="34" t="s">
        <v>582</v>
      </c>
      <c r="B14" s="36">
        <v>59786.283337424502</v>
      </c>
      <c r="C14" s="36">
        <v>48860230.910617501</v>
      </c>
      <c r="D14" s="36">
        <v>928</v>
      </c>
      <c r="E14" s="36">
        <v>11</v>
      </c>
      <c r="F14" s="36">
        <v>7414</v>
      </c>
      <c r="G14" s="36">
        <f t="shared" si="0"/>
        <v>817.24817438237369</v>
      </c>
      <c r="H14" s="76">
        <f t="shared" si="1"/>
        <v>1.5521955007012429E-2</v>
      </c>
      <c r="I14" s="76">
        <f t="shared" si="2"/>
        <v>1.8398869081588009E-4</v>
      </c>
      <c r="J14" s="77">
        <f t="shared" si="3"/>
        <v>0.12400837760990317</v>
      </c>
    </row>
    <row r="15" spans="1:10">
      <c r="A15" s="34" t="s">
        <v>307</v>
      </c>
      <c r="B15" s="36">
        <v>29828.527894946201</v>
      </c>
      <c r="C15" s="36">
        <v>20213634.916475601</v>
      </c>
      <c r="D15" s="36">
        <v>457</v>
      </c>
      <c r="E15" s="36">
        <v>9</v>
      </c>
      <c r="F15" s="36">
        <v>5477</v>
      </c>
      <c r="G15" s="36">
        <f t="shared" si="0"/>
        <v>677.66116342269663</v>
      </c>
      <c r="H15" s="76">
        <f t="shared" si="1"/>
        <v>1.5320903586309024E-2</v>
      </c>
      <c r="I15" s="76">
        <f t="shared" si="2"/>
        <v>3.0172457828617336E-4</v>
      </c>
      <c r="J15" s="77">
        <f t="shared" si="3"/>
        <v>0.18361616836370792</v>
      </c>
    </row>
    <row r="16" spans="1:10">
      <c r="A16" s="34" t="s">
        <v>579</v>
      </c>
      <c r="B16" s="36">
        <v>9874.3421977818907</v>
      </c>
      <c r="C16" s="36">
        <v>58078936.326202802</v>
      </c>
      <c r="D16" s="36">
        <v>150</v>
      </c>
      <c r="E16" s="36">
        <v>9</v>
      </c>
      <c r="F16" s="36">
        <v>1520</v>
      </c>
      <c r="G16" s="36">
        <f t="shared" si="0"/>
        <v>5881.8030773988457</v>
      </c>
      <c r="H16" s="76">
        <f t="shared" si="1"/>
        <v>1.51908853263861E-2</v>
      </c>
      <c r="I16" s="76">
        <f t="shared" si="2"/>
        <v>9.1145311958316607E-4</v>
      </c>
      <c r="J16" s="77">
        <f t="shared" si="3"/>
        <v>0.15393430464071248</v>
      </c>
    </row>
    <row r="17" spans="1:10">
      <c r="A17" s="34" t="s">
        <v>585</v>
      </c>
      <c r="B17" s="36">
        <v>11839.9750100332</v>
      </c>
      <c r="C17" s="36">
        <v>22870227.402137902</v>
      </c>
      <c r="D17" s="36">
        <v>174</v>
      </c>
      <c r="E17" s="36">
        <v>2</v>
      </c>
      <c r="F17" s="36">
        <v>1718</v>
      </c>
      <c r="G17" s="36">
        <f t="shared" si="0"/>
        <v>1931.6111210334195</v>
      </c>
      <c r="H17" s="76">
        <f t="shared" si="1"/>
        <v>1.4695976963849359E-2</v>
      </c>
      <c r="I17" s="76">
        <f t="shared" si="2"/>
        <v>1.6891927544654436E-4</v>
      </c>
      <c r="J17" s="77">
        <f t="shared" si="3"/>
        <v>0.1451016576085816</v>
      </c>
    </row>
    <row r="18" spans="1:10">
      <c r="A18" s="34" t="s">
        <v>313</v>
      </c>
      <c r="B18" s="36">
        <v>17102.188529053201</v>
      </c>
      <c r="C18" s="36">
        <v>10899445.2883483</v>
      </c>
      <c r="D18" s="36">
        <v>249</v>
      </c>
      <c r="E18" s="36">
        <v>1</v>
      </c>
      <c r="F18" s="36">
        <v>4165</v>
      </c>
      <c r="G18" s="36">
        <f t="shared" si="0"/>
        <v>637.312895354435</v>
      </c>
      <c r="H18" s="76">
        <f t="shared" si="1"/>
        <v>1.4559540118330397E-2</v>
      </c>
      <c r="I18" s="76">
        <f t="shared" si="2"/>
        <v>5.8472048667993564E-5</v>
      </c>
      <c r="J18" s="77">
        <f t="shared" si="3"/>
        <v>0.24353608270219318</v>
      </c>
    </row>
    <row r="19" spans="1:10">
      <c r="A19" s="34" t="s">
        <v>656</v>
      </c>
      <c r="B19" s="36">
        <v>16982.024201981701</v>
      </c>
      <c r="C19" s="36">
        <v>16498759.7351145</v>
      </c>
      <c r="D19" s="36">
        <v>245</v>
      </c>
      <c r="E19" s="36">
        <v>3</v>
      </c>
      <c r="F19" s="36">
        <v>3256</v>
      </c>
      <c r="G19" s="36">
        <f t="shared" si="0"/>
        <v>971.54258755497426</v>
      </c>
      <c r="H19" s="76">
        <f t="shared" si="1"/>
        <v>1.4427019834974087E-2</v>
      </c>
      <c r="I19" s="76">
        <f t="shared" si="2"/>
        <v>1.7665738573437658E-4</v>
      </c>
      <c r="J19" s="77">
        <f t="shared" si="3"/>
        <v>0.19173214931704338</v>
      </c>
    </row>
    <row r="20" spans="1:10">
      <c r="A20" s="34" t="s">
        <v>571</v>
      </c>
      <c r="B20" s="36">
        <v>12552.2681625075</v>
      </c>
      <c r="C20" s="36">
        <v>15467897.541531401</v>
      </c>
      <c r="D20" s="36">
        <v>180</v>
      </c>
      <c r="E20" s="36">
        <v>1</v>
      </c>
      <c r="F20" s="36">
        <v>3105</v>
      </c>
      <c r="G20" s="36">
        <f t="shared" si="0"/>
        <v>1232.2790862397781</v>
      </c>
      <c r="H20" s="76">
        <f t="shared" si="1"/>
        <v>1.4340037805887853E-2</v>
      </c>
      <c r="I20" s="76">
        <f t="shared" si="2"/>
        <v>7.966687669937696E-5</v>
      </c>
      <c r="J20" s="77">
        <f t="shared" si="3"/>
        <v>0.24736565215156545</v>
      </c>
    </row>
    <row r="21" spans="1:10">
      <c r="A21" s="34" t="s">
        <v>45</v>
      </c>
      <c r="B21" s="36">
        <v>53658.061495508897</v>
      </c>
      <c r="C21" s="36">
        <v>45091554.180012599</v>
      </c>
      <c r="D21" s="36">
        <v>767</v>
      </c>
      <c r="E21" s="36">
        <v>17</v>
      </c>
      <c r="F21" s="36">
        <v>11779</v>
      </c>
      <c r="G21" s="36">
        <f t="shared" si="0"/>
        <v>840.35004104251323</v>
      </c>
      <c r="H21" s="76">
        <f t="shared" si="1"/>
        <v>1.4294217469339567E-2</v>
      </c>
      <c r="I21" s="76">
        <f t="shared" si="2"/>
        <v>3.1682098693451452E-4</v>
      </c>
      <c r="J21" s="77">
        <f t="shared" si="3"/>
        <v>0.21951967088833213</v>
      </c>
    </row>
    <row r="22" spans="1:10">
      <c r="A22" s="34" t="s">
        <v>55</v>
      </c>
      <c r="B22" s="36">
        <v>22072.580250356801</v>
      </c>
      <c r="C22" s="36">
        <v>72483671.566204399</v>
      </c>
      <c r="D22" s="36">
        <v>304</v>
      </c>
      <c r="E22" s="36">
        <v>3</v>
      </c>
      <c r="F22" s="36">
        <v>3350</v>
      </c>
      <c r="G22" s="36">
        <f t="shared" si="0"/>
        <v>3283.8784928659488</v>
      </c>
      <c r="H22" s="76">
        <f t="shared" si="1"/>
        <v>1.3772744126508991E-2</v>
      </c>
      <c r="I22" s="76">
        <f t="shared" si="2"/>
        <v>1.3591523809054927E-4</v>
      </c>
      <c r="J22" s="77">
        <f t="shared" si="3"/>
        <v>0.15177201586778</v>
      </c>
    </row>
    <row r="23" spans="1:10">
      <c r="A23" s="34" t="s">
        <v>648</v>
      </c>
      <c r="B23" s="36">
        <v>16918.070791268699</v>
      </c>
      <c r="C23" s="36">
        <v>17602446.2695054</v>
      </c>
      <c r="D23" s="36">
        <v>232</v>
      </c>
      <c r="E23" s="36">
        <v>2</v>
      </c>
      <c r="F23" s="36">
        <v>4672</v>
      </c>
      <c r="G23" s="36">
        <f t="shared" si="0"/>
        <v>1040.4523356522366</v>
      </c>
      <c r="H23" s="76">
        <f t="shared" si="1"/>
        <v>1.3713147489590457E-2</v>
      </c>
      <c r="I23" s="76">
        <f t="shared" si="2"/>
        <v>1.1821678870336601E-4</v>
      </c>
      <c r="J23" s="77">
        <f t="shared" si="3"/>
        <v>0.27615441841106297</v>
      </c>
    </row>
    <row r="24" spans="1:10">
      <c r="A24" s="34" t="s">
        <v>329</v>
      </c>
      <c r="B24" s="36">
        <v>9447.7887613289004</v>
      </c>
      <c r="C24" s="36">
        <v>7946698.4898379697</v>
      </c>
      <c r="D24" s="36">
        <v>128</v>
      </c>
      <c r="E24" s="36">
        <v>7</v>
      </c>
      <c r="F24" s="36">
        <v>1871</v>
      </c>
      <c r="G24" s="36">
        <f t="shared" si="0"/>
        <v>841.11729110253816</v>
      </c>
      <c r="H24" s="76">
        <f t="shared" si="1"/>
        <v>1.3548143722679493E-2</v>
      </c>
      <c r="I24" s="76">
        <f t="shared" si="2"/>
        <v>7.4091410983403473E-4</v>
      </c>
      <c r="J24" s="77">
        <f t="shared" si="3"/>
        <v>0.19803575707135415</v>
      </c>
    </row>
    <row r="25" spans="1:10">
      <c r="A25" s="34" t="s">
        <v>402</v>
      </c>
      <c r="B25" s="36">
        <v>8683.1696327687205</v>
      </c>
      <c r="C25" s="36">
        <v>11509147.8751477</v>
      </c>
      <c r="D25" s="36">
        <v>115</v>
      </c>
      <c r="E25" s="36">
        <v>1</v>
      </c>
      <c r="F25" s="36">
        <v>2046</v>
      </c>
      <c r="G25" s="36">
        <f t="shared" si="0"/>
        <v>1325.4546855464214</v>
      </c>
      <c r="H25" s="76">
        <f t="shared" si="1"/>
        <v>1.3244011675875902E-2</v>
      </c>
      <c r="I25" s="76">
        <f t="shared" si="2"/>
        <v>1.1516531892066002E-4</v>
      </c>
      <c r="J25" s="77">
        <f t="shared" si="3"/>
        <v>0.23562824251167039</v>
      </c>
    </row>
    <row r="26" spans="1:10">
      <c r="A26" s="34" t="s">
        <v>616</v>
      </c>
      <c r="B26" s="36">
        <v>27784.144381591999</v>
      </c>
      <c r="C26" s="36">
        <v>28657344.0956962</v>
      </c>
      <c r="D26" s="36">
        <v>364</v>
      </c>
      <c r="E26" s="36">
        <v>2</v>
      </c>
      <c r="F26" s="36">
        <v>6396</v>
      </c>
      <c r="G26" s="36">
        <f t="shared" si="0"/>
        <v>1031.4279864843606</v>
      </c>
      <c r="H26" s="76">
        <f t="shared" si="1"/>
        <v>1.3100997281066649E-2</v>
      </c>
      <c r="I26" s="76">
        <f t="shared" si="2"/>
        <v>7.1983501544322246E-5</v>
      </c>
      <c r="J26" s="77">
        <f t="shared" si="3"/>
        <v>0.23020323793874256</v>
      </c>
    </row>
    <row r="27" spans="1:10">
      <c r="A27" s="34" t="s">
        <v>546</v>
      </c>
      <c r="B27" s="36">
        <v>101466.947901965</v>
      </c>
      <c r="C27" s="36">
        <v>90338139.107562006</v>
      </c>
      <c r="D27" s="36">
        <v>1329</v>
      </c>
      <c r="E27" s="36">
        <v>39</v>
      </c>
      <c r="F27" s="36">
        <v>15666</v>
      </c>
      <c r="G27" s="36">
        <f t="shared" si="0"/>
        <v>890.3208480740409</v>
      </c>
      <c r="H27" s="76">
        <f t="shared" si="1"/>
        <v>1.3097861199925407E-2</v>
      </c>
      <c r="I27" s="76">
        <f t="shared" si="2"/>
        <v>3.8436161534769815E-4</v>
      </c>
      <c r="J27" s="77">
        <f t="shared" si="3"/>
        <v>0.15439510425735997</v>
      </c>
    </row>
    <row r="28" spans="1:10">
      <c r="A28" s="34" t="s">
        <v>557</v>
      </c>
      <c r="B28" s="36">
        <v>28488.270379472899</v>
      </c>
      <c r="C28" s="36">
        <v>32601802.791062798</v>
      </c>
      <c r="D28" s="36">
        <v>371</v>
      </c>
      <c r="E28" s="36">
        <v>3</v>
      </c>
      <c r="F28" s="36">
        <v>5575</v>
      </c>
      <c r="G28" s="36">
        <f t="shared" si="0"/>
        <v>1144.3938981481265</v>
      </c>
      <c r="H28" s="76">
        <f t="shared" si="1"/>
        <v>1.3022903639222774E-2</v>
      </c>
      <c r="I28" s="76">
        <f t="shared" si="2"/>
        <v>1.0530649843037285E-4</v>
      </c>
      <c r="J28" s="77">
        <f t="shared" si="3"/>
        <v>0.19569457624977621</v>
      </c>
    </row>
    <row r="29" spans="1:10">
      <c r="A29" s="34" t="s">
        <v>101</v>
      </c>
      <c r="B29" s="36">
        <v>15297.742038582899</v>
      </c>
      <c r="C29" s="36">
        <v>18517082.481191602</v>
      </c>
      <c r="D29" s="36">
        <v>197</v>
      </c>
      <c r="E29" s="36">
        <v>6</v>
      </c>
      <c r="F29" s="36">
        <v>2369</v>
      </c>
      <c r="G29" s="36">
        <f t="shared" si="0"/>
        <v>1210.4454653823491</v>
      </c>
      <c r="H29" s="76">
        <f t="shared" si="1"/>
        <v>1.2877717476418436E-2</v>
      </c>
      <c r="I29" s="76">
        <f t="shared" si="2"/>
        <v>3.922147454746732E-4</v>
      </c>
      <c r="J29" s="77">
        <f t="shared" si="3"/>
        <v>0.15485945533825013</v>
      </c>
    </row>
    <row r="30" spans="1:10">
      <c r="A30" s="34" t="s">
        <v>323</v>
      </c>
      <c r="B30" s="36">
        <v>10257.410654281701</v>
      </c>
      <c r="C30" s="36">
        <v>8252772.7649138002</v>
      </c>
      <c r="D30" s="36">
        <v>130</v>
      </c>
      <c r="E30" s="36">
        <v>5</v>
      </c>
      <c r="F30" s="36">
        <v>2720</v>
      </c>
      <c r="G30" s="36">
        <f t="shared" si="0"/>
        <v>804.5668680983232</v>
      </c>
      <c r="H30" s="76">
        <f t="shared" si="1"/>
        <v>1.2673763816381352E-2</v>
      </c>
      <c r="I30" s="76">
        <f t="shared" si="2"/>
        <v>4.8745245447620589E-4</v>
      </c>
      <c r="J30" s="77">
        <f t="shared" si="3"/>
        <v>0.26517413523505601</v>
      </c>
    </row>
    <row r="31" spans="1:10">
      <c r="A31" s="34" t="s">
        <v>334</v>
      </c>
      <c r="B31" s="36">
        <v>12405.0215529045</v>
      </c>
      <c r="C31" s="36">
        <v>10524218.2190302</v>
      </c>
      <c r="D31" s="36">
        <v>157</v>
      </c>
      <c r="E31" s="36">
        <v>12</v>
      </c>
      <c r="F31" s="36">
        <v>2954</v>
      </c>
      <c r="G31" s="36">
        <f t="shared" si="0"/>
        <v>848.38371091471981</v>
      </c>
      <c r="H31" s="76">
        <f t="shared" si="1"/>
        <v>1.2656165032074463E-2</v>
      </c>
      <c r="I31" s="76">
        <f t="shared" si="2"/>
        <v>9.6735019353435397E-4</v>
      </c>
      <c r="J31" s="77">
        <f t="shared" si="3"/>
        <v>0.2381293726417068</v>
      </c>
    </row>
    <row r="32" spans="1:10">
      <c r="A32" s="34" t="s">
        <v>525</v>
      </c>
      <c r="B32" s="36">
        <v>13968.829780559499</v>
      </c>
      <c r="C32" s="36">
        <v>26768842.080320898</v>
      </c>
      <c r="D32" s="36">
        <v>175</v>
      </c>
      <c r="E32" s="36">
        <v>1</v>
      </c>
      <c r="F32" s="36">
        <v>3098</v>
      </c>
      <c r="G32" s="36">
        <f t="shared" si="0"/>
        <v>1916.3267432448242</v>
      </c>
      <c r="H32" s="76">
        <f t="shared" si="1"/>
        <v>1.2527892654512013E-2</v>
      </c>
      <c r="I32" s="76">
        <f t="shared" si="2"/>
        <v>7.1587958025782936E-5</v>
      </c>
      <c r="J32" s="77">
        <f t="shared" si="3"/>
        <v>0.2217794939638755</v>
      </c>
    </row>
    <row r="33" spans="1:10">
      <c r="A33" s="34" t="s">
        <v>689</v>
      </c>
      <c r="B33" s="36">
        <v>16949.591298891599</v>
      </c>
      <c r="C33" s="36">
        <v>15716257.477908</v>
      </c>
      <c r="D33" s="36">
        <v>211</v>
      </c>
      <c r="E33" s="36">
        <v>1</v>
      </c>
      <c r="F33" s="36">
        <v>1949</v>
      </c>
      <c r="G33" s="36">
        <f t="shared" si="0"/>
        <v>927.23518819806281</v>
      </c>
      <c r="H33" s="76">
        <f t="shared" si="1"/>
        <v>1.2448677745627891E-2</v>
      </c>
      <c r="I33" s="76">
        <f t="shared" si="2"/>
        <v>5.8998472728094273E-5</v>
      </c>
      <c r="J33" s="77">
        <f t="shared" si="3"/>
        <v>0.11498802334705574</v>
      </c>
    </row>
    <row r="34" spans="1:10">
      <c r="A34" s="34" t="s">
        <v>730</v>
      </c>
      <c r="B34" s="36">
        <v>8135.5915475608699</v>
      </c>
      <c r="C34" s="36">
        <v>7352030.75672522</v>
      </c>
      <c r="D34" s="36">
        <v>101</v>
      </c>
      <c r="E34" s="36">
        <v>1</v>
      </c>
      <c r="F34" s="36">
        <v>2459</v>
      </c>
      <c r="G34" s="36">
        <f t="shared" si="0"/>
        <v>903.68729965670798</v>
      </c>
      <c r="H34" s="76">
        <f t="shared" si="1"/>
        <v>1.2414585885925011E-2</v>
      </c>
      <c r="I34" s="76">
        <f t="shared" si="2"/>
        <v>1.2291669193985159E-4</v>
      </c>
      <c r="J34" s="77">
        <f t="shared" si="3"/>
        <v>0.3022521454800951</v>
      </c>
    </row>
    <row r="35" spans="1:10">
      <c r="A35" s="34" t="s">
        <v>529</v>
      </c>
      <c r="B35" s="36">
        <v>80515.718339497194</v>
      </c>
      <c r="C35" s="36">
        <v>65978900.252351403</v>
      </c>
      <c r="D35" s="36">
        <v>993</v>
      </c>
      <c r="E35" s="36">
        <v>26</v>
      </c>
      <c r="F35" s="36">
        <v>18243</v>
      </c>
      <c r="G35" s="36">
        <f t="shared" si="0"/>
        <v>819.45366213028353</v>
      </c>
      <c r="H35" s="76">
        <f t="shared" si="1"/>
        <v>1.2332995599852722E-2</v>
      </c>
      <c r="I35" s="76">
        <f t="shared" si="2"/>
        <v>3.2291831379271978E-4</v>
      </c>
      <c r="J35" s="77">
        <f t="shared" si="3"/>
        <v>0.22657687686617645</v>
      </c>
    </row>
    <row r="36" spans="1:10">
      <c r="A36" s="34" t="s">
        <v>111</v>
      </c>
      <c r="B36" s="36">
        <v>11064.2654427373</v>
      </c>
      <c r="C36" s="36">
        <v>11140208.349366</v>
      </c>
      <c r="D36" s="36">
        <v>136</v>
      </c>
      <c r="E36" s="36">
        <v>1</v>
      </c>
      <c r="F36" s="36">
        <v>2566</v>
      </c>
      <c r="G36" s="36">
        <f t="shared" si="0"/>
        <v>1006.8638001340206</v>
      </c>
      <c r="H36" s="76">
        <f t="shared" si="1"/>
        <v>1.2291823682635148E-2</v>
      </c>
      <c r="I36" s="76">
        <f t="shared" si="2"/>
        <v>9.0381056489964318E-5</v>
      </c>
      <c r="J36" s="77">
        <f t="shared" si="3"/>
        <v>0.23191779095324844</v>
      </c>
    </row>
    <row r="37" spans="1:10">
      <c r="A37" s="34" t="s">
        <v>311</v>
      </c>
      <c r="B37" s="36">
        <v>13390.224266199801</v>
      </c>
      <c r="C37" s="36">
        <v>9731973.6599936392</v>
      </c>
      <c r="D37" s="36">
        <v>163</v>
      </c>
      <c r="E37" s="36">
        <v>3</v>
      </c>
      <c r="F37" s="36">
        <v>2853</v>
      </c>
      <c r="G37" s="36">
        <f t="shared" si="0"/>
        <v>726.79691292098221</v>
      </c>
      <c r="H37" s="76">
        <f t="shared" si="1"/>
        <v>1.2173059745642338E-2</v>
      </c>
      <c r="I37" s="76">
        <f t="shared" si="2"/>
        <v>2.2404404439832522E-4</v>
      </c>
      <c r="J37" s="77">
        <f t="shared" si="3"/>
        <v>0.21306588622280728</v>
      </c>
    </row>
    <row r="38" spans="1:10">
      <c r="A38" s="34" t="s">
        <v>0</v>
      </c>
      <c r="B38" s="36">
        <v>10985.676389717</v>
      </c>
      <c r="C38" s="36">
        <v>10107215.1630935</v>
      </c>
      <c r="D38" s="36">
        <v>132</v>
      </c>
      <c r="E38" s="36">
        <v>3</v>
      </c>
      <c r="F38" s="36">
        <v>2416</v>
      </c>
      <c r="G38" s="36">
        <f t="shared" si="0"/>
        <v>920.03576334673642</v>
      </c>
      <c r="H38" s="76">
        <f t="shared" si="1"/>
        <v>1.2015646130224343E-2</v>
      </c>
      <c r="I38" s="76">
        <f t="shared" si="2"/>
        <v>2.730828665960078E-4</v>
      </c>
      <c r="J38" s="77">
        <f t="shared" si="3"/>
        <v>0.21992273523198494</v>
      </c>
    </row>
    <row r="39" spans="1:10">
      <c r="A39" s="34" t="s">
        <v>112</v>
      </c>
      <c r="B39" s="36">
        <v>34001.437395039902</v>
      </c>
      <c r="C39" s="36">
        <v>32483609.513091799</v>
      </c>
      <c r="D39" s="36">
        <v>403</v>
      </c>
      <c r="E39" s="36">
        <v>7</v>
      </c>
      <c r="F39" s="36">
        <v>7714</v>
      </c>
      <c r="G39" s="36">
        <f t="shared" si="0"/>
        <v>955.35989069187053</v>
      </c>
      <c r="H39" s="76">
        <f t="shared" si="1"/>
        <v>1.1852440098864445E-2</v>
      </c>
      <c r="I39" s="76">
        <f t="shared" si="2"/>
        <v>2.0587364935992835E-4</v>
      </c>
      <c r="J39" s="77">
        <f t="shared" si="3"/>
        <v>0.22687276159464104</v>
      </c>
    </row>
    <row r="40" spans="1:10">
      <c r="A40" s="34" t="s">
        <v>306</v>
      </c>
      <c r="B40" s="36">
        <v>82434.548400305604</v>
      </c>
      <c r="C40" s="36">
        <v>62536670.808641002</v>
      </c>
      <c r="D40" s="36">
        <v>975</v>
      </c>
      <c r="E40" s="36">
        <v>23</v>
      </c>
      <c r="F40" s="36">
        <v>19069</v>
      </c>
      <c r="G40" s="36">
        <f t="shared" si="0"/>
        <v>758.62210714081095</v>
      </c>
      <c r="H40" s="76">
        <f t="shared" si="1"/>
        <v>1.1827565249285523E-2</v>
      </c>
      <c r="I40" s="76">
        <f t="shared" si="2"/>
        <v>2.7900923152160721E-4</v>
      </c>
      <c r="J40" s="77">
        <f t="shared" si="3"/>
        <v>0.23132291460371859</v>
      </c>
    </row>
    <row r="41" spans="1:10">
      <c r="A41" s="34" t="s">
        <v>361</v>
      </c>
      <c r="B41" s="36">
        <v>42487.645394678599</v>
      </c>
      <c r="C41" s="36">
        <v>48684203.7656046</v>
      </c>
      <c r="D41" s="36">
        <v>495</v>
      </c>
      <c r="E41" s="36">
        <v>8</v>
      </c>
      <c r="F41" s="36">
        <v>7112</v>
      </c>
      <c r="G41" s="36">
        <f t="shared" si="0"/>
        <v>1145.8437697209292</v>
      </c>
      <c r="H41" s="76">
        <f t="shared" si="1"/>
        <v>1.165044556839567E-2</v>
      </c>
      <c r="I41" s="76">
        <f t="shared" si="2"/>
        <v>1.8829002938821287E-4</v>
      </c>
      <c r="J41" s="77">
        <f t="shared" si="3"/>
        <v>0.16738983612612124</v>
      </c>
    </row>
    <row r="42" spans="1:10">
      <c r="A42" s="34" t="s">
        <v>336</v>
      </c>
      <c r="B42" s="36">
        <v>7823.2929041665002</v>
      </c>
      <c r="C42" s="36">
        <v>5325722.0962750204</v>
      </c>
      <c r="D42" s="36">
        <v>91</v>
      </c>
      <c r="E42" s="36">
        <v>6</v>
      </c>
      <c r="F42" s="36">
        <v>1671</v>
      </c>
      <c r="G42" s="36">
        <f t="shared" si="0"/>
        <v>680.75197509717009</v>
      </c>
      <c r="H42" s="76">
        <f t="shared" si="1"/>
        <v>1.1631930584055667E-2</v>
      </c>
      <c r="I42" s="76">
        <f t="shared" si="2"/>
        <v>7.6694047806960444E-4</v>
      </c>
      <c r="J42" s="77">
        <f t="shared" si="3"/>
        <v>0.21359292314238484</v>
      </c>
    </row>
    <row r="43" spans="1:10">
      <c r="A43" s="34" t="s">
        <v>679</v>
      </c>
      <c r="B43" s="36">
        <v>9017.1778459236903</v>
      </c>
      <c r="C43" s="36">
        <v>9196802.6582717802</v>
      </c>
      <c r="D43" s="36">
        <v>102</v>
      </c>
      <c r="E43" s="36">
        <v>0</v>
      </c>
      <c r="F43" s="36">
        <v>2307</v>
      </c>
      <c r="G43" s="36">
        <f t="shared" si="0"/>
        <v>1019.9202916275286</v>
      </c>
      <c r="H43" s="76">
        <f t="shared" si="1"/>
        <v>1.131174317983649E-2</v>
      </c>
      <c r="I43" s="76">
        <f t="shared" si="2"/>
        <v>0</v>
      </c>
      <c r="J43" s="77">
        <f t="shared" si="3"/>
        <v>0.25584501486159594</v>
      </c>
    </row>
    <row r="44" spans="1:10">
      <c r="A44" s="34" t="s">
        <v>640</v>
      </c>
      <c r="B44" s="36">
        <v>9825.3778324094601</v>
      </c>
      <c r="C44" s="36">
        <v>9894124.6721511297</v>
      </c>
      <c r="D44" s="36">
        <v>110</v>
      </c>
      <c r="E44" s="36">
        <v>1</v>
      </c>
      <c r="F44" s="36">
        <v>2620</v>
      </c>
      <c r="G44" s="36">
        <f t="shared" si="0"/>
        <v>1006.996864742942</v>
      </c>
      <c r="H44" s="76">
        <f t="shared" si="1"/>
        <v>1.1195498216583584E-2</v>
      </c>
      <c r="I44" s="76">
        <f t="shared" si="2"/>
        <v>1.0177725651439623E-4</v>
      </c>
      <c r="J44" s="77">
        <f t="shared" si="3"/>
        <v>0.26665641206771812</v>
      </c>
    </row>
    <row r="45" spans="1:10">
      <c r="A45" s="34" t="s">
        <v>78</v>
      </c>
      <c r="B45" s="36">
        <v>44266.368767886401</v>
      </c>
      <c r="C45" s="36">
        <v>36707536.041270897</v>
      </c>
      <c r="D45" s="36">
        <v>482</v>
      </c>
      <c r="E45" s="36">
        <v>3</v>
      </c>
      <c r="F45" s="36">
        <v>10083</v>
      </c>
      <c r="G45" s="36">
        <f t="shared" si="0"/>
        <v>829.24208745807141</v>
      </c>
      <c r="H45" s="76">
        <f t="shared" si="1"/>
        <v>1.0888627493422795E-2</v>
      </c>
      <c r="I45" s="76">
        <f t="shared" si="2"/>
        <v>6.777154041549458E-5</v>
      </c>
      <c r="J45" s="77">
        <f t="shared" si="3"/>
        <v>0.22778014733647728</v>
      </c>
    </row>
    <row r="46" spans="1:10">
      <c r="A46" s="34" t="s">
        <v>107</v>
      </c>
      <c r="B46" s="36">
        <v>8504.7942811036392</v>
      </c>
      <c r="C46" s="36">
        <v>13285024.1017057</v>
      </c>
      <c r="D46" s="36">
        <v>92</v>
      </c>
      <c r="E46" s="36">
        <v>1</v>
      </c>
      <c r="F46" s="36">
        <v>2359</v>
      </c>
      <c r="G46" s="36">
        <f t="shared" si="0"/>
        <v>1562.0629567987323</v>
      </c>
      <c r="H46" s="76">
        <f t="shared" si="1"/>
        <v>1.0817428024615484E-2</v>
      </c>
      <c r="I46" s="76">
        <f t="shared" si="2"/>
        <v>1.1758073939799438E-4</v>
      </c>
      <c r="J46" s="77">
        <f t="shared" si="3"/>
        <v>0.27737296423986874</v>
      </c>
    </row>
    <row r="47" spans="1:10">
      <c r="A47" s="34" t="s">
        <v>318</v>
      </c>
      <c r="B47" s="36">
        <v>42517.3220732845</v>
      </c>
      <c r="C47" s="36">
        <v>36647174.972686604</v>
      </c>
      <c r="D47" s="36">
        <v>457</v>
      </c>
      <c r="E47" s="36">
        <v>15</v>
      </c>
      <c r="F47" s="36">
        <v>10831</v>
      </c>
      <c r="G47" s="36">
        <f t="shared" si="0"/>
        <v>861.93516396729115</v>
      </c>
      <c r="H47" s="76">
        <f t="shared" si="1"/>
        <v>1.0748560297666375E-2</v>
      </c>
      <c r="I47" s="76">
        <f t="shared" si="2"/>
        <v>3.5279738394966223E-4</v>
      </c>
      <c r="J47" s="77">
        <f t="shared" si="3"/>
        <v>0.25474323103725277</v>
      </c>
    </row>
    <row r="48" spans="1:10">
      <c r="A48" s="34" t="s">
        <v>12</v>
      </c>
      <c r="B48" s="36">
        <v>12129.501023820099</v>
      </c>
      <c r="C48" s="36">
        <v>15876994.5570595</v>
      </c>
      <c r="D48" s="36">
        <v>130</v>
      </c>
      <c r="E48" s="36">
        <v>4</v>
      </c>
      <c r="F48" s="36">
        <v>3797</v>
      </c>
      <c r="G48" s="36">
        <f t="shared" si="0"/>
        <v>1308.956941087685</v>
      </c>
      <c r="H48" s="76">
        <f t="shared" si="1"/>
        <v>1.0717670887261069E-2</v>
      </c>
      <c r="I48" s="76">
        <f t="shared" si="2"/>
        <v>3.2977448883880208E-4</v>
      </c>
      <c r="J48" s="77">
        <f t="shared" si="3"/>
        <v>0.31303843353023292</v>
      </c>
    </row>
    <row r="49" spans="1:10">
      <c r="A49" s="34" t="s">
        <v>610</v>
      </c>
      <c r="B49" s="36">
        <v>15026.290015156799</v>
      </c>
      <c r="C49" s="36">
        <v>21285107.945710398</v>
      </c>
      <c r="D49" s="36">
        <v>161</v>
      </c>
      <c r="E49" s="36">
        <v>1</v>
      </c>
      <c r="F49" s="36">
        <v>3661</v>
      </c>
      <c r="G49" s="36">
        <f t="shared" si="0"/>
        <v>1416.5244996762622</v>
      </c>
      <c r="H49" s="76">
        <f t="shared" si="1"/>
        <v>1.071455428037138E-2</v>
      </c>
      <c r="I49" s="76">
        <f t="shared" si="2"/>
        <v>6.6550026586157637E-5</v>
      </c>
      <c r="J49" s="77">
        <f t="shared" si="3"/>
        <v>0.24363964733192311</v>
      </c>
    </row>
    <row r="50" spans="1:10">
      <c r="A50" s="34" t="s">
        <v>320</v>
      </c>
      <c r="B50" s="36">
        <v>10652.2407901878</v>
      </c>
      <c r="C50" s="36">
        <v>14238053.4569711</v>
      </c>
      <c r="D50" s="36">
        <v>113</v>
      </c>
      <c r="E50" s="36">
        <v>4</v>
      </c>
      <c r="F50" s="36">
        <v>2270</v>
      </c>
      <c r="G50" s="36">
        <f t="shared" si="0"/>
        <v>1336.6251981542075</v>
      </c>
      <c r="H50" s="76">
        <f t="shared" si="1"/>
        <v>1.0608096664890336E-2</v>
      </c>
      <c r="I50" s="76">
        <f t="shared" si="2"/>
        <v>3.7550784654479067E-4</v>
      </c>
      <c r="J50" s="77">
        <f t="shared" si="3"/>
        <v>0.21310070291416872</v>
      </c>
    </row>
    <row r="51" spans="1:10">
      <c r="A51" s="34" t="s">
        <v>4</v>
      </c>
      <c r="B51" s="36">
        <v>8395.9422250515709</v>
      </c>
      <c r="C51" s="36">
        <v>9128140.1776327398</v>
      </c>
      <c r="D51" s="36">
        <v>89</v>
      </c>
      <c r="E51" s="36">
        <v>1</v>
      </c>
      <c r="F51" s="36">
        <v>2365</v>
      </c>
      <c r="G51" s="36">
        <f t="shared" si="0"/>
        <v>1087.2085506253793</v>
      </c>
      <c r="H51" s="76">
        <f t="shared" si="1"/>
        <v>1.060035879409036E-2</v>
      </c>
      <c r="I51" s="76">
        <f t="shared" si="2"/>
        <v>1.1910515498977932E-4</v>
      </c>
      <c r="J51" s="77">
        <f t="shared" si="3"/>
        <v>0.28168369155082812</v>
      </c>
    </row>
    <row r="52" spans="1:10">
      <c r="A52" s="34" t="s">
        <v>621</v>
      </c>
      <c r="B52" s="36">
        <v>34596.190800270502</v>
      </c>
      <c r="C52" s="36">
        <v>47968559.065160997</v>
      </c>
      <c r="D52" s="36">
        <v>364</v>
      </c>
      <c r="E52" s="36">
        <v>2</v>
      </c>
      <c r="F52" s="36">
        <v>7572</v>
      </c>
      <c r="G52" s="36">
        <f t="shared" si="0"/>
        <v>1386.5271856688321</v>
      </c>
      <c r="H52" s="76">
        <f t="shared" si="1"/>
        <v>1.0521389539716434E-2</v>
      </c>
      <c r="I52" s="76">
        <f t="shared" si="2"/>
        <v>5.7809832635804585E-5</v>
      </c>
      <c r="J52" s="77">
        <f t="shared" si="3"/>
        <v>0.21886802635915614</v>
      </c>
    </row>
    <row r="53" spans="1:10">
      <c r="A53" s="34" t="s">
        <v>309</v>
      </c>
      <c r="B53" s="36">
        <v>25250.7280053133</v>
      </c>
      <c r="C53" s="36">
        <v>14511456.7731744</v>
      </c>
      <c r="D53" s="36">
        <v>260</v>
      </c>
      <c r="E53" s="36">
        <v>5</v>
      </c>
      <c r="F53" s="36">
        <v>6344</v>
      </c>
      <c r="G53" s="36">
        <f t="shared" si="0"/>
        <v>574.69458980037621</v>
      </c>
      <c r="H53" s="76">
        <f t="shared" si="1"/>
        <v>1.0296732828664994E-2</v>
      </c>
      <c r="I53" s="76">
        <f t="shared" si="2"/>
        <v>1.9801409285894221E-4</v>
      </c>
      <c r="J53" s="77">
        <f t="shared" si="3"/>
        <v>0.25124028101942586</v>
      </c>
    </row>
    <row r="54" spans="1:10">
      <c r="A54" s="34" t="s">
        <v>332</v>
      </c>
      <c r="B54" s="36">
        <v>11468.284595470401</v>
      </c>
      <c r="C54" s="36">
        <v>10984570.2308063</v>
      </c>
      <c r="D54" s="36">
        <v>118</v>
      </c>
      <c r="E54" s="36">
        <v>4</v>
      </c>
      <c r="F54" s="36">
        <v>3144</v>
      </c>
      <c r="G54" s="36">
        <f t="shared" si="0"/>
        <v>957.82155904509455</v>
      </c>
      <c r="H54" s="76">
        <f t="shared" si="1"/>
        <v>1.0289245877853969E-2</v>
      </c>
      <c r="I54" s="76">
        <f t="shared" si="2"/>
        <v>3.4878799585945662E-4</v>
      </c>
      <c r="J54" s="77">
        <f t="shared" si="3"/>
        <v>0.27414736474553286</v>
      </c>
    </row>
    <row r="55" spans="1:10">
      <c r="A55" s="34" t="s">
        <v>542</v>
      </c>
      <c r="B55" s="36">
        <v>9647.9230178659709</v>
      </c>
      <c r="C55" s="36">
        <v>14937483.6421155</v>
      </c>
      <c r="D55" s="36">
        <v>99</v>
      </c>
      <c r="E55" s="36">
        <v>2</v>
      </c>
      <c r="F55" s="36">
        <v>2167</v>
      </c>
      <c r="G55" s="36">
        <f t="shared" si="0"/>
        <v>1548.2589998338865</v>
      </c>
      <c r="H55" s="76">
        <f t="shared" si="1"/>
        <v>1.0261275905360391E-2</v>
      </c>
      <c r="I55" s="76">
        <f t="shared" si="2"/>
        <v>2.0729850313859377E-4</v>
      </c>
      <c r="J55" s="77">
        <f t="shared" si="3"/>
        <v>0.22460792815066635</v>
      </c>
    </row>
    <row r="56" spans="1:10">
      <c r="A56" s="34" t="s">
        <v>691</v>
      </c>
      <c r="B56" s="36">
        <v>16103.415993615001</v>
      </c>
      <c r="C56" s="36">
        <v>13734029.3206922</v>
      </c>
      <c r="D56" s="36">
        <v>165</v>
      </c>
      <c r="E56" s="36">
        <v>1</v>
      </c>
      <c r="F56" s="36">
        <v>1797</v>
      </c>
      <c r="G56" s="36">
        <f t="shared" si="0"/>
        <v>852.8643441949049</v>
      </c>
      <c r="H56" s="76">
        <f t="shared" si="1"/>
        <v>1.0246273217149856E-2</v>
      </c>
      <c r="I56" s="76">
        <f t="shared" si="2"/>
        <v>6.2098625558483974E-5</v>
      </c>
      <c r="J56" s="77">
        <f t="shared" si="3"/>
        <v>0.11159123012859569</v>
      </c>
    </row>
    <row r="57" spans="1:10">
      <c r="A57" s="34" t="s">
        <v>552</v>
      </c>
      <c r="B57" s="36">
        <v>12798.396902582999</v>
      </c>
      <c r="C57" s="36">
        <v>13470421.7301684</v>
      </c>
      <c r="D57" s="36">
        <v>131</v>
      </c>
      <c r="E57" s="36">
        <v>2</v>
      </c>
      <c r="F57" s="36">
        <v>3667</v>
      </c>
      <c r="G57" s="36">
        <f t="shared" si="0"/>
        <v>1052.5085159259104</v>
      </c>
      <c r="H57" s="76">
        <f t="shared" si="1"/>
        <v>1.0235656933999391E-2</v>
      </c>
      <c r="I57" s="76">
        <f t="shared" si="2"/>
        <v>1.5626957151144107E-4</v>
      </c>
      <c r="J57" s="77">
        <f t="shared" si="3"/>
        <v>0.28652025936622721</v>
      </c>
    </row>
    <row r="58" spans="1:10">
      <c r="A58" s="34" t="s">
        <v>340</v>
      </c>
      <c r="B58" s="36">
        <v>36375.834558226998</v>
      </c>
      <c r="C58" s="36">
        <v>30310663.685349502</v>
      </c>
      <c r="D58" s="36">
        <v>370</v>
      </c>
      <c r="E58" s="36">
        <v>7</v>
      </c>
      <c r="F58" s="36">
        <v>6044</v>
      </c>
      <c r="G58" s="36">
        <f t="shared" si="0"/>
        <v>833.2637327352877</v>
      </c>
      <c r="H58" s="76">
        <f t="shared" si="1"/>
        <v>1.0171587937253755E-2</v>
      </c>
      <c r="I58" s="76">
        <f t="shared" si="2"/>
        <v>1.9243544746155752E-4</v>
      </c>
      <c r="J58" s="77">
        <f t="shared" si="3"/>
        <v>0.16615426349395052</v>
      </c>
    </row>
    <row r="59" spans="1:10">
      <c r="A59" s="34" t="s">
        <v>316</v>
      </c>
      <c r="B59" s="36">
        <v>41322.952315098097</v>
      </c>
      <c r="C59" s="36">
        <v>30311069.883002099</v>
      </c>
      <c r="D59" s="36">
        <v>420</v>
      </c>
      <c r="E59" s="36">
        <v>18</v>
      </c>
      <c r="F59" s="36">
        <v>7444</v>
      </c>
      <c r="G59" s="36">
        <f t="shared" si="0"/>
        <v>733.51656125323348</v>
      </c>
      <c r="H59" s="76">
        <f t="shared" si="1"/>
        <v>1.0163843009022986E-2</v>
      </c>
      <c r="I59" s="76">
        <f t="shared" si="2"/>
        <v>4.3559327181527083E-4</v>
      </c>
      <c r="J59" s="77">
        <f t="shared" si="3"/>
        <v>0.18014201752182646</v>
      </c>
    </row>
    <row r="60" spans="1:10">
      <c r="A60" s="34" t="s">
        <v>526</v>
      </c>
      <c r="B60" s="36">
        <v>57190.751776203499</v>
      </c>
      <c r="C60" s="36">
        <v>70462678.743443802</v>
      </c>
      <c r="D60" s="36">
        <v>581</v>
      </c>
      <c r="E60" s="36">
        <v>4</v>
      </c>
      <c r="F60" s="36">
        <v>15905</v>
      </c>
      <c r="G60" s="36">
        <f t="shared" si="0"/>
        <v>1232.0642158923783</v>
      </c>
      <c r="H60" s="76">
        <f t="shared" si="1"/>
        <v>1.0158985184764581E-2</v>
      </c>
      <c r="I60" s="76">
        <f t="shared" si="2"/>
        <v>6.9941378208362008E-5</v>
      </c>
      <c r="J60" s="77">
        <f t="shared" si="3"/>
        <v>0.27810440510099943</v>
      </c>
    </row>
    <row r="61" spans="1:10">
      <c r="A61" s="34" t="s">
        <v>66</v>
      </c>
      <c r="B61" s="36">
        <v>28193.9032817841</v>
      </c>
      <c r="C61" s="36">
        <v>23403483.759621002</v>
      </c>
      <c r="D61" s="36">
        <v>283</v>
      </c>
      <c r="E61" s="36">
        <v>3</v>
      </c>
      <c r="F61" s="36">
        <v>13535</v>
      </c>
      <c r="G61" s="36">
        <f t="shared" si="0"/>
        <v>830.09023354144233</v>
      </c>
      <c r="H61" s="76">
        <f t="shared" si="1"/>
        <v>1.00376310854001E-2</v>
      </c>
      <c r="I61" s="76">
        <f t="shared" si="2"/>
        <v>1.064059832374569E-4</v>
      </c>
      <c r="J61" s="77">
        <f t="shared" si="3"/>
        <v>0.4800683277063264</v>
      </c>
    </row>
    <row r="62" spans="1:10">
      <c r="A62" s="34" t="s">
        <v>326</v>
      </c>
      <c r="B62" s="36">
        <v>10591.3613333674</v>
      </c>
      <c r="C62" s="36">
        <v>7481110.0084718801</v>
      </c>
      <c r="D62" s="36">
        <v>106</v>
      </c>
      <c r="E62" s="36">
        <v>4</v>
      </c>
      <c r="F62" s="36">
        <v>3217</v>
      </c>
      <c r="G62" s="36">
        <f t="shared" si="0"/>
        <v>706.3407406282256</v>
      </c>
      <c r="H62" s="76">
        <f t="shared" si="1"/>
        <v>1.0008156332657054E-2</v>
      </c>
      <c r="I62" s="76">
        <f t="shared" si="2"/>
        <v>3.7766627670403975E-4</v>
      </c>
      <c r="J62" s="77">
        <f t="shared" si="3"/>
        <v>0.30373810303922399</v>
      </c>
    </row>
    <row r="63" spans="1:10">
      <c r="A63" s="34" t="s">
        <v>367</v>
      </c>
      <c r="B63" s="36">
        <v>66628.052913989799</v>
      </c>
      <c r="C63" s="36">
        <v>49147355.542420998</v>
      </c>
      <c r="D63" s="36">
        <v>655</v>
      </c>
      <c r="E63" s="36">
        <v>7</v>
      </c>
      <c r="F63" s="36">
        <v>11156</v>
      </c>
      <c r="G63" s="36">
        <f t="shared" si="0"/>
        <v>737.63757746103363</v>
      </c>
      <c r="H63" s="76">
        <f t="shared" si="1"/>
        <v>9.8306939998012537E-3</v>
      </c>
      <c r="I63" s="76">
        <f t="shared" si="2"/>
        <v>1.0506085190627294E-4</v>
      </c>
      <c r="J63" s="77">
        <f t="shared" si="3"/>
        <v>0.16743698055234013</v>
      </c>
    </row>
    <row r="64" spans="1:10">
      <c r="A64" s="34" t="s">
        <v>427</v>
      </c>
      <c r="B64" s="36">
        <v>26406.2761523216</v>
      </c>
      <c r="C64" s="36">
        <v>23298870.871216699</v>
      </c>
      <c r="D64" s="36">
        <v>259</v>
      </c>
      <c r="E64" s="36">
        <v>4</v>
      </c>
      <c r="F64" s="36">
        <v>10133</v>
      </c>
      <c r="G64" s="36">
        <f t="shared" si="0"/>
        <v>882.32323016012606</v>
      </c>
      <c r="H64" s="76">
        <f t="shared" si="1"/>
        <v>9.8082743097128861E-3</v>
      </c>
      <c r="I64" s="76">
        <f t="shared" si="2"/>
        <v>1.5147913991834575E-4</v>
      </c>
      <c r="J64" s="77">
        <f t="shared" si="3"/>
        <v>0.38373453119814938</v>
      </c>
    </row>
    <row r="65" spans="1:10">
      <c r="A65" s="34" t="s">
        <v>554</v>
      </c>
      <c r="B65" s="36">
        <v>100398.635773577</v>
      </c>
      <c r="C65" s="36">
        <v>93746441.800204605</v>
      </c>
      <c r="D65" s="36">
        <v>967</v>
      </c>
      <c r="E65" s="36">
        <v>18</v>
      </c>
      <c r="F65" s="36">
        <v>26295</v>
      </c>
      <c r="G65" s="36">
        <f t="shared" si="0"/>
        <v>933.7421876092551</v>
      </c>
      <c r="H65" s="76">
        <f t="shared" si="1"/>
        <v>9.6316049769920864E-3</v>
      </c>
      <c r="I65" s="76">
        <f t="shared" si="2"/>
        <v>1.7928530463894268E-4</v>
      </c>
      <c r="J65" s="77">
        <f t="shared" si="3"/>
        <v>0.26190594919338878</v>
      </c>
    </row>
    <row r="66" spans="1:10">
      <c r="A66" s="34" t="s">
        <v>322</v>
      </c>
      <c r="B66" s="36">
        <v>10423.5311975637</v>
      </c>
      <c r="C66" s="36">
        <v>6324947.5715970201</v>
      </c>
      <c r="D66" s="36">
        <v>100</v>
      </c>
      <c r="E66" s="36">
        <v>0</v>
      </c>
      <c r="F66" s="36">
        <v>2489</v>
      </c>
      <c r="G66" s="36">
        <f t="shared" si="0"/>
        <v>606.7950919622474</v>
      </c>
      <c r="H66" s="76">
        <f t="shared" si="1"/>
        <v>9.5936778146136388E-3</v>
      </c>
      <c r="I66" s="76">
        <f t="shared" si="2"/>
        <v>0</v>
      </c>
      <c r="J66" s="77">
        <f t="shared" si="3"/>
        <v>0.23878664080573347</v>
      </c>
    </row>
    <row r="67" spans="1:10">
      <c r="A67" s="34" t="s">
        <v>126</v>
      </c>
      <c r="B67" s="36">
        <v>10474.1120539358</v>
      </c>
      <c r="C67" s="36">
        <v>38622791.679161601</v>
      </c>
      <c r="D67" s="36">
        <v>100</v>
      </c>
      <c r="E67" s="36">
        <v>0</v>
      </c>
      <c r="F67" s="36">
        <v>1717</v>
      </c>
      <c r="G67" s="36">
        <f t="shared" si="0"/>
        <v>3687.4525955303798</v>
      </c>
      <c r="H67" s="76">
        <f t="shared" si="1"/>
        <v>9.5473486902809632E-3</v>
      </c>
      <c r="I67" s="76">
        <f t="shared" si="2"/>
        <v>0</v>
      </c>
      <c r="J67" s="77">
        <f t="shared" si="3"/>
        <v>0.16392797701212414</v>
      </c>
    </row>
    <row r="68" spans="1:10">
      <c r="A68" s="34" t="s">
        <v>343</v>
      </c>
      <c r="B68" s="36">
        <v>9429.47096295747</v>
      </c>
      <c r="C68" s="36">
        <v>6891541.1706478596</v>
      </c>
      <c r="D68" s="36">
        <v>90</v>
      </c>
      <c r="E68" s="36">
        <v>1</v>
      </c>
      <c r="F68" s="36">
        <v>2366</v>
      </c>
      <c r="G68" s="36">
        <f t="shared" si="0"/>
        <v>730.85130626314469</v>
      </c>
      <c r="H68" s="76">
        <f t="shared" si="1"/>
        <v>9.5445439466916079E-3</v>
      </c>
      <c r="I68" s="76">
        <f t="shared" si="2"/>
        <v>1.0605048829657341E-4</v>
      </c>
      <c r="J68" s="77">
        <f t="shared" si="3"/>
        <v>0.25091545530969267</v>
      </c>
    </row>
    <row r="69" spans="1:10">
      <c r="A69" s="34" t="s">
        <v>125</v>
      </c>
      <c r="B69" s="36">
        <v>15482.1256425636</v>
      </c>
      <c r="C69" s="36">
        <v>21902200.542884301</v>
      </c>
      <c r="D69" s="36">
        <v>146</v>
      </c>
      <c r="E69" s="36">
        <v>32</v>
      </c>
      <c r="F69" s="36">
        <v>3142</v>
      </c>
      <c r="G69" s="36">
        <f t="shared" si="0"/>
        <v>1414.6765792076105</v>
      </c>
      <c r="H69" s="76">
        <f t="shared" si="1"/>
        <v>9.4302296319450779E-3</v>
      </c>
      <c r="I69" s="76">
        <f t="shared" si="2"/>
        <v>2.0668996453578254E-3</v>
      </c>
      <c r="J69" s="77">
        <f t="shared" si="3"/>
        <v>0.20294370892857147</v>
      </c>
    </row>
    <row r="70" spans="1:10">
      <c r="A70" s="34" t="s">
        <v>535</v>
      </c>
      <c r="B70" s="36">
        <v>19724.358341180701</v>
      </c>
      <c r="C70" s="36">
        <v>25815180.629667401</v>
      </c>
      <c r="D70" s="36">
        <v>185</v>
      </c>
      <c r="E70" s="36">
        <v>1</v>
      </c>
      <c r="F70" s="36">
        <v>5143</v>
      </c>
      <c r="G70" s="36">
        <f t="shared" si="0"/>
        <v>1308.7969800148187</v>
      </c>
      <c r="H70" s="76">
        <f t="shared" si="1"/>
        <v>9.3792658194490029E-3</v>
      </c>
      <c r="I70" s="76">
        <f t="shared" si="2"/>
        <v>5.0698734159183806E-5</v>
      </c>
      <c r="J70" s="77">
        <f t="shared" si="3"/>
        <v>0.26074358978068229</v>
      </c>
    </row>
    <row r="71" spans="1:10">
      <c r="A71" s="34" t="s">
        <v>314</v>
      </c>
      <c r="B71" s="36">
        <v>18880.684384331998</v>
      </c>
      <c r="C71" s="36">
        <v>14479848.7123257</v>
      </c>
      <c r="D71" s="36">
        <v>176</v>
      </c>
      <c r="E71" s="36">
        <v>5</v>
      </c>
      <c r="F71" s="36">
        <v>4068</v>
      </c>
      <c r="G71" s="36">
        <f t="shared" si="0"/>
        <v>766.91333945191616</v>
      </c>
      <c r="H71" s="76">
        <f t="shared" si="1"/>
        <v>9.321695994561105E-3</v>
      </c>
      <c r="I71" s="76">
        <f t="shared" si="2"/>
        <v>2.6482090893639504E-4</v>
      </c>
      <c r="J71" s="77">
        <f t="shared" si="3"/>
        <v>0.21545829151065102</v>
      </c>
    </row>
    <row r="72" spans="1:10">
      <c r="A72" s="34" t="s">
        <v>369</v>
      </c>
      <c r="B72" s="36">
        <v>13827.963981929701</v>
      </c>
      <c r="C72" s="36">
        <v>13999969.2451216</v>
      </c>
      <c r="D72" s="36">
        <v>128</v>
      </c>
      <c r="E72" s="36">
        <v>4</v>
      </c>
      <c r="F72" s="36">
        <v>3676</v>
      </c>
      <c r="G72" s="36">
        <f t="shared" si="0"/>
        <v>1012.438943536205</v>
      </c>
      <c r="H72" s="76">
        <f t="shared" si="1"/>
        <v>9.2566049613138721E-3</v>
      </c>
      <c r="I72" s="76">
        <f t="shared" si="2"/>
        <v>2.892689050410585E-4</v>
      </c>
      <c r="J72" s="77">
        <f t="shared" si="3"/>
        <v>0.2658381237327328</v>
      </c>
    </row>
    <row r="73" spans="1:10">
      <c r="A73" s="34" t="s">
        <v>137</v>
      </c>
      <c r="B73" s="36">
        <v>15246.922870390101</v>
      </c>
      <c r="C73" s="36">
        <v>14462335.3377862</v>
      </c>
      <c r="D73" s="36">
        <v>140</v>
      </c>
      <c r="E73" s="36">
        <v>4</v>
      </c>
      <c r="F73" s="36">
        <v>10092</v>
      </c>
      <c r="G73" s="36">
        <f t="shared" ref="G73:G104" si="4">C73/B73</f>
        <v>948.54125391244747</v>
      </c>
      <c r="H73" s="76">
        <f t="shared" ref="H73:H104" si="5">D73/B73</f>
        <v>9.182180639995461E-3</v>
      </c>
      <c r="I73" s="76">
        <f t="shared" ref="I73:I104" si="6">E73/B73</f>
        <v>2.6234801828558461E-4</v>
      </c>
      <c r="J73" s="77">
        <f t="shared" ref="J73:J104" si="7">F73/B73</f>
        <v>0.66190405013452991</v>
      </c>
    </row>
    <row r="74" spans="1:10">
      <c r="A74" s="34" t="s">
        <v>351</v>
      </c>
      <c r="B74" s="36">
        <v>8480.5833187368607</v>
      </c>
      <c r="C74" s="36">
        <v>8157560.7028139103</v>
      </c>
      <c r="D74" s="36">
        <v>77</v>
      </c>
      <c r="E74" s="36">
        <v>4</v>
      </c>
      <c r="F74" s="36">
        <v>2261</v>
      </c>
      <c r="G74" s="36">
        <f t="shared" si="4"/>
        <v>961.91033048289614</v>
      </c>
      <c r="H74" s="76">
        <f t="shared" si="5"/>
        <v>9.0795641179395609E-3</v>
      </c>
      <c r="I74" s="76">
        <f t="shared" si="6"/>
        <v>4.716656684643928E-4</v>
      </c>
      <c r="J74" s="77">
        <f t="shared" si="7"/>
        <v>0.26660901909949802</v>
      </c>
    </row>
    <row r="75" spans="1:10">
      <c r="A75" s="34" t="s">
        <v>355</v>
      </c>
      <c r="B75" s="36">
        <v>8063.3942749979897</v>
      </c>
      <c r="C75" s="36">
        <v>5797933.0802255096</v>
      </c>
      <c r="D75" s="36">
        <v>72</v>
      </c>
      <c r="E75" s="36">
        <v>2</v>
      </c>
      <c r="F75" s="36">
        <v>1353</v>
      </c>
      <c r="G75" s="36">
        <f t="shared" si="4"/>
        <v>719.04372804924697</v>
      </c>
      <c r="H75" s="76">
        <f t="shared" si="5"/>
        <v>8.9292421459842303E-3</v>
      </c>
      <c r="I75" s="76">
        <f t="shared" si="6"/>
        <v>2.4803450405511747E-4</v>
      </c>
      <c r="J75" s="77">
        <f t="shared" si="7"/>
        <v>0.16779534199328697</v>
      </c>
    </row>
    <row r="76" spans="1:10">
      <c r="A76" s="34" t="s">
        <v>40</v>
      </c>
      <c r="B76" s="36">
        <v>40195.212555198399</v>
      </c>
      <c r="C76" s="36">
        <v>57655910.302148998</v>
      </c>
      <c r="D76" s="36">
        <v>357</v>
      </c>
      <c r="E76" s="36">
        <v>4</v>
      </c>
      <c r="F76" s="36">
        <v>11174</v>
      </c>
      <c r="G76" s="36">
        <f t="shared" si="4"/>
        <v>1434.3974477799454</v>
      </c>
      <c r="H76" s="76">
        <f t="shared" si="5"/>
        <v>8.8816547371094717E-3</v>
      </c>
      <c r="I76" s="76">
        <f t="shared" si="6"/>
        <v>9.9514338791142543E-5</v>
      </c>
      <c r="J76" s="77">
        <f t="shared" si="7"/>
        <v>0.27799330541305672</v>
      </c>
    </row>
    <row r="77" spans="1:10">
      <c r="A77" s="34" t="s">
        <v>50</v>
      </c>
      <c r="B77" s="36">
        <v>12412.602391157699</v>
      </c>
      <c r="C77" s="36">
        <v>14451153.280110599</v>
      </c>
      <c r="D77" s="36">
        <v>110</v>
      </c>
      <c r="E77" s="36">
        <v>5</v>
      </c>
      <c r="F77" s="36">
        <v>1865</v>
      </c>
      <c r="G77" s="36">
        <f t="shared" si="4"/>
        <v>1164.232352307127</v>
      </c>
      <c r="H77" s="76">
        <f t="shared" si="5"/>
        <v>8.8619611370424727E-3</v>
      </c>
      <c r="I77" s="76">
        <f t="shared" si="6"/>
        <v>4.0281641532011241E-4</v>
      </c>
      <c r="J77" s="77">
        <f t="shared" si="7"/>
        <v>0.15025052291440191</v>
      </c>
    </row>
    <row r="78" spans="1:10">
      <c r="A78" s="34" t="s">
        <v>353</v>
      </c>
      <c r="B78" s="36">
        <v>29484.785453632401</v>
      </c>
      <c r="C78" s="36">
        <v>25141869.679407898</v>
      </c>
      <c r="D78" s="36">
        <v>261</v>
      </c>
      <c r="E78" s="36">
        <v>1</v>
      </c>
      <c r="F78" s="36">
        <v>6690</v>
      </c>
      <c r="G78" s="36">
        <f t="shared" si="4"/>
        <v>852.7065499237176</v>
      </c>
      <c r="H78" s="76">
        <f t="shared" si="5"/>
        <v>8.8520230344035257E-3</v>
      </c>
      <c r="I78" s="76">
        <f t="shared" si="6"/>
        <v>3.3915797066680172E-5</v>
      </c>
      <c r="J78" s="77">
        <f t="shared" si="7"/>
        <v>0.22689668237609034</v>
      </c>
    </row>
    <row r="79" spans="1:10">
      <c r="A79" s="34" t="s">
        <v>384</v>
      </c>
      <c r="B79" s="36">
        <v>49532.924665590202</v>
      </c>
      <c r="C79" s="36">
        <v>36426753.7087669</v>
      </c>
      <c r="D79" s="36">
        <v>437</v>
      </c>
      <c r="E79" s="36">
        <v>5</v>
      </c>
      <c r="F79" s="36">
        <v>13350</v>
      </c>
      <c r="G79" s="36">
        <f t="shared" si="4"/>
        <v>735.40486362744559</v>
      </c>
      <c r="H79" s="76">
        <f t="shared" si="5"/>
        <v>8.8224146454161934E-3</v>
      </c>
      <c r="I79" s="76">
        <f t="shared" si="6"/>
        <v>1.0094295932970473E-4</v>
      </c>
      <c r="J79" s="77">
        <f t="shared" si="7"/>
        <v>0.26951770141031162</v>
      </c>
    </row>
    <row r="80" spans="1:10">
      <c r="A80" s="34" t="s">
        <v>344</v>
      </c>
      <c r="B80" s="36">
        <v>7796.1257964423803</v>
      </c>
      <c r="C80" s="36">
        <v>5773896.73174439</v>
      </c>
      <c r="D80" s="36">
        <v>68</v>
      </c>
      <c r="E80" s="36">
        <v>2</v>
      </c>
      <c r="F80" s="36">
        <v>2107</v>
      </c>
      <c r="G80" s="36">
        <f t="shared" si="4"/>
        <v>740.61102687429729</v>
      </c>
      <c r="H80" s="76">
        <f t="shared" si="5"/>
        <v>8.7222810118110922E-3</v>
      </c>
      <c r="I80" s="76">
        <f t="shared" si="6"/>
        <v>2.5653767681797329E-4</v>
      </c>
      <c r="J80" s="77">
        <f t="shared" si="7"/>
        <v>0.27026244252773485</v>
      </c>
    </row>
    <row r="81" spans="1:10">
      <c r="A81" s="34" t="s">
        <v>487</v>
      </c>
      <c r="B81" s="36">
        <v>8055.6710041225797</v>
      </c>
      <c r="C81" s="36">
        <v>7792355.9055824904</v>
      </c>
      <c r="D81" s="36">
        <v>68</v>
      </c>
      <c r="E81" s="36">
        <v>1</v>
      </c>
      <c r="F81" s="36">
        <v>2318</v>
      </c>
      <c r="G81" s="36">
        <f t="shared" si="4"/>
        <v>967.31307691124243</v>
      </c>
      <c r="H81" s="76">
        <f t="shared" si="5"/>
        <v>8.4412583340605935E-3</v>
      </c>
      <c r="I81" s="76">
        <f t="shared" si="6"/>
        <v>1.2413615197147932E-4</v>
      </c>
      <c r="J81" s="77">
        <f t="shared" si="7"/>
        <v>0.28774760026988905</v>
      </c>
    </row>
    <row r="82" spans="1:10">
      <c r="A82" s="34" t="s">
        <v>310</v>
      </c>
      <c r="B82" s="36">
        <v>18889.415887483799</v>
      </c>
      <c r="C82" s="36">
        <v>12072007.8725086</v>
      </c>
      <c r="D82" s="36">
        <v>158</v>
      </c>
      <c r="E82" s="36">
        <v>1</v>
      </c>
      <c r="F82" s="36">
        <v>4404</v>
      </c>
      <c r="G82" s="36">
        <f t="shared" si="4"/>
        <v>639.08846861207394</v>
      </c>
      <c r="H82" s="76">
        <f t="shared" si="5"/>
        <v>8.3644725141920045E-3</v>
      </c>
      <c r="I82" s="76">
        <f t="shared" si="6"/>
        <v>5.293969945691142E-5</v>
      </c>
      <c r="J82" s="77">
        <f t="shared" si="7"/>
        <v>0.23314643640823787</v>
      </c>
    </row>
    <row r="83" spans="1:10">
      <c r="A83" s="34" t="s">
        <v>57</v>
      </c>
      <c r="B83" s="36">
        <v>23288.977434013501</v>
      </c>
      <c r="C83" s="36">
        <v>28782853.426277801</v>
      </c>
      <c r="D83" s="36">
        <v>194</v>
      </c>
      <c r="E83" s="36">
        <v>10</v>
      </c>
      <c r="F83" s="36">
        <v>4677</v>
      </c>
      <c r="G83" s="36">
        <f t="shared" si="4"/>
        <v>1235.90026688937</v>
      </c>
      <c r="H83" s="76">
        <f t="shared" si="5"/>
        <v>8.3301210003606015E-3</v>
      </c>
      <c r="I83" s="76">
        <f t="shared" si="6"/>
        <v>4.293876804309588E-4</v>
      </c>
      <c r="J83" s="77">
        <f t="shared" si="7"/>
        <v>0.20082461813755942</v>
      </c>
    </row>
    <row r="84" spans="1:10">
      <c r="A84" s="34" t="s">
        <v>536</v>
      </c>
      <c r="B84" s="36">
        <v>40509.656416227997</v>
      </c>
      <c r="C84" s="36">
        <v>48314130.569044597</v>
      </c>
      <c r="D84" s="36">
        <v>336</v>
      </c>
      <c r="E84" s="36">
        <v>10</v>
      </c>
      <c r="F84" s="36">
        <v>8248</v>
      </c>
      <c r="G84" s="36">
        <f t="shared" si="4"/>
        <v>1192.6571302562359</v>
      </c>
      <c r="H84" s="76">
        <f t="shared" si="5"/>
        <v>8.2943186816415403E-3</v>
      </c>
      <c r="I84" s="76">
        <f t="shared" si="6"/>
        <v>2.4685472266790302E-4</v>
      </c>
      <c r="J84" s="77">
        <f t="shared" si="7"/>
        <v>0.2036057752564864</v>
      </c>
    </row>
    <row r="85" spans="1:10">
      <c r="A85" s="34" t="s">
        <v>569</v>
      </c>
      <c r="B85" s="36">
        <v>21731.519925508099</v>
      </c>
      <c r="C85" s="36">
        <v>16840629.486505799</v>
      </c>
      <c r="D85" s="36">
        <v>180</v>
      </c>
      <c r="E85" s="36">
        <v>2</v>
      </c>
      <c r="F85" s="36">
        <v>4595</v>
      </c>
      <c r="G85" s="36">
        <f t="shared" si="4"/>
        <v>774.94025011745941</v>
      </c>
      <c r="H85" s="76">
        <f t="shared" si="5"/>
        <v>8.2828997059114576E-3</v>
      </c>
      <c r="I85" s="76">
        <f t="shared" si="6"/>
        <v>9.2032218954571748E-5</v>
      </c>
      <c r="J85" s="77">
        <f t="shared" si="7"/>
        <v>0.21144402304812859</v>
      </c>
    </row>
    <row r="86" spans="1:10">
      <c r="A86" s="34" t="s">
        <v>83</v>
      </c>
      <c r="B86" s="36">
        <v>15156.185872402501</v>
      </c>
      <c r="C86" s="36">
        <v>13089610.240263401</v>
      </c>
      <c r="D86" s="36">
        <v>124</v>
      </c>
      <c r="E86" s="36">
        <v>3</v>
      </c>
      <c r="F86" s="36">
        <v>4880</v>
      </c>
      <c r="G86" s="36">
        <f t="shared" si="4"/>
        <v>863.64804116700145</v>
      </c>
      <c r="H86" s="76">
        <f t="shared" si="5"/>
        <v>8.1814779156138707E-3</v>
      </c>
      <c r="I86" s="76">
        <f t="shared" si="6"/>
        <v>1.9793898182936782E-4</v>
      </c>
      <c r="J86" s="77">
        <f t="shared" si="7"/>
        <v>0.32198074377577168</v>
      </c>
    </row>
    <row r="87" spans="1:10">
      <c r="A87" s="34" t="s">
        <v>317</v>
      </c>
      <c r="B87" s="36">
        <v>86894.772847851695</v>
      </c>
      <c r="C87" s="36">
        <v>67347897.977964595</v>
      </c>
      <c r="D87" s="36">
        <v>707</v>
      </c>
      <c r="E87" s="36">
        <v>18</v>
      </c>
      <c r="F87" s="36">
        <v>17089</v>
      </c>
      <c r="G87" s="36">
        <f t="shared" si="4"/>
        <v>775.05120009793131</v>
      </c>
      <c r="H87" s="76">
        <f t="shared" si="5"/>
        <v>8.1362776704407853E-3</v>
      </c>
      <c r="I87" s="76">
        <f t="shared" si="6"/>
        <v>2.0714709769156171E-4</v>
      </c>
      <c r="J87" s="77">
        <f t="shared" si="7"/>
        <v>0.1966631529139499</v>
      </c>
    </row>
    <row r="88" spans="1:10">
      <c r="A88" s="34" t="s">
        <v>304</v>
      </c>
      <c r="B88" s="36">
        <v>42248.409746516903</v>
      </c>
      <c r="C88" s="36">
        <v>27514088.6576658</v>
      </c>
      <c r="D88" s="36">
        <v>343</v>
      </c>
      <c r="E88" s="36">
        <v>9</v>
      </c>
      <c r="F88" s="36">
        <v>11321</v>
      </c>
      <c r="G88" s="36">
        <f t="shared" si="4"/>
        <v>651.24554563699644</v>
      </c>
      <c r="H88" s="76">
        <f t="shared" si="5"/>
        <v>8.1186487741891408E-3</v>
      </c>
      <c r="I88" s="76">
        <f t="shared" si="6"/>
        <v>2.1302576958513779E-4</v>
      </c>
      <c r="J88" s="77">
        <f t="shared" si="7"/>
        <v>0.26796274860814945</v>
      </c>
    </row>
    <row r="89" spans="1:10">
      <c r="A89" s="34" t="s">
        <v>324</v>
      </c>
      <c r="B89" s="36">
        <v>8908.2216446041093</v>
      </c>
      <c r="C89" s="36">
        <v>5676784.1938356701</v>
      </c>
      <c r="D89" s="36">
        <v>72</v>
      </c>
      <c r="E89" s="36">
        <v>2</v>
      </c>
      <c r="F89" s="36">
        <v>933</v>
      </c>
      <c r="G89" s="36">
        <f t="shared" si="4"/>
        <v>637.25223959534208</v>
      </c>
      <c r="H89" s="76">
        <f t="shared" si="5"/>
        <v>8.0824212589739354E-3</v>
      </c>
      <c r="I89" s="76">
        <f t="shared" si="6"/>
        <v>2.2451170163816485E-4</v>
      </c>
      <c r="J89" s="77">
        <f t="shared" si="7"/>
        <v>0.10473470881420391</v>
      </c>
    </row>
    <row r="90" spans="1:10">
      <c r="A90" s="34" t="s">
        <v>524</v>
      </c>
      <c r="B90" s="36">
        <v>8890.9449656475299</v>
      </c>
      <c r="C90" s="36">
        <v>8793412.4849095009</v>
      </c>
      <c r="D90" s="36">
        <v>71</v>
      </c>
      <c r="E90" s="36">
        <v>2</v>
      </c>
      <c r="F90" s="36">
        <v>2894</v>
      </c>
      <c r="G90" s="36">
        <f t="shared" si="4"/>
        <v>989.03013334185835</v>
      </c>
      <c r="H90" s="76">
        <f t="shared" si="5"/>
        <v>7.9856528495370182E-3</v>
      </c>
      <c r="I90" s="76">
        <f t="shared" si="6"/>
        <v>2.2494796759259204E-4</v>
      </c>
      <c r="J90" s="77">
        <f t="shared" si="7"/>
        <v>0.32549970910648068</v>
      </c>
    </row>
    <row r="91" spans="1:10">
      <c r="A91" s="34" t="s">
        <v>327</v>
      </c>
      <c r="B91" s="36">
        <v>13149.824283960699</v>
      </c>
      <c r="C91" s="36">
        <v>8345183.2901566904</v>
      </c>
      <c r="D91" s="36">
        <v>105</v>
      </c>
      <c r="E91" s="36">
        <v>4</v>
      </c>
      <c r="F91" s="36">
        <v>3792</v>
      </c>
      <c r="G91" s="36">
        <f t="shared" si="4"/>
        <v>634.62317898312926</v>
      </c>
      <c r="H91" s="76">
        <f t="shared" si="5"/>
        <v>7.9848975722110731E-3</v>
      </c>
      <c r="I91" s="76">
        <f t="shared" si="6"/>
        <v>3.0418657417946945E-4</v>
      </c>
      <c r="J91" s="77">
        <f t="shared" si="7"/>
        <v>0.28836887232213704</v>
      </c>
    </row>
    <row r="92" spans="1:10">
      <c r="A92" s="34" t="s">
        <v>514</v>
      </c>
      <c r="B92" s="36">
        <v>8525.4655183469804</v>
      </c>
      <c r="C92" s="36">
        <v>7556818.6685876399</v>
      </c>
      <c r="D92" s="36">
        <v>68</v>
      </c>
      <c r="E92" s="36">
        <v>4</v>
      </c>
      <c r="F92" s="36">
        <v>2138</v>
      </c>
      <c r="G92" s="36">
        <f t="shared" si="4"/>
        <v>886.38194035565652</v>
      </c>
      <c r="H92" s="76">
        <f t="shared" si="5"/>
        <v>7.9761040442498515E-3</v>
      </c>
      <c r="I92" s="76">
        <f t="shared" si="6"/>
        <v>4.691825908382265E-4</v>
      </c>
      <c r="J92" s="77">
        <f t="shared" si="7"/>
        <v>0.25077809480303209</v>
      </c>
    </row>
    <row r="93" spans="1:10">
      <c r="A93" s="34" t="s">
        <v>305</v>
      </c>
      <c r="B93" s="36">
        <v>40270.456347994499</v>
      </c>
      <c r="C93" s="36">
        <v>25573207.3575573</v>
      </c>
      <c r="D93" s="36">
        <v>321</v>
      </c>
      <c r="E93" s="36">
        <v>8</v>
      </c>
      <c r="F93" s="36">
        <v>8638</v>
      </c>
      <c r="G93" s="36">
        <f t="shared" si="4"/>
        <v>635.03644300844553</v>
      </c>
      <c r="H93" s="76">
        <f t="shared" si="5"/>
        <v>7.9711041073411149E-3</v>
      </c>
      <c r="I93" s="76">
        <f t="shared" si="6"/>
        <v>1.9865680018295613E-4</v>
      </c>
      <c r="J93" s="77">
        <f t="shared" si="7"/>
        <v>0.21449967999754688</v>
      </c>
    </row>
    <row r="94" spans="1:10">
      <c r="A94" s="34" t="s">
        <v>88</v>
      </c>
      <c r="B94" s="36">
        <v>41498.6700771744</v>
      </c>
      <c r="C94" s="36">
        <v>39491703.169545896</v>
      </c>
      <c r="D94" s="36">
        <v>329</v>
      </c>
      <c r="E94" s="36">
        <v>5</v>
      </c>
      <c r="F94" s="36">
        <v>10994</v>
      </c>
      <c r="G94" s="36">
        <f t="shared" si="4"/>
        <v>951.63780179229411</v>
      </c>
      <c r="H94" s="76">
        <f t="shared" si="5"/>
        <v>7.9279649055780353E-3</v>
      </c>
      <c r="I94" s="76">
        <f t="shared" si="6"/>
        <v>1.2048578883857197E-4</v>
      </c>
      <c r="J94" s="77">
        <f t="shared" si="7"/>
        <v>0.26492415249825207</v>
      </c>
    </row>
    <row r="95" spans="1:10">
      <c r="A95" s="34" t="s">
        <v>330</v>
      </c>
      <c r="B95" s="36">
        <v>10975.328453657599</v>
      </c>
      <c r="C95" s="36">
        <v>7944778.6798163196</v>
      </c>
      <c r="D95" s="36">
        <v>87</v>
      </c>
      <c r="E95" s="36">
        <v>1</v>
      </c>
      <c r="F95" s="36">
        <v>2973</v>
      </c>
      <c r="G95" s="36">
        <f t="shared" si="4"/>
        <v>723.8761658352621</v>
      </c>
      <c r="H95" s="76">
        <f t="shared" si="5"/>
        <v>7.9268698305795752E-3</v>
      </c>
      <c r="I95" s="76">
        <f t="shared" si="6"/>
        <v>9.1113446328500858E-5</v>
      </c>
      <c r="J95" s="77">
        <f t="shared" si="7"/>
        <v>0.27088027593463304</v>
      </c>
    </row>
    <row r="96" spans="1:10">
      <c r="A96" s="34" t="s">
        <v>339</v>
      </c>
      <c r="B96" s="36">
        <v>10157.7010778528</v>
      </c>
      <c r="C96" s="36">
        <v>7741823.7509920998</v>
      </c>
      <c r="D96" s="36">
        <v>80</v>
      </c>
      <c r="E96" s="36">
        <v>4</v>
      </c>
      <c r="F96" s="36">
        <v>2923</v>
      </c>
      <c r="G96" s="36">
        <f t="shared" si="4"/>
        <v>762.16298271189294</v>
      </c>
      <c r="H96" s="76">
        <f t="shared" si="5"/>
        <v>7.8757978194915444E-3</v>
      </c>
      <c r="I96" s="76">
        <f t="shared" si="6"/>
        <v>3.9378989097457723E-4</v>
      </c>
      <c r="J96" s="77">
        <f t="shared" si="7"/>
        <v>0.28776196282967231</v>
      </c>
    </row>
    <row r="97" spans="1:10">
      <c r="A97" s="34" t="s">
        <v>374</v>
      </c>
      <c r="B97" s="36">
        <v>19869.448738766299</v>
      </c>
      <c r="C97" s="36">
        <v>19642725.0995728</v>
      </c>
      <c r="D97" s="36">
        <v>155</v>
      </c>
      <c r="E97" s="36">
        <v>5</v>
      </c>
      <c r="F97" s="36">
        <v>6180</v>
      </c>
      <c r="G97" s="36">
        <f t="shared" si="4"/>
        <v>988.589334199738</v>
      </c>
      <c r="H97" s="76">
        <f t="shared" si="5"/>
        <v>7.8009210037914721E-3</v>
      </c>
      <c r="I97" s="76">
        <f t="shared" si="6"/>
        <v>2.5164261302553138E-4</v>
      </c>
      <c r="J97" s="77">
        <f t="shared" si="7"/>
        <v>0.31103026969955677</v>
      </c>
    </row>
    <row r="98" spans="1:10">
      <c r="A98" s="34" t="s">
        <v>383</v>
      </c>
      <c r="B98" s="36">
        <v>19282.213148319101</v>
      </c>
      <c r="C98" s="36">
        <v>14208622.9509116</v>
      </c>
      <c r="D98" s="36">
        <v>150</v>
      </c>
      <c r="E98" s="36">
        <v>2</v>
      </c>
      <c r="F98" s="36">
        <v>5050</v>
      </c>
      <c r="G98" s="36">
        <f t="shared" si="4"/>
        <v>736.87718529085009</v>
      </c>
      <c r="H98" s="76">
        <f t="shared" si="5"/>
        <v>7.7791900154923887E-3</v>
      </c>
      <c r="I98" s="76">
        <f t="shared" si="6"/>
        <v>1.0372253353989851E-4</v>
      </c>
      <c r="J98" s="77">
        <f t="shared" si="7"/>
        <v>0.26189939718824373</v>
      </c>
    </row>
    <row r="99" spans="1:10">
      <c r="A99" s="34" t="s">
        <v>38</v>
      </c>
      <c r="B99" s="36">
        <v>27206.034822149599</v>
      </c>
      <c r="C99" s="36">
        <v>29023270.656242099</v>
      </c>
      <c r="D99" s="36">
        <v>211</v>
      </c>
      <c r="E99" s="36">
        <v>1</v>
      </c>
      <c r="F99" s="36">
        <v>6960</v>
      </c>
      <c r="G99" s="36">
        <f t="shared" si="4"/>
        <v>1066.7953211841443</v>
      </c>
      <c r="H99" s="76">
        <f t="shared" si="5"/>
        <v>7.755632210990771E-3</v>
      </c>
      <c r="I99" s="76">
        <f t="shared" si="6"/>
        <v>3.6756550762989433E-5</v>
      </c>
      <c r="J99" s="77">
        <f t="shared" si="7"/>
        <v>0.2558255933104065</v>
      </c>
    </row>
    <row r="100" spans="1:10">
      <c r="A100" s="34" t="s">
        <v>510</v>
      </c>
      <c r="B100" s="36">
        <v>18877.4625151297</v>
      </c>
      <c r="C100" s="36">
        <v>16979829.436402701</v>
      </c>
      <c r="D100" s="36">
        <v>146</v>
      </c>
      <c r="E100" s="36">
        <v>4</v>
      </c>
      <c r="F100" s="36">
        <v>4778</v>
      </c>
      <c r="G100" s="36">
        <f t="shared" si="4"/>
        <v>899.47626291372023</v>
      </c>
      <c r="H100" s="76">
        <f t="shared" si="5"/>
        <v>7.7340903144681407E-3</v>
      </c>
      <c r="I100" s="76">
        <f t="shared" si="6"/>
        <v>2.1189288532789426E-4</v>
      </c>
      <c r="J100" s="77">
        <f t="shared" si="7"/>
        <v>0.25310605152416971</v>
      </c>
    </row>
    <row r="101" spans="1:10">
      <c r="A101" s="34" t="s">
        <v>30</v>
      </c>
      <c r="B101" s="36">
        <v>25583.1883540237</v>
      </c>
      <c r="C101" s="36">
        <v>29925468.879276</v>
      </c>
      <c r="D101" s="36">
        <v>197</v>
      </c>
      <c r="E101" s="36">
        <v>2</v>
      </c>
      <c r="F101" s="36">
        <v>5262</v>
      </c>
      <c r="G101" s="36">
        <f t="shared" si="4"/>
        <v>1169.731796723818</v>
      </c>
      <c r="H101" s="76">
        <f t="shared" si="5"/>
        <v>7.7003693704587074E-3</v>
      </c>
      <c r="I101" s="76">
        <f t="shared" si="6"/>
        <v>7.8176338786382809E-5</v>
      </c>
      <c r="J101" s="77">
        <f t="shared" si="7"/>
        <v>0.20568194734697318</v>
      </c>
    </row>
    <row r="102" spans="1:10">
      <c r="A102" s="34" t="s">
        <v>643</v>
      </c>
      <c r="B102" s="36">
        <v>8332.0682895136906</v>
      </c>
      <c r="C102" s="36">
        <v>9512157.5435993299</v>
      </c>
      <c r="D102" s="36">
        <v>64</v>
      </c>
      <c r="E102" s="36">
        <v>1</v>
      </c>
      <c r="F102" s="36">
        <v>2102</v>
      </c>
      <c r="G102" s="36">
        <f t="shared" si="4"/>
        <v>1141.6322110046599</v>
      </c>
      <c r="H102" s="76">
        <f t="shared" si="5"/>
        <v>7.6811660413953981E-3</v>
      </c>
      <c r="I102" s="76">
        <f t="shared" si="6"/>
        <v>1.200182193968031E-4</v>
      </c>
      <c r="J102" s="77">
        <f t="shared" si="7"/>
        <v>0.25227829717208011</v>
      </c>
    </row>
    <row r="103" spans="1:10">
      <c r="A103" s="34" t="s">
        <v>76</v>
      </c>
      <c r="B103" s="36">
        <v>37781.338667784803</v>
      </c>
      <c r="C103" s="36">
        <v>34766638.9507965</v>
      </c>
      <c r="D103" s="36">
        <v>285</v>
      </c>
      <c r="E103" s="36">
        <v>5</v>
      </c>
      <c r="F103" s="36">
        <v>10094</v>
      </c>
      <c r="G103" s="36">
        <f t="shared" si="4"/>
        <v>920.20664636854542</v>
      </c>
      <c r="H103" s="76">
        <f t="shared" si="5"/>
        <v>7.5434066142026973E-3</v>
      </c>
      <c r="I103" s="76">
        <f t="shared" si="6"/>
        <v>1.323404669158368E-4</v>
      </c>
      <c r="J103" s="77">
        <f t="shared" si="7"/>
        <v>0.26716893460969132</v>
      </c>
    </row>
    <row r="104" spans="1:10">
      <c r="A104" s="34" t="s">
        <v>80</v>
      </c>
      <c r="B104" s="36">
        <v>16874.887185772801</v>
      </c>
      <c r="C104" s="36">
        <v>13518118.0460659</v>
      </c>
      <c r="D104" s="36">
        <v>127</v>
      </c>
      <c r="E104" s="36">
        <v>3</v>
      </c>
      <c r="F104" s="36">
        <v>5496</v>
      </c>
      <c r="G104" s="36">
        <f t="shared" si="4"/>
        <v>801.07901743266234</v>
      </c>
      <c r="H104" s="76">
        <f t="shared" si="5"/>
        <v>7.5259762392410872E-3</v>
      </c>
      <c r="I104" s="76">
        <f t="shared" si="6"/>
        <v>1.7777896628128553E-4</v>
      </c>
      <c r="J104" s="77">
        <f t="shared" si="7"/>
        <v>0.32569106622731508</v>
      </c>
    </row>
    <row r="105" spans="1:10">
      <c r="A105" s="34" t="s">
        <v>550</v>
      </c>
      <c r="B105" s="36">
        <v>28362.366337093899</v>
      </c>
      <c r="C105" s="36">
        <v>29033840.039392199</v>
      </c>
      <c r="D105" s="36">
        <v>213</v>
      </c>
      <c r="E105" s="36">
        <v>14</v>
      </c>
      <c r="F105" s="36">
        <v>6482</v>
      </c>
      <c r="G105" s="36">
        <f t="shared" ref="G105:G136" si="8">C105/B105</f>
        <v>1023.6748124016757</v>
      </c>
      <c r="H105" s="76">
        <f t="shared" ref="H105:H136" si="9">D105/B105</f>
        <v>7.5099516545425408E-3</v>
      </c>
      <c r="I105" s="76">
        <f t="shared" ref="I105:I136" si="10">E105/B105</f>
        <v>4.9361184583847687E-4</v>
      </c>
      <c r="J105" s="77">
        <f t="shared" ref="J105:J136" si="11">F105/B105</f>
        <v>0.2285422846232148</v>
      </c>
    </row>
    <row r="106" spans="1:10">
      <c r="A106" s="34" t="s">
        <v>312</v>
      </c>
      <c r="B106" s="36">
        <v>20089.9336677766</v>
      </c>
      <c r="C106" s="36">
        <v>13240599.7414976</v>
      </c>
      <c r="D106" s="36">
        <v>150</v>
      </c>
      <c r="E106" s="36">
        <v>4</v>
      </c>
      <c r="F106" s="36">
        <v>5548</v>
      </c>
      <c r="G106" s="36">
        <f t="shared" si="8"/>
        <v>659.06637425761937</v>
      </c>
      <c r="H106" s="76">
        <f t="shared" si="9"/>
        <v>7.4664258469202228E-3</v>
      </c>
      <c r="I106" s="76">
        <f t="shared" si="10"/>
        <v>1.9910468925120594E-4</v>
      </c>
      <c r="J106" s="77">
        <f t="shared" si="11"/>
        <v>0.27615820399142266</v>
      </c>
    </row>
    <row r="107" spans="1:10">
      <c r="A107" s="34" t="s">
        <v>549</v>
      </c>
      <c r="B107" s="36">
        <v>18690.465204055399</v>
      </c>
      <c r="C107" s="36">
        <v>15829601.9875992</v>
      </c>
      <c r="D107" s="36">
        <v>139</v>
      </c>
      <c r="E107" s="36">
        <v>1</v>
      </c>
      <c r="F107" s="36">
        <v>4979</v>
      </c>
      <c r="G107" s="36">
        <f t="shared" si="8"/>
        <v>846.9346169171082</v>
      </c>
      <c r="H107" s="76">
        <f t="shared" si="9"/>
        <v>7.4369470466599304E-3</v>
      </c>
      <c r="I107" s="76">
        <f t="shared" si="10"/>
        <v>5.3503216163021083E-5</v>
      </c>
      <c r="J107" s="77">
        <f t="shared" si="11"/>
        <v>0.26639251327568197</v>
      </c>
    </row>
    <row r="108" spans="1:10">
      <c r="A108" s="34" t="s">
        <v>319</v>
      </c>
      <c r="B108" s="36">
        <v>25337.108873179601</v>
      </c>
      <c r="C108" s="36">
        <v>17058241.496247701</v>
      </c>
      <c r="D108" s="36">
        <v>188</v>
      </c>
      <c r="E108" s="36">
        <v>5</v>
      </c>
      <c r="F108" s="36">
        <v>7070</v>
      </c>
      <c r="G108" s="36">
        <f t="shared" si="8"/>
        <v>673.25130036065673</v>
      </c>
      <c r="H108" s="76">
        <f t="shared" si="9"/>
        <v>7.4199468037573118E-3</v>
      </c>
      <c r="I108" s="76">
        <f t="shared" si="10"/>
        <v>1.9733901073822638E-4</v>
      </c>
      <c r="J108" s="77">
        <f t="shared" si="11"/>
        <v>0.27903736118385208</v>
      </c>
    </row>
    <row r="109" spans="1:10">
      <c r="A109" s="34" t="s">
        <v>325</v>
      </c>
      <c r="B109" s="36">
        <v>11350.1284284023</v>
      </c>
      <c r="C109" s="36">
        <v>6366594.1322493302</v>
      </c>
      <c r="D109" s="36">
        <v>84</v>
      </c>
      <c r="E109" s="36">
        <v>0</v>
      </c>
      <c r="F109" s="36">
        <v>2631</v>
      </c>
      <c r="G109" s="36">
        <f t="shared" si="8"/>
        <v>560.92705667697214</v>
      </c>
      <c r="H109" s="76">
        <f t="shared" si="9"/>
        <v>7.4007973151916356E-3</v>
      </c>
      <c r="I109" s="76">
        <f t="shared" si="10"/>
        <v>0</v>
      </c>
      <c r="J109" s="77">
        <f t="shared" si="11"/>
        <v>0.23180354447939513</v>
      </c>
    </row>
    <row r="110" spans="1:10">
      <c r="A110" s="34" t="s">
        <v>378</v>
      </c>
      <c r="B110" s="36">
        <v>7876.4874493242196</v>
      </c>
      <c r="C110" s="36">
        <v>7766593.6189314602</v>
      </c>
      <c r="D110" s="36">
        <v>58</v>
      </c>
      <c r="E110" s="36">
        <v>5</v>
      </c>
      <c r="F110" s="36">
        <v>2423</v>
      </c>
      <c r="G110" s="36">
        <f t="shared" si="8"/>
        <v>986.04786320046912</v>
      </c>
      <c r="H110" s="76">
        <f t="shared" si="9"/>
        <v>7.3636884935271794E-3</v>
      </c>
      <c r="I110" s="76">
        <f t="shared" si="10"/>
        <v>6.3480073220061896E-4</v>
      </c>
      <c r="J110" s="77">
        <f t="shared" si="11"/>
        <v>0.30762443482441992</v>
      </c>
    </row>
    <row r="111" spans="1:10">
      <c r="A111" s="34" t="s">
        <v>562</v>
      </c>
      <c r="B111" s="36">
        <v>43534.565945864597</v>
      </c>
      <c r="C111" s="36">
        <v>35945562.554148398</v>
      </c>
      <c r="D111" s="36">
        <v>318</v>
      </c>
      <c r="E111" s="36">
        <v>8</v>
      </c>
      <c r="F111" s="36">
        <v>10029</v>
      </c>
      <c r="G111" s="36">
        <f t="shared" si="8"/>
        <v>825.67867103227456</v>
      </c>
      <c r="H111" s="76">
        <f t="shared" si="9"/>
        <v>7.3045404976687777E-3</v>
      </c>
      <c r="I111" s="76">
        <f t="shared" si="10"/>
        <v>1.8376202509858561E-4</v>
      </c>
      <c r="J111" s="77">
        <f t="shared" si="11"/>
        <v>0.23036866871421438</v>
      </c>
    </row>
    <row r="112" spans="1:10">
      <c r="A112" s="34" t="s">
        <v>346</v>
      </c>
      <c r="B112" s="36">
        <v>12844.142090498401</v>
      </c>
      <c r="C112" s="36">
        <v>13415499.0821175</v>
      </c>
      <c r="D112" s="36">
        <v>93</v>
      </c>
      <c r="E112" s="36">
        <v>1</v>
      </c>
      <c r="F112" s="36">
        <v>3855</v>
      </c>
      <c r="G112" s="36">
        <f t="shared" si="8"/>
        <v>1044.4838579013983</v>
      </c>
      <c r="H112" s="76">
        <f t="shared" si="9"/>
        <v>7.2406548716708605E-3</v>
      </c>
      <c r="I112" s="76">
        <f t="shared" si="10"/>
        <v>7.7856503996460866E-5</v>
      </c>
      <c r="J112" s="77">
        <f t="shared" si="11"/>
        <v>0.30013682290635663</v>
      </c>
    </row>
    <row r="113" spans="1:10">
      <c r="A113" s="34" t="s">
        <v>567</v>
      </c>
      <c r="B113" s="36">
        <v>28817.2731993626</v>
      </c>
      <c r="C113" s="36">
        <v>33899462.4216282</v>
      </c>
      <c r="D113" s="36">
        <v>205</v>
      </c>
      <c r="E113" s="36">
        <v>9</v>
      </c>
      <c r="F113" s="36">
        <v>5307</v>
      </c>
      <c r="G113" s="36">
        <f t="shared" si="8"/>
        <v>1176.3591297173118</v>
      </c>
      <c r="H113" s="76">
        <f t="shared" si="9"/>
        <v>7.1137889619804252E-3</v>
      </c>
      <c r="I113" s="76">
        <f t="shared" si="10"/>
        <v>3.1231268613572601E-4</v>
      </c>
      <c r="J113" s="77">
        <f t="shared" si="11"/>
        <v>0.18416038059136641</v>
      </c>
    </row>
    <row r="114" spans="1:10">
      <c r="A114" s="34" t="s">
        <v>341</v>
      </c>
      <c r="B114" s="36">
        <v>12843.862637386101</v>
      </c>
      <c r="C114" s="36">
        <v>12836638.2329149</v>
      </c>
      <c r="D114" s="36">
        <v>91</v>
      </c>
      <c r="E114" s="36">
        <v>0</v>
      </c>
      <c r="F114" s="36">
        <v>3058</v>
      </c>
      <c r="G114" s="36">
        <f t="shared" si="8"/>
        <v>999.43752088642157</v>
      </c>
      <c r="H114" s="76">
        <f t="shared" si="9"/>
        <v>7.0850960158290611E-3</v>
      </c>
      <c r="I114" s="76">
        <f t="shared" si="10"/>
        <v>0</v>
      </c>
      <c r="J114" s="77">
        <f t="shared" si="11"/>
        <v>0.23809036941104691</v>
      </c>
    </row>
    <row r="115" spans="1:10">
      <c r="A115" s="34" t="s">
        <v>541</v>
      </c>
      <c r="B115" s="36">
        <v>22837.456911129801</v>
      </c>
      <c r="C115" s="36">
        <v>30193875.8920823</v>
      </c>
      <c r="D115" s="36">
        <v>160</v>
      </c>
      <c r="E115" s="36">
        <v>5</v>
      </c>
      <c r="F115" s="36">
        <v>5180</v>
      </c>
      <c r="G115" s="36">
        <f t="shared" si="8"/>
        <v>1322.1207601870663</v>
      </c>
      <c r="H115" s="76">
        <f t="shared" si="9"/>
        <v>7.0060340178255244E-3</v>
      </c>
      <c r="I115" s="76">
        <f t="shared" si="10"/>
        <v>2.1893856305704764E-4</v>
      </c>
      <c r="J115" s="77">
        <f t="shared" si="11"/>
        <v>0.22682035132710135</v>
      </c>
    </row>
    <row r="116" spans="1:10">
      <c r="A116" s="34" t="s">
        <v>359</v>
      </c>
      <c r="B116" s="36">
        <v>24674.749979107601</v>
      </c>
      <c r="C116" s="36">
        <v>25546647.172177602</v>
      </c>
      <c r="D116" s="36">
        <v>172</v>
      </c>
      <c r="E116" s="36">
        <v>6</v>
      </c>
      <c r="F116" s="36">
        <v>5062</v>
      </c>
      <c r="G116" s="36">
        <f t="shared" si="8"/>
        <v>1035.3356039598475</v>
      </c>
      <c r="H116" s="76">
        <f t="shared" si="9"/>
        <v>6.9706886653617328E-3</v>
      </c>
      <c r="I116" s="76">
        <f t="shared" si="10"/>
        <v>2.4316355809401392E-4</v>
      </c>
      <c r="J116" s="77">
        <f t="shared" si="11"/>
        <v>0.20514898851198307</v>
      </c>
    </row>
    <row r="117" spans="1:10">
      <c r="A117" s="34" t="s">
        <v>531</v>
      </c>
      <c r="B117" s="36">
        <v>22851.785643441999</v>
      </c>
      <c r="C117" s="36">
        <v>19984648.892680299</v>
      </c>
      <c r="D117" s="36">
        <v>159</v>
      </c>
      <c r="E117" s="36">
        <v>6</v>
      </c>
      <c r="F117" s="36">
        <v>6625</v>
      </c>
      <c r="G117" s="36">
        <f t="shared" si="8"/>
        <v>874.53336052167504</v>
      </c>
      <c r="H117" s="76">
        <f t="shared" si="9"/>
        <v>6.9578807748719535E-3</v>
      </c>
      <c r="I117" s="76">
        <f t="shared" si="10"/>
        <v>2.6256153867441337E-4</v>
      </c>
      <c r="J117" s="77">
        <f t="shared" si="11"/>
        <v>0.28991169895299806</v>
      </c>
    </row>
    <row r="118" spans="1:10">
      <c r="A118" s="34" t="s">
        <v>114</v>
      </c>
      <c r="B118" s="36">
        <v>32363.536300545999</v>
      </c>
      <c r="C118" s="36">
        <v>31516428.632680699</v>
      </c>
      <c r="D118" s="36">
        <v>225</v>
      </c>
      <c r="E118" s="36">
        <v>7</v>
      </c>
      <c r="F118" s="36">
        <v>6235</v>
      </c>
      <c r="G118" s="36">
        <f t="shared" si="8"/>
        <v>973.82524394124982</v>
      </c>
      <c r="H118" s="76">
        <f t="shared" si="9"/>
        <v>6.9522686862932238E-3</v>
      </c>
      <c r="I118" s="76">
        <f t="shared" si="10"/>
        <v>2.1629280357356696E-4</v>
      </c>
      <c r="J118" s="77">
        <f t="shared" si="11"/>
        <v>0.19265509004017001</v>
      </c>
    </row>
    <row r="119" spans="1:10">
      <c r="A119" s="34" t="s">
        <v>41</v>
      </c>
      <c r="B119" s="36">
        <v>8350.6874279063104</v>
      </c>
      <c r="C119" s="36">
        <v>8257727.8421395896</v>
      </c>
      <c r="D119" s="36">
        <v>58</v>
      </c>
      <c r="E119" s="36">
        <v>1</v>
      </c>
      <c r="F119" s="36">
        <v>2603</v>
      </c>
      <c r="G119" s="36">
        <f t="shared" si="8"/>
        <v>988.86803193518313</v>
      </c>
      <c r="H119" s="76">
        <f t="shared" si="9"/>
        <v>6.9455359814062393E-3</v>
      </c>
      <c r="I119" s="76">
        <f t="shared" si="10"/>
        <v>1.1975062036907309E-4</v>
      </c>
      <c r="J119" s="77">
        <f t="shared" si="11"/>
        <v>0.31171086482069726</v>
      </c>
    </row>
    <row r="120" spans="1:10">
      <c r="A120" s="34" t="s">
        <v>521</v>
      </c>
      <c r="B120" s="36">
        <v>16978.207725619399</v>
      </c>
      <c r="C120" s="36">
        <v>15036901.0003403</v>
      </c>
      <c r="D120" s="36">
        <v>117</v>
      </c>
      <c r="E120" s="36">
        <v>10</v>
      </c>
      <c r="F120" s="36">
        <v>4002</v>
      </c>
      <c r="G120" s="36">
        <f t="shared" si="8"/>
        <v>885.65891308128187</v>
      </c>
      <c r="H120" s="76">
        <f t="shared" si="9"/>
        <v>6.8911867430772409E-3</v>
      </c>
      <c r="I120" s="76">
        <f t="shared" si="10"/>
        <v>5.8899031992113175E-4</v>
      </c>
      <c r="J120" s="77">
        <f t="shared" si="11"/>
        <v>0.2357139260324369</v>
      </c>
    </row>
    <row r="121" spans="1:10">
      <c r="A121" s="34" t="s">
        <v>572</v>
      </c>
      <c r="B121" s="36">
        <v>14988.6571325403</v>
      </c>
      <c r="C121" s="36">
        <v>13183232.5327029</v>
      </c>
      <c r="D121" s="36">
        <v>103</v>
      </c>
      <c r="E121" s="36">
        <v>0</v>
      </c>
      <c r="F121" s="36">
        <v>2758</v>
      </c>
      <c r="G121" s="36">
        <f t="shared" si="8"/>
        <v>879.5472747243092</v>
      </c>
      <c r="H121" s="76">
        <f t="shared" si="9"/>
        <v>6.8718631088296438E-3</v>
      </c>
      <c r="I121" s="76">
        <f t="shared" si="10"/>
        <v>0</v>
      </c>
      <c r="J121" s="77">
        <f t="shared" si="11"/>
        <v>0.18400581023448698</v>
      </c>
    </row>
    <row r="122" spans="1:10">
      <c r="A122" s="34" t="s">
        <v>555</v>
      </c>
      <c r="B122" s="36">
        <v>20391.6542103379</v>
      </c>
      <c r="C122" s="36">
        <v>22377800.270039901</v>
      </c>
      <c r="D122" s="36">
        <v>140</v>
      </c>
      <c r="E122" s="36">
        <v>2</v>
      </c>
      <c r="F122" s="36">
        <v>4108</v>
      </c>
      <c r="G122" s="36">
        <f t="shared" si="8"/>
        <v>1097.3999479990737</v>
      </c>
      <c r="H122" s="76">
        <f t="shared" si="9"/>
        <v>6.8655538464861077E-3</v>
      </c>
      <c r="I122" s="76">
        <f t="shared" si="10"/>
        <v>9.8079340664087252E-5</v>
      </c>
      <c r="J122" s="77">
        <f t="shared" si="11"/>
        <v>0.20145496572403521</v>
      </c>
    </row>
    <row r="123" spans="1:10">
      <c r="A123" s="34" t="s">
        <v>517</v>
      </c>
      <c r="B123" s="36">
        <v>14522.254367469801</v>
      </c>
      <c r="C123" s="36">
        <v>14731803.000838701</v>
      </c>
      <c r="D123" s="36">
        <v>98</v>
      </c>
      <c r="E123" s="36">
        <v>2</v>
      </c>
      <c r="F123" s="36">
        <v>4317</v>
      </c>
      <c r="G123" s="36">
        <f t="shared" si="8"/>
        <v>1014.4294837472544</v>
      </c>
      <c r="H123" s="76">
        <f t="shared" si="9"/>
        <v>6.7482635629577152E-3</v>
      </c>
      <c r="I123" s="76">
        <f t="shared" si="10"/>
        <v>1.3771966455015746E-4</v>
      </c>
      <c r="J123" s="77">
        <f t="shared" si="11"/>
        <v>0.29726789593151487</v>
      </c>
    </row>
    <row r="124" spans="1:10">
      <c r="A124" s="34" t="s">
        <v>308</v>
      </c>
      <c r="B124" s="36">
        <v>33574.557950441696</v>
      </c>
      <c r="C124" s="36">
        <v>24242238.356794801</v>
      </c>
      <c r="D124" s="36">
        <v>221</v>
      </c>
      <c r="E124" s="36">
        <v>11</v>
      </c>
      <c r="F124" s="36">
        <v>7733</v>
      </c>
      <c r="G124" s="36">
        <f t="shared" si="8"/>
        <v>722.04192211787188</v>
      </c>
      <c r="H124" s="76">
        <f t="shared" si="9"/>
        <v>6.5823651446494354E-3</v>
      </c>
      <c r="I124" s="76">
        <f t="shared" si="10"/>
        <v>3.276290343490669E-4</v>
      </c>
      <c r="J124" s="77">
        <f t="shared" si="11"/>
        <v>0.23032321114739404</v>
      </c>
    </row>
    <row r="125" spans="1:10">
      <c r="A125" s="34" t="s">
        <v>65</v>
      </c>
      <c r="B125" s="36">
        <v>35682.925009936997</v>
      </c>
      <c r="C125" s="36">
        <v>30913030.971730299</v>
      </c>
      <c r="D125" s="36">
        <v>234</v>
      </c>
      <c r="E125" s="36">
        <v>11</v>
      </c>
      <c r="F125" s="36">
        <v>8515</v>
      </c>
      <c r="G125" s="36">
        <f t="shared" si="8"/>
        <v>866.32558746575921</v>
      </c>
      <c r="H125" s="76">
        <f t="shared" si="9"/>
        <v>6.5577583657964022E-3</v>
      </c>
      <c r="I125" s="76">
        <f t="shared" si="10"/>
        <v>3.0827069240923257E-4</v>
      </c>
      <c r="J125" s="77">
        <f t="shared" si="11"/>
        <v>0.23862954053314686</v>
      </c>
    </row>
    <row r="126" spans="1:10">
      <c r="A126" s="34" t="s">
        <v>653</v>
      </c>
      <c r="B126" s="36">
        <v>28313.895155959199</v>
      </c>
      <c r="C126" s="36">
        <v>24126769.545867</v>
      </c>
      <c r="D126" s="36">
        <v>185</v>
      </c>
      <c r="E126" s="36">
        <v>3</v>
      </c>
      <c r="F126" s="36">
        <v>6805</v>
      </c>
      <c r="G126" s="36">
        <f t="shared" si="8"/>
        <v>852.11764093111935</v>
      </c>
      <c r="H126" s="76">
        <f t="shared" si="9"/>
        <v>6.5338943646212951E-3</v>
      </c>
      <c r="I126" s="76">
        <f t="shared" si="10"/>
        <v>1.059550437506156E-4</v>
      </c>
      <c r="J126" s="77">
        <f t="shared" si="11"/>
        <v>0.24034135757431305</v>
      </c>
    </row>
    <row r="127" spans="1:10">
      <c r="A127" s="34" t="s">
        <v>576</v>
      </c>
      <c r="B127" s="36">
        <v>15972.6488704569</v>
      </c>
      <c r="C127" s="36">
        <v>15425951.1277245</v>
      </c>
      <c r="D127" s="36">
        <v>104</v>
      </c>
      <c r="E127" s="36">
        <v>0</v>
      </c>
      <c r="F127" s="36">
        <v>3343</v>
      </c>
      <c r="G127" s="36">
        <f t="shared" si="8"/>
        <v>965.77288168253824</v>
      </c>
      <c r="H127" s="76">
        <f t="shared" si="9"/>
        <v>6.5111304232298613E-3</v>
      </c>
      <c r="I127" s="76">
        <f t="shared" si="10"/>
        <v>0</v>
      </c>
      <c r="J127" s="77">
        <f t="shared" si="11"/>
        <v>0.20929527889285987</v>
      </c>
    </row>
    <row r="128" spans="1:10">
      <c r="A128" s="34" t="s">
        <v>511</v>
      </c>
      <c r="B128" s="36">
        <v>43326.738469708704</v>
      </c>
      <c r="C128" s="36">
        <v>42859251.386679098</v>
      </c>
      <c r="D128" s="36">
        <v>281</v>
      </c>
      <c r="E128" s="36">
        <v>3</v>
      </c>
      <c r="F128" s="36">
        <v>13550</v>
      </c>
      <c r="G128" s="36">
        <f t="shared" si="8"/>
        <v>989.21019445402192</v>
      </c>
      <c r="H128" s="76">
        <f t="shared" si="9"/>
        <v>6.4856024230039219E-3</v>
      </c>
      <c r="I128" s="76">
        <f t="shared" si="10"/>
        <v>6.9241307007159302E-5</v>
      </c>
      <c r="J128" s="77">
        <f t="shared" si="11"/>
        <v>0.31273990331566953</v>
      </c>
    </row>
    <row r="129" spans="1:10">
      <c r="A129" s="34" t="s">
        <v>498</v>
      </c>
      <c r="B129" s="36">
        <v>10192.879158453499</v>
      </c>
      <c r="C129" s="36">
        <v>11589376.787076101</v>
      </c>
      <c r="D129" s="36">
        <v>66</v>
      </c>
      <c r="E129" s="36">
        <v>0</v>
      </c>
      <c r="F129" s="36">
        <v>3611</v>
      </c>
      <c r="G129" s="36">
        <f t="shared" si="8"/>
        <v>1137.007179906024</v>
      </c>
      <c r="H129" s="76">
        <f t="shared" si="9"/>
        <v>6.4751086492831293E-3</v>
      </c>
      <c r="I129" s="76">
        <f t="shared" si="10"/>
        <v>0</v>
      </c>
      <c r="J129" s="77">
        <f t="shared" si="11"/>
        <v>0.35426692928123305</v>
      </c>
    </row>
    <row r="130" spans="1:10">
      <c r="A130" s="34" t="s">
        <v>338</v>
      </c>
      <c r="B130" s="36">
        <v>54060.979287414797</v>
      </c>
      <c r="C130" s="36">
        <v>45174091.308038302</v>
      </c>
      <c r="D130" s="36">
        <v>350</v>
      </c>
      <c r="E130" s="36">
        <v>16</v>
      </c>
      <c r="F130" s="36">
        <v>13049</v>
      </c>
      <c r="G130" s="36">
        <f t="shared" si="8"/>
        <v>835.61363303965652</v>
      </c>
      <c r="H130" s="76">
        <f t="shared" si="9"/>
        <v>6.4741705498753098E-3</v>
      </c>
      <c r="I130" s="76">
        <f t="shared" si="10"/>
        <v>2.9596208228001417E-4</v>
      </c>
      <c r="J130" s="77">
        <f t="shared" si="11"/>
        <v>0.24137557572949406</v>
      </c>
    </row>
    <row r="131" spans="1:10">
      <c r="A131" s="34" t="s">
        <v>123</v>
      </c>
      <c r="B131" s="36">
        <v>12739.8654160923</v>
      </c>
      <c r="C131" s="36">
        <v>20621433.248665601</v>
      </c>
      <c r="D131" s="36">
        <v>81</v>
      </c>
      <c r="E131" s="36">
        <v>2</v>
      </c>
      <c r="F131" s="36">
        <v>3055</v>
      </c>
      <c r="G131" s="36">
        <f t="shared" si="8"/>
        <v>1618.6539319809247</v>
      </c>
      <c r="H131" s="76">
        <f t="shared" si="9"/>
        <v>6.3579949516331027E-3</v>
      </c>
      <c r="I131" s="76">
        <f t="shared" si="10"/>
        <v>1.5698752966995317E-4</v>
      </c>
      <c r="J131" s="77">
        <f t="shared" si="11"/>
        <v>0.23979845157085344</v>
      </c>
    </row>
    <row r="132" spans="1:10">
      <c r="A132" s="34" t="s">
        <v>418</v>
      </c>
      <c r="B132" s="36">
        <v>8342.5942948893608</v>
      </c>
      <c r="C132" s="36">
        <v>20348192.8435628</v>
      </c>
      <c r="D132" s="36">
        <v>53</v>
      </c>
      <c r="E132" s="36">
        <v>1</v>
      </c>
      <c r="F132" s="36">
        <v>1151</v>
      </c>
      <c r="G132" s="36">
        <f t="shared" si="8"/>
        <v>2439.0725623596513</v>
      </c>
      <c r="H132" s="76">
        <f t="shared" si="9"/>
        <v>6.3529398801602495E-3</v>
      </c>
      <c r="I132" s="76">
        <f t="shared" si="10"/>
        <v>1.1986679019170282E-4</v>
      </c>
      <c r="J132" s="77">
        <f t="shared" si="11"/>
        <v>0.13796667551064995</v>
      </c>
    </row>
    <row r="133" spans="1:10">
      <c r="A133" s="34" t="s">
        <v>117</v>
      </c>
      <c r="B133" s="36">
        <v>72205.354106545899</v>
      </c>
      <c r="C133" s="36">
        <v>58246353.233712897</v>
      </c>
      <c r="D133" s="36">
        <v>457</v>
      </c>
      <c r="E133" s="36">
        <v>19</v>
      </c>
      <c r="F133" s="36">
        <v>15363</v>
      </c>
      <c r="G133" s="36">
        <f t="shared" si="8"/>
        <v>806.67637399526961</v>
      </c>
      <c r="H133" s="76">
        <f t="shared" si="9"/>
        <v>6.3291705394263814E-3</v>
      </c>
      <c r="I133" s="76">
        <f t="shared" si="10"/>
        <v>2.6313838128906179E-4</v>
      </c>
      <c r="J133" s="77">
        <f t="shared" si="11"/>
        <v>0.21276815535493981</v>
      </c>
    </row>
    <row r="134" spans="1:10">
      <c r="A134" s="34" t="s">
        <v>321</v>
      </c>
      <c r="B134" s="36">
        <v>35205.642834646998</v>
      </c>
      <c r="C134" s="36">
        <v>34423178.337999798</v>
      </c>
      <c r="D134" s="36">
        <v>222</v>
      </c>
      <c r="E134" s="36">
        <v>5</v>
      </c>
      <c r="F134" s="36">
        <v>9094</v>
      </c>
      <c r="G134" s="36">
        <f t="shared" si="8"/>
        <v>977.77445790942488</v>
      </c>
      <c r="H134" s="76">
        <f t="shared" si="9"/>
        <v>6.3058073117052338E-3</v>
      </c>
      <c r="I134" s="76">
        <f t="shared" si="10"/>
        <v>1.4202268720056832E-4</v>
      </c>
      <c r="J134" s="77">
        <f t="shared" si="11"/>
        <v>0.25831086348039367</v>
      </c>
    </row>
    <row r="135" spans="1:10">
      <c r="A135" s="34" t="s">
        <v>534</v>
      </c>
      <c r="B135" s="36">
        <v>8062.7285443614201</v>
      </c>
      <c r="C135" s="36">
        <v>10128053.090321001</v>
      </c>
      <c r="D135" s="36">
        <v>50</v>
      </c>
      <c r="E135" s="36">
        <v>3</v>
      </c>
      <c r="F135" s="36">
        <v>2200</v>
      </c>
      <c r="G135" s="36">
        <f t="shared" si="8"/>
        <v>1256.157023592707</v>
      </c>
      <c r="H135" s="76">
        <f t="shared" si="9"/>
        <v>6.201374599789416E-3</v>
      </c>
      <c r="I135" s="76">
        <f t="shared" si="10"/>
        <v>3.7208247598736495E-4</v>
      </c>
      <c r="J135" s="77">
        <f t="shared" si="11"/>
        <v>0.27286048239073429</v>
      </c>
    </row>
    <row r="136" spans="1:10">
      <c r="A136" s="34" t="s">
        <v>91</v>
      </c>
      <c r="B136" s="36">
        <v>9541.9641502276008</v>
      </c>
      <c r="C136" s="36">
        <v>6194992.5153416796</v>
      </c>
      <c r="D136" s="36">
        <v>59</v>
      </c>
      <c r="E136" s="36">
        <v>1</v>
      </c>
      <c r="F136" s="36">
        <v>1748</v>
      </c>
      <c r="G136" s="36">
        <f t="shared" si="8"/>
        <v>649.23661604764175</v>
      </c>
      <c r="H136" s="76">
        <f t="shared" si="9"/>
        <v>6.1832133375383409E-3</v>
      </c>
      <c r="I136" s="76">
        <f t="shared" si="10"/>
        <v>1.0480022605997188E-4</v>
      </c>
      <c r="J136" s="77">
        <f t="shared" si="11"/>
        <v>0.18319079515283085</v>
      </c>
    </row>
    <row r="137" spans="1:10">
      <c r="A137" s="34" t="s">
        <v>102</v>
      </c>
      <c r="B137" s="36">
        <v>33055.908637528701</v>
      </c>
      <c r="C137" s="36">
        <v>35457131.671725102</v>
      </c>
      <c r="D137" s="36">
        <v>203</v>
      </c>
      <c r="E137" s="36">
        <v>10</v>
      </c>
      <c r="F137" s="36">
        <v>6164</v>
      </c>
      <c r="G137" s="36">
        <f t="shared" ref="G137:G155" si="12">C137/B137</f>
        <v>1072.6412654550438</v>
      </c>
      <c r="H137" s="76">
        <f t="shared" ref="H137:H156" si="13">D137/B137</f>
        <v>6.1411108744877183E-3</v>
      </c>
      <c r="I137" s="76">
        <f t="shared" ref="I137:I156" si="14">E137/B137</f>
        <v>3.0251777706836048E-4</v>
      </c>
      <c r="J137" s="77">
        <f t="shared" ref="J137:J156" si="15">F137/B137</f>
        <v>0.18647195778493741</v>
      </c>
    </row>
    <row r="138" spans="1:10">
      <c r="A138" s="34" t="s">
        <v>122</v>
      </c>
      <c r="B138" s="36">
        <v>21042.508973542099</v>
      </c>
      <c r="C138" s="36">
        <v>16891192.6406397</v>
      </c>
      <c r="D138" s="36">
        <v>128</v>
      </c>
      <c r="E138" s="36">
        <v>8</v>
      </c>
      <c r="F138" s="36">
        <v>3747</v>
      </c>
      <c r="G138" s="36">
        <f t="shared" si="12"/>
        <v>802.71761613018316</v>
      </c>
      <c r="H138" s="76">
        <f t="shared" si="13"/>
        <v>6.0829248147614631E-3</v>
      </c>
      <c r="I138" s="76">
        <f t="shared" si="14"/>
        <v>3.8018280092259145E-4</v>
      </c>
      <c r="J138" s="77">
        <f t="shared" si="15"/>
        <v>0.17806811938211878</v>
      </c>
    </row>
    <row r="139" spans="1:10">
      <c r="A139" s="34" t="s">
        <v>574</v>
      </c>
      <c r="B139" s="36">
        <v>16675.7694086628</v>
      </c>
      <c r="C139" s="36">
        <v>15359234.6611795</v>
      </c>
      <c r="D139" s="36">
        <v>101</v>
      </c>
      <c r="E139" s="36">
        <v>1</v>
      </c>
      <c r="F139" s="36">
        <v>2679</v>
      </c>
      <c r="G139" s="36">
        <f t="shared" si="12"/>
        <v>921.05103427495339</v>
      </c>
      <c r="H139" s="76">
        <f t="shared" si="13"/>
        <v>6.0566920496952954E-3</v>
      </c>
      <c r="I139" s="76">
        <f t="shared" si="14"/>
        <v>5.9967248016785105E-5</v>
      </c>
      <c r="J139" s="77">
        <f t="shared" si="15"/>
        <v>0.16065225743696729</v>
      </c>
    </row>
    <row r="140" spans="1:10">
      <c r="A140" s="34" t="s">
        <v>315</v>
      </c>
      <c r="B140" s="36">
        <v>79623.9072873103</v>
      </c>
      <c r="C140" s="36">
        <v>53408916.1993936</v>
      </c>
      <c r="D140" s="36">
        <v>469</v>
      </c>
      <c r="E140" s="36">
        <v>7</v>
      </c>
      <c r="F140" s="36">
        <v>22491</v>
      </c>
      <c r="G140" s="36">
        <f t="shared" si="12"/>
        <v>670.76482452281516</v>
      </c>
      <c r="H140" s="76">
        <f t="shared" si="13"/>
        <v>5.8901907225889774E-3</v>
      </c>
      <c r="I140" s="76">
        <f t="shared" si="14"/>
        <v>8.7913294366999658E-5</v>
      </c>
      <c r="J140" s="77">
        <f t="shared" si="15"/>
        <v>0.28246541480116993</v>
      </c>
    </row>
    <row r="141" spans="1:10">
      <c r="A141" s="34" t="s">
        <v>568</v>
      </c>
      <c r="B141" s="36">
        <v>11625.7092917808</v>
      </c>
      <c r="C141" s="36">
        <v>11012361.2484021</v>
      </c>
      <c r="D141" s="36">
        <v>68</v>
      </c>
      <c r="E141" s="36">
        <v>0</v>
      </c>
      <c r="F141" s="36">
        <v>2223</v>
      </c>
      <c r="G141" s="36">
        <f t="shared" si="12"/>
        <v>947.24209697791707</v>
      </c>
      <c r="H141" s="76">
        <f t="shared" si="13"/>
        <v>5.8491054862411674E-3</v>
      </c>
      <c r="I141" s="76">
        <f t="shared" si="14"/>
        <v>0</v>
      </c>
      <c r="J141" s="77">
        <f t="shared" si="15"/>
        <v>0.19121413964579581</v>
      </c>
    </row>
    <row r="142" spans="1:10">
      <c r="A142" s="34" t="s">
        <v>496</v>
      </c>
      <c r="B142" s="36">
        <v>18861.128226014702</v>
      </c>
      <c r="C142" s="36">
        <v>19463950.883098599</v>
      </c>
      <c r="D142" s="36">
        <v>109</v>
      </c>
      <c r="E142" s="36">
        <v>0</v>
      </c>
      <c r="F142" s="36">
        <v>6706</v>
      </c>
      <c r="G142" s="36">
        <f t="shared" si="12"/>
        <v>1031.9611133469969</v>
      </c>
      <c r="H142" s="76">
        <f t="shared" si="13"/>
        <v>5.779081648448735E-3</v>
      </c>
      <c r="I142" s="76">
        <f t="shared" si="14"/>
        <v>0</v>
      </c>
      <c r="J142" s="77">
        <f t="shared" si="15"/>
        <v>0.35554606912382763</v>
      </c>
    </row>
    <row r="143" spans="1:10">
      <c r="A143" s="34" t="s">
        <v>543</v>
      </c>
      <c r="B143" s="36">
        <v>15816.6652897233</v>
      </c>
      <c r="C143" s="36">
        <v>15175871.175512301</v>
      </c>
      <c r="D143" s="36">
        <v>90</v>
      </c>
      <c r="E143" s="36">
        <v>4</v>
      </c>
      <c r="F143" s="36">
        <v>3565</v>
      </c>
      <c r="G143" s="36">
        <f t="shared" si="12"/>
        <v>959.48614309823279</v>
      </c>
      <c r="H143" s="76">
        <f t="shared" si="13"/>
        <v>5.690200706117015E-3</v>
      </c>
      <c r="I143" s="76">
        <f t="shared" si="14"/>
        <v>2.5289780916075622E-4</v>
      </c>
      <c r="J143" s="77">
        <f t="shared" si="15"/>
        <v>0.22539517241452398</v>
      </c>
    </row>
    <row r="144" spans="1:10">
      <c r="A144" s="34" t="s">
        <v>652</v>
      </c>
      <c r="B144" s="36">
        <v>7953.78610969288</v>
      </c>
      <c r="C144" s="36">
        <v>5750555.6385120796</v>
      </c>
      <c r="D144" s="36">
        <v>45</v>
      </c>
      <c r="E144" s="36">
        <v>1</v>
      </c>
      <c r="F144" s="36">
        <v>1079</v>
      </c>
      <c r="G144" s="36">
        <f t="shared" si="12"/>
        <v>722.99601211354752</v>
      </c>
      <c r="H144" s="76">
        <f t="shared" si="13"/>
        <v>5.6576829423613442E-3</v>
      </c>
      <c r="I144" s="76">
        <f t="shared" si="14"/>
        <v>1.2572628760802986E-4</v>
      </c>
      <c r="J144" s="77">
        <f t="shared" si="15"/>
        <v>0.13565866432906423</v>
      </c>
    </row>
    <row r="145" spans="1:17">
      <c r="A145" s="34" t="s">
        <v>58</v>
      </c>
      <c r="B145" s="36">
        <v>29083.2813103552</v>
      </c>
      <c r="C145" s="36">
        <v>22322087.863350298</v>
      </c>
      <c r="D145" s="36">
        <v>161</v>
      </c>
      <c r="E145" s="36">
        <v>5</v>
      </c>
      <c r="F145" s="36">
        <v>8072</v>
      </c>
      <c r="G145" s="36">
        <f t="shared" si="12"/>
        <v>767.52301864241304</v>
      </c>
      <c r="H145" s="76">
        <f t="shared" si="13"/>
        <v>5.5358265211523918E-3</v>
      </c>
      <c r="I145" s="76">
        <f t="shared" si="14"/>
        <v>1.7192007829665813E-4</v>
      </c>
      <c r="J145" s="77">
        <f t="shared" si="15"/>
        <v>0.27754777440212486</v>
      </c>
    </row>
    <row r="146" spans="1:17">
      <c r="A146" s="34" t="s">
        <v>499</v>
      </c>
      <c r="B146" s="36">
        <v>16647.539232014198</v>
      </c>
      <c r="C146" s="36">
        <v>17430404.224383701</v>
      </c>
      <c r="D146" s="36">
        <v>92</v>
      </c>
      <c r="E146" s="36">
        <v>3</v>
      </c>
      <c r="F146" s="36">
        <v>6169</v>
      </c>
      <c r="G146" s="36">
        <f t="shared" si="12"/>
        <v>1047.0258685958827</v>
      </c>
      <c r="H146" s="76">
        <f t="shared" si="13"/>
        <v>5.5263422850554741E-3</v>
      </c>
      <c r="I146" s="76">
        <f t="shared" si="14"/>
        <v>1.8020681364311328E-4</v>
      </c>
      <c r="J146" s="77">
        <f t="shared" si="15"/>
        <v>0.37056527778812198</v>
      </c>
    </row>
    <row r="147" spans="1:17">
      <c r="A147" s="34" t="s">
        <v>217</v>
      </c>
      <c r="B147" s="36">
        <v>10039.175050673501</v>
      </c>
      <c r="C147" s="36">
        <v>16597606.4217717</v>
      </c>
      <c r="D147" s="36">
        <v>55</v>
      </c>
      <c r="E147" s="36">
        <v>2</v>
      </c>
      <c r="F147" s="36">
        <v>1903</v>
      </c>
      <c r="G147" s="36">
        <f t="shared" si="12"/>
        <v>1653.2838941440923</v>
      </c>
      <c r="H147" s="76">
        <f t="shared" si="13"/>
        <v>5.4785378004052433E-3</v>
      </c>
      <c r="I147" s="76">
        <f t="shared" si="14"/>
        <v>1.9921955637837248E-4</v>
      </c>
      <c r="J147" s="77">
        <f t="shared" si="15"/>
        <v>0.18955740789402142</v>
      </c>
    </row>
    <row r="148" spans="1:17">
      <c r="A148" s="34" t="s">
        <v>106</v>
      </c>
      <c r="B148" s="36">
        <v>24727.6759931868</v>
      </c>
      <c r="C148" s="36">
        <v>43437728.451707996</v>
      </c>
      <c r="D148" s="36">
        <v>135</v>
      </c>
      <c r="E148" s="36">
        <v>0</v>
      </c>
      <c r="F148" s="36">
        <v>6501</v>
      </c>
      <c r="G148" s="36">
        <f t="shared" si="12"/>
        <v>1756.644193480874</v>
      </c>
      <c r="H148" s="76">
        <f t="shared" si="13"/>
        <v>5.4594697875043514E-3</v>
      </c>
      <c r="I148" s="76">
        <f t="shared" si="14"/>
        <v>0</v>
      </c>
      <c r="J148" s="77">
        <f t="shared" si="15"/>
        <v>0.26290380065604291</v>
      </c>
    </row>
    <row r="149" spans="1:17">
      <c r="A149" s="34" t="s">
        <v>54</v>
      </c>
      <c r="B149" s="36">
        <v>26017.884277892699</v>
      </c>
      <c r="C149" s="36">
        <v>27770129.628239501</v>
      </c>
      <c r="D149" s="36">
        <v>137</v>
      </c>
      <c r="E149" s="36">
        <v>6</v>
      </c>
      <c r="F149" s="36">
        <v>3863</v>
      </c>
      <c r="G149" s="36">
        <f t="shared" si="12"/>
        <v>1067.3477263420561</v>
      </c>
      <c r="H149" s="76">
        <f t="shared" si="13"/>
        <v>5.2656087842011196E-3</v>
      </c>
      <c r="I149" s="76">
        <f t="shared" si="14"/>
        <v>2.3061060368764029E-4</v>
      </c>
      <c r="J149" s="77">
        <f t="shared" si="15"/>
        <v>0.14847479367422572</v>
      </c>
    </row>
    <row r="150" spans="1:17">
      <c r="A150" s="34" t="s">
        <v>500</v>
      </c>
      <c r="B150" s="36">
        <v>15141.7940764296</v>
      </c>
      <c r="C150" s="36">
        <v>16704865.158015501</v>
      </c>
      <c r="D150" s="36">
        <v>79</v>
      </c>
      <c r="E150" s="36">
        <v>1</v>
      </c>
      <c r="F150" s="36">
        <v>5428</v>
      </c>
      <c r="G150" s="36">
        <f t="shared" si="12"/>
        <v>1103.2289221274675</v>
      </c>
      <c r="H150" s="76">
        <f t="shared" si="13"/>
        <v>5.21734740290617E-3</v>
      </c>
      <c r="I150" s="76">
        <f t="shared" si="14"/>
        <v>6.6042372188685689E-5</v>
      </c>
      <c r="J150" s="77">
        <f t="shared" si="15"/>
        <v>0.35847799624018595</v>
      </c>
    </row>
    <row r="151" spans="1:17">
      <c r="A151" s="34" t="s">
        <v>556</v>
      </c>
      <c r="B151" s="36">
        <v>71503.532181025905</v>
      </c>
      <c r="C151" s="36">
        <v>52965774.407688402</v>
      </c>
      <c r="D151" s="36">
        <v>369</v>
      </c>
      <c r="E151" s="36">
        <v>10</v>
      </c>
      <c r="F151" s="36">
        <v>17975</v>
      </c>
      <c r="G151" s="36">
        <f t="shared" si="12"/>
        <v>740.74346807923621</v>
      </c>
      <c r="H151" s="76">
        <f t="shared" si="13"/>
        <v>5.1605842221304618E-3</v>
      </c>
      <c r="I151" s="76">
        <f t="shared" si="14"/>
        <v>1.3985323095204504E-4</v>
      </c>
      <c r="J151" s="77">
        <f t="shared" si="15"/>
        <v>0.25138618263630097</v>
      </c>
    </row>
    <row r="152" spans="1:17">
      <c r="A152" s="34" t="s">
        <v>44</v>
      </c>
      <c r="B152" s="36">
        <v>15871.0707887234</v>
      </c>
      <c r="C152" s="36">
        <v>16909494.279322401</v>
      </c>
      <c r="D152" s="36">
        <v>81</v>
      </c>
      <c r="E152" s="36">
        <v>4</v>
      </c>
      <c r="F152" s="36">
        <v>2169</v>
      </c>
      <c r="G152" s="36">
        <f t="shared" si="12"/>
        <v>1065.4286975606469</v>
      </c>
      <c r="H152" s="76">
        <f t="shared" si="13"/>
        <v>5.1036253998407938E-3</v>
      </c>
      <c r="I152" s="76">
        <f t="shared" si="14"/>
        <v>2.5203088394275524E-4</v>
      </c>
      <c r="J152" s="77">
        <f t="shared" si="15"/>
        <v>0.13666374681795904</v>
      </c>
    </row>
    <row r="153" spans="1:17">
      <c r="A153" s="34" t="s">
        <v>49</v>
      </c>
      <c r="B153" s="36">
        <v>17278.103640775102</v>
      </c>
      <c r="C153" s="36">
        <v>27703572.9370143</v>
      </c>
      <c r="D153" s="36">
        <v>86</v>
      </c>
      <c r="E153" s="36">
        <v>8</v>
      </c>
      <c r="F153" s="36">
        <v>2577</v>
      </c>
      <c r="G153" s="36">
        <f t="shared" si="12"/>
        <v>1603.3919875116289</v>
      </c>
      <c r="H153" s="76">
        <f t="shared" si="13"/>
        <v>4.9773980865033176E-3</v>
      </c>
      <c r="I153" s="76">
        <f t="shared" si="14"/>
        <v>4.6301377548868072E-4</v>
      </c>
      <c r="J153" s="77">
        <f t="shared" si="15"/>
        <v>0.14914831242929127</v>
      </c>
    </row>
    <row r="154" spans="1:17">
      <c r="A154" s="34" t="s">
        <v>528</v>
      </c>
      <c r="B154" s="36">
        <v>12452.246218631501</v>
      </c>
      <c r="C154" s="36">
        <v>21821909.692094699</v>
      </c>
      <c r="D154" s="36">
        <v>58</v>
      </c>
      <c r="E154" s="36">
        <v>0</v>
      </c>
      <c r="F154" s="36">
        <v>3138</v>
      </c>
      <c r="G154" s="36">
        <f t="shared" si="12"/>
        <v>1752.447655543782</v>
      </c>
      <c r="H154" s="76">
        <f t="shared" si="13"/>
        <v>4.6577941828052118E-3</v>
      </c>
      <c r="I154" s="76">
        <f t="shared" si="14"/>
        <v>0</v>
      </c>
      <c r="J154" s="77">
        <f t="shared" si="15"/>
        <v>0.25200272664901302</v>
      </c>
    </row>
    <row r="155" spans="1:17">
      <c r="A155" s="34" t="s">
        <v>564</v>
      </c>
      <c r="B155" s="36">
        <v>7927.19703400041</v>
      </c>
      <c r="C155" s="36">
        <v>12967267.838390499</v>
      </c>
      <c r="D155" s="36">
        <v>36</v>
      </c>
      <c r="E155" s="36">
        <v>1</v>
      </c>
      <c r="F155" s="36">
        <v>1575</v>
      </c>
      <c r="G155" s="36">
        <f t="shared" si="12"/>
        <v>1635.7948191236833</v>
      </c>
      <c r="H155" s="76">
        <f t="shared" si="13"/>
        <v>4.541327766371013E-3</v>
      </c>
      <c r="I155" s="76">
        <f t="shared" si="14"/>
        <v>1.2614799351030591E-4</v>
      </c>
      <c r="J155" s="77">
        <f t="shared" si="15"/>
        <v>0.19868308977873181</v>
      </c>
    </row>
    <row r="156" spans="1:17">
      <c r="A156" s="34" t="s">
        <v>586</v>
      </c>
      <c r="B156" s="36">
        <v>11212.569543638199</v>
      </c>
      <c r="C156" s="36">
        <v>21021497.393994</v>
      </c>
      <c r="D156" s="36">
        <v>37</v>
      </c>
      <c r="E156" s="36">
        <v>11</v>
      </c>
      <c r="F156" s="36">
        <v>1141</v>
      </c>
      <c r="G156" s="36">
        <v>1.2772688360279534E-2</v>
      </c>
      <c r="H156" s="76">
        <f t="shared" si="13"/>
        <v>3.2998680504053688E-3</v>
      </c>
      <c r="I156" s="76">
        <f t="shared" si="14"/>
        <v>9.8104185282321763E-4</v>
      </c>
      <c r="J156" s="77">
        <f t="shared" si="15"/>
        <v>0.10176079582466285</v>
      </c>
    </row>
    <row r="157" spans="1:17" ht="13.5" thickBot="1">
      <c r="A157" s="32" t="s">
        <v>782</v>
      </c>
      <c r="B157" s="37">
        <f>SUM(B7:B156)</f>
        <v>3648812.5088901445</v>
      </c>
      <c r="C157" s="37">
        <f t="shared" ref="C157:J157" si="16">SUM(C7:C156)</f>
        <v>3576345374.3040428</v>
      </c>
      <c r="D157" s="37">
        <f t="shared" si="16"/>
        <v>34425</v>
      </c>
      <c r="E157" s="37">
        <f t="shared" si="16"/>
        <v>792</v>
      </c>
      <c r="F157" s="37">
        <f t="shared" si="16"/>
        <v>854892</v>
      </c>
      <c r="G157" s="37">
        <f t="shared" si="16"/>
        <v>158387.34558763917</v>
      </c>
      <c r="H157" s="82">
        <f t="shared" ref="H157" si="17">D157/B157</f>
        <v>9.4345762946507258E-3</v>
      </c>
      <c r="I157" s="82">
        <f t="shared" ref="I157" si="18">E157/B157</f>
        <v>2.1705691867431737E-4</v>
      </c>
      <c r="J157" s="82">
        <f t="shared" ref="J157" si="19">F157/B157</f>
        <v>0.23429321126177338</v>
      </c>
      <c r="K157" s="21"/>
      <c r="L157" s="21"/>
      <c r="M157" s="21"/>
      <c r="N157" s="21"/>
      <c r="O157" s="21"/>
      <c r="P157" s="21"/>
      <c r="Q157" s="21"/>
    </row>
    <row r="158" spans="1:17" s="21" customFormat="1">
      <c r="B158" s="78"/>
      <c r="C158" s="78"/>
      <c r="D158" s="79"/>
      <c r="E158" s="79"/>
      <c r="F158" s="79"/>
      <c r="G158" s="78"/>
      <c r="I158" s="81"/>
      <c r="K158" s="1"/>
      <c r="L158" s="1"/>
      <c r="M158" s="1"/>
      <c r="N158" s="1"/>
      <c r="O158" s="1"/>
      <c r="P158" s="1"/>
      <c r="Q158" s="1"/>
    </row>
    <row r="159" spans="1:17">
      <c r="I159" s="64"/>
    </row>
    <row r="161" spans="2:3">
      <c r="B161" s="48"/>
      <c r="C161" s="48"/>
    </row>
    <row r="163" spans="2:3">
      <c r="B163" s="48"/>
      <c r="C163" s="48"/>
    </row>
  </sheetData>
  <mergeCells count="2">
    <mergeCell ref="D5:F5"/>
    <mergeCell ref="G5:J5"/>
  </mergeCells>
  <phoneticPr fontId="0" type="noConversion"/>
  <pageMargins left="0.78740157499999996" right="0.78740157499999996" top="0.984251969" bottom="0.984251969" header="0.49212598499999999" footer="0.49212598499999999"/>
  <pageSetup paperSize="9" scale="36" fitToHeight="2"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6"/>
  <sheetViews>
    <sheetView zoomScale="75" workbookViewId="0">
      <selection activeCell="A7" sqref="A7:F157"/>
    </sheetView>
  </sheetViews>
  <sheetFormatPr defaultRowHeight="12.75"/>
  <cols>
    <col min="1" max="1" width="58.7109375" style="1" customWidth="1"/>
    <col min="2" max="2" width="15.140625" style="48" customWidth="1"/>
    <col min="3" max="3" width="19.140625" style="48" bestFit="1" customWidth="1"/>
    <col min="4" max="4" width="12.42578125" style="48" bestFit="1" customWidth="1"/>
    <col min="5" max="5" width="9" style="48" customWidth="1"/>
    <col min="6" max="6" width="13.42578125" style="48" bestFit="1" customWidth="1"/>
    <col min="7" max="7" width="11.7109375" style="47" customWidth="1"/>
    <col min="8" max="8" width="13.42578125" style="1" customWidth="1"/>
    <col min="9" max="9" width="11.7109375" style="1" customWidth="1"/>
    <col min="10" max="10" width="13.28515625" style="1" customWidth="1"/>
    <col min="11" max="16384" width="9.140625" style="1"/>
  </cols>
  <sheetData>
    <row r="1" spans="1:10" ht="90" customHeight="1"/>
    <row r="2" spans="1:10" ht="13.5" thickBot="1"/>
    <row r="3" spans="1:10" ht="18">
      <c r="A3" s="23" t="s">
        <v>277</v>
      </c>
      <c r="B3" s="67"/>
      <c r="C3" s="67"/>
      <c r="D3" s="67"/>
      <c r="E3" s="67"/>
      <c r="F3" s="67"/>
      <c r="G3" s="68"/>
      <c r="H3" s="25"/>
      <c r="I3" s="25"/>
      <c r="J3" s="26" t="str">
        <f>Capa!$A$9</f>
        <v>Julho a Dezembro de 2010</v>
      </c>
    </row>
    <row r="4" spans="1:10" ht="18">
      <c r="A4" s="27" t="s">
        <v>278</v>
      </c>
      <c r="B4" s="70"/>
      <c r="C4" s="70"/>
      <c r="D4" s="70"/>
      <c r="E4" s="70"/>
      <c r="F4" s="70"/>
      <c r="G4" s="71"/>
      <c r="H4" s="28"/>
      <c r="I4" s="28"/>
      <c r="J4" s="33"/>
    </row>
    <row r="5" spans="1:10">
      <c r="A5" s="84"/>
      <c r="B5" s="116"/>
      <c r="C5" s="116"/>
      <c r="D5" s="144" t="s">
        <v>155</v>
      </c>
      <c r="E5" s="144"/>
      <c r="F5" s="144"/>
      <c r="G5" s="147" t="s">
        <v>156</v>
      </c>
      <c r="H5" s="147"/>
      <c r="I5" s="147"/>
      <c r="J5" s="148"/>
    </row>
    <row r="6" spans="1:10">
      <c r="A6" s="86" t="s">
        <v>157</v>
      </c>
      <c r="B6" s="117" t="s">
        <v>158</v>
      </c>
      <c r="C6" s="117" t="s">
        <v>159</v>
      </c>
      <c r="D6" s="88" t="s">
        <v>160</v>
      </c>
      <c r="E6" s="88" t="s">
        <v>161</v>
      </c>
      <c r="F6" s="88" t="s">
        <v>254</v>
      </c>
      <c r="G6" s="89" t="s">
        <v>162</v>
      </c>
      <c r="H6" s="90" t="s">
        <v>163</v>
      </c>
      <c r="I6" s="91" t="s">
        <v>164</v>
      </c>
      <c r="J6" s="92" t="s">
        <v>165</v>
      </c>
    </row>
    <row r="7" spans="1:10">
      <c r="A7" s="52" t="s">
        <v>315</v>
      </c>
      <c r="B7" s="53">
        <v>42764.985065949601</v>
      </c>
      <c r="C7" s="53">
        <v>28357338.819819301</v>
      </c>
      <c r="D7" s="53">
        <v>292</v>
      </c>
      <c r="E7" s="53">
        <v>2</v>
      </c>
      <c r="F7" s="53">
        <v>16277</v>
      </c>
      <c r="G7" s="53">
        <f>C7/B7</f>
        <v>663.09712902011563</v>
      </c>
      <c r="H7" s="74">
        <f>D7/B7</f>
        <v>6.8280159469176725E-3</v>
      </c>
      <c r="I7" s="74">
        <f>E7/B7</f>
        <v>4.6767232513134744E-5</v>
      </c>
      <c r="J7" s="75">
        <f>F7/B7</f>
        <v>0.38061512180814711</v>
      </c>
    </row>
    <row r="8" spans="1:10">
      <c r="A8" s="34" t="s">
        <v>317</v>
      </c>
      <c r="B8" s="36">
        <v>38320.944136832797</v>
      </c>
      <c r="C8" s="36">
        <v>29718660.583519101</v>
      </c>
      <c r="D8" s="36">
        <v>423</v>
      </c>
      <c r="E8" s="36">
        <v>11</v>
      </c>
      <c r="F8" s="36">
        <v>10334</v>
      </c>
      <c r="G8" s="36">
        <f t="shared" ref="G8:G71" si="0">C8/B8</f>
        <v>775.52005183908113</v>
      </c>
      <c r="H8" s="76">
        <f t="shared" ref="H8:H71" si="1">D8/B8</f>
        <v>1.1038350164066723E-2</v>
      </c>
      <c r="I8" s="76">
        <f t="shared" ref="I8:I71" si="2">E8/B8</f>
        <v>2.8704929504665236E-4</v>
      </c>
      <c r="J8" s="77">
        <f t="shared" ref="J8:J71" si="3">F8/B8</f>
        <v>0.26966976500110051</v>
      </c>
    </row>
    <row r="9" spans="1:10">
      <c r="A9" s="34" t="s">
        <v>306</v>
      </c>
      <c r="B9" s="36">
        <v>33447.494971991</v>
      </c>
      <c r="C9" s="36">
        <v>25961569.422226399</v>
      </c>
      <c r="D9" s="36">
        <v>566</v>
      </c>
      <c r="E9" s="36">
        <v>9</v>
      </c>
      <c r="F9" s="36">
        <v>11312</v>
      </c>
      <c r="G9" s="36">
        <f t="shared" si="0"/>
        <v>776.18875326737236</v>
      </c>
      <c r="H9" s="76">
        <f t="shared" si="1"/>
        <v>1.6922044549942217E-2</v>
      </c>
      <c r="I9" s="76">
        <f t="shared" si="2"/>
        <v>2.6907844690720841E-4</v>
      </c>
      <c r="J9" s="77">
        <f t="shared" si="3"/>
        <v>0.33820171015714906</v>
      </c>
    </row>
    <row r="10" spans="1:10">
      <c r="A10" s="34" t="s">
        <v>554</v>
      </c>
      <c r="B10" s="36">
        <v>32978.360802797099</v>
      </c>
      <c r="C10" s="36">
        <v>29364222.403784599</v>
      </c>
      <c r="D10" s="36">
        <v>338</v>
      </c>
      <c r="E10" s="36">
        <v>7</v>
      </c>
      <c r="F10" s="36">
        <v>9893</v>
      </c>
      <c r="G10" s="36">
        <f t="shared" si="0"/>
        <v>890.40879197652657</v>
      </c>
      <c r="H10" s="76">
        <f t="shared" si="1"/>
        <v>1.0249144947535782E-2</v>
      </c>
      <c r="I10" s="76">
        <f t="shared" si="2"/>
        <v>2.1226039832174698E-4</v>
      </c>
      <c r="J10" s="77">
        <f t="shared" si="3"/>
        <v>0.29998458865672045</v>
      </c>
    </row>
    <row r="11" spans="1:10">
      <c r="A11" s="34" t="s">
        <v>117</v>
      </c>
      <c r="B11" s="36">
        <v>29711.196426217401</v>
      </c>
      <c r="C11" s="36">
        <v>23729403.286883201</v>
      </c>
      <c r="D11" s="36">
        <v>233</v>
      </c>
      <c r="E11" s="36">
        <v>12</v>
      </c>
      <c r="F11" s="36">
        <v>9338</v>
      </c>
      <c r="G11" s="36">
        <f t="shared" si="0"/>
        <v>798.66872227145268</v>
      </c>
      <c r="H11" s="76">
        <f t="shared" si="1"/>
        <v>7.8421614753419657E-3</v>
      </c>
      <c r="I11" s="76">
        <f t="shared" si="2"/>
        <v>4.0388814465280512E-4</v>
      </c>
      <c r="J11" s="77">
        <f t="shared" si="3"/>
        <v>0.31429229123065783</v>
      </c>
    </row>
    <row r="12" spans="1:10">
      <c r="A12" s="34" t="s">
        <v>546</v>
      </c>
      <c r="B12" s="36">
        <v>29555.043042581001</v>
      </c>
      <c r="C12" s="36">
        <v>26590728.996527798</v>
      </c>
      <c r="D12" s="36">
        <v>720</v>
      </c>
      <c r="E12" s="36">
        <v>21</v>
      </c>
      <c r="F12" s="36">
        <v>5086</v>
      </c>
      <c r="G12" s="36">
        <f t="shared" si="0"/>
        <v>899.70192086059865</v>
      </c>
      <c r="H12" s="76">
        <f t="shared" si="1"/>
        <v>2.4361324697198729E-2</v>
      </c>
      <c r="I12" s="76">
        <f t="shared" si="2"/>
        <v>7.1053863700162954E-4</v>
      </c>
      <c r="J12" s="77">
        <f t="shared" si="3"/>
        <v>0.17208569084715658</v>
      </c>
    </row>
    <row r="13" spans="1:10">
      <c r="A13" s="34" t="s">
        <v>556</v>
      </c>
      <c r="B13" s="36">
        <v>27685.196475508601</v>
      </c>
      <c r="C13" s="36">
        <v>21239892.5385684</v>
      </c>
      <c r="D13" s="36">
        <v>171</v>
      </c>
      <c r="E13" s="36">
        <v>5</v>
      </c>
      <c r="F13" s="36">
        <v>9898</v>
      </c>
      <c r="G13" s="36">
        <f t="shared" si="0"/>
        <v>767.19312999487045</v>
      </c>
      <c r="H13" s="76">
        <f t="shared" si="1"/>
        <v>6.1765861098827032E-3</v>
      </c>
      <c r="I13" s="76">
        <f t="shared" si="2"/>
        <v>1.8060193303750594E-4</v>
      </c>
      <c r="J13" s="77">
        <f t="shared" si="3"/>
        <v>0.35751958664104677</v>
      </c>
    </row>
    <row r="14" spans="1:10">
      <c r="A14" s="34" t="s">
        <v>367</v>
      </c>
      <c r="B14" s="36">
        <v>27661.1773432544</v>
      </c>
      <c r="C14" s="36">
        <v>21756269.793027598</v>
      </c>
      <c r="D14" s="36">
        <v>436</v>
      </c>
      <c r="E14" s="36">
        <v>3</v>
      </c>
      <c r="F14" s="36">
        <v>5197</v>
      </c>
      <c r="G14" s="36">
        <f t="shared" si="0"/>
        <v>786.52725164401568</v>
      </c>
      <c r="H14" s="76">
        <f t="shared" si="1"/>
        <v>1.5762163504089793E-2</v>
      </c>
      <c r="I14" s="76">
        <f t="shared" si="2"/>
        <v>1.0845525346850776E-4</v>
      </c>
      <c r="J14" s="77">
        <f t="shared" si="3"/>
        <v>0.1878806507586116</v>
      </c>
    </row>
    <row r="15" spans="1:10">
      <c r="A15" s="34" t="s">
        <v>526</v>
      </c>
      <c r="B15" s="36">
        <v>24855.204767276002</v>
      </c>
      <c r="C15" s="36">
        <v>29470374.3149014</v>
      </c>
      <c r="D15" s="36">
        <v>212</v>
      </c>
      <c r="E15" s="36">
        <v>1</v>
      </c>
      <c r="F15" s="36">
        <v>10102</v>
      </c>
      <c r="G15" s="36">
        <f t="shared" si="0"/>
        <v>1185.6822179031758</v>
      </c>
      <c r="H15" s="76">
        <f t="shared" si="1"/>
        <v>8.5294006621549172E-3</v>
      </c>
      <c r="I15" s="76">
        <f t="shared" si="2"/>
        <v>4.0233021991296783E-5</v>
      </c>
      <c r="J15" s="77">
        <f t="shared" si="3"/>
        <v>0.40643398815608012</v>
      </c>
    </row>
    <row r="16" spans="1:10">
      <c r="A16" s="34" t="s">
        <v>338</v>
      </c>
      <c r="B16" s="36">
        <v>24064.251376649299</v>
      </c>
      <c r="C16" s="36">
        <v>19448434.425379399</v>
      </c>
      <c r="D16" s="36">
        <v>182</v>
      </c>
      <c r="E16" s="36">
        <v>1</v>
      </c>
      <c r="F16" s="36">
        <v>8718</v>
      </c>
      <c r="G16" s="36">
        <f t="shared" si="0"/>
        <v>808.18780193807117</v>
      </c>
      <c r="H16" s="76">
        <f t="shared" si="1"/>
        <v>7.5630858883315756E-3</v>
      </c>
      <c r="I16" s="76">
        <f t="shared" si="2"/>
        <v>4.1555416968854807E-5</v>
      </c>
      <c r="J16" s="77">
        <f t="shared" si="3"/>
        <v>0.36228012513447622</v>
      </c>
    </row>
    <row r="17" spans="1:10">
      <c r="A17" s="34" t="s">
        <v>304</v>
      </c>
      <c r="B17" s="36">
        <v>23697.199317188399</v>
      </c>
      <c r="C17" s="36">
        <v>15513411.925764401</v>
      </c>
      <c r="D17" s="36">
        <v>224</v>
      </c>
      <c r="E17" s="36">
        <v>4</v>
      </c>
      <c r="F17" s="36">
        <v>8719</v>
      </c>
      <c r="G17" s="36">
        <f t="shared" si="0"/>
        <v>654.65170453759004</v>
      </c>
      <c r="H17" s="76">
        <f t="shared" si="1"/>
        <v>9.4525938277239818E-3</v>
      </c>
      <c r="I17" s="76">
        <f t="shared" si="2"/>
        <v>1.6879631835221395E-4</v>
      </c>
      <c r="J17" s="77">
        <f t="shared" si="3"/>
        <v>0.36793377492823837</v>
      </c>
    </row>
    <row r="18" spans="1:10">
      <c r="A18" s="34" t="s">
        <v>529</v>
      </c>
      <c r="B18" s="36">
        <v>23279.352785716201</v>
      </c>
      <c r="C18" s="36">
        <v>20446033.4426728</v>
      </c>
      <c r="D18" s="36">
        <v>548</v>
      </c>
      <c r="E18" s="36">
        <v>10</v>
      </c>
      <c r="F18" s="36">
        <v>8101</v>
      </c>
      <c r="G18" s="36">
        <f t="shared" si="0"/>
        <v>878.29045896920832</v>
      </c>
      <c r="H18" s="76">
        <f t="shared" si="1"/>
        <v>2.3540173347784958E-2</v>
      </c>
      <c r="I18" s="76">
        <f t="shared" si="2"/>
        <v>4.2956520707636785E-4</v>
      </c>
      <c r="J18" s="77">
        <f t="shared" si="3"/>
        <v>0.34799077425256558</v>
      </c>
    </row>
    <row r="19" spans="1:10">
      <c r="A19" s="34" t="s">
        <v>511</v>
      </c>
      <c r="B19" s="36">
        <v>22742.002099350499</v>
      </c>
      <c r="C19" s="36">
        <v>22385701.4769684</v>
      </c>
      <c r="D19" s="36">
        <v>184</v>
      </c>
      <c r="E19" s="36">
        <v>2</v>
      </c>
      <c r="F19" s="36">
        <v>9865</v>
      </c>
      <c r="G19" s="36">
        <f t="shared" si="0"/>
        <v>984.33292632611824</v>
      </c>
      <c r="H19" s="76">
        <f t="shared" si="1"/>
        <v>8.0907564424706011E-3</v>
      </c>
      <c r="I19" s="76">
        <f t="shared" si="2"/>
        <v>8.7943004809463057E-5</v>
      </c>
      <c r="J19" s="77">
        <f t="shared" si="3"/>
        <v>0.43377887122267655</v>
      </c>
    </row>
    <row r="20" spans="1:10">
      <c r="A20" s="34" t="s">
        <v>78</v>
      </c>
      <c r="B20" s="36">
        <v>21879.5884480774</v>
      </c>
      <c r="C20" s="36">
        <v>17932233.2872677</v>
      </c>
      <c r="D20" s="36">
        <v>328</v>
      </c>
      <c r="E20" s="36">
        <v>2</v>
      </c>
      <c r="F20" s="36">
        <v>6111</v>
      </c>
      <c r="G20" s="36">
        <f t="shared" si="0"/>
        <v>819.58732129824125</v>
      </c>
      <c r="H20" s="76">
        <f t="shared" si="1"/>
        <v>1.4991141208088947E-2</v>
      </c>
      <c r="I20" s="76">
        <f t="shared" si="2"/>
        <v>9.1409397610298451E-5</v>
      </c>
      <c r="J20" s="77">
        <f t="shared" si="3"/>
        <v>0.27930141439826695</v>
      </c>
    </row>
    <row r="21" spans="1:10">
      <c r="A21" s="34" t="s">
        <v>582</v>
      </c>
      <c r="B21" s="36">
        <v>21439.391233526101</v>
      </c>
      <c r="C21" s="36">
        <v>18383091.814987902</v>
      </c>
      <c r="D21" s="36">
        <v>641</v>
      </c>
      <c r="E21" s="36">
        <v>1</v>
      </c>
      <c r="F21" s="36">
        <v>2805</v>
      </c>
      <c r="G21" s="36">
        <f t="shared" si="0"/>
        <v>857.44467344021996</v>
      </c>
      <c r="H21" s="76">
        <f t="shared" si="1"/>
        <v>2.9898236989006885E-2</v>
      </c>
      <c r="I21" s="76">
        <f t="shared" si="2"/>
        <v>4.6643115427467837E-5</v>
      </c>
      <c r="J21" s="77">
        <f t="shared" si="3"/>
        <v>0.13083393877404728</v>
      </c>
    </row>
    <row r="22" spans="1:10">
      <c r="A22" s="34" t="s">
        <v>316</v>
      </c>
      <c r="B22" s="36">
        <v>20202.2625076523</v>
      </c>
      <c r="C22" s="36">
        <v>15081950.574093901</v>
      </c>
      <c r="D22" s="36">
        <v>269</v>
      </c>
      <c r="E22" s="36">
        <v>11</v>
      </c>
      <c r="F22" s="36">
        <v>4729</v>
      </c>
      <c r="G22" s="36">
        <f t="shared" si="0"/>
        <v>746.5475992295959</v>
      </c>
      <c r="H22" s="76">
        <f t="shared" si="1"/>
        <v>1.3315340294093645E-2</v>
      </c>
      <c r="I22" s="76">
        <f t="shared" si="2"/>
        <v>5.444934692752048E-4</v>
      </c>
      <c r="J22" s="77">
        <f t="shared" si="3"/>
        <v>0.23408269238204032</v>
      </c>
    </row>
    <row r="23" spans="1:10">
      <c r="A23" s="34" t="s">
        <v>562</v>
      </c>
      <c r="B23" s="36">
        <v>19828.7227638349</v>
      </c>
      <c r="C23" s="36">
        <v>16723609.8771913</v>
      </c>
      <c r="D23" s="36">
        <v>199</v>
      </c>
      <c r="E23" s="36">
        <v>3</v>
      </c>
      <c r="F23" s="36">
        <v>6254</v>
      </c>
      <c r="G23" s="36">
        <f t="shared" si="0"/>
        <v>843.40328302401122</v>
      </c>
      <c r="H23" s="76">
        <f t="shared" si="1"/>
        <v>1.0035946458586379E-2</v>
      </c>
      <c r="I23" s="76">
        <f t="shared" si="2"/>
        <v>1.5129567525507106E-4</v>
      </c>
      <c r="J23" s="77">
        <f t="shared" si="3"/>
        <v>0.31540105101507149</v>
      </c>
    </row>
    <row r="24" spans="1:10">
      <c r="A24" s="34" t="s">
        <v>536</v>
      </c>
      <c r="B24" s="36">
        <v>19347.3364607351</v>
      </c>
      <c r="C24" s="36">
        <v>22488627.1384027</v>
      </c>
      <c r="D24" s="36">
        <v>190</v>
      </c>
      <c r="E24" s="36">
        <v>3</v>
      </c>
      <c r="F24" s="36">
        <v>4889</v>
      </c>
      <c r="G24" s="36">
        <f t="shared" si="0"/>
        <v>1162.3629528562119</v>
      </c>
      <c r="H24" s="76">
        <f t="shared" si="1"/>
        <v>9.8204732411409663E-3</v>
      </c>
      <c r="I24" s="76">
        <f t="shared" si="2"/>
        <v>1.5506010380748894E-4</v>
      </c>
      <c r="J24" s="77">
        <f t="shared" si="3"/>
        <v>0.25269628250493781</v>
      </c>
    </row>
    <row r="25" spans="1:10">
      <c r="A25" s="34" t="s">
        <v>65</v>
      </c>
      <c r="B25" s="36">
        <v>18535.311810106901</v>
      </c>
      <c r="C25" s="36">
        <v>15811469.9287745</v>
      </c>
      <c r="D25" s="36">
        <v>136</v>
      </c>
      <c r="E25" s="36">
        <v>4</v>
      </c>
      <c r="F25" s="36">
        <v>5970</v>
      </c>
      <c r="G25" s="36">
        <f t="shared" si="0"/>
        <v>853.04580202167688</v>
      </c>
      <c r="H25" s="76">
        <f t="shared" si="1"/>
        <v>7.3373462174961719E-3</v>
      </c>
      <c r="I25" s="76">
        <f t="shared" si="2"/>
        <v>2.1580430051459329E-4</v>
      </c>
      <c r="J25" s="77">
        <f t="shared" si="3"/>
        <v>0.32208791851803048</v>
      </c>
    </row>
    <row r="26" spans="1:10">
      <c r="A26" s="34" t="s">
        <v>88</v>
      </c>
      <c r="B26" s="36">
        <v>18145.415945203898</v>
      </c>
      <c r="C26" s="36">
        <v>17282611.225270499</v>
      </c>
      <c r="D26" s="36">
        <v>161</v>
      </c>
      <c r="E26" s="36">
        <v>2</v>
      </c>
      <c r="F26" s="36">
        <v>7129</v>
      </c>
      <c r="G26" s="36">
        <f t="shared" si="0"/>
        <v>952.45054053657827</v>
      </c>
      <c r="H26" s="76">
        <f t="shared" si="1"/>
        <v>8.8727643657325293E-3</v>
      </c>
      <c r="I26" s="76">
        <f t="shared" si="2"/>
        <v>1.1022067535071465E-4</v>
      </c>
      <c r="J26" s="77">
        <f t="shared" si="3"/>
        <v>0.3928815972876224</v>
      </c>
    </row>
    <row r="27" spans="1:10">
      <c r="A27" s="34" t="s">
        <v>40</v>
      </c>
      <c r="B27" s="36">
        <v>17463.388554524601</v>
      </c>
      <c r="C27" s="36">
        <v>24742779.080865901</v>
      </c>
      <c r="D27" s="36">
        <v>187</v>
      </c>
      <c r="E27" s="36">
        <v>3</v>
      </c>
      <c r="F27" s="36">
        <v>6829</v>
      </c>
      <c r="G27" s="36">
        <f t="shared" si="0"/>
        <v>1416.8372308508979</v>
      </c>
      <c r="H27" s="76">
        <f t="shared" si="1"/>
        <v>1.0708116550012286E-2</v>
      </c>
      <c r="I27" s="76">
        <f t="shared" si="2"/>
        <v>1.7178796604297783E-4</v>
      </c>
      <c r="J27" s="77">
        <f t="shared" si="3"/>
        <v>0.39104667336916521</v>
      </c>
    </row>
    <row r="28" spans="1:10">
      <c r="A28" s="34" t="s">
        <v>114</v>
      </c>
      <c r="B28" s="36">
        <v>17296.950441830701</v>
      </c>
      <c r="C28" s="36">
        <v>16646101.816201599</v>
      </c>
      <c r="D28" s="36">
        <v>132</v>
      </c>
      <c r="E28" s="36">
        <v>3</v>
      </c>
      <c r="F28" s="36">
        <v>3697</v>
      </c>
      <c r="G28" s="36">
        <f t="shared" si="0"/>
        <v>962.37205929346374</v>
      </c>
      <c r="H28" s="76">
        <f t="shared" si="1"/>
        <v>7.6314030293324463E-3</v>
      </c>
      <c r="I28" s="76">
        <f t="shared" si="2"/>
        <v>1.7344097793937379E-4</v>
      </c>
      <c r="J28" s="77">
        <f t="shared" si="3"/>
        <v>0.21373709848062161</v>
      </c>
    </row>
    <row r="29" spans="1:10">
      <c r="A29" s="34" t="s">
        <v>370</v>
      </c>
      <c r="B29" s="36">
        <v>17243.878962770101</v>
      </c>
      <c r="C29" s="36">
        <v>15454491.996272</v>
      </c>
      <c r="D29" s="36">
        <v>505</v>
      </c>
      <c r="E29" s="36">
        <v>3</v>
      </c>
      <c r="F29" s="36">
        <v>5931</v>
      </c>
      <c r="G29" s="36">
        <f t="shared" si="0"/>
        <v>896.23060041412805</v>
      </c>
      <c r="H29" s="76">
        <f t="shared" si="1"/>
        <v>2.928575415602868E-2</v>
      </c>
      <c r="I29" s="76">
        <f t="shared" si="2"/>
        <v>1.7397477716452682E-4</v>
      </c>
      <c r="J29" s="77">
        <f t="shared" si="3"/>
        <v>0.34394813445426953</v>
      </c>
    </row>
    <row r="30" spans="1:10">
      <c r="A30" s="34" t="s">
        <v>76</v>
      </c>
      <c r="B30" s="36">
        <v>17042.1063668155</v>
      </c>
      <c r="C30" s="36">
        <v>15469153.8127269</v>
      </c>
      <c r="D30" s="36">
        <v>143</v>
      </c>
      <c r="E30" s="36">
        <v>2</v>
      </c>
      <c r="F30" s="36">
        <v>6943</v>
      </c>
      <c r="G30" s="36">
        <f t="shared" si="0"/>
        <v>907.70198705299345</v>
      </c>
      <c r="H30" s="76">
        <f t="shared" si="1"/>
        <v>8.3909815443031464E-3</v>
      </c>
      <c r="I30" s="76">
        <f t="shared" si="2"/>
        <v>1.1735638523500903E-4</v>
      </c>
      <c r="J30" s="77">
        <f t="shared" si="3"/>
        <v>0.40740269134333384</v>
      </c>
    </row>
    <row r="31" spans="1:10">
      <c r="A31" s="34" t="s">
        <v>305</v>
      </c>
      <c r="B31" s="36">
        <v>17011.5995053607</v>
      </c>
      <c r="C31" s="36">
        <v>11342886.7490812</v>
      </c>
      <c r="D31" s="36">
        <v>188</v>
      </c>
      <c r="E31" s="36">
        <v>2</v>
      </c>
      <c r="F31" s="36">
        <v>5709</v>
      </c>
      <c r="G31" s="36">
        <f t="shared" si="0"/>
        <v>666.77367672021819</v>
      </c>
      <c r="H31" s="76">
        <f t="shared" si="1"/>
        <v>1.1051282975522518E-2</v>
      </c>
      <c r="I31" s="76">
        <f t="shared" si="2"/>
        <v>1.1756684016513318E-4</v>
      </c>
      <c r="J31" s="77">
        <f t="shared" si="3"/>
        <v>0.33559454525137267</v>
      </c>
    </row>
    <row r="32" spans="1:10">
      <c r="A32" s="34" t="s">
        <v>580</v>
      </c>
      <c r="B32" s="36">
        <v>16753.6488958667</v>
      </c>
      <c r="C32" s="36">
        <v>15877954.5695529</v>
      </c>
      <c r="D32" s="36">
        <v>521</v>
      </c>
      <c r="E32" s="36">
        <v>11</v>
      </c>
      <c r="F32" s="36">
        <v>6139</v>
      </c>
      <c r="G32" s="36">
        <f t="shared" si="0"/>
        <v>947.73112820038614</v>
      </c>
      <c r="H32" s="76">
        <f t="shared" si="1"/>
        <v>3.1097703147434118E-2</v>
      </c>
      <c r="I32" s="76">
        <f t="shared" si="2"/>
        <v>6.5657338698997178E-4</v>
      </c>
      <c r="J32" s="77">
        <f t="shared" si="3"/>
        <v>0.3664276384301306</v>
      </c>
    </row>
    <row r="33" spans="1:10">
      <c r="A33" s="34" t="s">
        <v>353</v>
      </c>
      <c r="B33" s="36">
        <v>16559.747483028499</v>
      </c>
      <c r="C33" s="36">
        <v>14419487.449733499</v>
      </c>
      <c r="D33" s="36">
        <v>192</v>
      </c>
      <c r="E33" s="36">
        <v>1</v>
      </c>
      <c r="F33" s="36">
        <v>4868</v>
      </c>
      <c r="G33" s="36">
        <f t="shared" si="0"/>
        <v>870.75527356389478</v>
      </c>
      <c r="H33" s="76">
        <f t="shared" si="1"/>
        <v>1.1594379696717842E-2</v>
      </c>
      <c r="I33" s="76">
        <f t="shared" si="2"/>
        <v>6.0387394253738756E-5</v>
      </c>
      <c r="J33" s="77">
        <f t="shared" si="3"/>
        <v>0.29396583522720027</v>
      </c>
    </row>
    <row r="34" spans="1:10">
      <c r="A34" s="34" t="s">
        <v>384</v>
      </c>
      <c r="B34" s="36">
        <v>16535.007805191901</v>
      </c>
      <c r="C34" s="36">
        <v>13152766.7941186</v>
      </c>
      <c r="D34" s="36">
        <v>231</v>
      </c>
      <c r="E34" s="36">
        <v>1</v>
      </c>
      <c r="F34" s="36">
        <v>6920</v>
      </c>
      <c r="G34" s="36">
        <f t="shared" si="0"/>
        <v>795.44968766139345</v>
      </c>
      <c r="H34" s="76">
        <f t="shared" si="1"/>
        <v>1.3970359295957954E-2</v>
      </c>
      <c r="I34" s="76">
        <f t="shared" si="2"/>
        <v>6.0477745869947853E-5</v>
      </c>
      <c r="J34" s="77">
        <f t="shared" si="3"/>
        <v>0.41850600142003913</v>
      </c>
    </row>
    <row r="35" spans="1:10">
      <c r="A35" s="34" t="s">
        <v>318</v>
      </c>
      <c r="B35" s="36">
        <v>16089.7310591517</v>
      </c>
      <c r="C35" s="36">
        <v>14213993.361413199</v>
      </c>
      <c r="D35" s="36">
        <v>247</v>
      </c>
      <c r="E35" s="36">
        <v>6</v>
      </c>
      <c r="F35" s="36">
        <v>6619</v>
      </c>
      <c r="G35" s="36">
        <f t="shared" si="0"/>
        <v>883.42019572343338</v>
      </c>
      <c r="H35" s="76">
        <f t="shared" si="1"/>
        <v>1.5351406377890234E-2</v>
      </c>
      <c r="I35" s="76">
        <f t="shared" si="2"/>
        <v>3.7290865695279921E-4</v>
      </c>
      <c r="J35" s="77">
        <f t="shared" si="3"/>
        <v>0.41138040006176302</v>
      </c>
    </row>
    <row r="36" spans="1:10">
      <c r="A36" s="34" t="s">
        <v>321</v>
      </c>
      <c r="B36" s="36">
        <v>14997.295476383</v>
      </c>
      <c r="C36" s="36">
        <v>14329521.619988799</v>
      </c>
      <c r="D36" s="36">
        <v>115</v>
      </c>
      <c r="E36" s="36">
        <v>0</v>
      </c>
      <c r="F36" s="36">
        <v>6400</v>
      </c>
      <c r="G36" s="36">
        <f t="shared" si="0"/>
        <v>955.47371474771717</v>
      </c>
      <c r="H36" s="76">
        <f t="shared" si="1"/>
        <v>7.6680492280155653E-3</v>
      </c>
      <c r="I36" s="76">
        <f t="shared" si="2"/>
        <v>0</v>
      </c>
      <c r="J36" s="77">
        <f t="shared" si="3"/>
        <v>0.42674360921130106</v>
      </c>
    </row>
    <row r="37" spans="1:10">
      <c r="A37" s="34" t="s">
        <v>45</v>
      </c>
      <c r="B37" s="36">
        <v>14810.4900013771</v>
      </c>
      <c r="C37" s="36">
        <v>13783205.089970799</v>
      </c>
      <c r="D37" s="36">
        <v>446</v>
      </c>
      <c r="E37" s="36">
        <v>3</v>
      </c>
      <c r="F37" s="36">
        <v>4565</v>
      </c>
      <c r="G37" s="36">
        <f t="shared" si="0"/>
        <v>930.63801999050793</v>
      </c>
      <c r="H37" s="76">
        <f t="shared" si="1"/>
        <v>3.0113790965628436E-2</v>
      </c>
      <c r="I37" s="76">
        <f t="shared" si="2"/>
        <v>2.0255913205579666E-4</v>
      </c>
      <c r="J37" s="77">
        <f t="shared" si="3"/>
        <v>0.30822747927823724</v>
      </c>
    </row>
    <row r="38" spans="1:10">
      <c r="A38" s="34" t="s">
        <v>309</v>
      </c>
      <c r="B38" s="36">
        <v>14746.5255853612</v>
      </c>
      <c r="C38" s="36">
        <v>8815026.1484338809</v>
      </c>
      <c r="D38" s="36">
        <v>194</v>
      </c>
      <c r="E38" s="36">
        <v>2</v>
      </c>
      <c r="F38" s="36">
        <v>5150</v>
      </c>
      <c r="G38" s="36">
        <f t="shared" si="0"/>
        <v>597.76969818467012</v>
      </c>
      <c r="H38" s="76">
        <f t="shared" si="1"/>
        <v>1.3155641230676248E-2</v>
      </c>
      <c r="I38" s="76">
        <f t="shared" si="2"/>
        <v>1.3562516732655927E-4</v>
      </c>
      <c r="J38" s="77">
        <f t="shared" si="3"/>
        <v>0.34923480586589012</v>
      </c>
    </row>
    <row r="39" spans="1:10">
      <c r="A39" s="34" t="s">
        <v>66</v>
      </c>
      <c r="B39" s="36">
        <v>14616.7721810438</v>
      </c>
      <c r="C39" s="36">
        <v>11702769.222849</v>
      </c>
      <c r="D39" s="36">
        <v>158</v>
      </c>
      <c r="E39" s="36">
        <v>3</v>
      </c>
      <c r="F39" s="36">
        <v>10012</v>
      </c>
      <c r="G39" s="36">
        <f t="shared" si="0"/>
        <v>800.63977722975585</v>
      </c>
      <c r="H39" s="76">
        <f t="shared" si="1"/>
        <v>1.0809500075872227E-2</v>
      </c>
      <c r="I39" s="76">
        <f t="shared" si="2"/>
        <v>2.0524367232668784E-4</v>
      </c>
      <c r="J39" s="77">
        <f t="shared" si="3"/>
        <v>0.6849665491115996</v>
      </c>
    </row>
    <row r="40" spans="1:10">
      <c r="A40" s="34" t="s">
        <v>427</v>
      </c>
      <c r="B40" s="36">
        <v>14457.889999619199</v>
      </c>
      <c r="C40" s="36">
        <v>12030299.376321301</v>
      </c>
      <c r="D40" s="36">
        <v>169</v>
      </c>
      <c r="E40" s="36">
        <v>3</v>
      </c>
      <c r="F40" s="36">
        <v>6698</v>
      </c>
      <c r="G40" s="36">
        <f t="shared" si="0"/>
        <v>832.09232997610036</v>
      </c>
      <c r="H40" s="76">
        <f t="shared" si="1"/>
        <v>1.168911922863234E-2</v>
      </c>
      <c r="I40" s="76">
        <f t="shared" si="2"/>
        <v>2.0749915790471609E-4</v>
      </c>
      <c r="J40" s="77">
        <f t="shared" si="3"/>
        <v>0.46327645321526278</v>
      </c>
    </row>
    <row r="41" spans="1:10">
      <c r="A41" s="34" t="s">
        <v>308</v>
      </c>
      <c r="B41" s="36">
        <v>13798.429746129001</v>
      </c>
      <c r="C41" s="36">
        <v>10175094.5857282</v>
      </c>
      <c r="D41" s="36">
        <v>115</v>
      </c>
      <c r="E41" s="36">
        <v>2</v>
      </c>
      <c r="F41" s="36">
        <v>5111</v>
      </c>
      <c r="G41" s="36">
        <f t="shared" si="0"/>
        <v>737.40960188478778</v>
      </c>
      <c r="H41" s="76">
        <f t="shared" si="1"/>
        <v>8.334281662176958E-3</v>
      </c>
      <c r="I41" s="76">
        <f t="shared" si="2"/>
        <v>1.4494402890742538E-4</v>
      </c>
      <c r="J41" s="77">
        <f t="shared" si="3"/>
        <v>0.37040446587292553</v>
      </c>
    </row>
    <row r="42" spans="1:10">
      <c r="A42" s="34" t="s">
        <v>319</v>
      </c>
      <c r="B42" s="36">
        <v>13716.218794250301</v>
      </c>
      <c r="C42" s="36">
        <v>9730217.8608324602</v>
      </c>
      <c r="D42" s="36">
        <v>131</v>
      </c>
      <c r="E42" s="36">
        <v>0</v>
      </c>
      <c r="F42" s="36">
        <v>5290</v>
      </c>
      <c r="G42" s="36">
        <f t="shared" si="0"/>
        <v>709.3950604601954</v>
      </c>
      <c r="H42" s="76">
        <f t="shared" si="1"/>
        <v>9.5507371211455052E-3</v>
      </c>
      <c r="I42" s="76">
        <f t="shared" si="2"/>
        <v>0</v>
      </c>
      <c r="J42" s="77">
        <f t="shared" si="3"/>
        <v>0.38567480435770785</v>
      </c>
    </row>
    <row r="43" spans="1:10">
      <c r="A43" s="34" t="s">
        <v>307</v>
      </c>
      <c r="B43" s="36">
        <v>13504.3146742754</v>
      </c>
      <c r="C43" s="36">
        <v>9598814.9744410403</v>
      </c>
      <c r="D43" s="36">
        <v>259</v>
      </c>
      <c r="E43" s="36">
        <v>6</v>
      </c>
      <c r="F43" s="36">
        <v>3380</v>
      </c>
      <c r="G43" s="36">
        <f t="shared" si="0"/>
        <v>710.79615707755886</v>
      </c>
      <c r="H43" s="76">
        <f t="shared" si="1"/>
        <v>1.9179055453541344E-2</v>
      </c>
      <c r="I43" s="76">
        <f t="shared" si="2"/>
        <v>4.4430244293918169E-4</v>
      </c>
      <c r="J43" s="77">
        <f t="shared" si="3"/>
        <v>0.25029037618907235</v>
      </c>
    </row>
    <row r="44" spans="1:10">
      <c r="A44" s="34" t="s">
        <v>567</v>
      </c>
      <c r="B44" s="36">
        <v>13403.413337584099</v>
      </c>
      <c r="C44" s="36">
        <v>15455920.7307967</v>
      </c>
      <c r="D44" s="36">
        <v>119</v>
      </c>
      <c r="E44" s="36">
        <v>1</v>
      </c>
      <c r="F44" s="36">
        <v>2999</v>
      </c>
      <c r="G44" s="36">
        <f t="shared" si="0"/>
        <v>1153.1331864143312</v>
      </c>
      <c r="H44" s="76">
        <f t="shared" si="1"/>
        <v>8.8783354659604328E-3</v>
      </c>
      <c r="I44" s="76">
        <f t="shared" si="2"/>
        <v>7.4607861058491028E-5</v>
      </c>
      <c r="J44" s="77">
        <f t="shared" si="3"/>
        <v>0.22374897531441459</v>
      </c>
    </row>
    <row r="45" spans="1:10">
      <c r="A45" s="34" t="s">
        <v>361</v>
      </c>
      <c r="B45" s="36">
        <v>12732.8434950099</v>
      </c>
      <c r="C45" s="36">
        <v>16326936.3962436</v>
      </c>
      <c r="D45" s="36">
        <v>259</v>
      </c>
      <c r="E45" s="36">
        <v>1</v>
      </c>
      <c r="F45" s="36">
        <v>2751</v>
      </c>
      <c r="G45" s="36">
        <f t="shared" si="0"/>
        <v>1282.2694634267871</v>
      </c>
      <c r="H45" s="76">
        <f t="shared" si="1"/>
        <v>2.0341096637330389E-2</v>
      </c>
      <c r="I45" s="76">
        <f t="shared" si="2"/>
        <v>7.8537052653785287E-5</v>
      </c>
      <c r="J45" s="77">
        <f t="shared" si="3"/>
        <v>0.21605543185056333</v>
      </c>
    </row>
    <row r="46" spans="1:10">
      <c r="A46" s="34" t="s">
        <v>621</v>
      </c>
      <c r="B46" s="36">
        <v>12193.1010339534</v>
      </c>
      <c r="C46" s="36">
        <v>16397890.705410499</v>
      </c>
      <c r="D46" s="36">
        <v>159</v>
      </c>
      <c r="E46" s="36">
        <v>1</v>
      </c>
      <c r="F46" s="36">
        <v>3554</v>
      </c>
      <c r="G46" s="36">
        <f t="shared" si="0"/>
        <v>1344.8498999350757</v>
      </c>
      <c r="H46" s="76">
        <f t="shared" si="1"/>
        <v>1.3040160953086683E-2</v>
      </c>
      <c r="I46" s="76">
        <f t="shared" si="2"/>
        <v>8.2013590899916253E-5</v>
      </c>
      <c r="J46" s="77">
        <f t="shared" si="3"/>
        <v>0.29147630205830233</v>
      </c>
    </row>
    <row r="47" spans="1:10">
      <c r="A47" s="34" t="s">
        <v>30</v>
      </c>
      <c r="B47" s="36">
        <v>11050.733952112399</v>
      </c>
      <c r="C47" s="36">
        <v>12465916.2285657</v>
      </c>
      <c r="D47" s="36">
        <v>113</v>
      </c>
      <c r="E47" s="36">
        <v>0</v>
      </c>
      <c r="F47" s="36">
        <v>3286</v>
      </c>
      <c r="G47" s="36">
        <f t="shared" si="0"/>
        <v>1128.0622882231983</v>
      </c>
      <c r="H47" s="76">
        <f t="shared" si="1"/>
        <v>1.0225565151570727E-2</v>
      </c>
      <c r="I47" s="76">
        <f t="shared" si="2"/>
        <v>0</v>
      </c>
      <c r="J47" s="77">
        <f t="shared" si="3"/>
        <v>0.29735581493859653</v>
      </c>
    </row>
    <row r="48" spans="1:10">
      <c r="A48" s="34" t="s">
        <v>510</v>
      </c>
      <c r="B48" s="36">
        <v>10902.9613612182</v>
      </c>
      <c r="C48" s="36">
        <v>10115013.050097199</v>
      </c>
      <c r="D48" s="36">
        <v>105</v>
      </c>
      <c r="E48" s="36">
        <v>2</v>
      </c>
      <c r="F48" s="36">
        <v>3529</v>
      </c>
      <c r="G48" s="36">
        <f t="shared" si="0"/>
        <v>927.73079854031857</v>
      </c>
      <c r="H48" s="76">
        <f t="shared" si="1"/>
        <v>9.630411089365562E-3</v>
      </c>
      <c r="I48" s="76">
        <f t="shared" si="2"/>
        <v>1.8343640170220119E-4</v>
      </c>
      <c r="J48" s="77">
        <f t="shared" si="3"/>
        <v>0.323673530803534</v>
      </c>
    </row>
    <row r="49" spans="1:10">
      <c r="A49" s="34" t="s">
        <v>333</v>
      </c>
      <c r="B49" s="36">
        <v>10401.2408105544</v>
      </c>
      <c r="C49" s="36">
        <v>10066215.2453479</v>
      </c>
      <c r="D49" s="36">
        <v>342</v>
      </c>
      <c r="E49" s="36">
        <v>1</v>
      </c>
      <c r="F49" s="36">
        <v>2062</v>
      </c>
      <c r="G49" s="36">
        <f t="shared" si="0"/>
        <v>967.7898462973244</v>
      </c>
      <c r="H49" s="76">
        <f t="shared" si="1"/>
        <v>3.2880692431711031E-2</v>
      </c>
      <c r="I49" s="76">
        <f t="shared" si="2"/>
        <v>9.6142375531318812E-5</v>
      </c>
      <c r="J49" s="77">
        <f t="shared" si="3"/>
        <v>0.1982455783455794</v>
      </c>
    </row>
    <row r="50" spans="1:10">
      <c r="A50" s="34" t="s">
        <v>57</v>
      </c>
      <c r="B50" s="36">
        <v>10361.0161489369</v>
      </c>
      <c r="C50" s="36">
        <v>13143525.2961589</v>
      </c>
      <c r="D50" s="36">
        <v>121</v>
      </c>
      <c r="E50" s="36">
        <v>6</v>
      </c>
      <c r="F50" s="36">
        <v>2597</v>
      </c>
      <c r="G50" s="36">
        <f t="shared" si="0"/>
        <v>1268.5556230416166</v>
      </c>
      <c r="H50" s="76">
        <f t="shared" si="1"/>
        <v>1.1678391217681414E-2</v>
      </c>
      <c r="I50" s="76">
        <f t="shared" si="2"/>
        <v>5.7909377938916099E-4</v>
      </c>
      <c r="J50" s="77">
        <f t="shared" si="3"/>
        <v>0.25065109084560855</v>
      </c>
    </row>
    <row r="51" spans="1:10">
      <c r="A51" s="34" t="s">
        <v>310</v>
      </c>
      <c r="B51" s="36">
        <v>10314.418878345699</v>
      </c>
      <c r="C51" s="36">
        <v>6868183.3847594699</v>
      </c>
      <c r="D51" s="36">
        <v>110</v>
      </c>
      <c r="E51" s="36">
        <v>0</v>
      </c>
      <c r="F51" s="36">
        <v>3473</v>
      </c>
      <c r="G51" s="36">
        <f t="shared" si="0"/>
        <v>665.88175890148045</v>
      </c>
      <c r="H51" s="76">
        <f t="shared" si="1"/>
        <v>1.0664682256693708E-2</v>
      </c>
      <c r="I51" s="76">
        <f t="shared" si="2"/>
        <v>0</v>
      </c>
      <c r="J51" s="77">
        <f t="shared" si="3"/>
        <v>0.33671310434088408</v>
      </c>
    </row>
    <row r="52" spans="1:10">
      <c r="A52" s="34" t="s">
        <v>340</v>
      </c>
      <c r="B52" s="36">
        <v>10238.4709448474</v>
      </c>
      <c r="C52" s="36">
        <v>9199920.2195346598</v>
      </c>
      <c r="D52" s="36">
        <v>212</v>
      </c>
      <c r="E52" s="36">
        <v>2</v>
      </c>
      <c r="F52" s="36">
        <v>2288</v>
      </c>
      <c r="G52" s="36">
        <f t="shared" si="0"/>
        <v>898.56388410855425</v>
      </c>
      <c r="H52" s="76">
        <f t="shared" si="1"/>
        <v>2.0706216889416564E-2</v>
      </c>
      <c r="I52" s="76">
        <f t="shared" si="2"/>
        <v>1.9534166876808079E-4</v>
      </c>
      <c r="J52" s="77">
        <f t="shared" si="3"/>
        <v>0.22347086907068442</v>
      </c>
    </row>
    <row r="53" spans="1:10">
      <c r="A53" s="34" t="s">
        <v>106</v>
      </c>
      <c r="B53" s="36">
        <v>10178.5832766033</v>
      </c>
      <c r="C53" s="36">
        <v>17371334.507222202</v>
      </c>
      <c r="D53" s="36">
        <v>68</v>
      </c>
      <c r="E53" s="36">
        <v>0</v>
      </c>
      <c r="F53" s="36">
        <v>4163</v>
      </c>
      <c r="G53" s="36">
        <f t="shared" si="0"/>
        <v>1706.6554386947255</v>
      </c>
      <c r="H53" s="76">
        <f t="shared" si="1"/>
        <v>6.6806939779434915E-3</v>
      </c>
      <c r="I53" s="76">
        <f t="shared" si="2"/>
        <v>0</v>
      </c>
      <c r="J53" s="77">
        <f t="shared" si="3"/>
        <v>0.40899601514968759</v>
      </c>
    </row>
    <row r="54" spans="1:10">
      <c r="A54" s="34" t="s">
        <v>38</v>
      </c>
      <c r="B54" s="36">
        <v>10178.4298506421</v>
      </c>
      <c r="C54" s="36">
        <v>11066222.720398</v>
      </c>
      <c r="D54" s="36">
        <v>111</v>
      </c>
      <c r="E54" s="36">
        <v>1</v>
      </c>
      <c r="F54" s="36">
        <v>3769</v>
      </c>
      <c r="G54" s="36">
        <f t="shared" si="0"/>
        <v>1087.2229688452285</v>
      </c>
      <c r="H54" s="76">
        <f t="shared" si="1"/>
        <v>1.0905414845787598E-2</v>
      </c>
      <c r="I54" s="76">
        <f t="shared" si="2"/>
        <v>9.8246980592681064E-5</v>
      </c>
      <c r="J54" s="77">
        <f t="shared" si="3"/>
        <v>0.37029286985381493</v>
      </c>
    </row>
    <row r="55" spans="1:10">
      <c r="A55" s="34" t="s">
        <v>359</v>
      </c>
      <c r="B55" s="36">
        <v>10027.840815794099</v>
      </c>
      <c r="C55" s="36">
        <v>10035784.4654996</v>
      </c>
      <c r="D55" s="36">
        <v>88</v>
      </c>
      <c r="E55" s="36">
        <v>2</v>
      </c>
      <c r="F55" s="36">
        <v>3198</v>
      </c>
      <c r="G55" s="36">
        <f t="shared" si="0"/>
        <v>1000.7921595337841</v>
      </c>
      <c r="H55" s="76">
        <f t="shared" si="1"/>
        <v>8.7755681024969806E-3</v>
      </c>
      <c r="I55" s="76">
        <f t="shared" si="2"/>
        <v>1.994447296022041E-4</v>
      </c>
      <c r="J55" s="77">
        <f t="shared" si="3"/>
        <v>0.31891212263392438</v>
      </c>
    </row>
    <row r="56" spans="1:10">
      <c r="A56" s="34" t="s">
        <v>496</v>
      </c>
      <c r="B56" s="36">
        <v>9929.08464932674</v>
      </c>
      <c r="C56" s="36">
        <v>10326122.044994</v>
      </c>
      <c r="D56" s="36">
        <v>76</v>
      </c>
      <c r="E56" s="36">
        <v>0</v>
      </c>
      <c r="F56" s="36">
        <v>5013</v>
      </c>
      <c r="G56" s="36">
        <f t="shared" si="0"/>
        <v>1039.9873109848229</v>
      </c>
      <c r="H56" s="76">
        <f t="shared" si="1"/>
        <v>7.6542805992849822E-3</v>
      </c>
      <c r="I56" s="76">
        <f t="shared" si="2"/>
        <v>0</v>
      </c>
      <c r="J56" s="77">
        <f t="shared" si="3"/>
        <v>0.50488037689757392</v>
      </c>
    </row>
    <row r="57" spans="1:10">
      <c r="A57" s="34" t="s">
        <v>653</v>
      </c>
      <c r="B57" s="36">
        <v>9916.1805610158408</v>
      </c>
      <c r="C57" s="36">
        <v>8696171.8714136407</v>
      </c>
      <c r="D57" s="36">
        <v>74</v>
      </c>
      <c r="E57" s="36">
        <v>0</v>
      </c>
      <c r="F57" s="36">
        <v>3024</v>
      </c>
      <c r="G57" s="36">
        <f t="shared" si="0"/>
        <v>876.96788273516279</v>
      </c>
      <c r="H57" s="76">
        <f t="shared" si="1"/>
        <v>7.4625506811484719E-3</v>
      </c>
      <c r="I57" s="76">
        <f t="shared" si="2"/>
        <v>0</v>
      </c>
      <c r="J57" s="77">
        <f t="shared" si="3"/>
        <v>0.30495612513233755</v>
      </c>
    </row>
    <row r="58" spans="1:10">
      <c r="A58" s="34" t="s">
        <v>569</v>
      </c>
      <c r="B58" s="36">
        <v>9604.4134323522394</v>
      </c>
      <c r="C58" s="36">
        <v>7905536.9623064902</v>
      </c>
      <c r="D58" s="36">
        <v>105</v>
      </c>
      <c r="E58" s="36">
        <v>1</v>
      </c>
      <c r="F58" s="36">
        <v>2807</v>
      </c>
      <c r="G58" s="36">
        <f t="shared" si="0"/>
        <v>823.11502081708352</v>
      </c>
      <c r="H58" s="76">
        <f t="shared" si="1"/>
        <v>1.0932473986002101E-2</v>
      </c>
      <c r="I58" s="76">
        <f t="shared" si="2"/>
        <v>1.0411879986668667E-4</v>
      </c>
      <c r="J58" s="77">
        <f t="shared" si="3"/>
        <v>0.29226147122578949</v>
      </c>
    </row>
    <row r="59" spans="1:10">
      <c r="A59" s="34" t="s">
        <v>543</v>
      </c>
      <c r="B59" s="36">
        <v>9574.7915017618707</v>
      </c>
      <c r="C59" s="36">
        <v>9285276.7665822506</v>
      </c>
      <c r="D59" s="36">
        <v>65</v>
      </c>
      <c r="E59" s="36">
        <v>2</v>
      </c>
      <c r="F59" s="36">
        <v>2707</v>
      </c>
      <c r="G59" s="36">
        <f t="shared" si="0"/>
        <v>969.76281570973674</v>
      </c>
      <c r="H59" s="76">
        <f t="shared" si="1"/>
        <v>6.7886595742621923E-3</v>
      </c>
      <c r="I59" s="76">
        <f t="shared" si="2"/>
        <v>2.0888183305422132E-4</v>
      </c>
      <c r="J59" s="77">
        <f t="shared" si="3"/>
        <v>0.28272156103888851</v>
      </c>
    </row>
    <row r="60" spans="1:10">
      <c r="A60" s="34" t="s">
        <v>102</v>
      </c>
      <c r="B60" s="36">
        <v>9562.7504242649302</v>
      </c>
      <c r="C60" s="36">
        <v>10024144.013653999</v>
      </c>
      <c r="D60" s="36">
        <v>73</v>
      </c>
      <c r="E60" s="36">
        <v>1</v>
      </c>
      <c r="F60" s="36">
        <v>2607</v>
      </c>
      <c r="G60" s="36">
        <f t="shared" si="0"/>
        <v>1048.2490464477992</v>
      </c>
      <c r="H60" s="76">
        <f t="shared" si="1"/>
        <v>7.6337870132808959E-3</v>
      </c>
      <c r="I60" s="76">
        <f t="shared" si="2"/>
        <v>1.0457242483946432E-4</v>
      </c>
      <c r="J60" s="77">
        <f t="shared" si="3"/>
        <v>0.27262031155648347</v>
      </c>
    </row>
    <row r="61" spans="1:10">
      <c r="A61" s="34" t="s">
        <v>557</v>
      </c>
      <c r="B61" s="36">
        <v>9492.2928791320792</v>
      </c>
      <c r="C61" s="36">
        <v>11588824.540639101</v>
      </c>
      <c r="D61" s="36">
        <v>190</v>
      </c>
      <c r="E61" s="36">
        <v>0</v>
      </c>
      <c r="F61" s="36">
        <v>2550</v>
      </c>
      <c r="G61" s="36">
        <f t="shared" si="0"/>
        <v>1220.8667271651564</v>
      </c>
      <c r="H61" s="76">
        <f t="shared" si="1"/>
        <v>2.001623869167557E-2</v>
      </c>
      <c r="I61" s="76">
        <f t="shared" si="2"/>
        <v>0</v>
      </c>
      <c r="J61" s="77">
        <f t="shared" si="3"/>
        <v>0.26863899296722471</v>
      </c>
    </row>
    <row r="62" spans="1:10">
      <c r="A62" s="34" t="s">
        <v>83</v>
      </c>
      <c r="B62" s="36">
        <v>9464.0545278871396</v>
      </c>
      <c r="C62" s="36">
        <v>8274026.9166473001</v>
      </c>
      <c r="D62" s="36">
        <v>87</v>
      </c>
      <c r="E62" s="36">
        <v>3</v>
      </c>
      <c r="F62" s="36">
        <v>4083</v>
      </c>
      <c r="G62" s="36">
        <f t="shared" si="0"/>
        <v>874.25816200305485</v>
      </c>
      <c r="H62" s="76">
        <f t="shared" si="1"/>
        <v>9.1926773819447603E-3</v>
      </c>
      <c r="I62" s="76">
        <f t="shared" si="2"/>
        <v>3.1698887523947446E-4</v>
      </c>
      <c r="J62" s="77">
        <f t="shared" si="3"/>
        <v>0.43142185920092474</v>
      </c>
    </row>
    <row r="63" spans="1:10">
      <c r="A63" s="34" t="s">
        <v>549</v>
      </c>
      <c r="B63" s="36">
        <v>9365.4216496250501</v>
      </c>
      <c r="C63" s="36">
        <v>8033185.7837723102</v>
      </c>
      <c r="D63" s="36">
        <v>86</v>
      </c>
      <c r="E63" s="36">
        <v>1</v>
      </c>
      <c r="F63" s="36">
        <v>3424</v>
      </c>
      <c r="G63" s="36">
        <f t="shared" si="0"/>
        <v>857.74950496691451</v>
      </c>
      <c r="H63" s="76">
        <f t="shared" si="1"/>
        <v>9.1827152281438451E-3</v>
      </c>
      <c r="I63" s="76">
        <f t="shared" si="2"/>
        <v>1.0677575846678889E-4</v>
      </c>
      <c r="J63" s="77">
        <f t="shared" si="3"/>
        <v>0.36560019699028518</v>
      </c>
    </row>
    <row r="64" spans="1:10">
      <c r="A64" s="34" t="s">
        <v>383</v>
      </c>
      <c r="B64" s="36">
        <v>9283.88467346783</v>
      </c>
      <c r="C64" s="36">
        <v>7088007.6482157502</v>
      </c>
      <c r="D64" s="36">
        <v>101</v>
      </c>
      <c r="E64" s="36">
        <v>2</v>
      </c>
      <c r="F64" s="36">
        <v>3359</v>
      </c>
      <c r="G64" s="36">
        <f t="shared" si="0"/>
        <v>763.47433186803596</v>
      </c>
      <c r="H64" s="76">
        <f t="shared" si="1"/>
        <v>1.0879066635612703E-2</v>
      </c>
      <c r="I64" s="76">
        <f t="shared" si="2"/>
        <v>2.1542706209134064E-4</v>
      </c>
      <c r="J64" s="77">
        <f t="shared" si="3"/>
        <v>0.36180975078240663</v>
      </c>
    </row>
    <row r="65" spans="1:10">
      <c r="A65" s="34" t="s">
        <v>541</v>
      </c>
      <c r="B65" s="36">
        <v>9132.0052315667199</v>
      </c>
      <c r="C65" s="36">
        <v>11530057.9690341</v>
      </c>
      <c r="D65" s="36">
        <v>79</v>
      </c>
      <c r="E65" s="36">
        <v>1</v>
      </c>
      <c r="F65" s="36">
        <v>2851</v>
      </c>
      <c r="G65" s="36">
        <f t="shared" si="0"/>
        <v>1262.5987038616668</v>
      </c>
      <c r="H65" s="76">
        <f t="shared" si="1"/>
        <v>8.6508929853565657E-3</v>
      </c>
      <c r="I65" s="76">
        <f t="shared" si="2"/>
        <v>1.0950497449818438E-4</v>
      </c>
      <c r="J65" s="77">
        <f t="shared" si="3"/>
        <v>0.31219868229432368</v>
      </c>
    </row>
    <row r="66" spans="1:10">
      <c r="A66" s="34" t="s">
        <v>312</v>
      </c>
      <c r="B66" s="36">
        <v>8992.6052219374105</v>
      </c>
      <c r="C66" s="36">
        <v>6346084.4464077204</v>
      </c>
      <c r="D66" s="36">
        <v>102</v>
      </c>
      <c r="E66" s="36">
        <v>1</v>
      </c>
      <c r="F66" s="36">
        <v>3732</v>
      </c>
      <c r="G66" s="36">
        <f t="shared" si="0"/>
        <v>705.70032707835128</v>
      </c>
      <c r="H66" s="76">
        <f t="shared" si="1"/>
        <v>1.1342652933453764E-2</v>
      </c>
      <c r="I66" s="76">
        <f t="shared" si="2"/>
        <v>1.1120247973974277E-4</v>
      </c>
      <c r="J66" s="77">
        <f t="shared" si="3"/>
        <v>0.41500765438872006</v>
      </c>
    </row>
    <row r="67" spans="1:10">
      <c r="A67" s="34" t="s">
        <v>499</v>
      </c>
      <c r="B67" s="36">
        <v>8927.8216559882203</v>
      </c>
      <c r="C67" s="36">
        <v>9495517.4819883294</v>
      </c>
      <c r="D67" s="36">
        <v>55</v>
      </c>
      <c r="E67" s="36">
        <v>1</v>
      </c>
      <c r="F67" s="36">
        <v>4574</v>
      </c>
      <c r="G67" s="36">
        <f t="shared" si="0"/>
        <v>1063.587272223268</v>
      </c>
      <c r="H67" s="76">
        <f t="shared" si="1"/>
        <v>6.1605173265428604E-3</v>
      </c>
      <c r="I67" s="76">
        <f t="shared" si="2"/>
        <v>1.1200940593714291E-4</v>
      </c>
      <c r="J67" s="77">
        <f t="shared" si="3"/>
        <v>0.51233102275649167</v>
      </c>
    </row>
    <row r="68" spans="1:10">
      <c r="A68" s="34" t="s">
        <v>313</v>
      </c>
      <c r="B68" s="36">
        <v>8820.3696020711195</v>
      </c>
      <c r="C68" s="36">
        <v>5855610.0450807502</v>
      </c>
      <c r="D68" s="36">
        <v>162</v>
      </c>
      <c r="E68" s="36">
        <v>0</v>
      </c>
      <c r="F68" s="36">
        <v>2955</v>
      </c>
      <c r="G68" s="36">
        <f t="shared" si="0"/>
        <v>663.87354603664096</v>
      </c>
      <c r="H68" s="76">
        <f t="shared" si="1"/>
        <v>1.8366577287414421E-2</v>
      </c>
      <c r="I68" s="76">
        <f t="shared" si="2"/>
        <v>0</v>
      </c>
      <c r="J68" s="77">
        <f t="shared" si="3"/>
        <v>0.33501997459450378</v>
      </c>
    </row>
    <row r="69" spans="1:10">
      <c r="A69" s="34" t="s">
        <v>531</v>
      </c>
      <c r="B69" s="36">
        <v>8808.6408514492196</v>
      </c>
      <c r="C69" s="36">
        <v>7745977.8647076096</v>
      </c>
      <c r="D69" s="36">
        <v>73</v>
      </c>
      <c r="E69" s="36">
        <v>2</v>
      </c>
      <c r="F69" s="36">
        <v>3807</v>
      </c>
      <c r="G69" s="36">
        <f t="shared" si="0"/>
        <v>879.36129935791655</v>
      </c>
      <c r="H69" s="76">
        <f t="shared" si="1"/>
        <v>8.2873171049980838E-3</v>
      </c>
      <c r="I69" s="76">
        <f t="shared" si="2"/>
        <v>2.2704978369857763E-4</v>
      </c>
      <c r="J69" s="77">
        <f t="shared" si="3"/>
        <v>0.43218926327024254</v>
      </c>
    </row>
    <row r="70" spans="1:10">
      <c r="A70" s="34" t="s">
        <v>535</v>
      </c>
      <c r="B70" s="36">
        <v>8730.0518071367405</v>
      </c>
      <c r="C70" s="36">
        <v>11441677.2125306</v>
      </c>
      <c r="D70" s="36">
        <v>70</v>
      </c>
      <c r="E70" s="36">
        <v>1</v>
      </c>
      <c r="F70" s="36">
        <v>3283</v>
      </c>
      <c r="G70" s="36">
        <f t="shared" si="0"/>
        <v>1310.6081688057257</v>
      </c>
      <c r="H70" s="76">
        <f t="shared" si="1"/>
        <v>8.0182800224364789E-3</v>
      </c>
      <c r="I70" s="76">
        <f t="shared" si="2"/>
        <v>1.1454685746337825E-4</v>
      </c>
      <c r="J70" s="77">
        <f t="shared" si="3"/>
        <v>0.37605733305227085</v>
      </c>
    </row>
    <row r="71" spans="1:10">
      <c r="A71" s="34" t="s">
        <v>550</v>
      </c>
      <c r="B71" s="36">
        <v>8679.1915428941102</v>
      </c>
      <c r="C71" s="36">
        <v>8706867.2949416898</v>
      </c>
      <c r="D71" s="36">
        <v>57</v>
      </c>
      <c r="E71" s="36">
        <v>3</v>
      </c>
      <c r="F71" s="36">
        <v>3319</v>
      </c>
      <c r="G71" s="36">
        <f t="shared" si="0"/>
        <v>1003.1887476973865</v>
      </c>
      <c r="H71" s="76">
        <f t="shared" si="1"/>
        <v>6.5674319685532744E-3</v>
      </c>
      <c r="I71" s="76">
        <f t="shared" si="2"/>
        <v>3.4565431413438287E-4</v>
      </c>
      <c r="J71" s="77">
        <f t="shared" si="3"/>
        <v>0.38240888953733893</v>
      </c>
    </row>
    <row r="72" spans="1:10">
      <c r="A72" s="34" t="s">
        <v>54</v>
      </c>
      <c r="B72" s="36">
        <v>8502.4655389920808</v>
      </c>
      <c r="C72" s="36">
        <v>8980915.2983262409</v>
      </c>
      <c r="D72" s="36">
        <v>64</v>
      </c>
      <c r="E72" s="36">
        <v>3</v>
      </c>
      <c r="F72" s="36">
        <v>1456</v>
      </c>
      <c r="G72" s="36">
        <f t="shared" ref="G72:G135" si="4">C72/B72</f>
        <v>1056.2718845657182</v>
      </c>
      <c r="H72" s="76">
        <f t="shared" ref="H72:H135" si="5">D72/B72</f>
        <v>7.5272283911646219E-3</v>
      </c>
      <c r="I72" s="76">
        <f t="shared" ref="I72:I135" si="6">E72/B72</f>
        <v>3.5283883083584165E-4</v>
      </c>
      <c r="J72" s="77">
        <f t="shared" ref="J72:J135" si="7">F72/B72</f>
        <v>0.17124444589899515</v>
      </c>
    </row>
    <row r="73" spans="1:10">
      <c r="A73" s="34" t="s">
        <v>500</v>
      </c>
      <c r="B73" s="36">
        <v>8226.3641499043406</v>
      </c>
      <c r="C73" s="36">
        <v>9186608.4221463595</v>
      </c>
      <c r="D73" s="36">
        <v>44</v>
      </c>
      <c r="E73" s="36">
        <v>0</v>
      </c>
      <c r="F73" s="36">
        <v>4136</v>
      </c>
      <c r="G73" s="36">
        <f t="shared" si="4"/>
        <v>1116.7276642200657</v>
      </c>
      <c r="H73" s="76">
        <f t="shared" si="5"/>
        <v>5.348656976303638E-3</v>
      </c>
      <c r="I73" s="76">
        <f t="shared" si="6"/>
        <v>0</v>
      </c>
      <c r="J73" s="77">
        <f t="shared" si="7"/>
        <v>0.50277375577254202</v>
      </c>
    </row>
    <row r="74" spans="1:10">
      <c r="A74" s="34" t="s">
        <v>374</v>
      </c>
      <c r="B74" s="36">
        <v>8094.6079918104197</v>
      </c>
      <c r="C74" s="36">
        <v>8020699.3830452897</v>
      </c>
      <c r="D74" s="36">
        <v>67</v>
      </c>
      <c r="E74" s="36">
        <v>3</v>
      </c>
      <c r="F74" s="36">
        <v>4174</v>
      </c>
      <c r="G74" s="36">
        <f t="shared" si="4"/>
        <v>990.86940234290455</v>
      </c>
      <c r="H74" s="76">
        <f t="shared" si="5"/>
        <v>8.2771148482775319E-3</v>
      </c>
      <c r="I74" s="76">
        <f t="shared" si="6"/>
        <v>3.7061708275869546E-4</v>
      </c>
      <c r="J74" s="77">
        <f t="shared" si="7"/>
        <v>0.51565190114493165</v>
      </c>
    </row>
    <row r="75" spans="1:10">
      <c r="A75" s="34" t="s">
        <v>58</v>
      </c>
      <c r="B75" s="36">
        <v>8026.7586672492298</v>
      </c>
      <c r="C75" s="36">
        <v>5698006.4297006596</v>
      </c>
      <c r="D75" s="36">
        <v>52</v>
      </c>
      <c r="E75" s="36">
        <v>0</v>
      </c>
      <c r="F75" s="36">
        <v>3968</v>
      </c>
      <c r="G75" s="36">
        <f t="shared" si="4"/>
        <v>709.87638546424205</v>
      </c>
      <c r="H75" s="76">
        <f t="shared" si="5"/>
        <v>6.4783310618482066E-3</v>
      </c>
      <c r="I75" s="76">
        <f t="shared" si="6"/>
        <v>0</v>
      </c>
      <c r="J75" s="77">
        <f t="shared" si="7"/>
        <v>0.49434649333487857</v>
      </c>
    </row>
    <row r="76" spans="1:10">
      <c r="A76" s="34" t="s">
        <v>112</v>
      </c>
      <c r="B76" s="36">
        <v>7866.7723882822302</v>
      </c>
      <c r="C76" s="36">
        <v>8077443.56600226</v>
      </c>
      <c r="D76" s="36">
        <v>201</v>
      </c>
      <c r="E76" s="36">
        <v>2</v>
      </c>
      <c r="F76" s="36">
        <v>2969</v>
      </c>
      <c r="G76" s="36">
        <f t="shared" si="4"/>
        <v>1026.7798745561561</v>
      </c>
      <c r="H76" s="76">
        <f t="shared" si="5"/>
        <v>2.5550504079588591E-2</v>
      </c>
      <c r="I76" s="76">
        <f t="shared" si="6"/>
        <v>2.5423387143869245E-4</v>
      </c>
      <c r="J76" s="77">
        <f t="shared" si="7"/>
        <v>0.3774101821507389</v>
      </c>
    </row>
    <row r="77" spans="1:10">
      <c r="A77" s="34" t="s">
        <v>80</v>
      </c>
      <c r="B77" s="36">
        <v>7825.6025221678401</v>
      </c>
      <c r="C77" s="36">
        <v>6491322.5187330004</v>
      </c>
      <c r="D77" s="36">
        <v>74</v>
      </c>
      <c r="E77" s="36">
        <v>2</v>
      </c>
      <c r="F77" s="36">
        <v>3702</v>
      </c>
      <c r="G77" s="36">
        <f t="shared" si="4"/>
        <v>829.49811217025388</v>
      </c>
      <c r="H77" s="76">
        <f t="shared" si="5"/>
        <v>9.4561408901586534E-3</v>
      </c>
      <c r="I77" s="76">
        <f t="shared" si="6"/>
        <v>2.555713754096933E-4</v>
      </c>
      <c r="J77" s="77">
        <f t="shared" si="7"/>
        <v>0.47306261588334236</v>
      </c>
    </row>
    <row r="78" spans="1:10">
      <c r="A78" s="34" t="s">
        <v>521</v>
      </c>
      <c r="B78" s="36">
        <v>7776.7778581413404</v>
      </c>
      <c r="C78" s="36">
        <v>6777793.5157410204</v>
      </c>
      <c r="D78" s="36">
        <v>67</v>
      </c>
      <c r="E78" s="36">
        <v>6</v>
      </c>
      <c r="F78" s="36">
        <v>2677</v>
      </c>
      <c r="G78" s="36">
        <f t="shared" si="4"/>
        <v>871.54264135827088</v>
      </c>
      <c r="H78" s="76">
        <f t="shared" si="5"/>
        <v>8.6153933186942141E-3</v>
      </c>
      <c r="I78" s="76">
        <f t="shared" si="6"/>
        <v>7.7152775988306385E-4</v>
      </c>
      <c r="J78" s="77">
        <f t="shared" si="7"/>
        <v>0.34422996886782703</v>
      </c>
    </row>
    <row r="79" spans="1:10">
      <c r="A79" s="34" t="s">
        <v>137</v>
      </c>
      <c r="B79" s="36">
        <v>7496.4408956412199</v>
      </c>
      <c r="C79" s="36">
        <v>7113507.7647118699</v>
      </c>
      <c r="D79" s="36">
        <v>61</v>
      </c>
      <c r="E79" s="36">
        <v>1</v>
      </c>
      <c r="F79" s="36">
        <v>8127</v>
      </c>
      <c r="G79" s="36">
        <f t="shared" si="4"/>
        <v>948.91800839088785</v>
      </c>
      <c r="H79" s="76">
        <f t="shared" si="5"/>
        <v>8.1371948167387326E-3</v>
      </c>
      <c r="I79" s="76">
        <f t="shared" si="6"/>
        <v>1.3339663633997923E-4</v>
      </c>
      <c r="J79" s="77">
        <f t="shared" si="7"/>
        <v>1.0841144635350113</v>
      </c>
    </row>
    <row r="80" spans="1:10">
      <c r="A80" s="34" t="s">
        <v>517</v>
      </c>
      <c r="B80" s="36">
        <v>7358.9614328732696</v>
      </c>
      <c r="C80" s="36">
        <v>7476255.1313714702</v>
      </c>
      <c r="D80" s="36">
        <v>69</v>
      </c>
      <c r="E80" s="36">
        <v>1</v>
      </c>
      <c r="F80" s="36">
        <v>2988</v>
      </c>
      <c r="G80" s="36">
        <f t="shared" si="4"/>
        <v>1015.9388929495183</v>
      </c>
      <c r="H80" s="76">
        <f t="shared" si="5"/>
        <v>9.3763230898003622E-3</v>
      </c>
      <c r="I80" s="76">
        <f t="shared" si="6"/>
        <v>1.3588874043188933E-4</v>
      </c>
      <c r="J80" s="77">
        <f t="shared" si="7"/>
        <v>0.40603555641048528</v>
      </c>
    </row>
    <row r="81" spans="1:10">
      <c r="A81" s="34" t="s">
        <v>555</v>
      </c>
      <c r="B81" s="36">
        <v>7139.5395181598096</v>
      </c>
      <c r="C81" s="36">
        <v>7435079.6121498598</v>
      </c>
      <c r="D81" s="36">
        <v>29</v>
      </c>
      <c r="E81" s="36">
        <v>0</v>
      </c>
      <c r="F81" s="36">
        <v>2118</v>
      </c>
      <c r="G81" s="36">
        <f t="shared" si="4"/>
        <v>1041.3948397145682</v>
      </c>
      <c r="H81" s="76">
        <f t="shared" si="5"/>
        <v>4.0618866141488418E-3</v>
      </c>
      <c r="I81" s="76">
        <f t="shared" si="6"/>
        <v>0</v>
      </c>
      <c r="J81" s="77">
        <f t="shared" si="7"/>
        <v>0.2966577878885257</v>
      </c>
    </row>
    <row r="82" spans="1:10">
      <c r="A82" s="34" t="s">
        <v>616</v>
      </c>
      <c r="B82" s="36">
        <v>6987.2244602371902</v>
      </c>
      <c r="C82" s="36">
        <v>7653183.5276929997</v>
      </c>
      <c r="D82" s="36">
        <v>210</v>
      </c>
      <c r="E82" s="36">
        <v>1</v>
      </c>
      <c r="F82" s="36">
        <v>2516</v>
      </c>
      <c r="G82" s="36">
        <f t="shared" si="4"/>
        <v>1095.3109594869381</v>
      </c>
      <c r="H82" s="76">
        <f t="shared" si="5"/>
        <v>3.0054852423171085E-2</v>
      </c>
      <c r="I82" s="76">
        <f t="shared" si="6"/>
        <v>1.4311834487224328E-4</v>
      </c>
      <c r="J82" s="77">
        <f t="shared" si="7"/>
        <v>0.36008575569856405</v>
      </c>
    </row>
    <row r="83" spans="1:10">
      <c r="A83" s="34" t="s">
        <v>314</v>
      </c>
      <c r="B83" s="36">
        <v>6948.1915803188404</v>
      </c>
      <c r="C83" s="36">
        <v>5491447.5102371601</v>
      </c>
      <c r="D83" s="36">
        <v>110</v>
      </c>
      <c r="E83" s="36">
        <v>2</v>
      </c>
      <c r="F83" s="36">
        <v>2034</v>
      </c>
      <c r="G83" s="36">
        <f t="shared" si="4"/>
        <v>790.34198276743075</v>
      </c>
      <c r="H83" s="76">
        <f t="shared" si="5"/>
        <v>1.5831457542359862E-2</v>
      </c>
      <c r="I83" s="76">
        <f t="shared" si="6"/>
        <v>2.8784468258836115E-4</v>
      </c>
      <c r="J83" s="77">
        <f t="shared" si="7"/>
        <v>0.29273804219236327</v>
      </c>
    </row>
    <row r="84" spans="1:10">
      <c r="A84" s="34" t="s">
        <v>122</v>
      </c>
      <c r="B84" s="36">
        <v>6803.0217224969501</v>
      </c>
      <c r="C84" s="36">
        <v>5393074.6876000604</v>
      </c>
      <c r="D84" s="36">
        <v>59</v>
      </c>
      <c r="E84" s="36">
        <v>3</v>
      </c>
      <c r="F84" s="36">
        <v>1959</v>
      </c>
      <c r="G84" s="36">
        <f t="shared" si="4"/>
        <v>792.74694504732679</v>
      </c>
      <c r="H84" s="76">
        <f t="shared" si="5"/>
        <v>8.672616729253204E-3</v>
      </c>
      <c r="I84" s="76">
        <f t="shared" si="6"/>
        <v>4.4098051165694261E-4</v>
      </c>
      <c r="J84" s="77">
        <f t="shared" si="7"/>
        <v>0.28796027411198349</v>
      </c>
    </row>
    <row r="85" spans="1:10">
      <c r="A85" s="34" t="s">
        <v>311</v>
      </c>
      <c r="B85" s="36">
        <v>6594.5395328267396</v>
      </c>
      <c r="C85" s="36">
        <v>4948638.1780594699</v>
      </c>
      <c r="D85" s="36">
        <v>104</v>
      </c>
      <c r="E85" s="36">
        <v>2</v>
      </c>
      <c r="F85" s="36">
        <v>2076</v>
      </c>
      <c r="G85" s="36">
        <f t="shared" si="4"/>
        <v>750.41451392107183</v>
      </c>
      <c r="H85" s="76">
        <f t="shared" si="5"/>
        <v>1.5770623480578415E-2</v>
      </c>
      <c r="I85" s="76">
        <f t="shared" si="6"/>
        <v>3.0328122078035415E-4</v>
      </c>
      <c r="J85" s="77">
        <f t="shared" si="7"/>
        <v>0.31480590717000762</v>
      </c>
    </row>
    <row r="86" spans="1:10">
      <c r="A86" s="34" t="s">
        <v>648</v>
      </c>
      <c r="B86" s="36">
        <v>6555.3642152664197</v>
      </c>
      <c r="C86" s="36">
        <v>6531190.5525687803</v>
      </c>
      <c r="D86" s="36">
        <v>131</v>
      </c>
      <c r="E86" s="36">
        <v>1</v>
      </c>
      <c r="F86" s="36">
        <v>2094</v>
      </c>
      <c r="G86" s="36">
        <f t="shared" si="4"/>
        <v>996.31238449858472</v>
      </c>
      <c r="H86" s="76">
        <f t="shared" si="5"/>
        <v>1.9983634119813121E-2</v>
      </c>
      <c r="I86" s="76">
        <f t="shared" si="6"/>
        <v>1.5254682534208492E-4</v>
      </c>
      <c r="J86" s="77">
        <f t="shared" si="7"/>
        <v>0.31943305226632579</v>
      </c>
    </row>
    <row r="87" spans="1:10">
      <c r="A87" s="34" t="s">
        <v>325</v>
      </c>
      <c r="B87" s="36">
        <v>6493.7285751770196</v>
      </c>
      <c r="C87" s="36">
        <v>3778949.3341389298</v>
      </c>
      <c r="D87" s="36">
        <v>66</v>
      </c>
      <c r="E87" s="36">
        <v>0</v>
      </c>
      <c r="F87" s="36">
        <v>2123</v>
      </c>
      <c r="G87" s="36">
        <f t="shared" si="4"/>
        <v>581.9382948317816</v>
      </c>
      <c r="H87" s="76">
        <f t="shared" si="5"/>
        <v>1.0163652397220935E-2</v>
      </c>
      <c r="I87" s="76">
        <f t="shared" si="6"/>
        <v>0</v>
      </c>
      <c r="J87" s="77">
        <f t="shared" si="7"/>
        <v>0.32693081877727342</v>
      </c>
    </row>
    <row r="88" spans="1:10">
      <c r="A88" s="34" t="s">
        <v>7</v>
      </c>
      <c r="B88" s="36">
        <v>6485.4655779437098</v>
      </c>
      <c r="C88" s="36">
        <v>6719103.5028379001</v>
      </c>
      <c r="D88" s="36">
        <v>203</v>
      </c>
      <c r="E88" s="36">
        <v>2</v>
      </c>
      <c r="F88" s="36">
        <v>2618</v>
      </c>
      <c r="G88" s="36">
        <f t="shared" si="4"/>
        <v>1036.0248500414164</v>
      </c>
      <c r="H88" s="76">
        <f t="shared" si="5"/>
        <v>3.1300759762009786E-2</v>
      </c>
      <c r="I88" s="76">
        <f t="shared" si="6"/>
        <v>3.0838186957645109E-4</v>
      </c>
      <c r="J88" s="77">
        <f t="shared" si="7"/>
        <v>0.40367186727557447</v>
      </c>
    </row>
    <row r="89" spans="1:10">
      <c r="A89" s="34" t="s">
        <v>574</v>
      </c>
      <c r="B89" s="36">
        <v>6393.2518852711601</v>
      </c>
      <c r="C89" s="36">
        <v>6158212.7215071898</v>
      </c>
      <c r="D89" s="36">
        <v>40</v>
      </c>
      <c r="E89" s="36">
        <v>0</v>
      </c>
      <c r="F89" s="36">
        <v>1348</v>
      </c>
      <c r="G89" s="36">
        <f t="shared" si="4"/>
        <v>963.23636734766296</v>
      </c>
      <c r="H89" s="76">
        <f t="shared" si="5"/>
        <v>6.2565969115267323E-3</v>
      </c>
      <c r="I89" s="76">
        <f t="shared" si="6"/>
        <v>0</v>
      </c>
      <c r="J89" s="77">
        <f t="shared" si="7"/>
        <v>0.21084731591845088</v>
      </c>
    </row>
    <row r="90" spans="1:10">
      <c r="A90" s="34" t="s">
        <v>346</v>
      </c>
      <c r="B90" s="36">
        <v>6288.3203682121803</v>
      </c>
      <c r="C90" s="36">
        <v>6439510.5902782697</v>
      </c>
      <c r="D90" s="36">
        <v>43</v>
      </c>
      <c r="E90" s="36">
        <v>1</v>
      </c>
      <c r="F90" s="36">
        <v>2713</v>
      </c>
      <c r="G90" s="36">
        <f t="shared" si="4"/>
        <v>1024.0430215404363</v>
      </c>
      <c r="H90" s="76">
        <f t="shared" si="5"/>
        <v>6.8380739978464618E-3</v>
      </c>
      <c r="I90" s="76">
        <f t="shared" si="6"/>
        <v>1.5902497669410378E-4</v>
      </c>
      <c r="J90" s="77">
        <f t="shared" si="7"/>
        <v>0.43143476177110351</v>
      </c>
    </row>
    <row r="91" spans="1:10">
      <c r="A91" s="34" t="s">
        <v>328</v>
      </c>
      <c r="B91" s="36">
        <v>6110.8710442762804</v>
      </c>
      <c r="C91" s="36">
        <v>3771433.63569126</v>
      </c>
      <c r="D91" s="36">
        <v>125</v>
      </c>
      <c r="E91" s="36">
        <v>1</v>
      </c>
      <c r="F91" s="36">
        <v>1920</v>
      </c>
      <c r="G91" s="36">
        <f t="shared" si="4"/>
        <v>617.16793045792645</v>
      </c>
      <c r="H91" s="76">
        <f t="shared" si="5"/>
        <v>2.0455349015600761E-2</v>
      </c>
      <c r="I91" s="76">
        <f t="shared" si="6"/>
        <v>1.6364279212480607E-4</v>
      </c>
      <c r="J91" s="77">
        <f t="shared" si="7"/>
        <v>0.31419416087962765</v>
      </c>
    </row>
    <row r="92" spans="1:10">
      <c r="A92" s="34" t="s">
        <v>125</v>
      </c>
      <c r="B92" s="36">
        <v>6034.7395690777303</v>
      </c>
      <c r="C92" s="36">
        <v>8957768.2201658301</v>
      </c>
      <c r="D92" s="36">
        <v>71</v>
      </c>
      <c r="E92" s="36">
        <v>14</v>
      </c>
      <c r="F92" s="36">
        <v>1776</v>
      </c>
      <c r="G92" s="36">
        <f t="shared" si="4"/>
        <v>1484.3669917531863</v>
      </c>
      <c r="H92" s="76">
        <f t="shared" si="5"/>
        <v>1.1765213591619944E-2</v>
      </c>
      <c r="I92" s="76">
        <f t="shared" si="6"/>
        <v>2.3199012715870312E-3</v>
      </c>
      <c r="J92" s="77">
        <f t="shared" si="7"/>
        <v>0.29429604702418338</v>
      </c>
    </row>
    <row r="93" spans="1:10">
      <c r="A93" s="34" t="s">
        <v>322</v>
      </c>
      <c r="B93" s="36">
        <v>5870.8381815413004</v>
      </c>
      <c r="C93" s="36">
        <v>3595602.4772345098</v>
      </c>
      <c r="D93" s="36">
        <v>69</v>
      </c>
      <c r="E93" s="36">
        <v>0</v>
      </c>
      <c r="F93" s="36">
        <v>1983</v>
      </c>
      <c r="G93" s="36">
        <f t="shared" si="4"/>
        <v>612.45130014647043</v>
      </c>
      <c r="H93" s="76">
        <f t="shared" si="5"/>
        <v>1.1753006617853175E-2</v>
      </c>
      <c r="I93" s="76">
        <f t="shared" si="6"/>
        <v>0</v>
      </c>
      <c r="J93" s="77">
        <f t="shared" si="7"/>
        <v>0.3377711901913456</v>
      </c>
    </row>
    <row r="94" spans="1:10">
      <c r="A94" s="34" t="s">
        <v>327</v>
      </c>
      <c r="B94" s="36">
        <v>5811.8135322043599</v>
      </c>
      <c r="C94" s="36">
        <v>3679081.1528475899</v>
      </c>
      <c r="D94" s="36">
        <v>71</v>
      </c>
      <c r="E94" s="36">
        <v>2</v>
      </c>
      <c r="F94" s="36">
        <v>2623</v>
      </c>
      <c r="G94" s="36">
        <f t="shared" si="4"/>
        <v>633.03496102569432</v>
      </c>
      <c r="H94" s="76">
        <f t="shared" si="5"/>
        <v>1.2216496555950316E-2</v>
      </c>
      <c r="I94" s="76">
        <f t="shared" si="6"/>
        <v>3.441266635478962E-4</v>
      </c>
      <c r="J94" s="77">
        <f t="shared" si="7"/>
        <v>0.45132211924306587</v>
      </c>
    </row>
    <row r="95" spans="1:10">
      <c r="A95" s="34" t="s">
        <v>585</v>
      </c>
      <c r="B95" s="36">
        <v>5768.5477842404498</v>
      </c>
      <c r="C95" s="36">
        <v>11918887.3370506</v>
      </c>
      <c r="D95" s="36">
        <v>164</v>
      </c>
      <c r="E95" s="36">
        <v>0</v>
      </c>
      <c r="F95" s="36">
        <v>1116</v>
      </c>
      <c r="G95" s="36">
        <f t="shared" si="4"/>
        <v>2066.1850751436518</v>
      </c>
      <c r="H95" s="76">
        <f t="shared" si="5"/>
        <v>2.8430032329461587E-2</v>
      </c>
      <c r="I95" s="76">
        <f t="shared" si="6"/>
        <v>0</v>
      </c>
      <c r="J95" s="77">
        <f t="shared" si="7"/>
        <v>0.19346290292487275</v>
      </c>
    </row>
    <row r="96" spans="1:10">
      <c r="A96" s="34" t="s">
        <v>101</v>
      </c>
      <c r="B96" s="36">
        <v>5692.6464210026797</v>
      </c>
      <c r="C96" s="36">
        <v>6780239.2815578803</v>
      </c>
      <c r="D96" s="36">
        <v>130</v>
      </c>
      <c r="E96" s="36">
        <v>3</v>
      </c>
      <c r="F96" s="36">
        <v>995</v>
      </c>
      <c r="G96" s="36">
        <f t="shared" si="4"/>
        <v>1191.0522418084129</v>
      </c>
      <c r="H96" s="76">
        <f t="shared" si="5"/>
        <v>2.2836478921362962E-2</v>
      </c>
      <c r="I96" s="76">
        <f t="shared" si="6"/>
        <v>5.2699566741606831E-4</v>
      </c>
      <c r="J96" s="77">
        <f t="shared" si="7"/>
        <v>0.17478689635966266</v>
      </c>
    </row>
    <row r="97" spans="1:10">
      <c r="A97" s="34" t="s">
        <v>334</v>
      </c>
      <c r="B97" s="36">
        <v>5640.0409369748004</v>
      </c>
      <c r="C97" s="36">
        <v>5066138.0065232702</v>
      </c>
      <c r="D97" s="36">
        <v>101</v>
      </c>
      <c r="E97" s="36">
        <v>4</v>
      </c>
      <c r="F97" s="36">
        <v>1914</v>
      </c>
      <c r="G97" s="36">
        <f t="shared" si="4"/>
        <v>898.24489983943988</v>
      </c>
      <c r="H97" s="76">
        <f t="shared" si="5"/>
        <v>1.7907671438671204E-2</v>
      </c>
      <c r="I97" s="76">
        <f t="shared" si="6"/>
        <v>7.0921471044242386E-4</v>
      </c>
      <c r="J97" s="77">
        <f t="shared" si="7"/>
        <v>0.33935923894669984</v>
      </c>
    </row>
    <row r="98" spans="1:10">
      <c r="A98" s="34" t="s">
        <v>576</v>
      </c>
      <c r="B98" s="36">
        <v>5617.7505286168298</v>
      </c>
      <c r="C98" s="36">
        <v>5236077.4479646999</v>
      </c>
      <c r="D98" s="36">
        <v>36</v>
      </c>
      <c r="E98" s="36">
        <v>0</v>
      </c>
      <c r="F98" s="36">
        <v>1390</v>
      </c>
      <c r="G98" s="36">
        <f t="shared" si="4"/>
        <v>932.05944644428644</v>
      </c>
      <c r="H98" s="76">
        <f t="shared" si="5"/>
        <v>6.4082589315093193E-3</v>
      </c>
      <c r="I98" s="76">
        <f t="shared" si="6"/>
        <v>0</v>
      </c>
      <c r="J98" s="77">
        <f t="shared" si="7"/>
        <v>0.2474299976332765</v>
      </c>
    </row>
    <row r="99" spans="1:10">
      <c r="A99" s="34" t="s">
        <v>341</v>
      </c>
      <c r="B99" s="36">
        <v>5608.7039476730797</v>
      </c>
      <c r="C99" s="36">
        <v>5356904.0484061399</v>
      </c>
      <c r="D99" s="36">
        <v>38</v>
      </c>
      <c r="E99" s="36">
        <v>0</v>
      </c>
      <c r="F99" s="36">
        <v>1923</v>
      </c>
      <c r="G99" s="36">
        <f t="shared" si="4"/>
        <v>955.10551071760426</v>
      </c>
      <c r="H99" s="76">
        <f t="shared" si="5"/>
        <v>6.7751837776649478E-3</v>
      </c>
      <c r="I99" s="76">
        <f t="shared" si="6"/>
        <v>0</v>
      </c>
      <c r="J99" s="77">
        <f t="shared" si="7"/>
        <v>0.34285995801183405</v>
      </c>
    </row>
    <row r="100" spans="1:10">
      <c r="A100" s="34" t="s">
        <v>498</v>
      </c>
      <c r="B100" s="36">
        <v>5562.9094301648402</v>
      </c>
      <c r="C100" s="36">
        <v>6344486.0495726401</v>
      </c>
      <c r="D100" s="36">
        <v>36</v>
      </c>
      <c r="E100" s="36">
        <v>0</v>
      </c>
      <c r="F100" s="36">
        <v>2755</v>
      </c>
      <c r="G100" s="36">
        <f t="shared" si="4"/>
        <v>1140.4978148969506</v>
      </c>
      <c r="H100" s="76">
        <f t="shared" si="5"/>
        <v>6.4714337797394713E-3</v>
      </c>
      <c r="I100" s="76">
        <f t="shared" si="6"/>
        <v>0</v>
      </c>
      <c r="J100" s="77">
        <f t="shared" si="7"/>
        <v>0.49524444619950675</v>
      </c>
    </row>
    <row r="101" spans="1:10">
      <c r="A101" s="34" t="s">
        <v>610</v>
      </c>
      <c r="B101" s="36">
        <v>5555.6464372957098</v>
      </c>
      <c r="C101" s="36">
        <v>7972875.3804160003</v>
      </c>
      <c r="D101" s="36">
        <v>61</v>
      </c>
      <c r="E101" s="36">
        <v>0</v>
      </c>
      <c r="F101" s="36">
        <v>2240</v>
      </c>
      <c r="G101" s="36">
        <f t="shared" si="4"/>
        <v>1435.0940921821712</v>
      </c>
      <c r="H101" s="76">
        <f t="shared" si="5"/>
        <v>1.0979820384267041E-2</v>
      </c>
      <c r="I101" s="76">
        <f t="shared" si="6"/>
        <v>0</v>
      </c>
      <c r="J101" s="77">
        <f t="shared" si="7"/>
        <v>0.40319340427472417</v>
      </c>
    </row>
    <row r="102" spans="1:10">
      <c r="A102" s="34" t="s">
        <v>12</v>
      </c>
      <c r="B102" s="36">
        <v>5507.7861506212503</v>
      </c>
      <c r="C102" s="36">
        <v>6824952.3368094601</v>
      </c>
      <c r="D102" s="36">
        <v>69</v>
      </c>
      <c r="E102" s="36">
        <v>1</v>
      </c>
      <c r="F102" s="36">
        <v>2524</v>
      </c>
      <c r="G102" s="36">
        <f t="shared" si="4"/>
        <v>1239.1462105041314</v>
      </c>
      <c r="H102" s="76">
        <f t="shared" si="5"/>
        <v>1.2527719507086735E-2</v>
      </c>
      <c r="I102" s="76">
        <f t="shared" si="6"/>
        <v>1.8156115227661935E-4</v>
      </c>
      <c r="J102" s="77">
        <f t="shared" si="7"/>
        <v>0.45826034834618729</v>
      </c>
    </row>
    <row r="103" spans="1:10">
      <c r="A103" s="34" t="s">
        <v>528</v>
      </c>
      <c r="B103" s="36">
        <v>5397.6108070542105</v>
      </c>
      <c r="C103" s="36">
        <v>9513251.0706594009</v>
      </c>
      <c r="D103" s="36">
        <v>33</v>
      </c>
      <c r="E103" s="36">
        <v>0</v>
      </c>
      <c r="F103" s="36">
        <v>2104</v>
      </c>
      <c r="G103" s="36">
        <f t="shared" si="4"/>
        <v>1762.4929641511767</v>
      </c>
      <c r="H103" s="76">
        <f t="shared" si="5"/>
        <v>6.1138161271042093E-3</v>
      </c>
      <c r="I103" s="76">
        <f t="shared" si="6"/>
        <v>0</v>
      </c>
      <c r="J103" s="77">
        <f t="shared" si="7"/>
        <v>0.38980209489173506</v>
      </c>
    </row>
    <row r="104" spans="1:10">
      <c r="A104" s="34" t="s">
        <v>49</v>
      </c>
      <c r="B104" s="36">
        <v>5342.7560239145496</v>
      </c>
      <c r="C104" s="36">
        <v>7919513.6781875798</v>
      </c>
      <c r="D104" s="36">
        <v>31</v>
      </c>
      <c r="E104" s="36">
        <v>0</v>
      </c>
      <c r="F104" s="36">
        <v>1267</v>
      </c>
      <c r="G104" s="36">
        <f t="shared" si="4"/>
        <v>1482.2899722052221</v>
      </c>
      <c r="H104" s="76">
        <f t="shared" si="5"/>
        <v>5.8022488508256472E-3</v>
      </c>
      <c r="I104" s="76">
        <f t="shared" si="6"/>
        <v>0</v>
      </c>
      <c r="J104" s="77">
        <f t="shared" si="7"/>
        <v>0.23714352561277727</v>
      </c>
    </row>
    <row r="105" spans="1:10">
      <c r="A105" s="34" t="s">
        <v>339</v>
      </c>
      <c r="B105" s="36">
        <v>5109.3395832725801</v>
      </c>
      <c r="C105" s="36">
        <v>4035335.6997621199</v>
      </c>
      <c r="D105" s="36">
        <v>46</v>
      </c>
      <c r="E105" s="36">
        <v>2</v>
      </c>
      <c r="F105" s="36">
        <v>2214</v>
      </c>
      <c r="G105" s="36">
        <f t="shared" si="4"/>
        <v>789.79594798775338</v>
      </c>
      <c r="H105" s="76">
        <f t="shared" si="5"/>
        <v>9.003120511034142E-3</v>
      </c>
      <c r="I105" s="76">
        <f t="shared" si="6"/>
        <v>3.9144002221887573E-4</v>
      </c>
      <c r="J105" s="77">
        <f t="shared" si="7"/>
        <v>0.43332410459629545</v>
      </c>
    </row>
    <row r="106" spans="1:10">
      <c r="A106" s="34" t="s">
        <v>330</v>
      </c>
      <c r="B106" s="36">
        <v>5073.48752791062</v>
      </c>
      <c r="C106" s="36">
        <v>3696970.36578506</v>
      </c>
      <c r="D106" s="36">
        <v>42</v>
      </c>
      <c r="E106" s="36">
        <v>1</v>
      </c>
      <c r="F106" s="36">
        <v>2087</v>
      </c>
      <c r="G106" s="36">
        <f t="shared" si="4"/>
        <v>728.68423258104633</v>
      </c>
      <c r="H106" s="76">
        <f t="shared" si="5"/>
        <v>8.2783292102221011E-3</v>
      </c>
      <c r="I106" s="76">
        <f t="shared" si="6"/>
        <v>1.9710307643385953E-4</v>
      </c>
      <c r="J106" s="77">
        <f t="shared" si="7"/>
        <v>0.41135412051746484</v>
      </c>
    </row>
    <row r="107" spans="1:10">
      <c r="A107" s="34" t="s">
        <v>326</v>
      </c>
      <c r="B107" s="36">
        <v>5027.7806762750197</v>
      </c>
      <c r="C107" s="36">
        <v>3663905.2529673902</v>
      </c>
      <c r="D107" s="36">
        <v>66</v>
      </c>
      <c r="E107" s="36">
        <v>1</v>
      </c>
      <c r="F107" s="36">
        <v>2326</v>
      </c>
      <c r="G107" s="36">
        <f t="shared" si="4"/>
        <v>728.73211639014914</v>
      </c>
      <c r="H107" s="76">
        <f t="shared" si="5"/>
        <v>1.3127064255495341E-2</v>
      </c>
      <c r="I107" s="76">
        <f t="shared" si="6"/>
        <v>1.988949129620506E-4</v>
      </c>
      <c r="J107" s="77">
        <f t="shared" si="7"/>
        <v>0.46262956754972973</v>
      </c>
    </row>
    <row r="108" spans="1:10">
      <c r="A108" s="34" t="s">
        <v>332</v>
      </c>
      <c r="B108" s="36">
        <v>5001.1888971398503</v>
      </c>
      <c r="C108" s="36">
        <v>4873155.17995359</v>
      </c>
      <c r="D108" s="36">
        <v>61</v>
      </c>
      <c r="E108" s="36">
        <v>2</v>
      </c>
      <c r="F108" s="36">
        <v>2117</v>
      </c>
      <c r="G108" s="36">
        <f t="shared" si="4"/>
        <v>974.3993438721177</v>
      </c>
      <c r="H108" s="76">
        <f t="shared" si="5"/>
        <v>1.2197099780591277E-2</v>
      </c>
      <c r="I108" s="76">
        <f t="shared" si="6"/>
        <v>3.9990491083905828E-4</v>
      </c>
      <c r="J108" s="77">
        <f t="shared" si="7"/>
        <v>0.42329934812314318</v>
      </c>
    </row>
    <row r="109" spans="1:10">
      <c r="A109" s="34" t="s">
        <v>691</v>
      </c>
      <c r="B109" s="36">
        <v>4971.9916493119599</v>
      </c>
      <c r="C109" s="36">
        <v>4474289.7227442302</v>
      </c>
      <c r="D109" s="36">
        <v>73</v>
      </c>
      <c r="E109" s="36">
        <v>0</v>
      </c>
      <c r="F109" s="36">
        <v>493</v>
      </c>
      <c r="G109" s="36">
        <f t="shared" si="4"/>
        <v>899.898881238748</v>
      </c>
      <c r="H109" s="76">
        <f t="shared" si="5"/>
        <v>1.4682245093895516E-2</v>
      </c>
      <c r="I109" s="76">
        <f t="shared" si="6"/>
        <v>0</v>
      </c>
      <c r="J109" s="77">
        <f t="shared" si="7"/>
        <v>9.9155436045075193E-2</v>
      </c>
    </row>
    <row r="110" spans="1:10">
      <c r="A110" s="34" t="s">
        <v>123</v>
      </c>
      <c r="B110" s="36">
        <v>4953.0574022889996</v>
      </c>
      <c r="C110" s="36">
        <v>7865660.7520324402</v>
      </c>
      <c r="D110" s="36">
        <v>44</v>
      </c>
      <c r="E110" s="36">
        <v>1</v>
      </c>
      <c r="F110" s="36">
        <v>2071</v>
      </c>
      <c r="G110" s="36">
        <f t="shared" si="4"/>
        <v>1588.0415091489579</v>
      </c>
      <c r="H110" s="76">
        <f t="shared" si="5"/>
        <v>8.8834019932145132E-3</v>
      </c>
      <c r="I110" s="76">
        <f t="shared" si="6"/>
        <v>2.018954998457844E-4</v>
      </c>
      <c r="J110" s="77">
        <f t="shared" si="7"/>
        <v>0.41812558018061952</v>
      </c>
    </row>
    <row r="111" spans="1:10">
      <c r="A111" s="34" t="s">
        <v>91</v>
      </c>
      <c r="B111" s="36">
        <v>4898.3505817959003</v>
      </c>
      <c r="C111" s="36">
        <v>2929821.1993172402</v>
      </c>
      <c r="D111" s="36">
        <v>37</v>
      </c>
      <c r="E111" s="36">
        <v>1</v>
      </c>
      <c r="F111" s="36">
        <v>1139</v>
      </c>
      <c r="G111" s="36">
        <f t="shared" si="4"/>
        <v>598.12403183339916</v>
      </c>
      <c r="H111" s="76">
        <f t="shared" si="5"/>
        <v>7.553563058043623E-3</v>
      </c>
      <c r="I111" s="76">
        <f t="shared" si="6"/>
        <v>2.0415035292009791E-4</v>
      </c>
      <c r="J111" s="77">
        <f t="shared" si="7"/>
        <v>0.23252725197599153</v>
      </c>
    </row>
    <row r="112" spans="1:10">
      <c r="A112" s="34" t="s">
        <v>572</v>
      </c>
      <c r="B112" s="36">
        <v>4851.2765842508497</v>
      </c>
      <c r="C112" s="36">
        <v>4538824.4243349498</v>
      </c>
      <c r="D112" s="36">
        <v>34</v>
      </c>
      <c r="E112" s="36">
        <v>0</v>
      </c>
      <c r="F112" s="36">
        <v>1202</v>
      </c>
      <c r="G112" s="36">
        <f t="shared" si="4"/>
        <v>935.59382680215708</v>
      </c>
      <c r="H112" s="76">
        <f t="shared" si="5"/>
        <v>7.0084645576336257E-3</v>
      </c>
      <c r="I112" s="76">
        <f t="shared" si="6"/>
        <v>0</v>
      </c>
      <c r="J112" s="77">
        <f t="shared" si="7"/>
        <v>0.24776983524340054</v>
      </c>
    </row>
    <row r="113" spans="1:10">
      <c r="A113" s="34" t="s">
        <v>369</v>
      </c>
      <c r="B113" s="36">
        <v>4801.7478106683102</v>
      </c>
      <c r="C113" s="36">
        <v>5112589.3066645497</v>
      </c>
      <c r="D113" s="36">
        <v>62</v>
      </c>
      <c r="E113" s="36">
        <v>2</v>
      </c>
      <c r="F113" s="36">
        <v>2145</v>
      </c>
      <c r="G113" s="36">
        <f t="shared" si="4"/>
        <v>1064.7350731968108</v>
      </c>
      <c r="H113" s="76">
        <f t="shared" si="5"/>
        <v>1.2911965068688355E-2</v>
      </c>
      <c r="I113" s="76">
        <f t="shared" si="6"/>
        <v>4.1651500221575336E-4</v>
      </c>
      <c r="J113" s="77">
        <f t="shared" si="7"/>
        <v>0.44671233987639547</v>
      </c>
    </row>
    <row r="114" spans="1:10">
      <c r="A114" s="34" t="s">
        <v>542</v>
      </c>
      <c r="B114" s="36">
        <v>4733.2601439934197</v>
      </c>
      <c r="C114" s="36">
        <v>7424054.0801769299</v>
      </c>
      <c r="D114" s="36">
        <v>46</v>
      </c>
      <c r="E114" s="36">
        <v>0</v>
      </c>
      <c r="F114" s="36">
        <v>1281</v>
      </c>
      <c r="G114" s="36">
        <f t="shared" si="4"/>
        <v>1568.4863823929411</v>
      </c>
      <c r="H114" s="76">
        <f t="shared" si="5"/>
        <v>9.7184601312004185E-3</v>
      </c>
      <c r="I114" s="76">
        <f t="shared" si="6"/>
        <v>0</v>
      </c>
      <c r="J114" s="77">
        <f t="shared" si="7"/>
        <v>0.27063798756668989</v>
      </c>
    </row>
    <row r="115" spans="1:10">
      <c r="A115" s="34" t="s">
        <v>323</v>
      </c>
      <c r="B115" s="36">
        <v>4722.2354800216799</v>
      </c>
      <c r="C115" s="36">
        <v>4041535.9394026799</v>
      </c>
      <c r="D115" s="36">
        <v>90</v>
      </c>
      <c r="E115" s="36">
        <v>1</v>
      </c>
      <c r="F115" s="36">
        <v>1848</v>
      </c>
      <c r="G115" s="36">
        <f t="shared" si="4"/>
        <v>855.85226668622738</v>
      </c>
      <c r="H115" s="76">
        <f t="shared" si="5"/>
        <v>1.905877002126688E-2</v>
      </c>
      <c r="I115" s="76">
        <f t="shared" si="6"/>
        <v>2.1176411134740975E-4</v>
      </c>
      <c r="J115" s="77">
        <f t="shared" si="7"/>
        <v>0.39134007777001323</v>
      </c>
    </row>
    <row r="116" spans="1:10">
      <c r="A116" s="34" t="s">
        <v>552</v>
      </c>
      <c r="B116" s="36">
        <v>4668.6190524501699</v>
      </c>
      <c r="C116" s="36">
        <v>5056206.2017603796</v>
      </c>
      <c r="D116" s="36">
        <v>85</v>
      </c>
      <c r="E116" s="36">
        <v>1</v>
      </c>
      <c r="F116" s="36">
        <v>2477</v>
      </c>
      <c r="G116" s="36">
        <f t="shared" si="4"/>
        <v>1083.0196563385907</v>
      </c>
      <c r="H116" s="76">
        <f t="shared" si="5"/>
        <v>1.8206668619790378E-2</v>
      </c>
      <c r="I116" s="76">
        <f t="shared" si="6"/>
        <v>2.1419610140929857E-4</v>
      </c>
      <c r="J116" s="77">
        <f t="shared" si="7"/>
        <v>0.53056374319083255</v>
      </c>
    </row>
    <row r="117" spans="1:10">
      <c r="A117" s="34" t="s">
        <v>525</v>
      </c>
      <c r="B117" s="36">
        <v>4656.4601531149801</v>
      </c>
      <c r="C117" s="36">
        <v>8238481.9917601002</v>
      </c>
      <c r="D117" s="36">
        <v>71</v>
      </c>
      <c r="E117" s="36">
        <v>0</v>
      </c>
      <c r="F117" s="36">
        <v>1246</v>
      </c>
      <c r="G117" s="36">
        <f t="shared" si="4"/>
        <v>1769.2585614093348</v>
      </c>
      <c r="H117" s="76">
        <f t="shared" si="5"/>
        <v>1.5247633967726305E-2</v>
      </c>
      <c r="I117" s="76">
        <f t="shared" si="6"/>
        <v>0</v>
      </c>
      <c r="J117" s="77">
        <f t="shared" si="7"/>
        <v>0.26758523836319686</v>
      </c>
    </row>
    <row r="118" spans="1:10">
      <c r="A118" s="34" t="s">
        <v>44</v>
      </c>
      <c r="B118" s="36">
        <v>4641.7176776668002</v>
      </c>
      <c r="C118" s="36">
        <v>4735433.3277426604</v>
      </c>
      <c r="D118" s="36">
        <v>41</v>
      </c>
      <c r="E118" s="36">
        <v>1</v>
      </c>
      <c r="F118" s="36">
        <v>766</v>
      </c>
      <c r="G118" s="36">
        <f t="shared" si="4"/>
        <v>1020.1898643096638</v>
      </c>
      <c r="H118" s="76">
        <f t="shared" si="5"/>
        <v>8.8329370390766646E-3</v>
      </c>
      <c r="I118" s="76">
        <f t="shared" si="6"/>
        <v>2.1543748875796744E-4</v>
      </c>
      <c r="J118" s="77">
        <f t="shared" si="7"/>
        <v>0.16502511638860307</v>
      </c>
    </row>
    <row r="119" spans="1:10">
      <c r="A119" s="34" t="s">
        <v>524</v>
      </c>
      <c r="B119" s="36">
        <v>4580.0957680013898</v>
      </c>
      <c r="C119" s="36">
        <v>4549049.7188457502</v>
      </c>
      <c r="D119" s="36">
        <v>44</v>
      </c>
      <c r="E119" s="36">
        <v>1</v>
      </c>
      <c r="F119" s="36">
        <v>2217</v>
      </c>
      <c r="G119" s="36">
        <f t="shared" si="4"/>
        <v>993.22152838537977</v>
      </c>
      <c r="H119" s="76">
        <f t="shared" si="5"/>
        <v>9.6067860212451887E-3</v>
      </c>
      <c r="I119" s="76">
        <f t="shared" si="6"/>
        <v>2.1833604593739066E-4</v>
      </c>
      <c r="J119" s="77">
        <f t="shared" si="7"/>
        <v>0.4840510138431951</v>
      </c>
    </row>
    <row r="120" spans="1:10">
      <c r="A120" s="34" t="s">
        <v>132</v>
      </c>
      <c r="B120" s="36">
        <v>4561.9889151607604</v>
      </c>
      <c r="C120" s="36">
        <v>5973356.5863663703</v>
      </c>
      <c r="D120" s="36">
        <v>95</v>
      </c>
      <c r="E120" s="36">
        <v>0</v>
      </c>
      <c r="F120" s="36">
        <v>1355</v>
      </c>
      <c r="G120" s="36">
        <f t="shared" si="4"/>
        <v>1309.3755152528411</v>
      </c>
      <c r="H120" s="76">
        <f t="shared" si="5"/>
        <v>2.0824250511501361E-2</v>
      </c>
      <c r="I120" s="76">
        <f t="shared" si="6"/>
        <v>0</v>
      </c>
      <c r="J120" s="77">
        <f t="shared" si="7"/>
        <v>0.29701957308509835</v>
      </c>
    </row>
    <row r="121" spans="1:10">
      <c r="A121" s="34" t="s">
        <v>336</v>
      </c>
      <c r="B121" s="36">
        <v>4523.4162962748596</v>
      </c>
      <c r="C121" s="36">
        <v>3169914.9356319602</v>
      </c>
      <c r="D121" s="36">
        <v>64</v>
      </c>
      <c r="E121" s="36">
        <v>4</v>
      </c>
      <c r="F121" s="36">
        <v>1260</v>
      </c>
      <c r="G121" s="36">
        <f t="shared" si="4"/>
        <v>700.77895289948447</v>
      </c>
      <c r="H121" s="76">
        <f t="shared" si="5"/>
        <v>1.4148598273545044E-2</v>
      </c>
      <c r="I121" s="76">
        <f t="shared" si="6"/>
        <v>8.8428739209656527E-4</v>
      </c>
      <c r="J121" s="77">
        <f t="shared" si="7"/>
        <v>0.27855052851041806</v>
      </c>
    </row>
    <row r="122" spans="1:10">
      <c r="A122" s="34" t="s">
        <v>380</v>
      </c>
      <c r="B122" s="36">
        <v>4463.0875449464602</v>
      </c>
      <c r="C122" s="36">
        <v>4988257.0301487204</v>
      </c>
      <c r="D122" s="36">
        <v>51</v>
      </c>
      <c r="E122" s="36">
        <v>1</v>
      </c>
      <c r="F122" s="36">
        <v>1175</v>
      </c>
      <c r="G122" s="36">
        <f t="shared" si="4"/>
        <v>1117.6695460067567</v>
      </c>
      <c r="H122" s="76">
        <f t="shared" si="5"/>
        <v>1.1427066909710775E-2</v>
      </c>
      <c r="I122" s="76">
        <f t="shared" si="6"/>
        <v>2.2406013548452501E-4</v>
      </c>
      <c r="J122" s="77">
        <f t="shared" si="7"/>
        <v>0.26327065919431691</v>
      </c>
    </row>
    <row r="123" spans="1:10">
      <c r="A123" s="34" t="s">
        <v>343</v>
      </c>
      <c r="B123" s="36">
        <v>4388.87384849507</v>
      </c>
      <c r="C123" s="36">
        <v>3359079.63970957</v>
      </c>
      <c r="D123" s="36">
        <v>42</v>
      </c>
      <c r="E123" s="36">
        <v>1</v>
      </c>
      <c r="F123" s="36">
        <v>1580</v>
      </c>
      <c r="G123" s="36">
        <f t="shared" si="4"/>
        <v>765.3625407486677</v>
      </c>
      <c r="H123" s="76">
        <f t="shared" si="5"/>
        <v>9.5696530476494911E-3</v>
      </c>
      <c r="I123" s="76">
        <f t="shared" si="6"/>
        <v>2.2784888208689266E-4</v>
      </c>
      <c r="J123" s="77">
        <f t="shared" si="7"/>
        <v>0.36000123369729042</v>
      </c>
    </row>
    <row r="124" spans="1:10">
      <c r="A124" s="34" t="s">
        <v>111</v>
      </c>
      <c r="B124" s="36">
        <v>4314.3971439469597</v>
      </c>
      <c r="C124" s="36">
        <v>4706425.4912807196</v>
      </c>
      <c r="D124" s="36">
        <v>92</v>
      </c>
      <c r="E124" s="36">
        <v>0</v>
      </c>
      <c r="F124" s="36">
        <v>1366</v>
      </c>
      <c r="G124" s="36">
        <f t="shared" si="4"/>
        <v>1090.8651508551479</v>
      </c>
      <c r="H124" s="76">
        <f t="shared" si="5"/>
        <v>2.1323952554779233E-2</v>
      </c>
      <c r="I124" s="76">
        <f t="shared" si="6"/>
        <v>0</v>
      </c>
      <c r="J124" s="77">
        <f t="shared" si="7"/>
        <v>0.31661433901987429</v>
      </c>
    </row>
    <row r="125" spans="1:10">
      <c r="A125" s="34" t="s">
        <v>571</v>
      </c>
      <c r="B125" s="36">
        <v>4225.96427034307</v>
      </c>
      <c r="C125" s="36">
        <v>5504846.06059027</v>
      </c>
      <c r="D125" s="36">
        <v>103</v>
      </c>
      <c r="E125" s="36">
        <v>0</v>
      </c>
      <c r="F125" s="36">
        <v>1718</v>
      </c>
      <c r="G125" s="36">
        <f t="shared" si="4"/>
        <v>1302.6248468833785</v>
      </c>
      <c r="H125" s="76">
        <f t="shared" si="5"/>
        <v>2.4373135552241267E-2</v>
      </c>
      <c r="I125" s="76">
        <f t="shared" si="6"/>
        <v>0</v>
      </c>
      <c r="J125" s="77">
        <f t="shared" si="7"/>
        <v>0.40653443571602421</v>
      </c>
    </row>
    <row r="126" spans="1:10">
      <c r="A126" s="34" t="s">
        <v>689</v>
      </c>
      <c r="B126" s="36">
        <v>4170.2574218916698</v>
      </c>
      <c r="C126" s="36">
        <v>4177297.2312612301</v>
      </c>
      <c r="D126" s="36">
        <v>80</v>
      </c>
      <c r="E126" s="36">
        <v>0</v>
      </c>
      <c r="F126" s="36">
        <v>436</v>
      </c>
      <c r="G126" s="36">
        <f t="shared" si="4"/>
        <v>1001.6880994762109</v>
      </c>
      <c r="H126" s="76">
        <f t="shared" si="5"/>
        <v>1.9183468046850501E-2</v>
      </c>
      <c r="I126" s="76">
        <f t="shared" si="6"/>
        <v>0</v>
      </c>
      <c r="J126" s="77">
        <f t="shared" si="7"/>
        <v>0.10454990085533523</v>
      </c>
    </row>
    <row r="127" spans="1:10">
      <c r="A127" s="34" t="s">
        <v>331</v>
      </c>
      <c r="B127" s="36">
        <v>4162.3779527107199</v>
      </c>
      <c r="C127" s="36">
        <v>2333833.9327305299</v>
      </c>
      <c r="D127" s="36">
        <v>36</v>
      </c>
      <c r="E127" s="36">
        <v>3</v>
      </c>
      <c r="F127" s="36">
        <v>1884</v>
      </c>
      <c r="G127" s="36">
        <f t="shared" si="4"/>
        <v>560.69726469952991</v>
      </c>
      <c r="H127" s="76">
        <f t="shared" si="5"/>
        <v>8.6489022402579385E-3</v>
      </c>
      <c r="I127" s="76">
        <f t="shared" si="6"/>
        <v>7.2074185335482832E-4</v>
      </c>
      <c r="J127" s="77">
        <f t="shared" si="7"/>
        <v>0.45262588390683217</v>
      </c>
    </row>
    <row r="128" spans="1:10">
      <c r="A128" s="34" t="s">
        <v>55</v>
      </c>
      <c r="B128" s="36">
        <v>4162.19715053867</v>
      </c>
      <c r="C128" s="36">
        <v>13558426.287120201</v>
      </c>
      <c r="D128" s="36">
        <v>49</v>
      </c>
      <c r="E128" s="36">
        <v>1</v>
      </c>
      <c r="F128" s="36">
        <v>846</v>
      </c>
      <c r="G128" s="36">
        <f t="shared" si="4"/>
        <v>3257.5165944182809</v>
      </c>
      <c r="H128" s="76">
        <f t="shared" si="5"/>
        <v>1.1772628308502503E-2</v>
      </c>
      <c r="I128" s="76">
        <f t="shared" si="6"/>
        <v>2.4025772058168372E-4</v>
      </c>
      <c r="J128" s="77">
        <f t="shared" si="7"/>
        <v>0.20325803161210443</v>
      </c>
    </row>
    <row r="129" spans="1:10">
      <c r="A129" s="34" t="s">
        <v>3</v>
      </c>
      <c r="B129" s="36">
        <v>4104.6629031235298</v>
      </c>
      <c r="C129" s="36">
        <v>4390255.7991837198</v>
      </c>
      <c r="D129" s="36">
        <v>14</v>
      </c>
      <c r="E129" s="36">
        <v>0</v>
      </c>
      <c r="F129" s="36">
        <v>1668</v>
      </c>
      <c r="G129" s="36">
        <f t="shared" si="4"/>
        <v>1069.5776736849357</v>
      </c>
      <c r="H129" s="76">
        <f t="shared" si="5"/>
        <v>3.4107551169053141E-3</v>
      </c>
      <c r="I129" s="76">
        <f t="shared" si="6"/>
        <v>0</v>
      </c>
      <c r="J129" s="77">
        <f t="shared" si="7"/>
        <v>0.40636710964271883</v>
      </c>
    </row>
    <row r="130" spans="1:10">
      <c r="A130" s="34" t="s">
        <v>107</v>
      </c>
      <c r="B130" s="36">
        <v>4099.0163235249902</v>
      </c>
      <c r="C130" s="36">
        <v>6251907.1360558104</v>
      </c>
      <c r="D130" s="36">
        <v>38</v>
      </c>
      <c r="E130" s="36">
        <v>1</v>
      </c>
      <c r="F130" s="36">
        <v>1526</v>
      </c>
      <c r="G130" s="36">
        <f t="shared" si="4"/>
        <v>1525.2213318046561</v>
      </c>
      <c r="H130" s="76">
        <f t="shared" si="5"/>
        <v>9.2705168754540403E-3</v>
      </c>
      <c r="I130" s="76">
        <f t="shared" si="6"/>
        <v>2.4396097040668528E-4</v>
      </c>
      <c r="J130" s="77">
        <f t="shared" si="7"/>
        <v>0.37228444084060175</v>
      </c>
    </row>
    <row r="131" spans="1:10">
      <c r="A131" s="34" t="s">
        <v>335</v>
      </c>
      <c r="B131" s="36">
        <v>4069.1149444929301</v>
      </c>
      <c r="C131" s="36">
        <v>2388181.9334647502</v>
      </c>
      <c r="D131" s="36">
        <v>53</v>
      </c>
      <c r="E131" s="36">
        <v>2</v>
      </c>
      <c r="F131" s="36">
        <v>1688</v>
      </c>
      <c r="G131" s="36">
        <f t="shared" si="4"/>
        <v>586.90451511989716</v>
      </c>
      <c r="H131" s="76">
        <f t="shared" si="5"/>
        <v>1.3024945405321932E-2</v>
      </c>
      <c r="I131" s="76">
        <f t="shared" si="6"/>
        <v>4.9150737378573334E-4</v>
      </c>
      <c r="J131" s="77">
        <f t="shared" si="7"/>
        <v>0.41483222347515891</v>
      </c>
    </row>
    <row r="132" spans="1:10">
      <c r="A132" s="34" t="s">
        <v>329</v>
      </c>
      <c r="B132" s="36">
        <v>4056.9587834551899</v>
      </c>
      <c r="C132" s="36">
        <v>3477777.3126200298</v>
      </c>
      <c r="D132" s="36">
        <v>85</v>
      </c>
      <c r="E132" s="36">
        <v>3</v>
      </c>
      <c r="F132" s="36">
        <v>1094</v>
      </c>
      <c r="G132" s="36">
        <f t="shared" si="4"/>
        <v>857.23752649468906</v>
      </c>
      <c r="H132" s="76">
        <f t="shared" si="5"/>
        <v>2.095165480769515E-2</v>
      </c>
      <c r="I132" s="76">
        <f t="shared" si="6"/>
        <v>7.3947016968335829E-4</v>
      </c>
      <c r="J132" s="77">
        <f t="shared" si="7"/>
        <v>0.26966012187786464</v>
      </c>
    </row>
    <row r="133" spans="1:10">
      <c r="A133" s="34" t="s">
        <v>337</v>
      </c>
      <c r="B133" s="36">
        <v>3995.1807060390702</v>
      </c>
      <c r="C133" s="36">
        <v>3697048.08219236</v>
      </c>
      <c r="D133" s="36">
        <v>50</v>
      </c>
      <c r="E133" s="36">
        <v>4</v>
      </c>
      <c r="F133" s="36">
        <v>1729</v>
      </c>
      <c r="G133" s="36">
        <f t="shared" si="4"/>
        <v>925.37693641840622</v>
      </c>
      <c r="H133" s="76">
        <f t="shared" si="5"/>
        <v>1.2515078460511326E-2</v>
      </c>
      <c r="I133" s="76">
        <f t="shared" si="6"/>
        <v>1.001206276840906E-3</v>
      </c>
      <c r="J133" s="77">
        <f t="shared" si="7"/>
        <v>0.43277141316448164</v>
      </c>
    </row>
    <row r="134" spans="1:10">
      <c r="A134" s="34" t="s">
        <v>465</v>
      </c>
      <c r="B134" s="36">
        <v>3978.2272928780799</v>
      </c>
      <c r="C134" s="36">
        <v>4866468.2343826098</v>
      </c>
      <c r="D134" s="36">
        <v>30</v>
      </c>
      <c r="E134" s="36">
        <v>0</v>
      </c>
      <c r="F134" s="36">
        <v>2468</v>
      </c>
      <c r="G134" s="36">
        <f t="shared" si="4"/>
        <v>1223.2755637403325</v>
      </c>
      <c r="H134" s="76">
        <f t="shared" si="5"/>
        <v>7.5410472533097182E-3</v>
      </c>
      <c r="I134" s="76">
        <f t="shared" si="6"/>
        <v>0</v>
      </c>
      <c r="J134" s="77">
        <f t="shared" si="7"/>
        <v>0.62037682070561284</v>
      </c>
    </row>
    <row r="135" spans="1:10">
      <c r="A135" s="34" t="s">
        <v>568</v>
      </c>
      <c r="B135" s="36">
        <v>3963.4985374379899</v>
      </c>
      <c r="C135" s="36">
        <v>3790157.3114787601</v>
      </c>
      <c r="D135" s="36">
        <v>26</v>
      </c>
      <c r="E135" s="36">
        <v>0</v>
      </c>
      <c r="F135" s="36">
        <v>854</v>
      </c>
      <c r="G135" s="36">
        <f t="shared" si="4"/>
        <v>956.26560112943105</v>
      </c>
      <c r="H135" s="76">
        <f t="shared" si="5"/>
        <v>6.5598611313747151E-3</v>
      </c>
      <c r="I135" s="76">
        <f t="shared" si="6"/>
        <v>0</v>
      </c>
      <c r="J135" s="77">
        <f t="shared" si="7"/>
        <v>0.21546620793053872</v>
      </c>
    </row>
    <row r="136" spans="1:10">
      <c r="A136" s="34" t="s">
        <v>640</v>
      </c>
      <c r="B136" s="36">
        <v>3901.4711344591301</v>
      </c>
      <c r="C136" s="36">
        <v>3880584.4612840801</v>
      </c>
      <c r="D136" s="36">
        <v>61</v>
      </c>
      <c r="E136" s="36">
        <v>0</v>
      </c>
      <c r="F136" s="36">
        <v>1276</v>
      </c>
      <c r="G136" s="36">
        <f t="shared" ref="G136:G155" si="8">C136/B136</f>
        <v>994.64646220484065</v>
      </c>
      <c r="H136" s="76">
        <f t="shared" ref="H136:H155" si="9">D136/B136</f>
        <v>1.5635127852472647E-2</v>
      </c>
      <c r="I136" s="76">
        <f t="shared" ref="I136:I155" si="10">E136/B136</f>
        <v>0</v>
      </c>
      <c r="J136" s="77">
        <f t="shared" ref="J136:J155" si="11">F136/B136</f>
        <v>0.32705611704516552</v>
      </c>
    </row>
    <row r="137" spans="1:10">
      <c r="A137" s="34" t="s">
        <v>730</v>
      </c>
      <c r="B137" s="36">
        <v>3886.83002649946</v>
      </c>
      <c r="C137" s="36">
        <v>3707006.0244736499</v>
      </c>
      <c r="D137" s="36">
        <v>47</v>
      </c>
      <c r="E137" s="36">
        <v>1</v>
      </c>
      <c r="F137" s="36">
        <v>1461</v>
      </c>
      <c r="G137" s="36">
        <f t="shared" si="8"/>
        <v>953.73504866438361</v>
      </c>
      <c r="H137" s="76">
        <f t="shared" si="9"/>
        <v>1.2092116115077184E-2</v>
      </c>
      <c r="I137" s="76">
        <f t="shared" si="10"/>
        <v>2.5727906627823796E-4</v>
      </c>
      <c r="J137" s="77">
        <f t="shared" si="11"/>
        <v>0.37588471583250566</v>
      </c>
    </row>
    <row r="138" spans="1:10">
      <c r="A138" s="34" t="s">
        <v>534</v>
      </c>
      <c r="B138" s="36">
        <v>3833.23551349947</v>
      </c>
      <c r="C138" s="36">
        <v>4818646.1105045099</v>
      </c>
      <c r="D138" s="36">
        <v>28</v>
      </c>
      <c r="E138" s="36">
        <v>2</v>
      </c>
      <c r="F138" s="36">
        <v>1552</v>
      </c>
      <c r="G138" s="36">
        <f t="shared" si="8"/>
        <v>1257.0701939744449</v>
      </c>
      <c r="H138" s="76">
        <f t="shared" si="9"/>
        <v>7.3045342247802566E-3</v>
      </c>
      <c r="I138" s="76">
        <f t="shared" si="10"/>
        <v>5.2175244462716115E-4</v>
      </c>
      <c r="J138" s="77">
        <f t="shared" si="11"/>
        <v>0.40487989703067706</v>
      </c>
    </row>
    <row r="139" spans="1:10">
      <c r="A139" s="34" t="s">
        <v>351</v>
      </c>
      <c r="B139" s="36">
        <v>3819.4848237647602</v>
      </c>
      <c r="C139" s="36">
        <v>3602604.0086490801</v>
      </c>
      <c r="D139" s="36">
        <v>43</v>
      </c>
      <c r="E139" s="36">
        <v>2</v>
      </c>
      <c r="F139" s="36">
        <v>1560</v>
      </c>
      <c r="G139" s="36">
        <f t="shared" si="8"/>
        <v>943.21725962458288</v>
      </c>
      <c r="H139" s="76">
        <f t="shared" si="9"/>
        <v>1.1258062797489032E-2</v>
      </c>
      <c r="I139" s="76">
        <f t="shared" si="10"/>
        <v>5.236308277901875E-4</v>
      </c>
      <c r="J139" s="77">
        <f t="shared" si="11"/>
        <v>0.40843204567634628</v>
      </c>
    </row>
    <row r="140" spans="1:10">
      <c r="A140" s="34" t="s">
        <v>677</v>
      </c>
      <c r="B140" s="36">
        <v>3807.0738690225398</v>
      </c>
      <c r="C140" s="36">
        <v>3852376.4260598202</v>
      </c>
      <c r="D140" s="36">
        <v>26</v>
      </c>
      <c r="E140" s="36">
        <v>0</v>
      </c>
      <c r="F140" s="36">
        <v>1922</v>
      </c>
      <c r="G140" s="36">
        <f t="shared" si="8"/>
        <v>1011.8995739499302</v>
      </c>
      <c r="H140" s="76">
        <f t="shared" si="9"/>
        <v>6.8293920460953542E-3</v>
      </c>
      <c r="I140" s="76">
        <f t="shared" si="10"/>
        <v>0</v>
      </c>
      <c r="J140" s="77">
        <f t="shared" si="11"/>
        <v>0.50484967356135657</v>
      </c>
    </row>
    <row r="141" spans="1:10">
      <c r="A141" s="34" t="s">
        <v>352</v>
      </c>
      <c r="B141" s="36">
        <v>3795.11221773549</v>
      </c>
      <c r="C141" s="36">
        <v>2611103.33893767</v>
      </c>
      <c r="D141" s="36">
        <v>68</v>
      </c>
      <c r="E141" s="36">
        <v>2</v>
      </c>
      <c r="F141" s="36">
        <v>1742</v>
      </c>
      <c r="G141" s="36">
        <f t="shared" si="8"/>
        <v>688.01742587092519</v>
      </c>
      <c r="H141" s="76">
        <f t="shared" si="9"/>
        <v>1.791778374357926E-2</v>
      </c>
      <c r="I141" s="76">
        <f t="shared" si="10"/>
        <v>5.2699363951703711E-4</v>
      </c>
      <c r="J141" s="77">
        <f t="shared" si="11"/>
        <v>0.45901146001933929</v>
      </c>
    </row>
    <row r="142" spans="1:10">
      <c r="A142" s="34" t="s">
        <v>324</v>
      </c>
      <c r="B142" s="36">
        <v>3792.5670078005601</v>
      </c>
      <c r="C142" s="36">
        <v>2457536.55689409</v>
      </c>
      <c r="D142" s="36">
        <v>48</v>
      </c>
      <c r="E142" s="36">
        <v>1</v>
      </c>
      <c r="F142" s="36">
        <v>518</v>
      </c>
      <c r="G142" s="36">
        <f t="shared" si="8"/>
        <v>647.98764315552592</v>
      </c>
      <c r="H142" s="76">
        <f t="shared" si="9"/>
        <v>1.2656335379513004E-2</v>
      </c>
      <c r="I142" s="76">
        <f t="shared" si="10"/>
        <v>2.6367365373985426E-4</v>
      </c>
      <c r="J142" s="77">
        <f t="shared" si="11"/>
        <v>0.13658295263724451</v>
      </c>
    </row>
    <row r="143" spans="1:10">
      <c r="A143" s="34" t="s">
        <v>211</v>
      </c>
      <c r="B143" s="36">
        <v>3621.0300375889001</v>
      </c>
      <c r="C143" s="36">
        <v>4142836.9485087399</v>
      </c>
      <c r="D143" s="36">
        <v>24</v>
      </c>
      <c r="E143" s="36">
        <v>1</v>
      </c>
      <c r="F143" s="36">
        <v>2674</v>
      </c>
      <c r="G143" s="36">
        <f t="shared" si="8"/>
        <v>1144.1045518825053</v>
      </c>
      <c r="H143" s="76">
        <f t="shared" si="9"/>
        <v>6.627948332618816E-3</v>
      </c>
      <c r="I143" s="76">
        <f t="shared" si="10"/>
        <v>2.7616451385911733E-4</v>
      </c>
      <c r="J143" s="77">
        <f t="shared" si="11"/>
        <v>0.7384639100592798</v>
      </c>
    </row>
    <row r="144" spans="1:10">
      <c r="A144" s="34" t="s">
        <v>344</v>
      </c>
      <c r="B144" s="36">
        <v>3614.4930449612398</v>
      </c>
      <c r="C144" s="36">
        <v>2806258.6397132999</v>
      </c>
      <c r="D144" s="36">
        <v>45</v>
      </c>
      <c r="E144" s="36">
        <v>1</v>
      </c>
      <c r="F144" s="36">
        <v>1494</v>
      </c>
      <c r="G144" s="36">
        <f t="shared" si="8"/>
        <v>776.39065971515595</v>
      </c>
      <c r="H144" s="76">
        <f t="shared" si="9"/>
        <v>1.2449878707812691E-2</v>
      </c>
      <c r="I144" s="76">
        <f t="shared" si="10"/>
        <v>2.7666397128472649E-4</v>
      </c>
      <c r="J144" s="77">
        <f t="shared" si="11"/>
        <v>0.41333597309938136</v>
      </c>
    </row>
    <row r="145" spans="1:10">
      <c r="A145" s="34" t="s">
        <v>679</v>
      </c>
      <c r="B145" s="36">
        <v>3609.0026460378399</v>
      </c>
      <c r="C145" s="36">
        <v>3825259.5309636299</v>
      </c>
      <c r="D145" s="36">
        <v>53</v>
      </c>
      <c r="E145" s="36">
        <v>0</v>
      </c>
      <c r="F145" s="36">
        <v>1116</v>
      </c>
      <c r="G145" s="36">
        <f t="shared" si="8"/>
        <v>1059.9215091081212</v>
      </c>
      <c r="H145" s="76">
        <f t="shared" si="9"/>
        <v>1.4685497684017021E-2</v>
      </c>
      <c r="I145" s="76">
        <f t="shared" si="10"/>
        <v>0</v>
      </c>
      <c r="J145" s="77">
        <f t="shared" si="11"/>
        <v>0.30922670595024521</v>
      </c>
    </row>
    <row r="146" spans="1:10">
      <c r="A146" s="34" t="s">
        <v>4</v>
      </c>
      <c r="B146" s="36">
        <v>3605.1149665038101</v>
      </c>
      <c r="C146" s="36">
        <v>3838003.7425325098</v>
      </c>
      <c r="D146" s="36">
        <v>43</v>
      </c>
      <c r="E146" s="36">
        <v>0</v>
      </c>
      <c r="F146" s="36">
        <v>1525</v>
      </c>
      <c r="G146" s="36">
        <f t="shared" si="8"/>
        <v>1064.5995420929812</v>
      </c>
      <c r="H146" s="76">
        <f t="shared" si="9"/>
        <v>1.1927497569294107E-2</v>
      </c>
      <c r="I146" s="76">
        <f t="shared" si="10"/>
        <v>0</v>
      </c>
      <c r="J146" s="77">
        <f t="shared" si="11"/>
        <v>0.42301008821333752</v>
      </c>
    </row>
    <row r="147" spans="1:10">
      <c r="A147" s="34" t="s">
        <v>355</v>
      </c>
      <c r="B147" s="36">
        <v>3599.9642780558202</v>
      </c>
      <c r="C147" s="36">
        <v>2672377.7427662699</v>
      </c>
      <c r="D147" s="36">
        <v>46</v>
      </c>
      <c r="E147" s="36">
        <v>0</v>
      </c>
      <c r="F147" s="36">
        <v>833</v>
      </c>
      <c r="G147" s="36">
        <f t="shared" si="8"/>
        <v>742.33451677734479</v>
      </c>
      <c r="H147" s="76">
        <f t="shared" si="9"/>
        <v>1.2777904569887161E-2</v>
      </c>
      <c r="I147" s="76">
        <f t="shared" si="10"/>
        <v>0</v>
      </c>
      <c r="J147" s="77">
        <f t="shared" si="11"/>
        <v>0.2313911849286088</v>
      </c>
    </row>
    <row r="148" spans="1:10">
      <c r="A148" s="34" t="s">
        <v>518</v>
      </c>
      <c r="B148" s="36">
        <v>3554.1478424915099</v>
      </c>
      <c r="C148" s="36">
        <v>3740121.6708530998</v>
      </c>
      <c r="D148" s="36">
        <v>17</v>
      </c>
      <c r="E148" s="36">
        <v>0</v>
      </c>
      <c r="F148" s="36">
        <v>1324</v>
      </c>
      <c r="G148" s="36">
        <f t="shared" si="8"/>
        <v>1052.3258560429549</v>
      </c>
      <c r="H148" s="76">
        <f t="shared" si="9"/>
        <v>4.7831437389173857E-3</v>
      </c>
      <c r="I148" s="76">
        <f t="shared" si="10"/>
        <v>0</v>
      </c>
      <c r="J148" s="77">
        <f t="shared" si="11"/>
        <v>0.37252248884274225</v>
      </c>
    </row>
    <row r="149" spans="1:10">
      <c r="A149" s="34" t="s">
        <v>365</v>
      </c>
      <c r="B149" s="36">
        <v>3548.1642822655799</v>
      </c>
      <c r="C149" s="36">
        <v>3012253.0981192999</v>
      </c>
      <c r="D149" s="36">
        <v>25</v>
      </c>
      <c r="E149" s="36">
        <v>3</v>
      </c>
      <c r="F149" s="36">
        <v>1390</v>
      </c>
      <c r="G149" s="36">
        <f t="shared" si="8"/>
        <v>848.96100024881343</v>
      </c>
      <c r="H149" s="76">
        <f t="shared" si="9"/>
        <v>7.0458969797297429E-3</v>
      </c>
      <c r="I149" s="76">
        <f t="shared" si="10"/>
        <v>8.4550763756756917E-4</v>
      </c>
      <c r="J149" s="77">
        <f t="shared" si="11"/>
        <v>0.39175187207297368</v>
      </c>
    </row>
    <row r="150" spans="1:10">
      <c r="A150" s="34" t="s">
        <v>487</v>
      </c>
      <c r="B150" s="36">
        <v>3546.1286674798398</v>
      </c>
      <c r="C150" s="36">
        <v>3479558.6257932601</v>
      </c>
      <c r="D150" s="36">
        <v>38</v>
      </c>
      <c r="E150" s="36">
        <v>0</v>
      </c>
      <c r="F150" s="36">
        <v>1634</v>
      </c>
      <c r="G150" s="36">
        <f t="shared" si="8"/>
        <v>981.22740376087654</v>
      </c>
      <c r="H150" s="76">
        <f t="shared" si="9"/>
        <v>1.0715911226934079E-2</v>
      </c>
      <c r="I150" s="76">
        <f t="shared" si="10"/>
        <v>0</v>
      </c>
      <c r="J150" s="77">
        <f t="shared" si="11"/>
        <v>0.46078418275816541</v>
      </c>
    </row>
    <row r="151" spans="1:10">
      <c r="A151" s="34" t="s">
        <v>41</v>
      </c>
      <c r="B151" s="36">
        <v>3535.45195353496</v>
      </c>
      <c r="C151" s="36">
        <v>3463368.48754209</v>
      </c>
      <c r="D151" s="36">
        <v>32</v>
      </c>
      <c r="E151" s="36">
        <v>0</v>
      </c>
      <c r="F151" s="36">
        <v>1827</v>
      </c>
      <c r="G151" s="36">
        <f t="shared" si="8"/>
        <v>979.61124435001966</v>
      </c>
      <c r="H151" s="76">
        <f t="shared" si="9"/>
        <v>9.0511766021892769E-3</v>
      </c>
      <c r="I151" s="76">
        <f t="shared" si="10"/>
        <v>0</v>
      </c>
      <c r="J151" s="77">
        <f t="shared" si="11"/>
        <v>0.516765614131244</v>
      </c>
    </row>
    <row r="152" spans="1:10">
      <c r="A152" s="34" t="s">
        <v>320</v>
      </c>
      <c r="B152" s="36">
        <v>3515.2985290172501</v>
      </c>
      <c r="C152" s="36">
        <v>4660064.1984838499</v>
      </c>
      <c r="D152" s="36">
        <v>46</v>
      </c>
      <c r="E152" s="36">
        <v>3</v>
      </c>
      <c r="F152" s="36">
        <v>1186</v>
      </c>
      <c r="G152" s="36">
        <f t="shared" si="8"/>
        <v>1325.6524758899025</v>
      </c>
      <c r="H152" s="76">
        <f t="shared" si="9"/>
        <v>1.3085659616186261E-2</v>
      </c>
      <c r="I152" s="76">
        <f t="shared" si="10"/>
        <v>8.5341258366432142E-4</v>
      </c>
      <c r="J152" s="77">
        <f t="shared" si="11"/>
        <v>0.33738244140862839</v>
      </c>
    </row>
    <row r="153" spans="1:10">
      <c r="A153" s="34" t="s">
        <v>402</v>
      </c>
      <c r="B153" s="36">
        <v>3443.7286847713399</v>
      </c>
      <c r="C153" s="36">
        <v>4655442.3391407002</v>
      </c>
      <c r="D153" s="36">
        <v>48</v>
      </c>
      <c r="E153" s="36">
        <v>0</v>
      </c>
      <c r="F153" s="36">
        <v>1074</v>
      </c>
      <c r="G153" s="36">
        <f t="shared" si="8"/>
        <v>1351.8609522659933</v>
      </c>
      <c r="H153" s="76">
        <f t="shared" si="9"/>
        <v>1.3938380283052743E-2</v>
      </c>
      <c r="I153" s="76">
        <f t="shared" si="10"/>
        <v>0</v>
      </c>
      <c r="J153" s="77">
        <f t="shared" si="11"/>
        <v>0.31187125883330513</v>
      </c>
    </row>
    <row r="154" spans="1:10">
      <c r="A154" s="34" t="s">
        <v>547</v>
      </c>
      <c r="B154" s="36">
        <v>3431.16702661197</v>
      </c>
      <c r="C154" s="36">
        <v>8150551.2548607504</v>
      </c>
      <c r="D154" s="36">
        <v>17</v>
      </c>
      <c r="E154" s="36">
        <v>1</v>
      </c>
      <c r="F154" s="36">
        <v>1948</v>
      </c>
      <c r="G154" s="36">
        <f t="shared" si="8"/>
        <v>2375.4457861262536</v>
      </c>
      <c r="H154" s="76">
        <f t="shared" si="9"/>
        <v>4.9545824695063807E-3</v>
      </c>
      <c r="I154" s="76">
        <f t="shared" si="10"/>
        <v>2.914460276180224E-4</v>
      </c>
      <c r="J154" s="77">
        <f t="shared" si="11"/>
        <v>0.56773686179990768</v>
      </c>
    </row>
    <row r="155" spans="1:10">
      <c r="A155" s="34" t="s">
        <v>626</v>
      </c>
      <c r="B155" s="36">
        <v>3357.5533352117</v>
      </c>
      <c r="C155" s="36">
        <v>3362297.8367619799</v>
      </c>
      <c r="D155" s="36">
        <v>20</v>
      </c>
      <c r="E155" s="36">
        <v>1</v>
      </c>
      <c r="F155" s="36">
        <v>1989</v>
      </c>
      <c r="G155" s="36">
        <f t="shared" si="8"/>
        <v>1001.4130830031866</v>
      </c>
      <c r="H155" s="76">
        <f t="shared" si="9"/>
        <v>5.9567184801664402E-3</v>
      </c>
      <c r="I155" s="76">
        <f t="shared" si="10"/>
        <v>2.9783592400832199E-4</v>
      </c>
      <c r="J155" s="77">
        <f t="shared" si="11"/>
        <v>0.59239565285255247</v>
      </c>
    </row>
    <row r="156" spans="1:10">
      <c r="A156" s="34" t="s">
        <v>405</v>
      </c>
      <c r="B156" s="36">
        <v>3341.2245650673199</v>
      </c>
      <c r="C156" s="36">
        <v>3812866.9405069002</v>
      </c>
      <c r="D156" s="36">
        <v>45</v>
      </c>
      <c r="E156" s="36">
        <v>1</v>
      </c>
      <c r="F156" s="36">
        <v>1922</v>
      </c>
      <c r="G156" s="36">
        <f>C156/B156</f>
        <v>1141.1585382109979</v>
      </c>
      <c r="H156" s="76">
        <f>D156/B156</f>
        <v>1.3468115992704408E-2</v>
      </c>
      <c r="I156" s="76">
        <f>E156/B156</f>
        <v>2.9929146650454238E-4</v>
      </c>
      <c r="J156" s="77">
        <f>F156/B156</f>
        <v>0.57523819862173053</v>
      </c>
    </row>
    <row r="157" spans="1:10">
      <c r="A157" s="34" t="s">
        <v>166</v>
      </c>
      <c r="B157" s="36">
        <v>823290.83725859481</v>
      </c>
      <c r="C157" s="36">
        <v>1165878282.899128</v>
      </c>
      <c r="D157" s="36">
        <v>10160</v>
      </c>
      <c r="E157" s="36">
        <v>300</v>
      </c>
      <c r="F157" s="36">
        <v>322084</v>
      </c>
      <c r="G157" s="36">
        <f>C157/B157</f>
        <v>1416.1195899875256</v>
      </c>
      <c r="H157" s="76">
        <f>D157/B157</f>
        <v>1.2340717933690248E-2</v>
      </c>
      <c r="I157" s="76">
        <f>E157/B157</f>
        <v>3.6439127756959392E-4</v>
      </c>
      <c r="J157" s="77">
        <f>F157/B157</f>
        <v>0.3912153341490836</v>
      </c>
    </row>
    <row r="158" spans="1:10" ht="13.5" thickBot="1">
      <c r="A158" s="32" t="s">
        <v>193</v>
      </c>
      <c r="B158" s="37">
        <f>SUM(B7:B157)</f>
        <v>2323816.0178409358</v>
      </c>
      <c r="C158" s="37">
        <f>SUM(C7:C157)</f>
        <v>2579632251.0173926</v>
      </c>
      <c r="D158" s="37">
        <f>SUM(D7:D157)</f>
        <v>29107</v>
      </c>
      <c r="E158" s="37">
        <f>SUM(E7:E157)</f>
        <v>609</v>
      </c>
      <c r="F158" s="37">
        <f>SUM(F7:F157)</f>
        <v>837405</v>
      </c>
      <c r="G158" s="37">
        <f>C158/B158</f>
        <v>1110.0845468025202</v>
      </c>
      <c r="H158" s="82">
        <f>D158/B158</f>
        <v>1.2525518275342382E-2</v>
      </c>
      <c r="I158" s="82">
        <f>E158/B158</f>
        <v>2.620689397630642E-4</v>
      </c>
      <c r="J158" s="83">
        <f>F158/B158</f>
        <v>0.36035770197420164</v>
      </c>
    </row>
    <row r="159" spans="1:10" s="21" customFormat="1">
      <c r="A159" s="21" t="s">
        <v>255</v>
      </c>
      <c r="B159" s="79"/>
      <c r="C159" s="79"/>
      <c r="D159" s="79"/>
      <c r="E159" s="79"/>
      <c r="F159" s="79"/>
      <c r="G159" s="80"/>
      <c r="I159" s="81"/>
    </row>
    <row r="160" spans="1:10">
      <c r="I160" s="64"/>
    </row>
    <row r="162" spans="1:7">
      <c r="A162" s="65"/>
    </row>
    <row r="164" spans="1:7">
      <c r="B164" s="47"/>
      <c r="C164" s="1"/>
      <c r="D164" s="1"/>
      <c r="E164" s="1"/>
      <c r="F164" s="1"/>
      <c r="G164" s="1"/>
    </row>
    <row r="165" spans="1:7">
      <c r="B165" s="47"/>
      <c r="C165" s="1"/>
      <c r="D165" s="1"/>
      <c r="E165" s="1"/>
      <c r="F165" s="1"/>
      <c r="G165" s="1"/>
    </row>
    <row r="166" spans="1:7">
      <c r="B166" s="47"/>
      <c r="C166" s="1"/>
      <c r="D166" s="1"/>
      <c r="E166" s="1"/>
      <c r="F166" s="1"/>
      <c r="G166" s="1"/>
    </row>
  </sheetData>
  <mergeCells count="2">
    <mergeCell ref="D5:F5"/>
    <mergeCell ref="G5:J5"/>
  </mergeCells>
  <phoneticPr fontId="0" type="noConversion"/>
  <pageMargins left="0.78740157499999996" right="0.78740157499999996" top="0.984251969" bottom="0.984251969" header="0.49212598499999999" footer="0.49212598499999999"/>
  <pageSetup paperSize="9" scale="48" fitToHeight="2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4"/>
  <sheetViews>
    <sheetView zoomScale="75" workbookViewId="0">
      <selection activeCell="A7" sqref="A7:F157"/>
    </sheetView>
  </sheetViews>
  <sheetFormatPr defaultRowHeight="12.75"/>
  <cols>
    <col min="1" max="1" width="58.7109375" style="1" customWidth="1"/>
    <col min="2" max="2" width="13.42578125" style="47" customWidth="1"/>
    <col min="3" max="3" width="17.28515625" style="47" customWidth="1"/>
    <col min="4" max="4" width="12" style="48" bestFit="1" customWidth="1"/>
    <col min="5" max="5" width="9" style="48" customWidth="1"/>
    <col min="6" max="6" width="12.28515625" style="48" bestFit="1" customWidth="1"/>
    <col min="7" max="7" width="11.85546875" style="47" customWidth="1"/>
    <col min="8" max="8" width="12.42578125" style="1" customWidth="1"/>
    <col min="9" max="9" width="9.42578125" style="1" customWidth="1"/>
    <col min="10" max="10" width="9.85546875" style="1" customWidth="1"/>
    <col min="11" max="16384" width="9.140625" style="1"/>
  </cols>
  <sheetData>
    <row r="1" spans="1:10" ht="90" customHeight="1"/>
    <row r="2" spans="1:10" ht="13.5" thickBot="1"/>
    <row r="3" spans="1:10" ht="18">
      <c r="A3" s="23" t="s">
        <v>279</v>
      </c>
      <c r="B3" s="68"/>
      <c r="C3" s="68"/>
      <c r="D3" s="67"/>
      <c r="E3" s="67"/>
      <c r="F3" s="67"/>
      <c r="G3" s="68"/>
      <c r="H3" s="25"/>
      <c r="I3" s="25"/>
      <c r="J3" s="26" t="str">
        <f>Capa!$A$9</f>
        <v>Julho a Dezembro de 2010</v>
      </c>
    </row>
    <row r="4" spans="1:10" ht="18">
      <c r="A4" s="27" t="s">
        <v>280</v>
      </c>
      <c r="B4" s="71"/>
      <c r="C4" s="71"/>
      <c r="D4" s="70"/>
      <c r="E4" s="70"/>
      <c r="F4" s="70"/>
      <c r="G4" s="71"/>
      <c r="H4" s="28"/>
      <c r="I4" s="28"/>
      <c r="J4" s="33"/>
    </row>
    <row r="5" spans="1:10">
      <c r="A5" s="84"/>
      <c r="B5" s="95"/>
      <c r="C5" s="95"/>
      <c r="D5" s="144" t="s">
        <v>155</v>
      </c>
      <c r="E5" s="144"/>
      <c r="F5" s="144"/>
      <c r="G5" s="147" t="s">
        <v>156</v>
      </c>
      <c r="H5" s="147"/>
      <c r="I5" s="147"/>
      <c r="J5" s="148"/>
    </row>
    <row r="6" spans="1:10">
      <c r="A6" s="86" t="s">
        <v>157</v>
      </c>
      <c r="B6" s="96" t="s">
        <v>158</v>
      </c>
      <c r="C6" s="96" t="s">
        <v>159</v>
      </c>
      <c r="D6" s="88" t="s">
        <v>160</v>
      </c>
      <c r="E6" s="88" t="s">
        <v>161</v>
      </c>
      <c r="F6" s="88" t="s">
        <v>254</v>
      </c>
      <c r="G6" s="89" t="s">
        <v>162</v>
      </c>
      <c r="H6" s="90" t="s">
        <v>163</v>
      </c>
      <c r="I6" s="91" t="s">
        <v>164</v>
      </c>
      <c r="J6" s="92" t="s">
        <v>165</v>
      </c>
    </row>
    <row r="7" spans="1:10">
      <c r="A7" s="52" t="s">
        <v>546</v>
      </c>
      <c r="B7" s="53">
        <v>6249.4902349305303</v>
      </c>
      <c r="C7" s="53">
        <v>7294515.5933469199</v>
      </c>
      <c r="D7" s="53">
        <v>164</v>
      </c>
      <c r="E7" s="53">
        <v>3</v>
      </c>
      <c r="F7" s="53">
        <v>1176</v>
      </c>
      <c r="G7" s="53">
        <f t="shared" ref="G7:G38" si="0">C7/B7</f>
        <v>1167.2176960250913</v>
      </c>
      <c r="H7" s="74">
        <f t="shared" ref="H7:H38" si="1">D7/B7</f>
        <v>2.6242140372241582E-2</v>
      </c>
      <c r="I7" s="74">
        <f t="shared" ref="I7:I38" si="2">E7/B7</f>
        <v>4.8003915315076066E-4</v>
      </c>
      <c r="J7" s="75">
        <f t="shared" ref="J7:J38" si="3">F7/B7</f>
        <v>0.18817534803509817</v>
      </c>
    </row>
    <row r="8" spans="1:10">
      <c r="A8" s="34" t="s">
        <v>580</v>
      </c>
      <c r="B8" s="36">
        <v>5359.0601198361201</v>
      </c>
      <c r="C8" s="36">
        <v>6576610.2500569997</v>
      </c>
      <c r="D8" s="36">
        <v>140</v>
      </c>
      <c r="E8" s="36">
        <v>11</v>
      </c>
      <c r="F8" s="36">
        <v>1877</v>
      </c>
      <c r="G8" s="36">
        <f t="shared" si="0"/>
        <v>1227.1947138107703</v>
      </c>
      <c r="H8" s="76">
        <f t="shared" si="1"/>
        <v>2.6123983845936252E-2</v>
      </c>
      <c r="I8" s="76">
        <f t="shared" si="2"/>
        <v>2.0525987307521342E-3</v>
      </c>
      <c r="J8" s="77">
        <f t="shared" si="3"/>
        <v>0.35024798342015961</v>
      </c>
    </row>
    <row r="9" spans="1:10">
      <c r="A9" s="34" t="s">
        <v>554</v>
      </c>
      <c r="B9" s="36">
        <v>6031.6107962792703</v>
      </c>
      <c r="C9" s="36">
        <v>7789375.6670680102</v>
      </c>
      <c r="D9" s="36">
        <v>111</v>
      </c>
      <c r="E9" s="36">
        <v>1</v>
      </c>
      <c r="F9" s="36">
        <v>1246</v>
      </c>
      <c r="G9" s="36">
        <f t="shared" si="0"/>
        <v>1291.4254467269432</v>
      </c>
      <c r="H9" s="76">
        <f t="shared" si="1"/>
        <v>1.8403044186550092E-2</v>
      </c>
      <c r="I9" s="76">
        <f t="shared" si="2"/>
        <v>1.6579319086982064E-4</v>
      </c>
      <c r="J9" s="77">
        <f t="shared" si="3"/>
        <v>0.20657831582379654</v>
      </c>
    </row>
    <row r="10" spans="1:10">
      <c r="A10" s="34" t="s">
        <v>318</v>
      </c>
      <c r="B10" s="36">
        <v>5042.8135480792198</v>
      </c>
      <c r="C10" s="36">
        <v>6067168.57291367</v>
      </c>
      <c r="D10" s="36">
        <v>106</v>
      </c>
      <c r="E10" s="36">
        <v>1</v>
      </c>
      <c r="F10" s="36">
        <v>928</v>
      </c>
      <c r="G10" s="36">
        <f t="shared" si="0"/>
        <v>1203.1316476542388</v>
      </c>
      <c r="H10" s="76">
        <f t="shared" si="1"/>
        <v>2.1020011743320317E-2</v>
      </c>
      <c r="I10" s="76">
        <f t="shared" si="2"/>
        <v>1.9830199757849356E-4</v>
      </c>
      <c r="J10" s="77">
        <f t="shared" si="3"/>
        <v>0.18402425375284204</v>
      </c>
    </row>
    <row r="11" spans="1:10">
      <c r="A11" s="34" t="s">
        <v>317</v>
      </c>
      <c r="B11" s="36">
        <v>6923.9504777467801</v>
      </c>
      <c r="C11" s="36">
        <v>7439274.2876812499</v>
      </c>
      <c r="D11" s="36">
        <v>103</v>
      </c>
      <c r="E11" s="36">
        <v>1</v>
      </c>
      <c r="F11" s="36">
        <v>986</v>
      </c>
      <c r="G11" s="36">
        <f t="shared" si="0"/>
        <v>1074.4262703193349</v>
      </c>
      <c r="H11" s="76">
        <f t="shared" si="1"/>
        <v>1.4875900734853129E-2</v>
      </c>
      <c r="I11" s="76">
        <f t="shared" si="2"/>
        <v>1.4442622072672942E-4</v>
      </c>
      <c r="J11" s="77">
        <f t="shared" si="3"/>
        <v>0.14240425363655521</v>
      </c>
    </row>
    <row r="12" spans="1:10">
      <c r="A12" s="34" t="s">
        <v>45</v>
      </c>
      <c r="B12" s="36">
        <v>4591.61356518091</v>
      </c>
      <c r="C12" s="36">
        <v>5278724.2739313496</v>
      </c>
      <c r="D12" s="36">
        <v>101</v>
      </c>
      <c r="E12" s="36">
        <v>2</v>
      </c>
      <c r="F12" s="36">
        <v>1010</v>
      </c>
      <c r="G12" s="36">
        <f t="shared" si="0"/>
        <v>1149.6447161757976</v>
      </c>
      <c r="H12" s="76">
        <f t="shared" si="1"/>
        <v>2.1996624621440804E-2</v>
      </c>
      <c r="I12" s="76">
        <f t="shared" si="2"/>
        <v>4.3557672517704566E-4</v>
      </c>
      <c r="J12" s="77">
        <f t="shared" si="3"/>
        <v>0.21996624621440805</v>
      </c>
    </row>
    <row r="13" spans="1:10">
      <c r="A13" s="34" t="s">
        <v>529</v>
      </c>
      <c r="B13" s="36">
        <v>4746.2491772435596</v>
      </c>
      <c r="C13" s="36">
        <v>4587729.6706092702</v>
      </c>
      <c r="D13" s="36">
        <v>100</v>
      </c>
      <c r="E13" s="36">
        <v>0</v>
      </c>
      <c r="F13" s="36">
        <v>1331</v>
      </c>
      <c r="G13" s="36">
        <f t="shared" si="0"/>
        <v>966.60109894897016</v>
      </c>
      <c r="H13" s="76">
        <f t="shared" si="1"/>
        <v>2.1069268861706958E-2</v>
      </c>
      <c r="I13" s="76">
        <f t="shared" si="2"/>
        <v>0</v>
      </c>
      <c r="J13" s="77">
        <f t="shared" si="3"/>
        <v>0.28043196854931962</v>
      </c>
    </row>
    <row r="14" spans="1:10">
      <c r="A14" s="34" t="s">
        <v>306</v>
      </c>
      <c r="B14" s="36">
        <v>6604.54774669976</v>
      </c>
      <c r="C14" s="36">
        <v>6261649.2875316096</v>
      </c>
      <c r="D14" s="36">
        <v>95</v>
      </c>
      <c r="E14" s="36">
        <v>0</v>
      </c>
      <c r="F14" s="36">
        <v>1136</v>
      </c>
      <c r="G14" s="36">
        <f t="shared" si="0"/>
        <v>948.08146260438593</v>
      </c>
      <c r="H14" s="76">
        <f t="shared" si="1"/>
        <v>1.4384028043020924E-2</v>
      </c>
      <c r="I14" s="76">
        <f t="shared" si="2"/>
        <v>0</v>
      </c>
      <c r="J14" s="77">
        <f t="shared" si="3"/>
        <v>0.17200269323022915</v>
      </c>
    </row>
    <row r="15" spans="1:10">
      <c r="A15" s="34" t="s">
        <v>112</v>
      </c>
      <c r="B15" s="36">
        <v>4700.17520150169</v>
      </c>
      <c r="C15" s="36">
        <v>6211355.8564030202</v>
      </c>
      <c r="D15" s="36">
        <v>95</v>
      </c>
      <c r="E15" s="36">
        <v>1</v>
      </c>
      <c r="F15" s="36">
        <v>889</v>
      </c>
      <c r="G15" s="36">
        <f t="shared" si="0"/>
        <v>1321.5158137974331</v>
      </c>
      <c r="H15" s="76">
        <f t="shared" si="1"/>
        <v>2.0212012515969154E-2</v>
      </c>
      <c r="I15" s="76">
        <f t="shared" si="2"/>
        <v>2.1275802648388584E-4</v>
      </c>
      <c r="J15" s="77">
        <f t="shared" si="3"/>
        <v>0.18914188554417449</v>
      </c>
    </row>
    <row r="16" spans="1:10">
      <c r="A16" s="34" t="s">
        <v>370</v>
      </c>
      <c r="B16" s="36">
        <v>4148.0464418474503</v>
      </c>
      <c r="C16" s="36">
        <v>4785363.5491134301</v>
      </c>
      <c r="D16" s="36">
        <v>88</v>
      </c>
      <c r="E16" s="36">
        <v>2</v>
      </c>
      <c r="F16" s="36">
        <v>682</v>
      </c>
      <c r="G16" s="36">
        <f t="shared" si="0"/>
        <v>1153.6427125878881</v>
      </c>
      <c r="H16" s="76">
        <f t="shared" si="1"/>
        <v>2.1214805869147091E-2</v>
      </c>
      <c r="I16" s="76">
        <f t="shared" si="2"/>
        <v>4.8215467884425207E-4</v>
      </c>
      <c r="J16" s="77">
        <f t="shared" si="3"/>
        <v>0.16441474548588997</v>
      </c>
    </row>
    <row r="17" spans="1:10">
      <c r="A17" s="34" t="s">
        <v>66</v>
      </c>
      <c r="B17" s="36">
        <v>5208.0491526867199</v>
      </c>
      <c r="C17" s="36">
        <v>5890349.2502389001</v>
      </c>
      <c r="D17" s="36">
        <v>84</v>
      </c>
      <c r="E17" s="36">
        <v>0</v>
      </c>
      <c r="F17" s="36">
        <v>874</v>
      </c>
      <c r="G17" s="36">
        <f t="shared" si="0"/>
        <v>1131.0087669199888</v>
      </c>
      <c r="H17" s="76">
        <f t="shared" si="1"/>
        <v>1.6128880034987039E-2</v>
      </c>
      <c r="I17" s="76">
        <f t="shared" si="2"/>
        <v>0</v>
      </c>
      <c r="J17" s="77">
        <f t="shared" si="3"/>
        <v>0.16781715655450799</v>
      </c>
    </row>
    <row r="18" spans="1:10">
      <c r="A18" s="34" t="s">
        <v>367</v>
      </c>
      <c r="B18" s="36">
        <v>8562.9449368454498</v>
      </c>
      <c r="C18" s="36">
        <v>7218950.4479796505</v>
      </c>
      <c r="D18" s="36">
        <v>83</v>
      </c>
      <c r="E18" s="36">
        <v>2</v>
      </c>
      <c r="F18" s="36">
        <v>1261</v>
      </c>
      <c r="G18" s="36">
        <f t="shared" si="0"/>
        <v>843.04529589081756</v>
      </c>
      <c r="H18" s="76">
        <f t="shared" si="1"/>
        <v>9.6929269792288102E-3</v>
      </c>
      <c r="I18" s="76">
        <f t="shared" si="2"/>
        <v>2.3356450552358579E-4</v>
      </c>
      <c r="J18" s="77">
        <f t="shared" si="3"/>
        <v>0.14726242073262083</v>
      </c>
    </row>
    <row r="19" spans="1:10">
      <c r="A19" s="34" t="s">
        <v>338</v>
      </c>
      <c r="B19" s="36">
        <v>5448.3888792544603</v>
      </c>
      <c r="C19" s="36">
        <v>6359127.0274400199</v>
      </c>
      <c r="D19" s="36">
        <v>67</v>
      </c>
      <c r="E19" s="36">
        <v>3</v>
      </c>
      <c r="F19" s="36">
        <v>840</v>
      </c>
      <c r="G19" s="36">
        <f t="shared" si="0"/>
        <v>1167.1573318955495</v>
      </c>
      <c r="H19" s="76">
        <f t="shared" si="1"/>
        <v>1.2297213265211727E-2</v>
      </c>
      <c r="I19" s="76">
        <f t="shared" si="2"/>
        <v>5.5062148948709219E-4</v>
      </c>
      <c r="J19" s="77">
        <f t="shared" si="3"/>
        <v>0.15417401705638581</v>
      </c>
    </row>
    <row r="20" spans="1:10">
      <c r="A20" s="34" t="s">
        <v>316</v>
      </c>
      <c r="B20" s="36">
        <v>4809.2053309176099</v>
      </c>
      <c r="C20" s="36">
        <v>4500723.00951536</v>
      </c>
      <c r="D20" s="36">
        <v>65</v>
      </c>
      <c r="E20" s="36">
        <v>3</v>
      </c>
      <c r="F20" s="36">
        <v>581</v>
      </c>
      <c r="G20" s="36">
        <f t="shared" si="0"/>
        <v>935.85586387441879</v>
      </c>
      <c r="H20" s="76">
        <f t="shared" si="1"/>
        <v>1.3515746475228543E-2</v>
      </c>
      <c r="I20" s="76">
        <f t="shared" si="2"/>
        <v>6.2380368347208658E-4</v>
      </c>
      <c r="J20" s="77">
        <f t="shared" si="3"/>
        <v>0.12080998003242743</v>
      </c>
    </row>
    <row r="21" spans="1:10">
      <c r="A21" s="34" t="s">
        <v>621</v>
      </c>
      <c r="B21" s="36">
        <v>3826.8190656583702</v>
      </c>
      <c r="C21" s="36">
        <v>6793742.2631563405</v>
      </c>
      <c r="D21" s="36">
        <v>65</v>
      </c>
      <c r="E21" s="36">
        <v>1</v>
      </c>
      <c r="F21" s="36">
        <v>669</v>
      </c>
      <c r="G21" s="36">
        <f t="shared" si="0"/>
        <v>1775.2974850896269</v>
      </c>
      <c r="H21" s="76">
        <f t="shared" si="1"/>
        <v>1.6985386265921439E-2</v>
      </c>
      <c r="I21" s="76">
        <f t="shared" si="2"/>
        <v>2.6131363486032983E-4</v>
      </c>
      <c r="J21" s="77">
        <f t="shared" si="3"/>
        <v>0.17481882172156069</v>
      </c>
    </row>
    <row r="22" spans="1:10">
      <c r="A22" s="34" t="s">
        <v>76</v>
      </c>
      <c r="B22" s="36">
        <v>4421.8190415631898</v>
      </c>
      <c r="C22" s="36">
        <v>5107856.9852392096</v>
      </c>
      <c r="D22" s="36">
        <v>63</v>
      </c>
      <c r="E22" s="36">
        <v>0</v>
      </c>
      <c r="F22" s="36">
        <v>623</v>
      </c>
      <c r="G22" s="36">
        <f t="shared" si="0"/>
        <v>1155.14835347796</v>
      </c>
      <c r="H22" s="76">
        <f t="shared" si="1"/>
        <v>1.4247530124554443E-2</v>
      </c>
      <c r="I22" s="76">
        <f t="shared" si="2"/>
        <v>0</v>
      </c>
      <c r="J22" s="77">
        <f t="shared" si="3"/>
        <v>0.14089224234281617</v>
      </c>
    </row>
    <row r="23" spans="1:10">
      <c r="A23" s="34" t="s">
        <v>361</v>
      </c>
      <c r="B23" s="36">
        <v>3108.8684051991399</v>
      </c>
      <c r="C23" s="36">
        <v>4950565.4010120099</v>
      </c>
      <c r="D23" s="36">
        <v>62</v>
      </c>
      <c r="E23" s="36">
        <v>1</v>
      </c>
      <c r="F23" s="36">
        <v>474</v>
      </c>
      <c r="G23" s="36">
        <f t="shared" si="0"/>
        <v>1592.4010783900965</v>
      </c>
      <c r="H23" s="76">
        <f t="shared" si="1"/>
        <v>1.9942947696439586E-2</v>
      </c>
      <c r="I23" s="76">
        <f t="shared" si="2"/>
        <v>3.2166044671676751E-4</v>
      </c>
      <c r="J23" s="77">
        <f t="shared" si="3"/>
        <v>0.15246705174374781</v>
      </c>
    </row>
    <row r="24" spans="1:10">
      <c r="A24" s="34" t="s">
        <v>582</v>
      </c>
      <c r="B24" s="36">
        <v>5207.6546450993001</v>
      </c>
      <c r="C24" s="36">
        <v>5238176.4616595199</v>
      </c>
      <c r="D24" s="36">
        <v>60</v>
      </c>
      <c r="E24" s="36">
        <v>3</v>
      </c>
      <c r="F24" s="36">
        <v>613</v>
      </c>
      <c r="G24" s="36">
        <f t="shared" si="0"/>
        <v>1005.8609525093879</v>
      </c>
      <c r="H24" s="76">
        <f t="shared" si="1"/>
        <v>1.1521501345421094E-2</v>
      </c>
      <c r="I24" s="76">
        <f t="shared" si="2"/>
        <v>5.7607506727105472E-4</v>
      </c>
      <c r="J24" s="77">
        <f t="shared" si="3"/>
        <v>0.11771133874571885</v>
      </c>
    </row>
    <row r="25" spans="1:10">
      <c r="A25" s="34" t="s">
        <v>58</v>
      </c>
      <c r="B25" s="36">
        <v>6177.2600758080298</v>
      </c>
      <c r="C25" s="36">
        <v>6054393.6210870696</v>
      </c>
      <c r="D25" s="36">
        <v>56</v>
      </c>
      <c r="E25" s="36">
        <v>2</v>
      </c>
      <c r="F25" s="36">
        <v>1165</v>
      </c>
      <c r="G25" s="36">
        <f t="shared" si="0"/>
        <v>980.10987829342957</v>
      </c>
      <c r="H25" s="76">
        <f t="shared" si="1"/>
        <v>9.0655078971520874E-3</v>
      </c>
      <c r="I25" s="76">
        <f t="shared" si="2"/>
        <v>3.2376813918400313E-4</v>
      </c>
      <c r="J25" s="77">
        <f t="shared" si="3"/>
        <v>0.18859494107468183</v>
      </c>
    </row>
    <row r="26" spans="1:10">
      <c r="A26" s="34" t="s">
        <v>102</v>
      </c>
      <c r="B26" s="36">
        <v>3673.5204393826398</v>
      </c>
      <c r="C26" s="36">
        <v>5323978.6834080704</v>
      </c>
      <c r="D26" s="36">
        <v>56</v>
      </c>
      <c r="E26" s="36">
        <v>1</v>
      </c>
      <c r="F26" s="36">
        <v>600</v>
      </c>
      <c r="G26" s="36">
        <f t="shared" si="0"/>
        <v>1449.2851669835275</v>
      </c>
      <c r="H26" s="76">
        <f t="shared" si="1"/>
        <v>1.5244232589437063E-2</v>
      </c>
      <c r="I26" s="76">
        <f t="shared" si="2"/>
        <v>2.7221843909709041E-4</v>
      </c>
      <c r="J26" s="77">
        <f t="shared" si="3"/>
        <v>0.16333106345825427</v>
      </c>
    </row>
    <row r="27" spans="1:10">
      <c r="A27" s="34" t="s">
        <v>117</v>
      </c>
      <c r="B27" s="36">
        <v>5873.8107765149298</v>
      </c>
      <c r="C27" s="36">
        <v>6416558.19200873</v>
      </c>
      <c r="D27" s="36">
        <v>54</v>
      </c>
      <c r="E27" s="36">
        <v>0</v>
      </c>
      <c r="F27" s="36">
        <v>753</v>
      </c>
      <c r="G27" s="36">
        <f t="shared" si="0"/>
        <v>1092.4012427611474</v>
      </c>
      <c r="H27" s="76">
        <f t="shared" si="1"/>
        <v>9.1933502890332239E-3</v>
      </c>
      <c r="I27" s="76">
        <f t="shared" si="2"/>
        <v>0</v>
      </c>
      <c r="J27" s="77">
        <f t="shared" si="3"/>
        <v>0.12819616236374107</v>
      </c>
    </row>
    <row r="28" spans="1:10">
      <c r="A28" s="34" t="s">
        <v>616</v>
      </c>
      <c r="B28" s="36">
        <v>2529.5204671500201</v>
      </c>
      <c r="C28" s="36">
        <v>3731255.7543216301</v>
      </c>
      <c r="D28" s="36">
        <v>51</v>
      </c>
      <c r="E28" s="36">
        <v>0</v>
      </c>
      <c r="F28" s="36">
        <v>456</v>
      </c>
      <c r="G28" s="36">
        <f t="shared" si="0"/>
        <v>1475.084231488979</v>
      </c>
      <c r="H28" s="76">
        <f t="shared" si="1"/>
        <v>2.0161924231220426E-2</v>
      </c>
      <c r="I28" s="76">
        <f t="shared" si="2"/>
        <v>0</v>
      </c>
      <c r="J28" s="77">
        <f t="shared" si="3"/>
        <v>0.18027132253797087</v>
      </c>
    </row>
    <row r="29" spans="1:10">
      <c r="A29" s="34" t="s">
        <v>98</v>
      </c>
      <c r="B29" s="36">
        <v>1630.06570699345</v>
      </c>
      <c r="C29" s="36">
        <v>1895999.8212794</v>
      </c>
      <c r="D29" s="36">
        <v>50</v>
      </c>
      <c r="E29" s="36">
        <v>1</v>
      </c>
      <c r="F29" s="36">
        <v>158</v>
      </c>
      <c r="G29" s="36">
        <f t="shared" si="0"/>
        <v>1163.1431868942561</v>
      </c>
      <c r="H29" s="76">
        <f t="shared" si="1"/>
        <v>3.0673610140674476E-2</v>
      </c>
      <c r="I29" s="76">
        <f t="shared" si="2"/>
        <v>6.1347220281348952E-4</v>
      </c>
      <c r="J29" s="77">
        <f t="shared" si="3"/>
        <v>9.692860804453135E-2</v>
      </c>
    </row>
    <row r="30" spans="1:10">
      <c r="A30" s="34" t="s">
        <v>304</v>
      </c>
      <c r="B30" s="36">
        <v>2992.8108683363498</v>
      </c>
      <c r="C30" s="36">
        <v>2705932.97093058</v>
      </c>
      <c r="D30" s="36">
        <v>49</v>
      </c>
      <c r="E30" s="36">
        <v>2</v>
      </c>
      <c r="F30" s="36">
        <v>592</v>
      </c>
      <c r="G30" s="36">
        <f t="shared" si="0"/>
        <v>904.14432784880921</v>
      </c>
      <c r="H30" s="76">
        <f t="shared" si="1"/>
        <v>1.6372568182779365E-2</v>
      </c>
      <c r="I30" s="76">
        <f t="shared" si="2"/>
        <v>6.6826808909303521E-4</v>
      </c>
      <c r="J30" s="77">
        <f t="shared" si="3"/>
        <v>0.19780735437153843</v>
      </c>
    </row>
    <row r="31" spans="1:10">
      <c r="A31" s="34" t="s">
        <v>557</v>
      </c>
      <c r="B31" s="36">
        <v>2635.96704065939</v>
      </c>
      <c r="C31" s="36">
        <v>3883894.4314438598</v>
      </c>
      <c r="D31" s="36">
        <v>46</v>
      </c>
      <c r="E31" s="36">
        <v>1</v>
      </c>
      <c r="F31" s="36">
        <v>449</v>
      </c>
      <c r="G31" s="36">
        <f t="shared" si="0"/>
        <v>1473.4229872890594</v>
      </c>
      <c r="H31" s="76">
        <f t="shared" si="1"/>
        <v>1.7450901050907318E-2</v>
      </c>
      <c r="I31" s="76">
        <f t="shared" si="2"/>
        <v>3.7936741415015907E-4</v>
      </c>
      <c r="J31" s="77">
        <f t="shared" si="3"/>
        <v>0.17033596895342143</v>
      </c>
    </row>
    <row r="32" spans="1:10">
      <c r="A32" s="34" t="s">
        <v>137</v>
      </c>
      <c r="B32" s="36">
        <v>2579.6163659403101</v>
      </c>
      <c r="C32" s="36">
        <v>3197029.9535497902</v>
      </c>
      <c r="D32" s="36">
        <v>45</v>
      </c>
      <c r="E32" s="36">
        <v>1</v>
      </c>
      <c r="F32" s="36">
        <v>1112</v>
      </c>
      <c r="G32" s="36">
        <f t="shared" si="0"/>
        <v>1239.3431813200732</v>
      </c>
      <c r="H32" s="76">
        <f t="shared" si="1"/>
        <v>1.7444454374748397E-2</v>
      </c>
      <c r="I32" s="76">
        <f t="shared" si="2"/>
        <v>3.8765454166107545E-4</v>
      </c>
      <c r="J32" s="77">
        <f t="shared" si="3"/>
        <v>0.43107185032711592</v>
      </c>
    </row>
    <row r="33" spans="1:10">
      <c r="A33" s="34" t="s">
        <v>305</v>
      </c>
      <c r="B33" s="36">
        <v>3241.8492117044502</v>
      </c>
      <c r="C33" s="36">
        <v>2579606.1684452798</v>
      </c>
      <c r="D33" s="36">
        <v>45</v>
      </c>
      <c r="E33" s="36">
        <v>0</v>
      </c>
      <c r="F33" s="36">
        <v>545</v>
      </c>
      <c r="G33" s="36">
        <f t="shared" si="0"/>
        <v>795.72059031364188</v>
      </c>
      <c r="H33" s="76">
        <f t="shared" si="1"/>
        <v>1.3880966405695527E-2</v>
      </c>
      <c r="I33" s="76">
        <f t="shared" si="2"/>
        <v>0</v>
      </c>
      <c r="J33" s="77">
        <f t="shared" si="3"/>
        <v>0.16811392646897916</v>
      </c>
    </row>
    <row r="34" spans="1:10">
      <c r="A34" s="34" t="s">
        <v>88</v>
      </c>
      <c r="B34" s="36">
        <v>4340.4628838854796</v>
      </c>
      <c r="C34" s="36">
        <v>5291186.5532191498</v>
      </c>
      <c r="D34" s="36">
        <v>44</v>
      </c>
      <c r="E34" s="36">
        <v>3</v>
      </c>
      <c r="F34" s="36">
        <v>719</v>
      </c>
      <c r="G34" s="36">
        <f t="shared" si="0"/>
        <v>1219.0373918098351</v>
      </c>
      <c r="H34" s="76">
        <f t="shared" si="1"/>
        <v>1.0137167665539912E-2</v>
      </c>
      <c r="I34" s="76">
        <f t="shared" si="2"/>
        <v>6.9117052265044848E-4</v>
      </c>
      <c r="J34" s="77">
        <f t="shared" si="3"/>
        <v>0.16565053526189083</v>
      </c>
    </row>
    <row r="35" spans="1:10">
      <c r="A35" s="34" t="s">
        <v>307</v>
      </c>
      <c r="B35" s="36">
        <v>2407.6136244316499</v>
      </c>
      <c r="C35" s="36">
        <v>1966441.6462421101</v>
      </c>
      <c r="D35" s="36">
        <v>44</v>
      </c>
      <c r="E35" s="36">
        <v>0</v>
      </c>
      <c r="F35" s="36">
        <v>465</v>
      </c>
      <c r="G35" s="36">
        <f t="shared" si="0"/>
        <v>816.75964377644505</v>
      </c>
      <c r="H35" s="76">
        <f t="shared" si="1"/>
        <v>1.8275357621132752E-2</v>
      </c>
      <c r="I35" s="76">
        <f t="shared" si="2"/>
        <v>0</v>
      </c>
      <c r="J35" s="77">
        <f t="shared" si="3"/>
        <v>0.19313730213242566</v>
      </c>
    </row>
    <row r="36" spans="1:10">
      <c r="A36" s="34" t="s">
        <v>384</v>
      </c>
      <c r="B36" s="36">
        <v>3921.6683754916298</v>
      </c>
      <c r="C36" s="36">
        <v>3439175.4206695901</v>
      </c>
      <c r="D36" s="36">
        <v>44</v>
      </c>
      <c r="E36" s="36">
        <v>1</v>
      </c>
      <c r="F36" s="36">
        <v>1341</v>
      </c>
      <c r="G36" s="36">
        <f t="shared" si="0"/>
        <v>876.96742594622037</v>
      </c>
      <c r="H36" s="76">
        <f t="shared" si="1"/>
        <v>1.12197146181398E-2</v>
      </c>
      <c r="I36" s="76">
        <f t="shared" si="2"/>
        <v>2.549935140486318E-4</v>
      </c>
      <c r="J36" s="77">
        <f t="shared" si="3"/>
        <v>0.34194630233921525</v>
      </c>
    </row>
    <row r="37" spans="1:10">
      <c r="A37" s="34" t="s">
        <v>333</v>
      </c>
      <c r="B37" s="36">
        <v>1983.48213495593</v>
      </c>
      <c r="C37" s="36">
        <v>2377021.7263599401</v>
      </c>
      <c r="D37" s="36">
        <v>43</v>
      </c>
      <c r="E37" s="36">
        <v>1</v>
      </c>
      <c r="F37" s="36">
        <v>401</v>
      </c>
      <c r="G37" s="36">
        <f t="shared" si="0"/>
        <v>1198.4084375999455</v>
      </c>
      <c r="H37" s="76">
        <f t="shared" si="1"/>
        <v>2.1679045776207807E-2</v>
      </c>
      <c r="I37" s="76">
        <f t="shared" si="2"/>
        <v>5.0416385526064666E-4</v>
      </c>
      <c r="J37" s="77">
        <f t="shared" si="3"/>
        <v>0.20216970595951933</v>
      </c>
    </row>
    <row r="38" spans="1:10">
      <c r="A38" s="34" t="s">
        <v>511</v>
      </c>
      <c r="B38" s="36">
        <v>5233.2107969615599</v>
      </c>
      <c r="C38" s="36">
        <v>6248155.3966250904</v>
      </c>
      <c r="D38" s="36">
        <v>42</v>
      </c>
      <c r="E38" s="36">
        <v>0</v>
      </c>
      <c r="F38" s="36">
        <v>868</v>
      </c>
      <c r="G38" s="36">
        <f t="shared" si="0"/>
        <v>1193.9429996308986</v>
      </c>
      <c r="H38" s="76">
        <f t="shared" si="1"/>
        <v>8.025665624703195E-3</v>
      </c>
      <c r="I38" s="76">
        <f t="shared" si="2"/>
        <v>0</v>
      </c>
      <c r="J38" s="77">
        <f t="shared" si="3"/>
        <v>0.16586375624386601</v>
      </c>
    </row>
    <row r="39" spans="1:10">
      <c r="A39" s="34" t="s">
        <v>30</v>
      </c>
      <c r="B39" s="36">
        <v>2294.5259614074598</v>
      </c>
      <c r="C39" s="36">
        <v>3460771.1824403601</v>
      </c>
      <c r="D39" s="36">
        <v>41</v>
      </c>
      <c r="E39" s="36">
        <v>0</v>
      </c>
      <c r="F39" s="36">
        <v>329</v>
      </c>
      <c r="G39" s="36">
        <f t="shared" ref="G39:G70" si="4">C39/B39</f>
        <v>1508.272837461175</v>
      </c>
      <c r="H39" s="76">
        <f t="shared" ref="H39:H70" si="5">D39/B39</f>
        <v>1.786861455899616E-2</v>
      </c>
      <c r="I39" s="76">
        <f t="shared" ref="I39:I70" si="6">E39/B39</f>
        <v>0</v>
      </c>
      <c r="J39" s="77">
        <f t="shared" ref="J39:J70" si="7">F39/B39</f>
        <v>0.14338473633926188</v>
      </c>
    </row>
    <row r="40" spans="1:10">
      <c r="A40" s="34" t="s">
        <v>689</v>
      </c>
      <c r="B40" s="36">
        <v>1161.2191452002101</v>
      </c>
      <c r="C40" s="36">
        <v>1339303.3521032601</v>
      </c>
      <c r="D40" s="36">
        <v>40</v>
      </c>
      <c r="E40" s="36">
        <v>0</v>
      </c>
      <c r="F40" s="36">
        <v>137</v>
      </c>
      <c r="G40" s="36">
        <f t="shared" si="4"/>
        <v>1153.3596889434216</v>
      </c>
      <c r="H40" s="76">
        <f t="shared" si="5"/>
        <v>3.4446555730101622E-2</v>
      </c>
      <c r="I40" s="76">
        <f t="shared" si="6"/>
        <v>0</v>
      </c>
      <c r="J40" s="77">
        <f t="shared" si="7"/>
        <v>0.11797945337559805</v>
      </c>
    </row>
    <row r="41" spans="1:10">
      <c r="A41" s="34" t="s">
        <v>732</v>
      </c>
      <c r="B41" s="36">
        <v>958.06298205954897</v>
      </c>
      <c r="C41" s="36">
        <v>1253646.6801601599</v>
      </c>
      <c r="D41" s="36">
        <v>40</v>
      </c>
      <c r="E41" s="36">
        <v>0</v>
      </c>
      <c r="F41" s="36">
        <v>341</v>
      </c>
      <c r="G41" s="36">
        <f t="shared" si="4"/>
        <v>1308.5221990992643</v>
      </c>
      <c r="H41" s="76">
        <f t="shared" si="5"/>
        <v>4.1750908603119141E-2</v>
      </c>
      <c r="I41" s="76">
        <f t="shared" si="6"/>
        <v>0</v>
      </c>
      <c r="J41" s="77">
        <f t="shared" si="7"/>
        <v>0.35592649584159064</v>
      </c>
    </row>
    <row r="42" spans="1:10">
      <c r="A42" s="34" t="s">
        <v>114</v>
      </c>
      <c r="B42" s="36">
        <v>3085.27661697845</v>
      </c>
      <c r="C42" s="36">
        <v>4277885.8341880497</v>
      </c>
      <c r="D42" s="36">
        <v>40</v>
      </c>
      <c r="E42" s="36">
        <v>0</v>
      </c>
      <c r="F42" s="36">
        <v>481</v>
      </c>
      <c r="G42" s="36">
        <f t="shared" si="4"/>
        <v>1386.5485547216754</v>
      </c>
      <c r="H42" s="76">
        <f t="shared" si="5"/>
        <v>1.2964801852734293E-2</v>
      </c>
      <c r="I42" s="76">
        <f t="shared" si="6"/>
        <v>0</v>
      </c>
      <c r="J42" s="77">
        <f t="shared" si="7"/>
        <v>0.15590174227912987</v>
      </c>
    </row>
    <row r="43" spans="1:10">
      <c r="A43" s="34" t="s">
        <v>40</v>
      </c>
      <c r="B43" s="36">
        <v>3612.26564905652</v>
      </c>
      <c r="C43" s="36">
        <v>6225956.5509996004</v>
      </c>
      <c r="D43" s="36">
        <v>39</v>
      </c>
      <c r="E43" s="36">
        <v>0</v>
      </c>
      <c r="F43" s="36">
        <v>680</v>
      </c>
      <c r="G43" s="36">
        <f t="shared" si="4"/>
        <v>1723.5599913936962</v>
      </c>
      <c r="H43" s="76">
        <f t="shared" si="5"/>
        <v>1.0796548147057326E-2</v>
      </c>
      <c r="I43" s="76">
        <f t="shared" si="6"/>
        <v>0</v>
      </c>
      <c r="J43" s="77">
        <f t="shared" si="7"/>
        <v>0.18824750615382005</v>
      </c>
    </row>
    <row r="44" spans="1:10">
      <c r="A44" s="34" t="s">
        <v>340</v>
      </c>
      <c r="B44" s="36">
        <v>2504.5286946264</v>
      </c>
      <c r="C44" s="36">
        <v>2728345.7064348701</v>
      </c>
      <c r="D44" s="36">
        <v>38</v>
      </c>
      <c r="E44" s="36">
        <v>1</v>
      </c>
      <c r="F44" s="36">
        <v>374</v>
      </c>
      <c r="G44" s="36">
        <f t="shared" si="4"/>
        <v>1089.3649221463031</v>
      </c>
      <c r="H44" s="76">
        <f t="shared" si="5"/>
        <v>1.5172515324552291E-2</v>
      </c>
      <c r="I44" s="76">
        <f t="shared" si="6"/>
        <v>3.9927671906716557E-4</v>
      </c>
      <c r="J44" s="77">
        <f t="shared" si="7"/>
        <v>0.14932949293111991</v>
      </c>
    </row>
    <row r="45" spans="1:10">
      <c r="A45" s="34" t="s">
        <v>7</v>
      </c>
      <c r="B45" s="36">
        <v>1710.7451516077799</v>
      </c>
      <c r="C45" s="36">
        <v>2074922.96369865</v>
      </c>
      <c r="D45" s="36">
        <v>37</v>
      </c>
      <c r="E45" s="36">
        <v>0</v>
      </c>
      <c r="F45" s="36">
        <v>314</v>
      </c>
      <c r="G45" s="36">
        <f t="shared" si="4"/>
        <v>1212.8767173465967</v>
      </c>
      <c r="H45" s="76">
        <f t="shared" si="5"/>
        <v>2.1628002256927008E-2</v>
      </c>
      <c r="I45" s="76">
        <f t="shared" si="6"/>
        <v>0</v>
      </c>
      <c r="J45" s="77">
        <f t="shared" si="7"/>
        <v>0.18354574888311029</v>
      </c>
    </row>
    <row r="46" spans="1:10">
      <c r="A46" s="34" t="s">
        <v>308</v>
      </c>
      <c r="B46" s="36">
        <v>2796.1697811251502</v>
      </c>
      <c r="C46" s="36">
        <v>2632639.6350897499</v>
      </c>
      <c r="D46" s="36">
        <v>37</v>
      </c>
      <c r="E46" s="36">
        <v>0</v>
      </c>
      <c r="F46" s="36">
        <v>517</v>
      </c>
      <c r="G46" s="36">
        <f t="shared" si="4"/>
        <v>941.51637459954327</v>
      </c>
      <c r="H46" s="76">
        <f t="shared" si="5"/>
        <v>1.3232386763407327E-2</v>
      </c>
      <c r="I46" s="76">
        <f t="shared" si="6"/>
        <v>0</v>
      </c>
      <c r="J46" s="77">
        <f t="shared" si="7"/>
        <v>0.1848957826130159</v>
      </c>
    </row>
    <row r="47" spans="1:10">
      <c r="A47" s="34" t="s">
        <v>556</v>
      </c>
      <c r="B47" s="36">
        <v>5584.6135266674601</v>
      </c>
      <c r="C47" s="36">
        <v>5067098.4357485697</v>
      </c>
      <c r="D47" s="36">
        <v>37</v>
      </c>
      <c r="E47" s="36">
        <v>1</v>
      </c>
      <c r="F47" s="36">
        <v>1395</v>
      </c>
      <c r="G47" s="36">
        <f t="shared" si="4"/>
        <v>907.33197768338493</v>
      </c>
      <c r="H47" s="76">
        <f t="shared" si="5"/>
        <v>6.6253465568062745E-3</v>
      </c>
      <c r="I47" s="76">
        <f t="shared" si="6"/>
        <v>1.7906342045422363E-4</v>
      </c>
      <c r="J47" s="77">
        <f t="shared" si="7"/>
        <v>0.24979347153364195</v>
      </c>
    </row>
    <row r="48" spans="1:10">
      <c r="A48" s="34" t="s">
        <v>730</v>
      </c>
      <c r="B48" s="36">
        <v>807.61641386896304</v>
      </c>
      <c r="C48" s="36">
        <v>974022.879129529</v>
      </c>
      <c r="D48" s="36">
        <v>35</v>
      </c>
      <c r="E48" s="36">
        <v>0</v>
      </c>
      <c r="F48" s="36">
        <v>154</v>
      </c>
      <c r="G48" s="36">
        <f t="shared" si="4"/>
        <v>1206.0464131274648</v>
      </c>
      <c r="H48" s="76">
        <f t="shared" si="5"/>
        <v>4.3337405479823246E-2</v>
      </c>
      <c r="I48" s="76">
        <f t="shared" si="6"/>
        <v>0</v>
      </c>
      <c r="J48" s="77">
        <f t="shared" si="7"/>
        <v>0.1906845841112223</v>
      </c>
    </row>
    <row r="49" spans="1:10">
      <c r="A49" s="34" t="s">
        <v>369</v>
      </c>
      <c r="B49" s="36">
        <v>1950.9561044699501</v>
      </c>
      <c r="C49" s="36">
        <v>2514415.1243400001</v>
      </c>
      <c r="D49" s="36">
        <v>33</v>
      </c>
      <c r="E49" s="36">
        <v>0</v>
      </c>
      <c r="F49" s="36">
        <v>476</v>
      </c>
      <c r="G49" s="36">
        <f t="shared" si="4"/>
        <v>1288.8117362451549</v>
      </c>
      <c r="H49" s="76">
        <f t="shared" si="5"/>
        <v>1.691478343587114E-2</v>
      </c>
      <c r="I49" s="76">
        <f t="shared" si="6"/>
        <v>0</v>
      </c>
      <c r="J49" s="77">
        <f t="shared" si="7"/>
        <v>0.24398293683256556</v>
      </c>
    </row>
    <row r="50" spans="1:10">
      <c r="A50" s="34" t="s">
        <v>315</v>
      </c>
      <c r="B50" s="36">
        <v>3628.9807094195799</v>
      </c>
      <c r="C50" s="36">
        <v>3291216.70716875</v>
      </c>
      <c r="D50" s="36">
        <v>33</v>
      </c>
      <c r="E50" s="36">
        <v>0</v>
      </c>
      <c r="F50" s="36">
        <v>893</v>
      </c>
      <c r="G50" s="36">
        <f t="shared" si="4"/>
        <v>906.92593064104437</v>
      </c>
      <c r="H50" s="76">
        <f t="shared" si="5"/>
        <v>9.0934625015623265E-3</v>
      </c>
      <c r="I50" s="76">
        <f t="shared" si="6"/>
        <v>0</v>
      </c>
      <c r="J50" s="77">
        <f t="shared" si="7"/>
        <v>0.24607460648167145</v>
      </c>
    </row>
    <row r="51" spans="1:10">
      <c r="A51" s="34" t="s">
        <v>78</v>
      </c>
      <c r="B51" s="36">
        <v>1416.3725650669001</v>
      </c>
      <c r="C51" s="36">
        <v>1348941.3661829201</v>
      </c>
      <c r="D51" s="36">
        <v>32</v>
      </c>
      <c r="E51" s="36">
        <v>0</v>
      </c>
      <c r="F51" s="36">
        <v>262</v>
      </c>
      <c r="G51" s="36">
        <f t="shared" si="4"/>
        <v>952.39162311732935</v>
      </c>
      <c r="H51" s="76">
        <f t="shared" si="5"/>
        <v>2.2592925610987483E-2</v>
      </c>
      <c r="I51" s="76">
        <f t="shared" si="6"/>
        <v>0</v>
      </c>
      <c r="J51" s="77">
        <f t="shared" si="7"/>
        <v>0.18497957843996002</v>
      </c>
    </row>
    <row r="52" spans="1:10">
      <c r="A52" s="34" t="s">
        <v>562</v>
      </c>
      <c r="B52" s="36">
        <v>3480.80537560721</v>
      </c>
      <c r="C52" s="36">
        <v>3854818.9700244302</v>
      </c>
      <c r="D52" s="36">
        <v>32</v>
      </c>
      <c r="E52" s="36">
        <v>3</v>
      </c>
      <c r="F52" s="36">
        <v>658</v>
      </c>
      <c r="G52" s="36">
        <f t="shared" si="4"/>
        <v>1107.4503036102601</v>
      </c>
      <c r="H52" s="76">
        <f t="shared" si="5"/>
        <v>9.1932747013807846E-3</v>
      </c>
      <c r="I52" s="76">
        <f t="shared" si="6"/>
        <v>8.6186950325444845E-4</v>
      </c>
      <c r="J52" s="77">
        <f t="shared" si="7"/>
        <v>0.18903671104714237</v>
      </c>
    </row>
    <row r="53" spans="1:10">
      <c r="A53" s="34" t="s">
        <v>374</v>
      </c>
      <c r="B53" s="36">
        <v>2574.8958099861602</v>
      </c>
      <c r="C53" s="36">
        <v>2980325.1114515499</v>
      </c>
      <c r="D53" s="36">
        <v>31</v>
      </c>
      <c r="E53" s="36">
        <v>1</v>
      </c>
      <c r="F53" s="36">
        <v>482</v>
      </c>
      <c r="G53" s="36">
        <f t="shared" si="4"/>
        <v>1157.4546433657713</v>
      </c>
      <c r="H53" s="76">
        <f t="shared" si="5"/>
        <v>1.2039322088207764E-2</v>
      </c>
      <c r="I53" s="76">
        <f t="shared" si="6"/>
        <v>3.8836522865186334E-4</v>
      </c>
      <c r="J53" s="77">
        <f t="shared" si="7"/>
        <v>0.18719204021019814</v>
      </c>
    </row>
    <row r="54" spans="1:10">
      <c r="A54" s="34" t="s">
        <v>38</v>
      </c>
      <c r="B54" s="36">
        <v>2639.3341646785798</v>
      </c>
      <c r="C54" s="36">
        <v>3506572.5150473798</v>
      </c>
      <c r="D54" s="36">
        <v>31</v>
      </c>
      <c r="E54" s="36">
        <v>0</v>
      </c>
      <c r="F54" s="36">
        <v>476</v>
      </c>
      <c r="G54" s="36">
        <f t="shared" si="4"/>
        <v>1328.5822469828913</v>
      </c>
      <c r="H54" s="76">
        <f t="shared" si="5"/>
        <v>1.1745386550465543E-2</v>
      </c>
      <c r="I54" s="76">
        <f t="shared" si="6"/>
        <v>0</v>
      </c>
      <c r="J54" s="77">
        <f t="shared" si="7"/>
        <v>0.18034851606521285</v>
      </c>
    </row>
    <row r="55" spans="1:10">
      <c r="A55" s="34" t="s">
        <v>526</v>
      </c>
      <c r="B55" s="36">
        <v>4344.8765775612501</v>
      </c>
      <c r="C55" s="36">
        <v>6660313.4669606602</v>
      </c>
      <c r="D55" s="36">
        <v>30</v>
      </c>
      <c r="E55" s="36">
        <v>0</v>
      </c>
      <c r="F55" s="36">
        <v>726</v>
      </c>
      <c r="G55" s="36">
        <f t="shared" si="4"/>
        <v>1532.9120052241044</v>
      </c>
      <c r="H55" s="76">
        <f t="shared" si="5"/>
        <v>6.9046840490090047E-3</v>
      </c>
      <c r="I55" s="76">
        <f t="shared" si="6"/>
        <v>0</v>
      </c>
      <c r="J55" s="77">
        <f t="shared" si="7"/>
        <v>0.16709335398601791</v>
      </c>
    </row>
    <row r="56" spans="1:10">
      <c r="A56" s="34" t="s">
        <v>550</v>
      </c>
      <c r="B56" s="36">
        <v>2343.1451367228201</v>
      </c>
      <c r="C56" s="36">
        <v>2888086.6135205198</v>
      </c>
      <c r="D56" s="36">
        <v>30</v>
      </c>
      <c r="E56" s="36">
        <v>2</v>
      </c>
      <c r="F56" s="36">
        <v>358</v>
      </c>
      <c r="G56" s="36">
        <f t="shared" si="4"/>
        <v>1232.5683835188579</v>
      </c>
      <c r="H56" s="76">
        <f t="shared" si="5"/>
        <v>1.2803304212712462E-2</v>
      </c>
      <c r="I56" s="76">
        <f t="shared" si="6"/>
        <v>8.5355361418083082E-4</v>
      </c>
      <c r="J56" s="77">
        <f t="shared" si="7"/>
        <v>0.1527860969383687</v>
      </c>
    </row>
    <row r="57" spans="1:10">
      <c r="A57" s="34" t="s">
        <v>321</v>
      </c>
      <c r="B57" s="36">
        <v>3512.9368814253198</v>
      </c>
      <c r="C57" s="36">
        <v>4450035.4820451597</v>
      </c>
      <c r="D57" s="36">
        <v>30</v>
      </c>
      <c r="E57" s="36">
        <v>2</v>
      </c>
      <c r="F57" s="36">
        <v>535</v>
      </c>
      <c r="G57" s="36">
        <f t="shared" si="4"/>
        <v>1266.7564582713558</v>
      </c>
      <c r="H57" s="76">
        <f t="shared" si="5"/>
        <v>8.5398630868163978E-3</v>
      </c>
      <c r="I57" s="76">
        <f t="shared" si="6"/>
        <v>5.6932420578775984E-4</v>
      </c>
      <c r="J57" s="77">
        <f t="shared" si="7"/>
        <v>0.15229422504822576</v>
      </c>
    </row>
    <row r="58" spans="1:10">
      <c r="A58" s="34" t="s">
        <v>0</v>
      </c>
      <c r="B58" s="36">
        <v>1057.1670908248</v>
      </c>
      <c r="C58" s="36">
        <v>1401155.4621200201</v>
      </c>
      <c r="D58" s="36">
        <v>29</v>
      </c>
      <c r="E58" s="36">
        <v>0</v>
      </c>
      <c r="F58" s="36">
        <v>171</v>
      </c>
      <c r="G58" s="36">
        <f t="shared" si="4"/>
        <v>1325.3869461892168</v>
      </c>
      <c r="H58" s="76">
        <f t="shared" si="5"/>
        <v>2.7431803592537343E-2</v>
      </c>
      <c r="I58" s="76">
        <f t="shared" si="6"/>
        <v>0</v>
      </c>
      <c r="J58" s="77">
        <f t="shared" si="7"/>
        <v>0.16175304876978916</v>
      </c>
    </row>
    <row r="59" spans="1:10">
      <c r="A59" s="34" t="s">
        <v>129</v>
      </c>
      <c r="B59" s="36">
        <v>2423.4218503399702</v>
      </c>
      <c r="C59" s="36">
        <v>3478231.9774398101</v>
      </c>
      <c r="D59" s="36">
        <v>29</v>
      </c>
      <c r="E59" s="36">
        <v>0</v>
      </c>
      <c r="F59" s="36">
        <v>1039</v>
      </c>
      <c r="G59" s="36">
        <f t="shared" si="4"/>
        <v>1435.2565059821779</v>
      </c>
      <c r="H59" s="76">
        <f t="shared" si="5"/>
        <v>1.1966550518611412E-2</v>
      </c>
      <c r="I59" s="76">
        <f t="shared" si="6"/>
        <v>0</v>
      </c>
      <c r="J59" s="77">
        <f t="shared" si="7"/>
        <v>0.42873262030473303</v>
      </c>
    </row>
    <row r="60" spans="1:10">
      <c r="A60" s="34" t="s">
        <v>571</v>
      </c>
      <c r="B60" s="36">
        <v>1278.36982774734</v>
      </c>
      <c r="C60" s="36">
        <v>1964275.9268589199</v>
      </c>
      <c r="D60" s="36">
        <v>27</v>
      </c>
      <c r="E60" s="36">
        <v>0</v>
      </c>
      <c r="F60" s="36">
        <v>327</v>
      </c>
      <c r="G60" s="36">
        <f t="shared" si="4"/>
        <v>1536.5474718065263</v>
      </c>
      <c r="H60" s="76">
        <f t="shared" si="5"/>
        <v>2.1120648668294714E-2</v>
      </c>
      <c r="I60" s="76">
        <f t="shared" si="6"/>
        <v>0</v>
      </c>
      <c r="J60" s="77">
        <f t="shared" si="7"/>
        <v>0.25579452276045822</v>
      </c>
    </row>
    <row r="61" spans="1:10">
      <c r="A61" s="34" t="s">
        <v>662</v>
      </c>
      <c r="B61" s="36">
        <v>428.80820683296702</v>
      </c>
      <c r="C61" s="36">
        <v>530351.85834524001</v>
      </c>
      <c r="D61" s="36">
        <v>26</v>
      </c>
      <c r="E61" s="36">
        <v>0</v>
      </c>
      <c r="F61" s="36">
        <v>107</v>
      </c>
      <c r="G61" s="36">
        <f t="shared" si="4"/>
        <v>1236.8043565729308</v>
      </c>
      <c r="H61" s="76">
        <f t="shared" si="5"/>
        <v>6.0633167895799485E-2</v>
      </c>
      <c r="I61" s="76">
        <f t="shared" si="6"/>
        <v>0</v>
      </c>
      <c r="J61" s="77">
        <f t="shared" si="7"/>
        <v>0.24952880634040556</v>
      </c>
    </row>
    <row r="62" spans="1:10">
      <c r="A62" s="34" t="s">
        <v>653</v>
      </c>
      <c r="B62" s="36">
        <v>2042.1259732297599</v>
      </c>
      <c r="C62" s="36">
        <v>2464111.96715345</v>
      </c>
      <c r="D62" s="36">
        <v>26</v>
      </c>
      <c r="E62" s="36">
        <v>0</v>
      </c>
      <c r="F62" s="36">
        <v>494</v>
      </c>
      <c r="G62" s="36">
        <f t="shared" si="4"/>
        <v>1206.6405302393225</v>
      </c>
      <c r="H62" s="76">
        <f t="shared" si="5"/>
        <v>1.273182964265385E-2</v>
      </c>
      <c r="I62" s="76">
        <f t="shared" si="6"/>
        <v>0</v>
      </c>
      <c r="J62" s="77">
        <f t="shared" si="7"/>
        <v>0.24190476321042315</v>
      </c>
    </row>
    <row r="63" spans="1:10">
      <c r="A63" s="34" t="s">
        <v>572</v>
      </c>
      <c r="B63" s="36">
        <v>2179.1177461533798</v>
      </c>
      <c r="C63" s="36">
        <v>2560783.7708282699</v>
      </c>
      <c r="D63" s="36">
        <v>25</v>
      </c>
      <c r="E63" s="36">
        <v>0</v>
      </c>
      <c r="F63" s="36">
        <v>334</v>
      </c>
      <c r="G63" s="36">
        <f t="shared" si="4"/>
        <v>1175.1470407455561</v>
      </c>
      <c r="H63" s="76">
        <f t="shared" si="5"/>
        <v>1.1472532883608734E-2</v>
      </c>
      <c r="I63" s="76">
        <f t="shared" si="6"/>
        <v>0</v>
      </c>
      <c r="J63" s="77">
        <f t="shared" si="7"/>
        <v>0.15327303932501268</v>
      </c>
    </row>
    <row r="64" spans="1:10">
      <c r="A64" s="34" t="s">
        <v>359</v>
      </c>
      <c r="B64" s="36">
        <v>1985.6547345807701</v>
      </c>
      <c r="C64" s="36">
        <v>2696965.4204959199</v>
      </c>
      <c r="D64" s="36">
        <v>25</v>
      </c>
      <c r="E64" s="36">
        <v>0</v>
      </c>
      <c r="F64" s="36">
        <v>279</v>
      </c>
      <c r="G64" s="36">
        <f t="shared" si="4"/>
        <v>1358.2247575711235</v>
      </c>
      <c r="H64" s="76">
        <f t="shared" si="5"/>
        <v>1.259030563804348E-2</v>
      </c>
      <c r="I64" s="76">
        <f t="shared" si="6"/>
        <v>0</v>
      </c>
      <c r="J64" s="77">
        <f t="shared" si="7"/>
        <v>0.14050781092056525</v>
      </c>
    </row>
    <row r="65" spans="1:10">
      <c r="A65" s="34" t="s">
        <v>334</v>
      </c>
      <c r="B65" s="36">
        <v>1410.60817521531</v>
      </c>
      <c r="C65" s="36">
        <v>1495255.44827114</v>
      </c>
      <c r="D65" s="36">
        <v>24</v>
      </c>
      <c r="E65" s="36">
        <v>2</v>
      </c>
      <c r="F65" s="36">
        <v>201</v>
      </c>
      <c r="G65" s="36">
        <f t="shared" si="4"/>
        <v>1060.0076438965127</v>
      </c>
      <c r="H65" s="76">
        <f t="shared" si="5"/>
        <v>1.701393797489989E-2</v>
      </c>
      <c r="I65" s="76">
        <f t="shared" si="6"/>
        <v>1.4178281645749909E-3</v>
      </c>
      <c r="J65" s="77">
        <f t="shared" si="7"/>
        <v>0.14249173053978659</v>
      </c>
    </row>
    <row r="66" spans="1:10">
      <c r="A66" s="34" t="s">
        <v>65</v>
      </c>
      <c r="B66" s="36">
        <v>3501.5916710188599</v>
      </c>
      <c r="C66" s="36">
        <v>3853840.7687416701</v>
      </c>
      <c r="D66" s="36">
        <v>23</v>
      </c>
      <c r="E66" s="36">
        <v>3</v>
      </c>
      <c r="F66" s="36">
        <v>528</v>
      </c>
      <c r="G66" s="36">
        <f t="shared" si="4"/>
        <v>1100.5968516084333</v>
      </c>
      <c r="H66" s="76">
        <f t="shared" si="5"/>
        <v>6.5684414862991949E-3</v>
      </c>
      <c r="I66" s="76">
        <f t="shared" si="6"/>
        <v>8.5675323734337317E-4</v>
      </c>
      <c r="J66" s="77">
        <f t="shared" si="7"/>
        <v>0.15078856977243368</v>
      </c>
    </row>
    <row r="67" spans="1:10">
      <c r="A67" s="34" t="s">
        <v>122</v>
      </c>
      <c r="B67" s="36">
        <v>2053.3478810312199</v>
      </c>
      <c r="C67" s="36">
        <v>2332832.5762100499</v>
      </c>
      <c r="D67" s="36">
        <v>23</v>
      </c>
      <c r="E67" s="36">
        <v>1</v>
      </c>
      <c r="F67" s="36">
        <v>251</v>
      </c>
      <c r="G67" s="36">
        <f t="shared" si="4"/>
        <v>1136.1117118831655</v>
      </c>
      <c r="H67" s="76">
        <f t="shared" si="5"/>
        <v>1.1201219341580386E-2</v>
      </c>
      <c r="I67" s="76">
        <f t="shared" si="6"/>
        <v>4.8700953659045154E-4</v>
      </c>
      <c r="J67" s="77">
        <f t="shared" si="7"/>
        <v>0.12223939368420333</v>
      </c>
    </row>
    <row r="68" spans="1:10">
      <c r="A68" s="34" t="s">
        <v>60</v>
      </c>
      <c r="B68" s="36">
        <v>622.82737753726497</v>
      </c>
      <c r="C68" s="36">
        <v>688480.59855657804</v>
      </c>
      <c r="D68" s="36">
        <v>23</v>
      </c>
      <c r="E68" s="36">
        <v>0</v>
      </c>
      <c r="F68" s="36">
        <v>183</v>
      </c>
      <c r="G68" s="36">
        <f t="shared" si="4"/>
        <v>1105.4115849545888</v>
      </c>
      <c r="H68" s="76">
        <f t="shared" si="5"/>
        <v>3.692837025075036E-2</v>
      </c>
      <c r="I68" s="76">
        <f t="shared" si="6"/>
        <v>0</v>
      </c>
      <c r="J68" s="77">
        <f t="shared" si="7"/>
        <v>0.29382138069075286</v>
      </c>
    </row>
    <row r="69" spans="1:10">
      <c r="A69" s="34" t="s">
        <v>656</v>
      </c>
      <c r="B69" s="36">
        <v>601.23560085473503</v>
      </c>
      <c r="C69" s="36">
        <v>690626.13651385903</v>
      </c>
      <c r="D69" s="36">
        <v>23</v>
      </c>
      <c r="E69" s="36">
        <v>0</v>
      </c>
      <c r="F69" s="36">
        <v>138</v>
      </c>
      <c r="G69" s="36">
        <f t="shared" si="4"/>
        <v>1148.6780482260924</v>
      </c>
      <c r="H69" s="76">
        <f t="shared" si="5"/>
        <v>3.8254554399810146E-2</v>
      </c>
      <c r="I69" s="76">
        <f t="shared" si="6"/>
        <v>0</v>
      </c>
      <c r="J69" s="77">
        <f t="shared" si="7"/>
        <v>0.22952732639886086</v>
      </c>
    </row>
    <row r="70" spans="1:10">
      <c r="A70" s="34" t="s">
        <v>691</v>
      </c>
      <c r="B70" s="36">
        <v>922.91504178941204</v>
      </c>
      <c r="C70" s="36">
        <v>1025961.91545274</v>
      </c>
      <c r="D70" s="36">
        <v>23</v>
      </c>
      <c r="E70" s="36">
        <v>0</v>
      </c>
      <c r="F70" s="36">
        <v>124</v>
      </c>
      <c r="G70" s="36">
        <f t="shared" si="4"/>
        <v>1111.6536939993237</v>
      </c>
      <c r="H70" s="76">
        <f t="shared" si="5"/>
        <v>2.4921037103703497E-2</v>
      </c>
      <c r="I70" s="76">
        <f t="shared" si="6"/>
        <v>0</v>
      </c>
      <c r="J70" s="77">
        <f t="shared" si="7"/>
        <v>0.13435689568953188</v>
      </c>
    </row>
    <row r="71" spans="1:10">
      <c r="A71" s="34" t="s">
        <v>427</v>
      </c>
      <c r="B71" s="36">
        <v>1150.2602395620099</v>
      </c>
      <c r="C71" s="36">
        <v>1049903.0223904799</v>
      </c>
      <c r="D71" s="36">
        <v>23</v>
      </c>
      <c r="E71" s="36">
        <v>0</v>
      </c>
      <c r="F71" s="36">
        <v>255</v>
      </c>
      <c r="G71" s="36">
        <f t="shared" ref="G71:G102" si="8">C71/B71</f>
        <v>912.75259830788946</v>
      </c>
      <c r="H71" s="76">
        <f t="shared" ref="H71:H102" si="9">D71/B71</f>
        <v>1.9995475118533019E-2</v>
      </c>
      <c r="I71" s="76">
        <f t="shared" ref="I71:I102" si="10">E71/B71</f>
        <v>0</v>
      </c>
      <c r="J71" s="77">
        <f t="shared" ref="J71:J102" si="11">F71/B71</f>
        <v>0.22168896327069218</v>
      </c>
    </row>
    <row r="72" spans="1:10">
      <c r="A72" s="34" t="s">
        <v>106</v>
      </c>
      <c r="B72" s="36">
        <v>2593.6410166825999</v>
      </c>
      <c r="C72" s="36">
        <v>4886399.3124136403</v>
      </c>
      <c r="D72" s="36">
        <v>23</v>
      </c>
      <c r="E72" s="36">
        <v>0</v>
      </c>
      <c r="F72" s="36">
        <v>490</v>
      </c>
      <c r="G72" s="36">
        <f t="shared" si="8"/>
        <v>1883.9921488686186</v>
      </c>
      <c r="H72" s="76">
        <f t="shared" si="9"/>
        <v>8.8678424855488224E-3</v>
      </c>
      <c r="I72" s="76">
        <f t="shared" si="10"/>
        <v>0</v>
      </c>
      <c r="J72" s="77">
        <f t="shared" si="11"/>
        <v>0.1889236007790836</v>
      </c>
    </row>
    <row r="73" spans="1:10">
      <c r="A73" s="34" t="s">
        <v>12</v>
      </c>
      <c r="B73" s="36">
        <v>1082.08763804007</v>
      </c>
      <c r="C73" s="36">
        <v>1971499.8928745899</v>
      </c>
      <c r="D73" s="36">
        <v>22</v>
      </c>
      <c r="E73" s="36">
        <v>0</v>
      </c>
      <c r="F73" s="36">
        <v>319</v>
      </c>
      <c r="G73" s="36">
        <f t="shared" si="8"/>
        <v>1821.9410550197827</v>
      </c>
      <c r="H73" s="76">
        <f t="shared" si="9"/>
        <v>2.0331070448090023E-2</v>
      </c>
      <c r="I73" s="76">
        <f t="shared" si="10"/>
        <v>0</v>
      </c>
      <c r="J73" s="77">
        <f t="shared" si="11"/>
        <v>0.29480052149730529</v>
      </c>
    </row>
    <row r="74" spans="1:10">
      <c r="A74" s="34" t="s">
        <v>341</v>
      </c>
      <c r="B74" s="36">
        <v>1526.5478988499301</v>
      </c>
      <c r="C74" s="36">
        <v>1985170.6868235101</v>
      </c>
      <c r="D74" s="36">
        <v>22</v>
      </c>
      <c r="E74" s="36">
        <v>0</v>
      </c>
      <c r="F74" s="36">
        <v>264</v>
      </c>
      <c r="G74" s="36">
        <f t="shared" si="8"/>
        <v>1300.4313119287622</v>
      </c>
      <c r="H74" s="76">
        <f t="shared" si="9"/>
        <v>1.4411601507279496E-2</v>
      </c>
      <c r="I74" s="76">
        <f t="shared" si="10"/>
        <v>0</v>
      </c>
      <c r="J74" s="77">
        <f t="shared" si="11"/>
        <v>0.17293921808735396</v>
      </c>
    </row>
    <row r="75" spans="1:10">
      <c r="A75" s="34" t="s">
        <v>125</v>
      </c>
      <c r="B75" s="36">
        <v>1202.53695458127</v>
      </c>
      <c r="C75" s="36">
        <v>2323372.44309081</v>
      </c>
      <c r="D75" s="36">
        <v>22</v>
      </c>
      <c r="E75" s="36">
        <v>4</v>
      </c>
      <c r="F75" s="36">
        <v>320</v>
      </c>
      <c r="G75" s="36">
        <f t="shared" si="8"/>
        <v>1932.0590807954181</v>
      </c>
      <c r="H75" s="76">
        <f t="shared" si="9"/>
        <v>1.8294656073717518E-2</v>
      </c>
      <c r="I75" s="76">
        <f t="shared" si="10"/>
        <v>3.3263011043122761E-3</v>
      </c>
      <c r="J75" s="77">
        <f t="shared" si="11"/>
        <v>0.26610408834498211</v>
      </c>
    </row>
    <row r="76" spans="1:10">
      <c r="A76" s="34" t="s">
        <v>541</v>
      </c>
      <c r="B76" s="36">
        <v>1664.99721316574</v>
      </c>
      <c r="C76" s="36">
        <v>2926389.5297327102</v>
      </c>
      <c r="D76" s="36">
        <v>22</v>
      </c>
      <c r="E76" s="36">
        <v>1</v>
      </c>
      <c r="F76" s="36">
        <v>327</v>
      </c>
      <c r="G76" s="36">
        <f t="shared" si="8"/>
        <v>1757.5942509649153</v>
      </c>
      <c r="H76" s="76">
        <f t="shared" si="9"/>
        <v>1.3213235329187327E-2</v>
      </c>
      <c r="I76" s="76">
        <f t="shared" si="10"/>
        <v>6.0060160587215126E-4</v>
      </c>
      <c r="J76" s="77">
        <f t="shared" si="11"/>
        <v>0.19639672512019346</v>
      </c>
    </row>
    <row r="77" spans="1:10">
      <c r="A77" s="34" t="s">
        <v>555</v>
      </c>
      <c r="B77" s="36">
        <v>1835.3232322260701</v>
      </c>
      <c r="C77" s="36">
        <v>2514998.1878761202</v>
      </c>
      <c r="D77" s="36">
        <v>21</v>
      </c>
      <c r="E77" s="36">
        <v>1</v>
      </c>
      <c r="F77" s="36">
        <v>290</v>
      </c>
      <c r="G77" s="36">
        <f t="shared" si="8"/>
        <v>1370.3298382082103</v>
      </c>
      <c r="H77" s="76">
        <f t="shared" si="9"/>
        <v>1.1442126177702783E-2</v>
      </c>
      <c r="I77" s="76">
        <f t="shared" si="10"/>
        <v>5.4486315131918009E-4</v>
      </c>
      <c r="J77" s="77">
        <f t="shared" si="11"/>
        <v>0.15801031388256223</v>
      </c>
    </row>
    <row r="78" spans="1:10">
      <c r="A78" s="34" t="s">
        <v>503</v>
      </c>
      <c r="B78" s="36">
        <v>1126.45202110894</v>
      </c>
      <c r="C78" s="36">
        <v>1992876.8757599499</v>
      </c>
      <c r="D78" s="36">
        <v>20</v>
      </c>
      <c r="E78" s="36">
        <v>0</v>
      </c>
      <c r="F78" s="36">
        <v>316</v>
      </c>
      <c r="G78" s="36">
        <f t="shared" si="8"/>
        <v>1769.1626792928603</v>
      </c>
      <c r="H78" s="76">
        <f t="shared" si="9"/>
        <v>1.7754861836291016E-2</v>
      </c>
      <c r="I78" s="76">
        <f t="shared" si="10"/>
        <v>0</v>
      </c>
      <c r="J78" s="77">
        <f t="shared" si="11"/>
        <v>0.28052681701339804</v>
      </c>
    </row>
    <row r="79" spans="1:10">
      <c r="A79" s="34" t="s">
        <v>610</v>
      </c>
      <c r="B79" s="36">
        <v>1334.3506467510001</v>
      </c>
      <c r="C79" s="36">
        <v>2251041.08134299</v>
      </c>
      <c r="D79" s="36">
        <v>20</v>
      </c>
      <c r="E79" s="36">
        <v>0</v>
      </c>
      <c r="F79" s="36">
        <v>232</v>
      </c>
      <c r="G79" s="36">
        <f t="shared" si="8"/>
        <v>1686.9936600428323</v>
      </c>
      <c r="H79" s="76">
        <f t="shared" si="9"/>
        <v>1.4988563949586897E-2</v>
      </c>
      <c r="I79" s="76">
        <f t="shared" si="10"/>
        <v>0</v>
      </c>
      <c r="J79" s="77">
        <f t="shared" si="11"/>
        <v>0.17386734181520799</v>
      </c>
    </row>
    <row r="80" spans="1:10">
      <c r="A80" s="34" t="s">
        <v>353</v>
      </c>
      <c r="B80" s="36">
        <v>1779.1424119477099</v>
      </c>
      <c r="C80" s="36">
        <v>1959455.10488063</v>
      </c>
      <c r="D80" s="36">
        <v>19</v>
      </c>
      <c r="E80" s="36">
        <v>0</v>
      </c>
      <c r="F80" s="36">
        <v>246</v>
      </c>
      <c r="G80" s="36">
        <f t="shared" si="8"/>
        <v>1101.348094296467</v>
      </c>
      <c r="H80" s="76">
        <f t="shared" si="9"/>
        <v>1.0679302495633173E-2</v>
      </c>
      <c r="I80" s="76">
        <f t="shared" si="10"/>
        <v>0</v>
      </c>
      <c r="J80" s="77">
        <f t="shared" si="11"/>
        <v>0.13826886389082949</v>
      </c>
    </row>
    <row r="81" spans="1:10">
      <c r="A81" s="34" t="s">
        <v>614</v>
      </c>
      <c r="B81" s="36">
        <v>889.643808676395</v>
      </c>
      <c r="C81" s="36">
        <v>1005871.9580343</v>
      </c>
      <c r="D81" s="36">
        <v>18</v>
      </c>
      <c r="E81" s="36">
        <v>0</v>
      </c>
      <c r="F81" s="36">
        <v>212</v>
      </c>
      <c r="G81" s="36">
        <f t="shared" si="8"/>
        <v>1130.6457126148366</v>
      </c>
      <c r="H81" s="76">
        <f t="shared" si="9"/>
        <v>2.0232816577209992E-2</v>
      </c>
      <c r="I81" s="76">
        <f t="shared" si="10"/>
        <v>0</v>
      </c>
      <c r="J81" s="77">
        <f t="shared" si="11"/>
        <v>0.2382976174649177</v>
      </c>
    </row>
    <row r="82" spans="1:10">
      <c r="A82" s="34" t="s">
        <v>57</v>
      </c>
      <c r="B82" s="36">
        <v>2074.8793917111998</v>
      </c>
      <c r="C82" s="36">
        <v>3196865.4880984202</v>
      </c>
      <c r="D82" s="36">
        <v>18</v>
      </c>
      <c r="E82" s="36">
        <v>1</v>
      </c>
      <c r="F82" s="36">
        <v>405</v>
      </c>
      <c r="G82" s="36">
        <f t="shared" si="8"/>
        <v>1540.7476217024321</v>
      </c>
      <c r="H82" s="76">
        <f t="shared" si="9"/>
        <v>8.6752030368160305E-3</v>
      </c>
      <c r="I82" s="76">
        <f t="shared" si="10"/>
        <v>4.8195572426755728E-4</v>
      </c>
      <c r="J82" s="77">
        <f t="shared" si="11"/>
        <v>0.1951920683283607</v>
      </c>
    </row>
    <row r="83" spans="1:10">
      <c r="A83" s="34" t="s">
        <v>312</v>
      </c>
      <c r="B83" s="36">
        <v>1533.5013218824699</v>
      </c>
      <c r="C83" s="36">
        <v>1242847.5169518499</v>
      </c>
      <c r="D83" s="36">
        <v>18</v>
      </c>
      <c r="E83" s="36">
        <v>0</v>
      </c>
      <c r="F83" s="36">
        <v>431</v>
      </c>
      <c r="G83" s="36">
        <f t="shared" si="8"/>
        <v>810.46393584204804</v>
      </c>
      <c r="H83" s="76">
        <f t="shared" si="9"/>
        <v>1.1737844462960006E-2</v>
      </c>
      <c r="I83" s="76">
        <f t="shared" si="10"/>
        <v>0</v>
      </c>
      <c r="J83" s="77">
        <f t="shared" si="11"/>
        <v>0.28105616464087568</v>
      </c>
    </row>
    <row r="84" spans="1:10">
      <c r="A84" s="34" t="s">
        <v>343</v>
      </c>
      <c r="B84" s="36">
        <v>697.22463627857996</v>
      </c>
      <c r="C84" s="36">
        <v>677873.16516682506</v>
      </c>
      <c r="D84" s="36">
        <v>18</v>
      </c>
      <c r="E84" s="36">
        <v>0</v>
      </c>
      <c r="F84" s="36">
        <v>148</v>
      </c>
      <c r="G84" s="36">
        <f t="shared" si="8"/>
        <v>972.24499808979363</v>
      </c>
      <c r="H84" s="76">
        <f t="shared" si="9"/>
        <v>2.5816643680399154E-2</v>
      </c>
      <c r="I84" s="76">
        <f t="shared" si="10"/>
        <v>0</v>
      </c>
      <c r="J84" s="77">
        <f t="shared" si="11"/>
        <v>0.21227018137217082</v>
      </c>
    </row>
    <row r="85" spans="1:10">
      <c r="A85" s="34" t="s">
        <v>569</v>
      </c>
      <c r="B85" s="36">
        <v>1449.9177643926801</v>
      </c>
      <c r="C85" s="36">
        <v>1574219.8782325599</v>
      </c>
      <c r="D85" s="36">
        <v>18</v>
      </c>
      <c r="E85" s="36">
        <v>1</v>
      </c>
      <c r="F85" s="36">
        <v>271</v>
      </c>
      <c r="G85" s="36">
        <f t="shared" si="8"/>
        <v>1085.7304578870001</v>
      </c>
      <c r="H85" s="76">
        <f t="shared" si="9"/>
        <v>1.2414497181872637E-2</v>
      </c>
      <c r="I85" s="76">
        <f t="shared" si="10"/>
        <v>6.8969428788181314E-4</v>
      </c>
      <c r="J85" s="77">
        <f t="shared" si="11"/>
        <v>0.18690715201597136</v>
      </c>
    </row>
    <row r="86" spans="1:10">
      <c r="A86" s="34" t="s">
        <v>75</v>
      </c>
      <c r="B86" s="36">
        <v>647.45751398708603</v>
      </c>
      <c r="C86" s="36">
        <v>1184786.6402942301</v>
      </c>
      <c r="D86" s="36">
        <v>18</v>
      </c>
      <c r="E86" s="36">
        <v>0</v>
      </c>
      <c r="F86" s="36">
        <v>143</v>
      </c>
      <c r="G86" s="36">
        <f t="shared" si="8"/>
        <v>1829.9063872133261</v>
      </c>
      <c r="H86" s="76">
        <f t="shared" si="9"/>
        <v>2.7801051978151917E-2</v>
      </c>
      <c r="I86" s="76">
        <f t="shared" si="10"/>
        <v>0</v>
      </c>
      <c r="J86" s="77">
        <f t="shared" si="11"/>
        <v>0.22086391293754024</v>
      </c>
    </row>
    <row r="87" spans="1:10">
      <c r="A87" s="34" t="s">
        <v>311</v>
      </c>
      <c r="B87" s="36">
        <v>1010.73147596046</v>
      </c>
      <c r="C87" s="36">
        <v>952695.57816365105</v>
      </c>
      <c r="D87" s="36">
        <v>18</v>
      </c>
      <c r="E87" s="36">
        <v>0</v>
      </c>
      <c r="F87" s="36">
        <v>167</v>
      </c>
      <c r="G87" s="36">
        <f t="shared" si="8"/>
        <v>942.58030032985801</v>
      </c>
      <c r="H87" s="76">
        <f t="shared" si="9"/>
        <v>1.7808884385336152E-2</v>
      </c>
      <c r="I87" s="76">
        <f t="shared" si="10"/>
        <v>0</v>
      </c>
      <c r="J87" s="77">
        <f t="shared" si="11"/>
        <v>0.16522687179728543</v>
      </c>
    </row>
    <row r="88" spans="1:10">
      <c r="A88" s="34" t="s">
        <v>536</v>
      </c>
      <c r="B88" s="36">
        <v>2023.3314459482201</v>
      </c>
      <c r="C88" s="36">
        <v>3205469.35168591</v>
      </c>
      <c r="D88" s="36">
        <v>18</v>
      </c>
      <c r="E88" s="36">
        <v>0</v>
      </c>
      <c r="F88" s="36">
        <v>301</v>
      </c>
      <c r="G88" s="36">
        <f t="shared" si="8"/>
        <v>1584.253216696135</v>
      </c>
      <c r="H88" s="76">
        <f t="shared" si="9"/>
        <v>8.8962191716268346E-3</v>
      </c>
      <c r="I88" s="76">
        <f t="shared" si="10"/>
        <v>0</v>
      </c>
      <c r="J88" s="77">
        <f t="shared" si="11"/>
        <v>0.14876455392553761</v>
      </c>
    </row>
    <row r="89" spans="1:10">
      <c r="A89" s="34" t="s">
        <v>456</v>
      </c>
      <c r="B89" s="36">
        <v>1131.0355837116899</v>
      </c>
      <c r="C89" s="36">
        <v>1682930.9727626999</v>
      </c>
      <c r="D89" s="36">
        <v>17</v>
      </c>
      <c r="E89" s="36">
        <v>0</v>
      </c>
      <c r="F89" s="36">
        <v>453</v>
      </c>
      <c r="G89" s="36">
        <f t="shared" si="8"/>
        <v>1487.9558141220184</v>
      </c>
      <c r="H89" s="76">
        <f t="shared" si="9"/>
        <v>1.5030473174160926E-2</v>
      </c>
      <c r="I89" s="76">
        <f t="shared" si="10"/>
        <v>0</v>
      </c>
      <c r="J89" s="77">
        <f t="shared" si="11"/>
        <v>0.40051790281734706</v>
      </c>
    </row>
    <row r="90" spans="1:10">
      <c r="A90" s="34" t="s">
        <v>310</v>
      </c>
      <c r="B90" s="36">
        <v>1424.2081736447201</v>
      </c>
      <c r="C90" s="36">
        <v>1176235.85903345</v>
      </c>
      <c r="D90" s="36">
        <v>17</v>
      </c>
      <c r="E90" s="36">
        <v>0</v>
      </c>
      <c r="F90" s="36">
        <v>228</v>
      </c>
      <c r="G90" s="36">
        <f t="shared" si="8"/>
        <v>825.88759199669596</v>
      </c>
      <c r="H90" s="76">
        <f t="shared" si="9"/>
        <v>1.1936457264175752E-2</v>
      </c>
      <c r="I90" s="76">
        <f t="shared" si="10"/>
        <v>0</v>
      </c>
      <c r="J90" s="77">
        <f t="shared" si="11"/>
        <v>0.16008895624894537</v>
      </c>
    </row>
    <row r="91" spans="1:10">
      <c r="A91" s="34" t="s">
        <v>68</v>
      </c>
      <c r="B91" s="36">
        <v>1028.2109300182201</v>
      </c>
      <c r="C91" s="36">
        <v>1276513.3410815799</v>
      </c>
      <c r="D91" s="36">
        <v>17</v>
      </c>
      <c r="E91" s="36">
        <v>1</v>
      </c>
      <c r="F91" s="36">
        <v>246</v>
      </c>
      <c r="G91" s="36">
        <f t="shared" si="8"/>
        <v>1241.489760334448</v>
      </c>
      <c r="H91" s="76">
        <f t="shared" si="9"/>
        <v>1.653357254206465E-2</v>
      </c>
      <c r="I91" s="76">
        <f t="shared" si="10"/>
        <v>9.7256309070968528E-4</v>
      </c>
      <c r="J91" s="77">
        <f t="shared" si="11"/>
        <v>0.23925052031458258</v>
      </c>
    </row>
    <row r="92" spans="1:10">
      <c r="A92" s="34" t="s">
        <v>314</v>
      </c>
      <c r="B92" s="36">
        <v>1340.4300962807599</v>
      </c>
      <c r="C92" s="36">
        <v>1275677.4587922399</v>
      </c>
      <c r="D92" s="36">
        <v>17</v>
      </c>
      <c r="E92" s="36">
        <v>0</v>
      </c>
      <c r="F92" s="36">
        <v>442</v>
      </c>
      <c r="G92" s="36">
        <f t="shared" si="8"/>
        <v>951.69264128865302</v>
      </c>
      <c r="H92" s="76">
        <f t="shared" si="9"/>
        <v>1.2682496496586617E-2</v>
      </c>
      <c r="I92" s="76">
        <f t="shared" si="10"/>
        <v>0</v>
      </c>
      <c r="J92" s="77">
        <f t="shared" si="11"/>
        <v>0.32974490891125208</v>
      </c>
    </row>
    <row r="93" spans="1:10">
      <c r="A93" s="34" t="s">
        <v>535</v>
      </c>
      <c r="B93" s="36">
        <v>1577.93145742872</v>
      </c>
      <c r="C93" s="36">
        <v>2461621.83310183</v>
      </c>
      <c r="D93" s="36">
        <v>16</v>
      </c>
      <c r="E93" s="36">
        <v>0</v>
      </c>
      <c r="F93" s="36">
        <v>296</v>
      </c>
      <c r="G93" s="36">
        <f t="shared" si="8"/>
        <v>1560.0309009068785</v>
      </c>
      <c r="H93" s="76">
        <f t="shared" si="9"/>
        <v>1.0139857421989933E-2</v>
      </c>
      <c r="I93" s="76">
        <f t="shared" si="10"/>
        <v>0</v>
      </c>
      <c r="J93" s="77">
        <f t="shared" si="11"/>
        <v>0.18758736230681378</v>
      </c>
    </row>
    <row r="94" spans="1:10">
      <c r="A94" s="34" t="s">
        <v>568</v>
      </c>
      <c r="B94" s="36">
        <v>1850.99173079244</v>
      </c>
      <c r="C94" s="36">
        <v>2132558.6925446899</v>
      </c>
      <c r="D94" s="36">
        <v>16</v>
      </c>
      <c r="E94" s="36">
        <v>0</v>
      </c>
      <c r="F94" s="36">
        <v>311</v>
      </c>
      <c r="G94" s="36">
        <f t="shared" si="8"/>
        <v>1152.1168123380576</v>
      </c>
      <c r="H94" s="76">
        <f t="shared" si="9"/>
        <v>8.6440148455715349E-3</v>
      </c>
      <c r="I94" s="76">
        <f t="shared" si="10"/>
        <v>0</v>
      </c>
      <c r="J94" s="77">
        <f t="shared" si="11"/>
        <v>0.1680180385607967</v>
      </c>
    </row>
    <row r="95" spans="1:10">
      <c r="A95" s="34" t="s">
        <v>378</v>
      </c>
      <c r="B95" s="36">
        <v>1193.5451697134399</v>
      </c>
      <c r="C95" s="36">
        <v>1426927.7666098401</v>
      </c>
      <c r="D95" s="36">
        <v>16</v>
      </c>
      <c r="E95" s="36">
        <v>0</v>
      </c>
      <c r="F95" s="36">
        <v>225</v>
      </c>
      <c r="G95" s="36">
        <f t="shared" si="8"/>
        <v>1195.5372974718948</v>
      </c>
      <c r="H95" s="76">
        <f t="shared" si="9"/>
        <v>1.3405441541723523E-2</v>
      </c>
      <c r="I95" s="76">
        <f t="shared" si="10"/>
        <v>0</v>
      </c>
      <c r="J95" s="77">
        <f t="shared" si="11"/>
        <v>0.18851402168048703</v>
      </c>
    </row>
    <row r="96" spans="1:10">
      <c r="A96" s="34" t="s">
        <v>330</v>
      </c>
      <c r="B96" s="36">
        <v>909.00545124057601</v>
      </c>
      <c r="C96" s="36">
        <v>926917.76233053196</v>
      </c>
      <c r="D96" s="36">
        <v>16</v>
      </c>
      <c r="E96" s="36">
        <v>0</v>
      </c>
      <c r="F96" s="36">
        <v>193</v>
      </c>
      <c r="G96" s="36">
        <f t="shared" si="8"/>
        <v>1019.7053945776781</v>
      </c>
      <c r="H96" s="76">
        <f t="shared" si="9"/>
        <v>1.7601654619522698E-2</v>
      </c>
      <c r="I96" s="76">
        <f t="shared" si="10"/>
        <v>0</v>
      </c>
      <c r="J96" s="77">
        <f t="shared" si="11"/>
        <v>0.21231995884799254</v>
      </c>
    </row>
    <row r="97" spans="1:10">
      <c r="A97" s="34" t="s">
        <v>326</v>
      </c>
      <c r="B97" s="36">
        <v>1193.82736050942</v>
      </c>
      <c r="C97" s="36">
        <v>1038779.98350062</v>
      </c>
      <c r="D97" s="36">
        <v>16</v>
      </c>
      <c r="E97" s="36">
        <v>1</v>
      </c>
      <c r="F97" s="36">
        <v>296</v>
      </c>
      <c r="G97" s="36">
        <f t="shared" si="8"/>
        <v>870.12579696394334</v>
      </c>
      <c r="H97" s="76">
        <f t="shared" si="9"/>
        <v>1.3402272832122572E-2</v>
      </c>
      <c r="I97" s="76">
        <f t="shared" si="10"/>
        <v>8.3764205200766075E-4</v>
      </c>
      <c r="J97" s="77">
        <f t="shared" si="11"/>
        <v>0.24794204739426759</v>
      </c>
    </row>
    <row r="98" spans="1:10">
      <c r="A98" s="34" t="s">
        <v>387</v>
      </c>
      <c r="B98" s="36">
        <v>614.63285840023298</v>
      </c>
      <c r="C98" s="36">
        <v>768765.35736955795</v>
      </c>
      <c r="D98" s="36">
        <v>16</v>
      </c>
      <c r="E98" s="36">
        <v>1</v>
      </c>
      <c r="F98" s="36">
        <v>100</v>
      </c>
      <c r="G98" s="36">
        <f t="shared" si="8"/>
        <v>1250.7716547574453</v>
      </c>
      <c r="H98" s="76">
        <f t="shared" si="9"/>
        <v>2.6031800580341272E-2</v>
      </c>
      <c r="I98" s="76">
        <f t="shared" si="10"/>
        <v>1.6269875362713295E-3</v>
      </c>
      <c r="J98" s="77">
        <f t="shared" si="11"/>
        <v>0.16269875362713296</v>
      </c>
    </row>
    <row r="99" spans="1:10">
      <c r="A99" s="34" t="s">
        <v>348</v>
      </c>
      <c r="B99" s="36">
        <v>665.76710438355803</v>
      </c>
      <c r="C99" s="36">
        <v>915521.98788034904</v>
      </c>
      <c r="D99" s="36">
        <v>16</v>
      </c>
      <c r="E99" s="36">
        <v>1</v>
      </c>
      <c r="F99" s="36">
        <v>500</v>
      </c>
      <c r="G99" s="36">
        <f t="shared" si="8"/>
        <v>1375.1385159350011</v>
      </c>
      <c r="H99" s="76">
        <f t="shared" si="9"/>
        <v>2.403242799869873E-2</v>
      </c>
      <c r="I99" s="76">
        <f t="shared" si="10"/>
        <v>1.5020267499186706E-3</v>
      </c>
      <c r="J99" s="77">
        <f t="shared" si="11"/>
        <v>0.75101337495933529</v>
      </c>
    </row>
    <row r="100" spans="1:10">
      <c r="A100" s="34" t="s">
        <v>217</v>
      </c>
      <c r="B100" s="36">
        <v>1244.5807849462101</v>
      </c>
      <c r="C100" s="36">
        <v>2213053.3069271999</v>
      </c>
      <c r="D100" s="36">
        <v>16</v>
      </c>
      <c r="E100" s="36">
        <v>0</v>
      </c>
      <c r="F100" s="36">
        <v>202</v>
      </c>
      <c r="G100" s="36">
        <f t="shared" si="8"/>
        <v>1778.1515942517517</v>
      </c>
      <c r="H100" s="76">
        <f t="shared" si="9"/>
        <v>1.2855734391473438E-2</v>
      </c>
      <c r="I100" s="76">
        <f t="shared" si="10"/>
        <v>0</v>
      </c>
      <c r="J100" s="77">
        <f t="shared" si="11"/>
        <v>0.16230364669235214</v>
      </c>
    </row>
    <row r="101" spans="1:10">
      <c r="A101" s="34" t="s">
        <v>542</v>
      </c>
      <c r="B101" s="36">
        <v>644.86573489149998</v>
      </c>
      <c r="C101" s="36">
        <v>1329908.54307585</v>
      </c>
      <c r="D101" s="36">
        <v>15</v>
      </c>
      <c r="E101" s="36">
        <v>0</v>
      </c>
      <c r="F101" s="36">
        <v>132</v>
      </c>
      <c r="G101" s="36">
        <f t="shared" si="8"/>
        <v>2062.3030052908766</v>
      </c>
      <c r="H101" s="76">
        <f t="shared" si="9"/>
        <v>2.3260655960459401E-2</v>
      </c>
      <c r="I101" s="76">
        <f t="shared" si="10"/>
        <v>0</v>
      </c>
      <c r="J101" s="77">
        <f t="shared" si="11"/>
        <v>0.2046937724520427</v>
      </c>
    </row>
    <row r="102" spans="1:10">
      <c r="A102" s="34" t="s">
        <v>358</v>
      </c>
      <c r="B102" s="36">
        <v>586.27121409680603</v>
      </c>
      <c r="C102" s="36">
        <v>535681.28645220306</v>
      </c>
      <c r="D102" s="36">
        <v>15</v>
      </c>
      <c r="E102" s="36">
        <v>2</v>
      </c>
      <c r="F102" s="36">
        <v>126</v>
      </c>
      <c r="G102" s="36">
        <f t="shared" si="8"/>
        <v>913.70900288437235</v>
      </c>
      <c r="H102" s="76">
        <f t="shared" si="9"/>
        <v>2.5585428107891335E-2</v>
      </c>
      <c r="I102" s="76">
        <f t="shared" si="10"/>
        <v>3.4113904143855114E-3</v>
      </c>
      <c r="J102" s="77">
        <f t="shared" si="11"/>
        <v>0.21491759610628722</v>
      </c>
    </row>
    <row r="103" spans="1:10">
      <c r="A103" s="34" t="s">
        <v>100</v>
      </c>
      <c r="B103" s="36">
        <v>881.82463120296495</v>
      </c>
      <c r="C103" s="36">
        <v>1074487.01480042</v>
      </c>
      <c r="D103" s="36">
        <v>15</v>
      </c>
      <c r="E103" s="36">
        <v>1</v>
      </c>
      <c r="F103" s="36">
        <v>338</v>
      </c>
      <c r="G103" s="36">
        <f t="shared" ref="G103:G134" si="12">C103/B103</f>
        <v>1218.4815175038029</v>
      </c>
      <c r="H103" s="76">
        <f t="shared" ref="H103:H134" si="13">D103/B103</f>
        <v>1.7010184870360611E-2</v>
      </c>
      <c r="I103" s="76">
        <f t="shared" ref="I103:I134" si="14">E103/B103</f>
        <v>1.1340123246907075E-3</v>
      </c>
      <c r="J103" s="77">
        <f t="shared" ref="J103:J134" si="15">F103/B103</f>
        <v>0.38329616574545911</v>
      </c>
    </row>
    <row r="104" spans="1:10">
      <c r="A104" s="34" t="s">
        <v>648</v>
      </c>
      <c r="B104" s="36">
        <v>969.64654707861996</v>
      </c>
      <c r="C104" s="36">
        <v>1337145.0878540201</v>
      </c>
      <c r="D104" s="36">
        <v>15</v>
      </c>
      <c r="E104" s="36">
        <v>0</v>
      </c>
      <c r="F104" s="36">
        <v>188</v>
      </c>
      <c r="G104" s="36">
        <f t="shared" si="12"/>
        <v>1379.0025776739067</v>
      </c>
      <c r="H104" s="76">
        <f t="shared" si="13"/>
        <v>1.5469554390919503E-2</v>
      </c>
      <c r="I104" s="76">
        <f t="shared" si="14"/>
        <v>0</v>
      </c>
      <c r="J104" s="77">
        <f t="shared" si="15"/>
        <v>0.19388508169952443</v>
      </c>
    </row>
    <row r="105" spans="1:10">
      <c r="A105" s="34" t="s">
        <v>576</v>
      </c>
      <c r="B105" s="36">
        <v>2048.9780230051801</v>
      </c>
      <c r="C105" s="36">
        <v>2554008.10104453</v>
      </c>
      <c r="D105" s="36">
        <v>14</v>
      </c>
      <c r="E105" s="36">
        <v>0</v>
      </c>
      <c r="F105" s="36">
        <v>281</v>
      </c>
      <c r="G105" s="36">
        <f t="shared" si="12"/>
        <v>1246.4790116677952</v>
      </c>
      <c r="H105" s="76">
        <f t="shared" si="13"/>
        <v>6.8326745542475762E-3</v>
      </c>
      <c r="I105" s="76">
        <f t="shared" si="14"/>
        <v>0</v>
      </c>
      <c r="J105" s="77">
        <f t="shared" si="15"/>
        <v>0.13714153926739778</v>
      </c>
    </row>
    <row r="106" spans="1:10">
      <c r="A106" s="34" t="s">
        <v>337</v>
      </c>
      <c r="B106" s="36">
        <v>756.88764665648296</v>
      </c>
      <c r="C106" s="36">
        <v>855402.14903950598</v>
      </c>
      <c r="D106" s="36">
        <v>14</v>
      </c>
      <c r="E106" s="36">
        <v>0</v>
      </c>
      <c r="F106" s="36">
        <v>148</v>
      </c>
      <c r="G106" s="36">
        <f t="shared" si="12"/>
        <v>1130.1573659158084</v>
      </c>
      <c r="H106" s="76">
        <f t="shared" si="13"/>
        <v>1.8496800762760984E-2</v>
      </c>
      <c r="I106" s="76">
        <f t="shared" si="14"/>
        <v>0</v>
      </c>
      <c r="J106" s="77">
        <f t="shared" si="15"/>
        <v>0.19553760806347326</v>
      </c>
    </row>
    <row r="107" spans="1:10">
      <c r="A107" s="34" t="s">
        <v>371</v>
      </c>
      <c r="B107" s="36">
        <v>784.75887917028695</v>
      </c>
      <c r="C107" s="36">
        <v>872913.62462554802</v>
      </c>
      <c r="D107" s="36">
        <v>14</v>
      </c>
      <c r="E107" s="36">
        <v>0</v>
      </c>
      <c r="F107" s="36">
        <v>129</v>
      </c>
      <c r="G107" s="36">
        <f t="shared" si="12"/>
        <v>1112.3335432005124</v>
      </c>
      <c r="H107" s="76">
        <f t="shared" si="13"/>
        <v>1.7839874605562894E-2</v>
      </c>
      <c r="I107" s="76">
        <f t="shared" si="14"/>
        <v>0</v>
      </c>
      <c r="J107" s="77">
        <f t="shared" si="15"/>
        <v>0.16438170172268665</v>
      </c>
    </row>
    <row r="108" spans="1:10">
      <c r="A108" s="34" t="s">
        <v>332</v>
      </c>
      <c r="B108" s="36">
        <v>1104.95886975759</v>
      </c>
      <c r="C108" s="36">
        <v>1306569.8205999101</v>
      </c>
      <c r="D108" s="36">
        <v>14</v>
      </c>
      <c r="E108" s="36">
        <v>0</v>
      </c>
      <c r="F108" s="36">
        <v>191</v>
      </c>
      <c r="G108" s="36">
        <f t="shared" si="12"/>
        <v>1182.4601406987667</v>
      </c>
      <c r="H108" s="76">
        <f t="shared" si="13"/>
        <v>1.2670154865647961E-2</v>
      </c>
      <c r="I108" s="76">
        <f t="shared" si="14"/>
        <v>0</v>
      </c>
      <c r="J108" s="77">
        <f t="shared" si="15"/>
        <v>0.17285711280991145</v>
      </c>
    </row>
    <row r="109" spans="1:10">
      <c r="A109" s="34" t="s">
        <v>313</v>
      </c>
      <c r="B109" s="36">
        <v>1432.8054322944899</v>
      </c>
      <c r="C109" s="36">
        <v>1095383.20873414</v>
      </c>
      <c r="D109" s="36">
        <v>14</v>
      </c>
      <c r="E109" s="36">
        <v>0</v>
      </c>
      <c r="F109" s="36">
        <v>309</v>
      </c>
      <c r="G109" s="36">
        <f t="shared" si="12"/>
        <v>764.50241187318568</v>
      </c>
      <c r="H109" s="76">
        <f t="shared" si="13"/>
        <v>9.7710405645101764E-3</v>
      </c>
      <c r="I109" s="76">
        <f t="shared" si="14"/>
        <v>0</v>
      </c>
      <c r="J109" s="77">
        <f t="shared" si="15"/>
        <v>0.21566082388811747</v>
      </c>
    </row>
    <row r="110" spans="1:10">
      <c r="A110" s="34" t="s">
        <v>552</v>
      </c>
      <c r="B110" s="36">
        <v>1459.91502675833</v>
      </c>
      <c r="C110" s="36">
        <v>2140786.8431480601</v>
      </c>
      <c r="D110" s="36">
        <v>14</v>
      </c>
      <c r="E110" s="36">
        <v>0</v>
      </c>
      <c r="F110" s="36">
        <v>254</v>
      </c>
      <c r="G110" s="36">
        <f t="shared" si="12"/>
        <v>1466.3777027499832</v>
      </c>
      <c r="H110" s="76">
        <f t="shared" si="13"/>
        <v>9.5895992187205008E-3</v>
      </c>
      <c r="I110" s="76">
        <f t="shared" si="14"/>
        <v>0</v>
      </c>
      <c r="J110" s="77">
        <f t="shared" si="15"/>
        <v>0.1739827286825005</v>
      </c>
    </row>
    <row r="111" spans="1:10">
      <c r="A111" s="34" t="s">
        <v>677</v>
      </c>
      <c r="B111" s="36">
        <v>806.66573104029499</v>
      </c>
      <c r="C111" s="36">
        <v>1147174.66844859</v>
      </c>
      <c r="D111" s="36">
        <v>14</v>
      </c>
      <c r="E111" s="36">
        <v>0</v>
      </c>
      <c r="F111" s="36">
        <v>402</v>
      </c>
      <c r="G111" s="36">
        <f t="shared" si="12"/>
        <v>1422.119007050376</v>
      </c>
      <c r="H111" s="76">
        <f t="shared" si="13"/>
        <v>1.7355392030779928E-2</v>
      </c>
      <c r="I111" s="76">
        <f t="shared" si="14"/>
        <v>0</v>
      </c>
      <c r="J111" s="77">
        <f t="shared" si="15"/>
        <v>0.49834768545525221</v>
      </c>
    </row>
    <row r="112" spans="1:10">
      <c r="A112" s="34" t="s">
        <v>674</v>
      </c>
      <c r="B112" s="36">
        <v>162.52602259349001</v>
      </c>
      <c r="C112" s="36">
        <v>432614.40878748801</v>
      </c>
      <c r="D112" s="36">
        <v>14</v>
      </c>
      <c r="E112" s="36">
        <v>0</v>
      </c>
      <c r="F112" s="36">
        <v>32</v>
      </c>
      <c r="G112" s="36">
        <f t="shared" si="12"/>
        <v>2661.8162549239446</v>
      </c>
      <c r="H112" s="76">
        <f t="shared" si="13"/>
        <v>8.6140051768920672E-2</v>
      </c>
      <c r="I112" s="76">
        <f t="shared" si="14"/>
        <v>0</v>
      </c>
      <c r="J112" s="77">
        <f t="shared" si="15"/>
        <v>0.1968915469003901</v>
      </c>
    </row>
    <row r="113" spans="1:10">
      <c r="A113" s="34" t="s">
        <v>342</v>
      </c>
      <c r="B113" s="36">
        <v>427.87943852180598</v>
      </c>
      <c r="C113" s="36">
        <v>385739.41753184702</v>
      </c>
      <c r="D113" s="36">
        <v>14</v>
      </c>
      <c r="E113" s="36">
        <v>1</v>
      </c>
      <c r="F113" s="36">
        <v>34</v>
      </c>
      <c r="G113" s="36">
        <f t="shared" si="12"/>
        <v>901.51426500992898</v>
      </c>
      <c r="H113" s="76">
        <f t="shared" si="13"/>
        <v>3.2719496988137045E-2</v>
      </c>
      <c r="I113" s="76">
        <f t="shared" si="14"/>
        <v>2.3371069277240745E-3</v>
      </c>
      <c r="J113" s="77">
        <f t="shared" si="15"/>
        <v>7.9461635542618536E-2</v>
      </c>
    </row>
    <row r="114" spans="1:10">
      <c r="A114" s="34" t="s">
        <v>80</v>
      </c>
      <c r="B114" s="36">
        <v>987.08764218771796</v>
      </c>
      <c r="C114" s="36">
        <v>983365.95284336805</v>
      </c>
      <c r="D114" s="36">
        <v>14</v>
      </c>
      <c r="E114" s="36">
        <v>0</v>
      </c>
      <c r="F114" s="36">
        <v>217</v>
      </c>
      <c r="G114" s="36">
        <f t="shared" si="12"/>
        <v>996.22962624058243</v>
      </c>
      <c r="H114" s="76">
        <f t="shared" si="13"/>
        <v>1.4183137749522722E-2</v>
      </c>
      <c r="I114" s="76">
        <f t="shared" si="14"/>
        <v>0</v>
      </c>
      <c r="J114" s="77">
        <f t="shared" si="15"/>
        <v>0.21983863511760218</v>
      </c>
    </row>
    <row r="115" spans="1:10">
      <c r="A115" s="34" t="s">
        <v>586</v>
      </c>
      <c r="B115" s="36">
        <v>1452.3232468897399</v>
      </c>
      <c r="C115" s="36">
        <v>3736065.50641071</v>
      </c>
      <c r="D115" s="36">
        <v>14</v>
      </c>
      <c r="E115" s="36">
        <v>3</v>
      </c>
      <c r="F115" s="36">
        <v>221</v>
      </c>
      <c r="G115" s="36">
        <f t="shared" si="12"/>
        <v>2572.4751803097392</v>
      </c>
      <c r="H115" s="76">
        <f t="shared" si="13"/>
        <v>9.6397272645618384E-3</v>
      </c>
      <c r="I115" s="76">
        <f t="shared" si="14"/>
        <v>2.065655842406108E-3</v>
      </c>
      <c r="J115" s="77">
        <f t="shared" si="15"/>
        <v>0.1521699803905833</v>
      </c>
    </row>
    <row r="116" spans="1:10">
      <c r="A116" s="34" t="s">
        <v>96</v>
      </c>
      <c r="B116" s="36">
        <v>518.31779263401404</v>
      </c>
      <c r="C116" s="36">
        <v>491517.247928589</v>
      </c>
      <c r="D116" s="36">
        <v>14</v>
      </c>
      <c r="E116" s="36">
        <v>0</v>
      </c>
      <c r="F116" s="36">
        <v>117</v>
      </c>
      <c r="G116" s="36">
        <f t="shared" si="12"/>
        <v>948.29321878141855</v>
      </c>
      <c r="H116" s="76">
        <f t="shared" si="13"/>
        <v>2.7010456131274365E-2</v>
      </c>
      <c r="I116" s="76">
        <f t="shared" si="14"/>
        <v>0</v>
      </c>
      <c r="J116" s="77">
        <f t="shared" si="15"/>
        <v>0.22573024052565005</v>
      </c>
    </row>
    <row r="117" spans="1:10">
      <c r="A117" s="34" t="s">
        <v>23</v>
      </c>
      <c r="B117" s="36">
        <v>1074.86571735236</v>
      </c>
      <c r="C117" s="36">
        <v>1220545.6154024301</v>
      </c>
      <c r="D117" s="36">
        <v>14</v>
      </c>
      <c r="E117" s="36">
        <v>0</v>
      </c>
      <c r="F117" s="36">
        <v>117</v>
      </c>
      <c r="G117" s="36">
        <f t="shared" si="12"/>
        <v>1135.5331142283642</v>
      </c>
      <c r="H117" s="76">
        <f t="shared" si="13"/>
        <v>1.3024882805347259E-2</v>
      </c>
      <c r="I117" s="76">
        <f t="shared" si="14"/>
        <v>0</v>
      </c>
      <c r="J117" s="77">
        <f t="shared" si="15"/>
        <v>0.10885080630183067</v>
      </c>
    </row>
    <row r="118" spans="1:10">
      <c r="A118" s="34" t="s">
        <v>383</v>
      </c>
      <c r="B118" s="36">
        <v>814.73148180218402</v>
      </c>
      <c r="C118" s="36">
        <v>816577.623722255</v>
      </c>
      <c r="D118" s="36">
        <v>14</v>
      </c>
      <c r="E118" s="36">
        <v>0</v>
      </c>
      <c r="F118" s="36">
        <v>161</v>
      </c>
      <c r="G118" s="36">
        <f t="shared" si="12"/>
        <v>1002.265951373313</v>
      </c>
      <c r="H118" s="76">
        <f t="shared" si="13"/>
        <v>1.7183575586194405E-2</v>
      </c>
      <c r="I118" s="76">
        <f t="shared" si="14"/>
        <v>0</v>
      </c>
      <c r="J118" s="77">
        <f t="shared" si="15"/>
        <v>0.19761111924123564</v>
      </c>
    </row>
    <row r="119" spans="1:10">
      <c r="A119" s="34" t="s">
        <v>349</v>
      </c>
      <c r="B119" s="36">
        <v>717.52874574624002</v>
      </c>
      <c r="C119" s="36">
        <v>873925.19781277701</v>
      </c>
      <c r="D119" s="36">
        <v>13</v>
      </c>
      <c r="E119" s="36">
        <v>4</v>
      </c>
      <c r="F119" s="36">
        <v>171</v>
      </c>
      <c r="G119" s="36">
        <f t="shared" si="12"/>
        <v>1217.965416707985</v>
      </c>
      <c r="H119" s="76">
        <f t="shared" si="13"/>
        <v>1.8117741034165559E-2</v>
      </c>
      <c r="I119" s="76">
        <f t="shared" si="14"/>
        <v>5.5746895489740189E-3</v>
      </c>
      <c r="J119" s="77">
        <f t="shared" si="15"/>
        <v>0.23831797821863929</v>
      </c>
    </row>
    <row r="120" spans="1:10">
      <c r="A120" s="34" t="s">
        <v>579</v>
      </c>
      <c r="B120" s="36">
        <v>469.39724816521601</v>
      </c>
      <c r="C120" s="36">
        <v>3051437.7536845198</v>
      </c>
      <c r="D120" s="36">
        <v>13</v>
      </c>
      <c r="E120" s="36">
        <v>0</v>
      </c>
      <c r="F120" s="36">
        <v>103</v>
      </c>
      <c r="G120" s="36">
        <f t="shared" si="12"/>
        <v>6500.7576538039066</v>
      </c>
      <c r="H120" s="76">
        <f t="shared" si="13"/>
        <v>2.7695092058623076E-2</v>
      </c>
      <c r="I120" s="76">
        <f t="shared" si="14"/>
        <v>0</v>
      </c>
      <c r="J120" s="77">
        <f t="shared" si="15"/>
        <v>0.21943034477216747</v>
      </c>
    </row>
    <row r="121" spans="1:10">
      <c r="A121" s="34" t="s">
        <v>309</v>
      </c>
      <c r="B121" s="36">
        <v>1681.6656971811301</v>
      </c>
      <c r="C121" s="36">
        <v>1226232.2890182501</v>
      </c>
      <c r="D121" s="36">
        <v>13</v>
      </c>
      <c r="E121" s="36">
        <v>1</v>
      </c>
      <c r="F121" s="36">
        <v>239</v>
      </c>
      <c r="G121" s="36">
        <f t="shared" si="12"/>
        <v>729.17720274232011</v>
      </c>
      <c r="H121" s="76">
        <f t="shared" si="13"/>
        <v>7.7304306211341996E-3</v>
      </c>
      <c r="I121" s="76">
        <f t="shared" si="14"/>
        <v>5.9464850931801531E-4</v>
      </c>
      <c r="J121" s="77">
        <f t="shared" si="15"/>
        <v>0.14212099372700568</v>
      </c>
    </row>
    <row r="122" spans="1:10">
      <c r="A122" s="34" t="s">
        <v>83</v>
      </c>
      <c r="B122" s="36">
        <v>858.26025030063397</v>
      </c>
      <c r="C122" s="36">
        <v>974760.07047642698</v>
      </c>
      <c r="D122" s="36">
        <v>13</v>
      </c>
      <c r="E122" s="36">
        <v>0</v>
      </c>
      <c r="F122" s="36">
        <v>186</v>
      </c>
      <c r="G122" s="36">
        <f t="shared" si="12"/>
        <v>1135.7395034140111</v>
      </c>
      <c r="H122" s="76">
        <f t="shared" si="13"/>
        <v>1.514692075678248E-2</v>
      </c>
      <c r="I122" s="76">
        <f t="shared" si="14"/>
        <v>0</v>
      </c>
      <c r="J122" s="77">
        <f t="shared" si="15"/>
        <v>0.21671748159704166</v>
      </c>
    </row>
    <row r="123" spans="1:10">
      <c r="A123" s="34" t="s">
        <v>67</v>
      </c>
      <c r="B123" s="36">
        <v>280.87122444854998</v>
      </c>
      <c r="C123" s="36">
        <v>333994.75557541801</v>
      </c>
      <c r="D123" s="36">
        <v>13</v>
      </c>
      <c r="E123" s="36">
        <v>1</v>
      </c>
      <c r="F123" s="36">
        <v>96</v>
      </c>
      <c r="G123" s="36">
        <f t="shared" si="12"/>
        <v>1189.1383897769108</v>
      </c>
      <c r="H123" s="76">
        <f t="shared" si="13"/>
        <v>4.6284556296301335E-2</v>
      </c>
      <c r="I123" s="76">
        <f t="shared" si="14"/>
        <v>3.5603504843308722E-3</v>
      </c>
      <c r="J123" s="77">
        <f t="shared" si="15"/>
        <v>0.34179364649576371</v>
      </c>
    </row>
    <row r="124" spans="1:10">
      <c r="A124" s="34" t="s">
        <v>553</v>
      </c>
      <c r="B124" s="36">
        <v>295.55889527359898</v>
      </c>
      <c r="C124" s="36">
        <v>342162.528710126</v>
      </c>
      <c r="D124" s="36">
        <v>13</v>
      </c>
      <c r="E124" s="36">
        <v>0</v>
      </c>
      <c r="F124" s="36">
        <v>61</v>
      </c>
      <c r="G124" s="36">
        <f t="shared" si="12"/>
        <v>1157.6796847659957</v>
      </c>
      <c r="H124" s="76">
        <f t="shared" si="13"/>
        <v>4.3984465390445766E-2</v>
      </c>
      <c r="I124" s="76">
        <f t="shared" si="14"/>
        <v>0</v>
      </c>
      <c r="J124" s="77">
        <f t="shared" si="15"/>
        <v>0.20638864529363016</v>
      </c>
    </row>
    <row r="125" spans="1:10">
      <c r="A125" s="34" t="s">
        <v>525</v>
      </c>
      <c r="B125" s="36">
        <v>621.26847575092597</v>
      </c>
      <c r="C125" s="36">
        <v>1340121.7093565401</v>
      </c>
      <c r="D125" s="36">
        <v>13</v>
      </c>
      <c r="E125" s="36">
        <v>0</v>
      </c>
      <c r="F125" s="36">
        <v>132</v>
      </c>
      <c r="G125" s="36">
        <f t="shared" si="12"/>
        <v>2157.0734097472719</v>
      </c>
      <c r="H125" s="76">
        <f t="shared" si="13"/>
        <v>2.0924931020018238E-2</v>
      </c>
      <c r="I125" s="76">
        <f t="shared" si="14"/>
        <v>0</v>
      </c>
      <c r="J125" s="77">
        <f t="shared" si="15"/>
        <v>0.21246853035710828</v>
      </c>
    </row>
    <row r="126" spans="1:10">
      <c r="A126" s="34" t="s">
        <v>320</v>
      </c>
      <c r="B126" s="36">
        <v>680.87669037654905</v>
      </c>
      <c r="C126" s="36">
        <v>992988.70566192199</v>
      </c>
      <c r="D126" s="36">
        <v>12</v>
      </c>
      <c r="E126" s="36">
        <v>0</v>
      </c>
      <c r="F126" s="36">
        <v>168</v>
      </c>
      <c r="G126" s="36">
        <f t="shared" si="12"/>
        <v>1458.3972688399185</v>
      </c>
      <c r="H126" s="76">
        <f t="shared" si="13"/>
        <v>1.7624336637759728E-2</v>
      </c>
      <c r="I126" s="76">
        <f t="shared" si="14"/>
        <v>0</v>
      </c>
      <c r="J126" s="77">
        <f t="shared" si="15"/>
        <v>0.2467407129286362</v>
      </c>
    </row>
    <row r="127" spans="1:10">
      <c r="A127" s="34" t="s">
        <v>345</v>
      </c>
      <c r="B127" s="36">
        <v>941.07942182570605</v>
      </c>
      <c r="C127" s="36">
        <v>899075.57176828303</v>
      </c>
      <c r="D127" s="36">
        <v>12</v>
      </c>
      <c r="E127" s="36">
        <v>2</v>
      </c>
      <c r="F127" s="36">
        <v>374</v>
      </c>
      <c r="G127" s="36">
        <f t="shared" si="12"/>
        <v>955.36630694151722</v>
      </c>
      <c r="H127" s="76">
        <f t="shared" si="13"/>
        <v>1.2751314843034021E-2</v>
      </c>
      <c r="I127" s="76">
        <f t="shared" si="14"/>
        <v>2.1252191405056703E-3</v>
      </c>
      <c r="J127" s="77">
        <f t="shared" si="15"/>
        <v>0.39741597927456029</v>
      </c>
    </row>
    <row r="128" spans="1:10">
      <c r="A128" s="34" t="s">
        <v>42</v>
      </c>
      <c r="B128" s="36">
        <v>607.56710702367104</v>
      </c>
      <c r="C128" s="36">
        <v>826613.90862879099</v>
      </c>
      <c r="D128" s="36">
        <v>12</v>
      </c>
      <c r="E128" s="36">
        <v>1</v>
      </c>
      <c r="F128" s="36">
        <v>122</v>
      </c>
      <c r="G128" s="36">
        <f t="shared" si="12"/>
        <v>1360.5310410535208</v>
      </c>
      <c r="H128" s="76">
        <f t="shared" si="13"/>
        <v>1.9750904651150702E-2</v>
      </c>
      <c r="I128" s="76">
        <f t="shared" si="14"/>
        <v>1.6459087209292251E-3</v>
      </c>
      <c r="J128" s="77">
        <f t="shared" si="15"/>
        <v>0.20080086395336547</v>
      </c>
    </row>
    <row r="129" spans="1:10">
      <c r="A129" s="34" t="s">
        <v>479</v>
      </c>
      <c r="B129" s="36">
        <v>367.53423636965402</v>
      </c>
      <c r="C129" s="36">
        <v>519859.60898554302</v>
      </c>
      <c r="D129" s="36">
        <v>12</v>
      </c>
      <c r="E129" s="36">
        <v>1</v>
      </c>
      <c r="F129" s="36">
        <v>103</v>
      </c>
      <c r="G129" s="36">
        <f t="shared" si="12"/>
        <v>1414.4521993937051</v>
      </c>
      <c r="H129" s="76">
        <f t="shared" si="13"/>
        <v>3.2650019542480903E-2</v>
      </c>
      <c r="I129" s="76">
        <f t="shared" si="14"/>
        <v>2.7208349618734087E-3</v>
      </c>
      <c r="J129" s="77">
        <f t="shared" si="15"/>
        <v>0.2802460010729611</v>
      </c>
    </row>
    <row r="130" spans="1:10">
      <c r="A130" s="34" t="s">
        <v>368</v>
      </c>
      <c r="B130" s="36">
        <v>693.002717776689</v>
      </c>
      <c r="C130" s="36">
        <v>887732.68677815003</v>
      </c>
      <c r="D130" s="36">
        <v>12</v>
      </c>
      <c r="E130" s="36">
        <v>1</v>
      </c>
      <c r="F130" s="36">
        <v>151</v>
      </c>
      <c r="G130" s="36">
        <f t="shared" si="12"/>
        <v>1280.9945242728618</v>
      </c>
      <c r="H130" s="76">
        <f t="shared" si="13"/>
        <v>1.7315949407094307E-2</v>
      </c>
      <c r="I130" s="76">
        <f t="shared" si="14"/>
        <v>1.4429957839245254E-3</v>
      </c>
      <c r="J130" s="77">
        <f t="shared" si="15"/>
        <v>0.21789236337260334</v>
      </c>
    </row>
    <row r="131" spans="1:10">
      <c r="A131" s="34" t="s">
        <v>56</v>
      </c>
      <c r="B131" s="36">
        <v>619.29587096581201</v>
      </c>
      <c r="C131" s="36">
        <v>708349.54179024603</v>
      </c>
      <c r="D131" s="36">
        <v>12</v>
      </c>
      <c r="E131" s="36">
        <v>0</v>
      </c>
      <c r="F131" s="36">
        <v>107</v>
      </c>
      <c r="G131" s="36">
        <f t="shared" si="12"/>
        <v>1143.7982634787343</v>
      </c>
      <c r="H131" s="76">
        <f t="shared" si="13"/>
        <v>1.9376844837162583E-2</v>
      </c>
      <c r="I131" s="76">
        <f t="shared" si="14"/>
        <v>0</v>
      </c>
      <c r="J131" s="77">
        <f t="shared" si="15"/>
        <v>0.1727768664646997</v>
      </c>
    </row>
    <row r="132" spans="1:10">
      <c r="A132" s="34" t="s">
        <v>107</v>
      </c>
      <c r="B132" s="36">
        <v>806.15340184280603</v>
      </c>
      <c r="C132" s="36">
        <v>1564139.7739639899</v>
      </c>
      <c r="D132" s="36">
        <v>12</v>
      </c>
      <c r="E132" s="36">
        <v>0</v>
      </c>
      <c r="F132" s="36">
        <v>170</v>
      </c>
      <c r="G132" s="36">
        <f t="shared" si="12"/>
        <v>1940.2507889794722</v>
      </c>
      <c r="H132" s="76">
        <f t="shared" si="13"/>
        <v>1.4885504387339807E-2</v>
      </c>
      <c r="I132" s="76">
        <f t="shared" si="14"/>
        <v>0</v>
      </c>
      <c r="J132" s="77">
        <f t="shared" si="15"/>
        <v>0.21087797882064727</v>
      </c>
    </row>
    <row r="133" spans="1:10">
      <c r="A133" s="34" t="s">
        <v>531</v>
      </c>
      <c r="B133" s="36">
        <v>2044.7889785724601</v>
      </c>
      <c r="C133" s="36">
        <v>2474102.8843143801</v>
      </c>
      <c r="D133" s="36">
        <v>12</v>
      </c>
      <c r="E133" s="36">
        <v>2</v>
      </c>
      <c r="F133" s="36">
        <v>656</v>
      </c>
      <c r="G133" s="36">
        <f t="shared" si="12"/>
        <v>1209.9551152909869</v>
      </c>
      <c r="H133" s="76">
        <f t="shared" si="13"/>
        <v>5.868576232437259E-3</v>
      </c>
      <c r="I133" s="76">
        <f t="shared" si="14"/>
        <v>9.7809603873954317E-4</v>
      </c>
      <c r="J133" s="77">
        <f t="shared" si="15"/>
        <v>0.32081550070657017</v>
      </c>
    </row>
    <row r="134" spans="1:10">
      <c r="A134" s="34" t="s">
        <v>111</v>
      </c>
      <c r="B134" s="36">
        <v>1155.4794185529399</v>
      </c>
      <c r="C134" s="36">
        <v>1588722.3692844</v>
      </c>
      <c r="D134" s="36">
        <v>12</v>
      </c>
      <c r="E134" s="36">
        <v>0</v>
      </c>
      <c r="F134" s="36">
        <v>216</v>
      </c>
      <c r="G134" s="36">
        <f t="shared" si="12"/>
        <v>1374.9464886826199</v>
      </c>
      <c r="H134" s="76">
        <f t="shared" si="13"/>
        <v>1.038529964906528E-2</v>
      </c>
      <c r="I134" s="76">
        <f t="shared" si="14"/>
        <v>0</v>
      </c>
      <c r="J134" s="77">
        <f t="shared" si="15"/>
        <v>0.18693539368317502</v>
      </c>
    </row>
    <row r="135" spans="1:10">
      <c r="A135" s="34" t="s">
        <v>323</v>
      </c>
      <c r="B135" s="36">
        <v>756.06847016001097</v>
      </c>
      <c r="C135" s="36">
        <v>745631.71693837596</v>
      </c>
      <c r="D135" s="36">
        <v>11</v>
      </c>
      <c r="E135" s="36">
        <v>1</v>
      </c>
      <c r="F135" s="36">
        <v>163</v>
      </c>
      <c r="G135" s="36">
        <f t="shared" ref="G135:G158" si="16">C135/B135</f>
        <v>986.19602108334686</v>
      </c>
      <c r="H135" s="76">
        <f t="shared" ref="H135:H158" si="17">D135/B135</f>
        <v>1.4548946866772541E-2</v>
      </c>
      <c r="I135" s="76">
        <f t="shared" ref="I135:I158" si="18">E135/B135</f>
        <v>1.3226315333429582E-3</v>
      </c>
      <c r="J135" s="77">
        <f t="shared" ref="J135:J158" si="19">F135/B135</f>
        <v>0.21558893993490219</v>
      </c>
    </row>
    <row r="136" spans="1:10">
      <c r="A136" s="34" t="s">
        <v>779</v>
      </c>
      <c r="B136" s="36">
        <v>717.62189979199297</v>
      </c>
      <c r="C136" s="36">
        <v>1497666.3727104501</v>
      </c>
      <c r="D136" s="36">
        <v>11</v>
      </c>
      <c r="E136" s="36">
        <v>0</v>
      </c>
      <c r="F136" s="36">
        <v>100</v>
      </c>
      <c r="G136" s="36">
        <f t="shared" si="16"/>
        <v>2086.9853235311766</v>
      </c>
      <c r="H136" s="76">
        <f t="shared" si="17"/>
        <v>1.5328406230618681E-2</v>
      </c>
      <c r="I136" s="76">
        <f t="shared" si="18"/>
        <v>0</v>
      </c>
      <c r="J136" s="77">
        <f t="shared" si="19"/>
        <v>0.13934914755107891</v>
      </c>
    </row>
    <row r="137" spans="1:10">
      <c r="A137" s="34" t="s">
        <v>355</v>
      </c>
      <c r="B137" s="36">
        <v>1243.9424252528599</v>
      </c>
      <c r="C137" s="36">
        <v>1087731.4587160901</v>
      </c>
      <c r="D137" s="36">
        <v>11</v>
      </c>
      <c r="E137" s="36">
        <v>0</v>
      </c>
      <c r="F137" s="36">
        <v>155</v>
      </c>
      <c r="G137" s="36">
        <f t="shared" si="16"/>
        <v>874.42267152756972</v>
      </c>
      <c r="H137" s="76">
        <f t="shared" si="17"/>
        <v>8.8428529943932067E-3</v>
      </c>
      <c r="I137" s="76">
        <f t="shared" si="18"/>
        <v>0</v>
      </c>
      <c r="J137" s="77">
        <f t="shared" si="19"/>
        <v>0.12460383764826791</v>
      </c>
    </row>
    <row r="138" spans="1:10">
      <c r="A138" s="34" t="s">
        <v>356</v>
      </c>
      <c r="B138" s="36">
        <v>430.23286234075198</v>
      </c>
      <c r="C138" s="36">
        <v>334649.17710198398</v>
      </c>
      <c r="D138" s="36">
        <v>11</v>
      </c>
      <c r="E138" s="36">
        <v>0</v>
      </c>
      <c r="F138" s="36">
        <v>67</v>
      </c>
      <c r="G138" s="36">
        <f t="shared" si="16"/>
        <v>777.83267247711069</v>
      </c>
      <c r="H138" s="76">
        <f t="shared" si="17"/>
        <v>2.5567549489717518E-2</v>
      </c>
      <c r="I138" s="76">
        <f t="shared" si="18"/>
        <v>0</v>
      </c>
      <c r="J138" s="77">
        <f t="shared" si="19"/>
        <v>0.15572961961918852</v>
      </c>
    </row>
    <row r="139" spans="1:10">
      <c r="A139" s="34" t="s">
        <v>644</v>
      </c>
      <c r="B139" s="36">
        <v>542.21916300849898</v>
      </c>
      <c r="C139" s="36">
        <v>703979.92109917104</v>
      </c>
      <c r="D139" s="36">
        <v>11</v>
      </c>
      <c r="E139" s="36">
        <v>0</v>
      </c>
      <c r="F139" s="36">
        <v>114</v>
      </c>
      <c r="G139" s="36">
        <f t="shared" si="16"/>
        <v>1298.3309501514916</v>
      </c>
      <c r="H139" s="76">
        <f t="shared" si="17"/>
        <v>2.0286999705002275E-2</v>
      </c>
      <c r="I139" s="76">
        <f t="shared" si="18"/>
        <v>0</v>
      </c>
      <c r="J139" s="77">
        <f t="shared" si="19"/>
        <v>0.21024708785184176</v>
      </c>
    </row>
    <row r="140" spans="1:10">
      <c r="A140" s="34" t="s">
        <v>123</v>
      </c>
      <c r="B140" s="36">
        <v>802.59175783069804</v>
      </c>
      <c r="C140" s="36">
        <v>1541144.3166437999</v>
      </c>
      <c r="D140" s="36">
        <v>11</v>
      </c>
      <c r="E140" s="36">
        <v>0</v>
      </c>
      <c r="F140" s="36">
        <v>126</v>
      </c>
      <c r="G140" s="36">
        <f t="shared" si="16"/>
        <v>1920.2094983000002</v>
      </c>
      <c r="H140" s="76">
        <f t="shared" si="17"/>
        <v>1.3705598011287309E-2</v>
      </c>
      <c r="I140" s="76">
        <f t="shared" si="18"/>
        <v>0</v>
      </c>
      <c r="J140" s="77">
        <f t="shared" si="19"/>
        <v>0.15699139540201826</v>
      </c>
    </row>
    <row r="141" spans="1:10">
      <c r="A141" s="34" t="s">
        <v>346</v>
      </c>
      <c r="B141" s="36">
        <v>1258.2766722249701</v>
      </c>
      <c r="C141" s="36">
        <v>1629159.67815393</v>
      </c>
      <c r="D141" s="36">
        <v>11</v>
      </c>
      <c r="E141" s="36">
        <v>0</v>
      </c>
      <c r="F141" s="36">
        <v>262</v>
      </c>
      <c r="G141" s="36">
        <f t="shared" si="16"/>
        <v>1294.754734086534</v>
      </c>
      <c r="H141" s="76">
        <f t="shared" si="17"/>
        <v>8.7421155003605481E-3</v>
      </c>
      <c r="I141" s="76">
        <f t="shared" si="18"/>
        <v>0</v>
      </c>
      <c r="J141" s="77">
        <f t="shared" si="19"/>
        <v>0.20822129646313306</v>
      </c>
    </row>
    <row r="142" spans="1:10">
      <c r="A142" s="34" t="s">
        <v>104</v>
      </c>
      <c r="B142" s="36">
        <v>173.66026798309699</v>
      </c>
      <c r="C142" s="36">
        <v>172151.891096204</v>
      </c>
      <c r="D142" s="36">
        <v>11</v>
      </c>
      <c r="E142" s="36">
        <v>0</v>
      </c>
      <c r="F142" s="36">
        <v>36</v>
      </c>
      <c r="G142" s="36">
        <f t="shared" si="16"/>
        <v>991.31420845763171</v>
      </c>
      <c r="H142" s="76">
        <f t="shared" si="17"/>
        <v>6.3342065100755643E-2</v>
      </c>
      <c r="I142" s="76">
        <f t="shared" si="18"/>
        <v>0</v>
      </c>
      <c r="J142" s="77">
        <f t="shared" si="19"/>
        <v>0.20730130396610938</v>
      </c>
    </row>
    <row r="143" spans="1:10">
      <c r="A143" s="34" t="s">
        <v>487</v>
      </c>
      <c r="B143" s="36">
        <v>945.74517757771503</v>
      </c>
      <c r="C143" s="36">
        <v>1104508.9709588799</v>
      </c>
      <c r="D143" s="36">
        <v>11</v>
      </c>
      <c r="E143" s="36">
        <v>1</v>
      </c>
      <c r="F143" s="36">
        <v>174</v>
      </c>
      <c r="G143" s="36">
        <f t="shared" si="16"/>
        <v>1167.8716393646307</v>
      </c>
      <c r="H143" s="76">
        <f t="shared" si="17"/>
        <v>1.1631040010347917E-2</v>
      </c>
      <c r="I143" s="76">
        <f t="shared" si="18"/>
        <v>1.0573672736679926E-3</v>
      </c>
      <c r="J143" s="77">
        <f t="shared" si="19"/>
        <v>0.18398190561823069</v>
      </c>
    </row>
    <row r="144" spans="1:10">
      <c r="A144" s="34" t="s">
        <v>500</v>
      </c>
      <c r="B144" s="36">
        <v>1586.1588544030601</v>
      </c>
      <c r="C144" s="36">
        <v>2061151.4474653299</v>
      </c>
      <c r="D144" s="36">
        <v>11</v>
      </c>
      <c r="E144" s="36">
        <v>0</v>
      </c>
      <c r="F144" s="36">
        <v>274</v>
      </c>
      <c r="G144" s="36">
        <f t="shared" si="16"/>
        <v>1299.4609220531256</v>
      </c>
      <c r="H144" s="76">
        <f t="shared" si="17"/>
        <v>6.9349926518802391E-3</v>
      </c>
      <c r="I144" s="76">
        <f t="shared" si="18"/>
        <v>0</v>
      </c>
      <c r="J144" s="77">
        <f t="shared" si="19"/>
        <v>0.17274436241956231</v>
      </c>
    </row>
    <row r="145" spans="1:10">
      <c r="A145" s="34" t="s">
        <v>514</v>
      </c>
      <c r="B145" s="36">
        <v>855.93148122308696</v>
      </c>
      <c r="C145" s="36">
        <v>994107.74244321499</v>
      </c>
      <c r="D145" s="36">
        <v>11</v>
      </c>
      <c r="E145" s="36">
        <v>0</v>
      </c>
      <c r="F145" s="36">
        <v>166</v>
      </c>
      <c r="G145" s="36">
        <f t="shared" si="16"/>
        <v>1161.4337879273705</v>
      </c>
      <c r="H145" s="76">
        <f t="shared" si="17"/>
        <v>1.2851495991573418E-2</v>
      </c>
      <c r="I145" s="76">
        <f t="shared" si="18"/>
        <v>0</v>
      </c>
      <c r="J145" s="77">
        <f t="shared" si="19"/>
        <v>0.19394075769101704</v>
      </c>
    </row>
    <row r="146" spans="1:10">
      <c r="A146" s="34" t="s">
        <v>679</v>
      </c>
      <c r="B146" s="36">
        <v>704.32874787645403</v>
      </c>
      <c r="C146" s="36">
        <v>968261.215127512</v>
      </c>
      <c r="D146" s="36">
        <v>11</v>
      </c>
      <c r="E146" s="36">
        <v>0</v>
      </c>
      <c r="F146" s="36">
        <v>177</v>
      </c>
      <c r="G146" s="36">
        <f t="shared" si="16"/>
        <v>1374.7290850285642</v>
      </c>
      <c r="H146" s="76">
        <f t="shared" si="17"/>
        <v>1.5617706977267247E-2</v>
      </c>
      <c r="I146" s="76">
        <f t="shared" si="18"/>
        <v>0</v>
      </c>
      <c r="J146" s="77">
        <f t="shared" si="19"/>
        <v>0.25130310317966387</v>
      </c>
    </row>
    <row r="147" spans="1:10">
      <c r="A147" s="34" t="s">
        <v>329</v>
      </c>
      <c r="B147" s="36">
        <v>675.13422497035901</v>
      </c>
      <c r="C147" s="36">
        <v>733426.40007674496</v>
      </c>
      <c r="D147" s="36">
        <v>10</v>
      </c>
      <c r="E147" s="36">
        <v>0</v>
      </c>
      <c r="F147" s="36">
        <v>136</v>
      </c>
      <c r="G147" s="36">
        <f t="shared" si="16"/>
        <v>1086.3416087503863</v>
      </c>
      <c r="H147" s="76">
        <f t="shared" si="17"/>
        <v>1.481186944779616E-2</v>
      </c>
      <c r="I147" s="76">
        <f t="shared" si="18"/>
        <v>0</v>
      </c>
      <c r="J147" s="77">
        <f t="shared" si="19"/>
        <v>0.20144142449002778</v>
      </c>
    </row>
    <row r="148" spans="1:10">
      <c r="A148" s="34" t="s">
        <v>594</v>
      </c>
      <c r="B148" s="36">
        <v>519.51779234455796</v>
      </c>
      <c r="C148" s="36">
        <v>636415.68246312405</v>
      </c>
      <c r="D148" s="36">
        <v>10</v>
      </c>
      <c r="E148" s="36">
        <v>0</v>
      </c>
      <c r="F148" s="36">
        <v>101</v>
      </c>
      <c r="G148" s="36">
        <f t="shared" si="16"/>
        <v>1225.0122937869205</v>
      </c>
      <c r="H148" s="76">
        <f t="shared" si="17"/>
        <v>1.9248618906525794E-2</v>
      </c>
      <c r="I148" s="76">
        <f t="shared" si="18"/>
        <v>0</v>
      </c>
      <c r="J148" s="77">
        <f t="shared" si="19"/>
        <v>0.19441105095591052</v>
      </c>
    </row>
    <row r="149" spans="1:10">
      <c r="A149" s="34" t="s">
        <v>574</v>
      </c>
      <c r="B149" s="36">
        <v>1630.06296882731</v>
      </c>
      <c r="C149" s="36">
        <v>2068662.6523839801</v>
      </c>
      <c r="D149" s="36">
        <v>10</v>
      </c>
      <c r="E149" s="36">
        <v>0</v>
      </c>
      <c r="F149" s="36">
        <v>195</v>
      </c>
      <c r="G149" s="36">
        <f t="shared" si="16"/>
        <v>1269.069166004185</v>
      </c>
      <c r="H149" s="76">
        <f t="shared" si="17"/>
        <v>6.1347323331896429E-3</v>
      </c>
      <c r="I149" s="76">
        <f t="shared" si="18"/>
        <v>0</v>
      </c>
      <c r="J149" s="77">
        <f t="shared" si="19"/>
        <v>0.11962728049719804</v>
      </c>
    </row>
    <row r="150" spans="1:10">
      <c r="A150" s="34" t="s">
        <v>219</v>
      </c>
      <c r="B150" s="36">
        <v>555.66847507422699</v>
      </c>
      <c r="C150" s="36">
        <v>899985.17348830402</v>
      </c>
      <c r="D150" s="36">
        <v>10</v>
      </c>
      <c r="E150" s="36">
        <v>0</v>
      </c>
      <c r="F150" s="36">
        <v>75</v>
      </c>
      <c r="G150" s="36">
        <f t="shared" si="16"/>
        <v>1619.6441112987068</v>
      </c>
      <c r="H150" s="76">
        <f t="shared" si="17"/>
        <v>1.7996342151071619E-2</v>
      </c>
      <c r="I150" s="76">
        <f t="shared" si="18"/>
        <v>0</v>
      </c>
      <c r="J150" s="77">
        <f t="shared" si="19"/>
        <v>0.13497256613303713</v>
      </c>
    </row>
    <row r="151" spans="1:10">
      <c r="A151" s="34" t="s">
        <v>379</v>
      </c>
      <c r="B151" s="36">
        <v>396.54245241871098</v>
      </c>
      <c r="C151" s="36">
        <v>419227.59201619</v>
      </c>
      <c r="D151" s="36">
        <v>10</v>
      </c>
      <c r="E151" s="36">
        <v>0</v>
      </c>
      <c r="F151" s="36">
        <v>126</v>
      </c>
      <c r="G151" s="36">
        <f t="shared" si="16"/>
        <v>1057.2073417590248</v>
      </c>
      <c r="H151" s="76">
        <f t="shared" si="17"/>
        <v>2.5217980922357726E-2</v>
      </c>
      <c r="I151" s="76">
        <f t="shared" si="18"/>
        <v>0</v>
      </c>
      <c r="J151" s="77">
        <f t="shared" si="19"/>
        <v>0.31774655962170734</v>
      </c>
    </row>
    <row r="152" spans="1:10">
      <c r="A152" s="34" t="s">
        <v>101</v>
      </c>
      <c r="B152" s="36">
        <v>1125.2629789384</v>
      </c>
      <c r="C152" s="36">
        <v>1649741.8799206901</v>
      </c>
      <c r="D152" s="36">
        <v>10</v>
      </c>
      <c r="E152" s="36">
        <v>0</v>
      </c>
      <c r="F152" s="36">
        <v>170</v>
      </c>
      <c r="G152" s="36">
        <f t="shared" si="16"/>
        <v>1466.0945137261124</v>
      </c>
      <c r="H152" s="76">
        <f t="shared" si="17"/>
        <v>8.8868115162148483E-3</v>
      </c>
      <c r="I152" s="76">
        <f t="shared" si="18"/>
        <v>0</v>
      </c>
      <c r="J152" s="77">
        <f t="shared" si="19"/>
        <v>0.15107579577565242</v>
      </c>
    </row>
    <row r="153" spans="1:10">
      <c r="A153" s="34" t="s">
        <v>335</v>
      </c>
      <c r="B153" s="36">
        <v>657.42737451102505</v>
      </c>
      <c r="C153" s="36">
        <v>478030.46615147498</v>
      </c>
      <c r="D153" s="36">
        <v>10</v>
      </c>
      <c r="E153" s="36">
        <v>0</v>
      </c>
      <c r="F153" s="36">
        <v>84</v>
      </c>
      <c r="G153" s="36">
        <f t="shared" si="16"/>
        <v>727.12284989200498</v>
      </c>
      <c r="H153" s="76">
        <f t="shared" si="17"/>
        <v>1.5210805615506508E-2</v>
      </c>
      <c r="I153" s="76">
        <f t="shared" si="18"/>
        <v>0</v>
      </c>
      <c r="J153" s="77">
        <f t="shared" si="19"/>
        <v>0.12777076717025468</v>
      </c>
    </row>
    <row r="154" spans="1:10">
      <c r="A154" s="34" t="s">
        <v>51</v>
      </c>
      <c r="B154" s="36">
        <v>570.01368162408403</v>
      </c>
      <c r="C154" s="36">
        <v>727734.85518458404</v>
      </c>
      <c r="D154" s="36">
        <v>10</v>
      </c>
      <c r="E154" s="36">
        <v>0</v>
      </c>
      <c r="F154" s="36">
        <v>83</v>
      </c>
      <c r="G154" s="36">
        <f t="shared" si="16"/>
        <v>1276.6971717435283</v>
      </c>
      <c r="H154" s="76">
        <f t="shared" si="17"/>
        <v>1.7543438556611453E-2</v>
      </c>
      <c r="I154" s="76">
        <f t="shared" si="18"/>
        <v>0</v>
      </c>
      <c r="J154" s="77">
        <f t="shared" si="19"/>
        <v>0.14561054001987506</v>
      </c>
    </row>
    <row r="155" spans="1:10">
      <c r="A155" s="34" t="s">
        <v>693</v>
      </c>
      <c r="B155" s="36">
        <v>384.42190652061203</v>
      </c>
      <c r="C155" s="36">
        <v>434362.27693086799</v>
      </c>
      <c r="D155" s="36">
        <v>10</v>
      </c>
      <c r="E155" s="36">
        <v>0</v>
      </c>
      <c r="F155" s="36">
        <v>38</v>
      </c>
      <c r="G155" s="36">
        <f t="shared" si="16"/>
        <v>1129.9103135465518</v>
      </c>
      <c r="H155" s="76">
        <f t="shared" si="17"/>
        <v>2.6013085701877964E-2</v>
      </c>
      <c r="I155" s="76">
        <f t="shared" si="18"/>
        <v>0</v>
      </c>
      <c r="J155" s="77">
        <f t="shared" si="19"/>
        <v>9.8849725667136262E-2</v>
      </c>
    </row>
    <row r="156" spans="1:10">
      <c r="A156" s="34" t="s">
        <v>733</v>
      </c>
      <c r="B156" s="36">
        <v>141.794515721034</v>
      </c>
      <c r="C156" s="36">
        <v>158283.78630805001</v>
      </c>
      <c r="D156" s="36">
        <v>10</v>
      </c>
      <c r="E156" s="36">
        <v>0</v>
      </c>
      <c r="F156" s="36">
        <v>20</v>
      </c>
      <c r="G156" s="36">
        <f t="shared" si="16"/>
        <v>1116.2899037608545</v>
      </c>
      <c r="H156" s="76">
        <f t="shared" si="17"/>
        <v>7.0524589397194762E-2</v>
      </c>
      <c r="I156" s="76">
        <f t="shared" si="18"/>
        <v>0</v>
      </c>
      <c r="J156" s="77">
        <f t="shared" si="19"/>
        <v>0.14104917879438952</v>
      </c>
    </row>
    <row r="157" spans="1:10">
      <c r="A157" s="34" t="s">
        <v>166</v>
      </c>
      <c r="B157" s="36">
        <v>188856.1286124982</v>
      </c>
      <c r="C157" s="36">
        <v>293168656.18914539</v>
      </c>
      <c r="D157" s="36">
        <v>1935</v>
      </c>
      <c r="E157" s="36">
        <v>84</v>
      </c>
      <c r="F157" s="36">
        <v>41994</v>
      </c>
      <c r="G157" s="36">
        <f t="shared" si="16"/>
        <v>1552.3385888666573</v>
      </c>
      <c r="H157" s="76">
        <f t="shared" si="17"/>
        <v>1.0245894661805244E-2</v>
      </c>
      <c r="I157" s="76">
        <f t="shared" si="18"/>
        <v>4.447830240783672E-4</v>
      </c>
      <c r="J157" s="77">
        <f t="shared" si="19"/>
        <v>0.222359741823178</v>
      </c>
    </row>
    <row r="158" spans="1:10" ht="13.5" thickBot="1">
      <c r="A158" s="97" t="s">
        <v>167</v>
      </c>
      <c r="B158" s="37">
        <f>SUM(B7:B157)</f>
        <v>490207.26751352777</v>
      </c>
      <c r="C158" s="37">
        <f>SUM(C7:C157)</f>
        <v>659506096.97273993</v>
      </c>
      <c r="D158" s="37">
        <f>SUM(D7:D157)</f>
        <v>6489</v>
      </c>
      <c r="E158" s="37">
        <f>SUM(E7:E157)</f>
        <v>182</v>
      </c>
      <c r="F158" s="37">
        <f>SUM(F7:F157)</f>
        <v>100501</v>
      </c>
      <c r="G158" s="37">
        <f t="shared" si="16"/>
        <v>1345.3617289640451</v>
      </c>
      <c r="H158" s="82">
        <f t="shared" si="17"/>
        <v>1.3237257849958189E-2</v>
      </c>
      <c r="I158" s="82">
        <f t="shared" si="18"/>
        <v>3.7127152545729552E-4</v>
      </c>
      <c r="J158" s="83">
        <f t="shared" si="19"/>
        <v>0.20501736032958054</v>
      </c>
    </row>
    <row r="159" spans="1:10" s="21" customFormat="1">
      <c r="A159" s="21" t="s">
        <v>255</v>
      </c>
      <c r="B159" s="80"/>
      <c r="C159" s="80"/>
      <c r="D159" s="79"/>
      <c r="E159" s="79"/>
      <c r="F159" s="79"/>
      <c r="G159" s="80"/>
      <c r="I159" s="81"/>
    </row>
    <row r="160" spans="1:10">
      <c r="I160" s="64"/>
    </row>
    <row r="162" spans="1:7">
      <c r="A162" s="65"/>
      <c r="G162" s="48"/>
    </row>
    <row r="164" spans="1:7">
      <c r="C164" s="1"/>
      <c r="D164" s="1"/>
      <c r="E164" s="1"/>
      <c r="F164" s="1"/>
      <c r="G164" s="1"/>
    </row>
  </sheetData>
  <mergeCells count="2">
    <mergeCell ref="D5:F5"/>
    <mergeCell ref="G5:J5"/>
  </mergeCells>
  <phoneticPr fontId="0" type="noConversion"/>
  <pageMargins left="0.78740157499999996" right="0.78740157499999996" top="0.984251969" bottom="0.984251969" header="0.49212598499999999" footer="0.49212598499999999"/>
  <pageSetup paperSize="9" scale="52" fitToHeight="2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>
  <dimension ref="A1:J163"/>
  <sheetViews>
    <sheetView zoomScale="75" workbookViewId="0">
      <selection activeCell="A7" sqref="A7:F157"/>
    </sheetView>
  </sheetViews>
  <sheetFormatPr defaultRowHeight="12.75"/>
  <cols>
    <col min="1" max="1" width="58.7109375" style="1" customWidth="1"/>
    <col min="2" max="2" width="13.85546875" style="47" customWidth="1"/>
    <col min="3" max="3" width="17.5703125" style="47" customWidth="1"/>
    <col min="4" max="4" width="11.140625" style="48" bestFit="1" customWidth="1"/>
    <col min="5" max="5" width="9" style="48" customWidth="1"/>
    <col min="6" max="6" width="12" style="48" bestFit="1" customWidth="1"/>
    <col min="7" max="7" width="12" style="47" customWidth="1"/>
    <col min="8" max="8" width="12" style="1" customWidth="1"/>
    <col min="9" max="9" width="9.5703125" style="1" customWidth="1"/>
    <col min="10" max="10" width="10" style="1" customWidth="1"/>
    <col min="11" max="16384" width="9.140625" style="1"/>
  </cols>
  <sheetData>
    <row r="1" spans="1:10" ht="90" customHeight="1"/>
    <row r="2" spans="1:10" ht="13.5" thickBot="1"/>
    <row r="3" spans="1:10" ht="18">
      <c r="A3" s="23" t="s">
        <v>282</v>
      </c>
      <c r="B3" s="68"/>
      <c r="C3" s="68"/>
      <c r="D3" s="67"/>
      <c r="E3" s="67"/>
      <c r="F3" s="67"/>
      <c r="G3" s="68"/>
      <c r="H3" s="25"/>
      <c r="I3" s="25"/>
      <c r="J3" s="26" t="str">
        <f>Capa!$A$9</f>
        <v>Julho a Dezembro de 2010</v>
      </c>
    </row>
    <row r="4" spans="1:10" ht="18" customHeight="1">
      <c r="A4" s="27" t="s">
        <v>281</v>
      </c>
      <c r="B4" s="71"/>
      <c r="C4" s="71"/>
      <c r="D4" s="70"/>
      <c r="E4" s="70"/>
      <c r="F4" s="70"/>
      <c r="G4" s="71"/>
      <c r="H4" s="28"/>
      <c r="I4" s="28"/>
      <c r="J4" s="33"/>
    </row>
    <row r="5" spans="1:10">
      <c r="A5" s="84"/>
      <c r="B5" s="95"/>
      <c r="C5" s="95"/>
      <c r="D5" s="144" t="s">
        <v>155</v>
      </c>
      <c r="E5" s="144"/>
      <c r="F5" s="144"/>
      <c r="G5" s="147" t="s">
        <v>156</v>
      </c>
      <c r="H5" s="147"/>
      <c r="I5" s="147"/>
      <c r="J5" s="148"/>
    </row>
    <row r="6" spans="1:10">
      <c r="A6" s="86" t="s">
        <v>157</v>
      </c>
      <c r="B6" s="96" t="s">
        <v>158</v>
      </c>
      <c r="C6" s="96" t="s">
        <v>159</v>
      </c>
      <c r="D6" s="88" t="s">
        <v>160</v>
      </c>
      <c r="E6" s="88" t="s">
        <v>161</v>
      </c>
      <c r="F6" s="88" t="s">
        <v>254</v>
      </c>
      <c r="G6" s="89" t="s">
        <v>162</v>
      </c>
      <c r="H6" s="90" t="s">
        <v>163</v>
      </c>
      <c r="I6" s="91" t="s">
        <v>164</v>
      </c>
      <c r="J6" s="92" t="s">
        <v>165</v>
      </c>
    </row>
    <row r="7" spans="1:10">
      <c r="A7" s="52" t="s">
        <v>529</v>
      </c>
      <c r="B7" s="36">
        <v>14746.1091850623</v>
      </c>
      <c r="C7" s="36">
        <v>11053270.960616101</v>
      </c>
      <c r="D7" s="36">
        <v>117</v>
      </c>
      <c r="E7" s="36">
        <v>1</v>
      </c>
      <c r="F7" s="36">
        <v>2292</v>
      </c>
      <c r="G7" s="36">
        <f t="shared" ref="G7:G69" si="0">C7/B7</f>
        <v>749.57202757002392</v>
      </c>
      <c r="H7" s="76">
        <f t="shared" ref="H7:H69" si="1">D7/B7</f>
        <v>7.9342963307582268E-3</v>
      </c>
      <c r="I7" s="76">
        <f t="shared" ref="I7:I69" si="2">E7/B7</f>
        <v>6.7814498553489126E-5</v>
      </c>
      <c r="J7" s="77">
        <f t="shared" ref="J7:J69" si="3">F7/B7</f>
        <v>0.15543083068459707</v>
      </c>
    </row>
    <row r="8" spans="1:10">
      <c r="A8" s="34" t="s">
        <v>306</v>
      </c>
      <c r="B8" s="36">
        <v>11325.983279596499</v>
      </c>
      <c r="C8" s="36">
        <v>8966060.6927984003</v>
      </c>
      <c r="D8" s="36">
        <v>102</v>
      </c>
      <c r="E8" s="36">
        <v>2</v>
      </c>
      <c r="F8" s="36">
        <v>2201</v>
      </c>
      <c r="G8" s="36">
        <f t="shared" si="0"/>
        <v>791.63640555169764</v>
      </c>
      <c r="H8" s="76">
        <f t="shared" si="1"/>
        <v>9.0058405952047164E-3</v>
      </c>
      <c r="I8" s="76">
        <f t="shared" si="2"/>
        <v>1.765851097098964E-4</v>
      </c>
      <c r="J8" s="77">
        <f t="shared" si="3"/>
        <v>0.19433191323574098</v>
      </c>
    </row>
    <row r="9" spans="1:10">
      <c r="A9" s="34" t="s">
        <v>554</v>
      </c>
      <c r="B9" s="36">
        <v>14339.051673272599</v>
      </c>
      <c r="C9" s="36">
        <v>14848313.458721099</v>
      </c>
      <c r="D9" s="36">
        <v>98</v>
      </c>
      <c r="E9" s="36">
        <v>4</v>
      </c>
      <c r="F9" s="36">
        <v>5196</v>
      </c>
      <c r="G9" s="36">
        <f t="shared" si="0"/>
        <v>1035.5157228701353</v>
      </c>
      <c r="H9" s="76">
        <f t="shared" si="1"/>
        <v>6.8344826584778931E-3</v>
      </c>
      <c r="I9" s="76">
        <f t="shared" si="2"/>
        <v>2.7895847585624053E-4</v>
      </c>
      <c r="J9" s="77">
        <f t="shared" si="3"/>
        <v>0.36236706013725645</v>
      </c>
    </row>
    <row r="10" spans="1:10">
      <c r="A10" s="34" t="s">
        <v>45</v>
      </c>
      <c r="B10" s="36">
        <v>6589.2491290075704</v>
      </c>
      <c r="C10" s="36">
        <v>4910630.2857948001</v>
      </c>
      <c r="D10" s="36">
        <v>64</v>
      </c>
      <c r="E10" s="36">
        <v>0</v>
      </c>
      <c r="F10" s="36">
        <v>965</v>
      </c>
      <c r="G10" s="36">
        <f t="shared" si="0"/>
        <v>745.24884241771065</v>
      </c>
      <c r="H10" s="76">
        <f t="shared" si="1"/>
        <v>9.7127910550923822E-3</v>
      </c>
      <c r="I10" s="76">
        <f t="shared" si="2"/>
        <v>0</v>
      </c>
      <c r="J10" s="77">
        <f t="shared" si="3"/>
        <v>0.14645067762756483</v>
      </c>
    </row>
    <row r="11" spans="1:10">
      <c r="A11" s="34" t="s">
        <v>546</v>
      </c>
      <c r="B11" s="36">
        <v>11749.479132492999</v>
      </c>
      <c r="C11" s="36">
        <v>9706068.36858082</v>
      </c>
      <c r="D11" s="36">
        <v>55</v>
      </c>
      <c r="E11" s="36">
        <v>0</v>
      </c>
      <c r="F11" s="36">
        <v>1580</v>
      </c>
      <c r="G11" s="36">
        <f t="shared" si="0"/>
        <v>826.08499143922393</v>
      </c>
      <c r="H11" s="76">
        <f t="shared" si="1"/>
        <v>4.6810585711751567E-3</v>
      </c>
      <c r="I11" s="76">
        <f t="shared" si="2"/>
        <v>0</v>
      </c>
      <c r="J11" s="77">
        <f t="shared" si="3"/>
        <v>0.13447404622648632</v>
      </c>
    </row>
    <row r="12" spans="1:10">
      <c r="A12" s="34" t="s">
        <v>370</v>
      </c>
      <c r="B12" s="36">
        <v>7056.4107516556896</v>
      </c>
      <c r="C12" s="36">
        <v>5574853.1475253701</v>
      </c>
      <c r="D12" s="36">
        <v>50</v>
      </c>
      <c r="E12" s="36">
        <v>0</v>
      </c>
      <c r="F12" s="36">
        <v>950</v>
      </c>
      <c r="G12" s="36">
        <f t="shared" si="0"/>
        <v>790.0409065922513</v>
      </c>
      <c r="H12" s="76">
        <f t="shared" si="1"/>
        <v>7.0857553166485086E-3</v>
      </c>
      <c r="I12" s="76">
        <f t="shared" si="2"/>
        <v>0</v>
      </c>
      <c r="J12" s="77">
        <f t="shared" si="3"/>
        <v>0.13462935101632165</v>
      </c>
    </row>
    <row r="13" spans="1:10">
      <c r="A13" s="34" t="s">
        <v>582</v>
      </c>
      <c r="B13" s="36">
        <v>6370.1998250940796</v>
      </c>
      <c r="C13" s="36">
        <v>4737742.4791898299</v>
      </c>
      <c r="D13" s="36">
        <v>45</v>
      </c>
      <c r="E13" s="36">
        <v>2</v>
      </c>
      <c r="F13" s="36">
        <v>801</v>
      </c>
      <c r="G13" s="36">
        <f t="shared" si="0"/>
        <v>743.73530019050224</v>
      </c>
      <c r="H13" s="76">
        <f t="shared" si="1"/>
        <v>7.0641426070704788E-3</v>
      </c>
      <c r="I13" s="76">
        <f t="shared" si="2"/>
        <v>3.1396189364757686E-4</v>
      </c>
      <c r="J13" s="77">
        <f t="shared" si="3"/>
        <v>0.12574173840585454</v>
      </c>
    </row>
    <row r="14" spans="1:10">
      <c r="A14" s="34" t="s">
        <v>656</v>
      </c>
      <c r="B14" s="36">
        <v>3537.9642893774399</v>
      </c>
      <c r="C14" s="36">
        <v>3180685.7375577502</v>
      </c>
      <c r="D14" s="36">
        <v>40</v>
      </c>
      <c r="E14" s="36">
        <v>0</v>
      </c>
      <c r="F14" s="36">
        <v>625</v>
      </c>
      <c r="G14" s="36">
        <f t="shared" si="0"/>
        <v>899.01578348532223</v>
      </c>
      <c r="H14" s="76">
        <f t="shared" si="1"/>
        <v>1.1305936614481382E-2</v>
      </c>
      <c r="I14" s="76">
        <f t="shared" si="2"/>
        <v>0</v>
      </c>
      <c r="J14" s="77">
        <f t="shared" si="3"/>
        <v>0.1766552596012716</v>
      </c>
    </row>
    <row r="15" spans="1:10">
      <c r="A15" s="34" t="s">
        <v>333</v>
      </c>
      <c r="B15" s="36">
        <v>3545.0519518307401</v>
      </c>
      <c r="C15" s="36">
        <v>3179963.9243641002</v>
      </c>
      <c r="D15" s="36">
        <v>37</v>
      </c>
      <c r="E15" s="36">
        <v>0</v>
      </c>
      <c r="F15" s="36">
        <v>547</v>
      </c>
      <c r="G15" s="36">
        <f t="shared" si="0"/>
        <v>897.01475960652692</v>
      </c>
      <c r="H15" s="76">
        <f t="shared" si="1"/>
        <v>1.0437082587997734E-2</v>
      </c>
      <c r="I15" s="76">
        <f t="shared" si="2"/>
        <v>0</v>
      </c>
      <c r="J15" s="77">
        <f t="shared" si="3"/>
        <v>0.15429957231445299</v>
      </c>
    </row>
    <row r="16" spans="1:10">
      <c r="A16" s="34" t="s">
        <v>557</v>
      </c>
      <c r="B16" s="36">
        <v>3384.6574293644999</v>
      </c>
      <c r="C16" s="36">
        <v>3465141.6045032502</v>
      </c>
      <c r="D16" s="36">
        <v>33</v>
      </c>
      <c r="E16" s="36">
        <v>0</v>
      </c>
      <c r="F16" s="36">
        <v>472</v>
      </c>
      <c r="G16" s="36">
        <f t="shared" si="0"/>
        <v>1023.7791199902503</v>
      </c>
      <c r="H16" s="76">
        <f t="shared" si="1"/>
        <v>9.7498788839602141E-3</v>
      </c>
      <c r="I16" s="76">
        <f t="shared" si="2"/>
        <v>0</v>
      </c>
      <c r="J16" s="77">
        <f t="shared" si="3"/>
        <v>0.13945281312815822</v>
      </c>
    </row>
    <row r="17" spans="1:10">
      <c r="A17" s="34" t="s">
        <v>361</v>
      </c>
      <c r="B17" s="36">
        <v>5053.3669797791999</v>
      </c>
      <c r="C17" s="36">
        <v>5053204.9563382696</v>
      </c>
      <c r="D17" s="36">
        <v>32</v>
      </c>
      <c r="E17" s="36">
        <v>1</v>
      </c>
      <c r="F17" s="36">
        <v>661</v>
      </c>
      <c r="G17" s="36">
        <f t="shared" si="0"/>
        <v>999.96793752728058</v>
      </c>
      <c r="H17" s="76">
        <f t="shared" si="1"/>
        <v>6.3324116629657869E-3</v>
      </c>
      <c r="I17" s="76">
        <f t="shared" si="2"/>
        <v>1.9788786446768084E-4</v>
      </c>
      <c r="J17" s="77">
        <f t="shared" si="3"/>
        <v>0.13080387841313704</v>
      </c>
    </row>
    <row r="18" spans="1:10">
      <c r="A18" s="34" t="s">
        <v>40</v>
      </c>
      <c r="B18" s="36">
        <v>3495.44921492598</v>
      </c>
      <c r="C18" s="36">
        <v>4634048.6315919803</v>
      </c>
      <c r="D18" s="36">
        <v>30</v>
      </c>
      <c r="E18" s="36">
        <v>0</v>
      </c>
      <c r="F18" s="36">
        <v>555</v>
      </c>
      <c r="G18" s="36">
        <f t="shared" si="0"/>
        <v>1325.7376510589961</v>
      </c>
      <c r="H18" s="76">
        <f t="shared" si="1"/>
        <v>8.5825878607809457E-3</v>
      </c>
      <c r="I18" s="76">
        <f t="shared" si="2"/>
        <v>0</v>
      </c>
      <c r="J18" s="77">
        <f t="shared" si="3"/>
        <v>0.15877787542444749</v>
      </c>
    </row>
    <row r="19" spans="1:10">
      <c r="A19" s="34" t="s">
        <v>616</v>
      </c>
      <c r="B19" s="36">
        <v>4390.7121998681596</v>
      </c>
      <c r="C19" s="36">
        <v>4150245.69626266</v>
      </c>
      <c r="D19" s="36">
        <v>29</v>
      </c>
      <c r="E19" s="36">
        <v>0</v>
      </c>
      <c r="F19" s="36">
        <v>667</v>
      </c>
      <c r="G19" s="36">
        <f t="shared" si="0"/>
        <v>945.23291606024191</v>
      </c>
      <c r="H19" s="76">
        <f t="shared" si="1"/>
        <v>6.6048510309718745E-3</v>
      </c>
      <c r="I19" s="76">
        <f t="shared" si="2"/>
        <v>0</v>
      </c>
      <c r="J19" s="77">
        <f t="shared" si="3"/>
        <v>0.15191157371235312</v>
      </c>
    </row>
    <row r="20" spans="1:10">
      <c r="A20" s="34" t="s">
        <v>307</v>
      </c>
      <c r="B20" s="36">
        <v>2514.4492415301502</v>
      </c>
      <c r="C20" s="36">
        <v>1546740.49820397</v>
      </c>
      <c r="D20" s="36">
        <v>29</v>
      </c>
      <c r="E20" s="36">
        <v>1</v>
      </c>
      <c r="F20" s="36">
        <v>312</v>
      </c>
      <c r="G20" s="36">
        <f t="shared" si="0"/>
        <v>615.14087166965919</v>
      </c>
      <c r="H20" s="76">
        <f t="shared" si="1"/>
        <v>1.1533340789314266E-2</v>
      </c>
      <c r="I20" s="76">
        <f t="shared" si="2"/>
        <v>3.9770140652807816E-4</v>
      </c>
      <c r="J20" s="77">
        <f t="shared" si="3"/>
        <v>0.12408283883676038</v>
      </c>
    </row>
    <row r="21" spans="1:10">
      <c r="A21" s="34" t="s">
        <v>621</v>
      </c>
      <c r="B21" s="36">
        <v>3607.3615401801599</v>
      </c>
      <c r="C21" s="36">
        <v>4590916.7258390402</v>
      </c>
      <c r="D21" s="36">
        <v>27</v>
      </c>
      <c r="E21" s="36">
        <v>0</v>
      </c>
      <c r="F21" s="36">
        <v>627</v>
      </c>
      <c r="G21" s="36">
        <f t="shared" si="0"/>
        <v>1272.6522347992209</v>
      </c>
      <c r="H21" s="76">
        <f t="shared" si="1"/>
        <v>7.4846947552286531E-3</v>
      </c>
      <c r="I21" s="76">
        <f t="shared" si="2"/>
        <v>0</v>
      </c>
      <c r="J21" s="77">
        <f t="shared" si="3"/>
        <v>0.17381124487142094</v>
      </c>
    </row>
    <row r="22" spans="1:10">
      <c r="A22" s="34" t="s">
        <v>579</v>
      </c>
      <c r="B22" s="36">
        <v>1754.1205030316401</v>
      </c>
      <c r="C22" s="36">
        <v>9596672.9374503996</v>
      </c>
      <c r="D22" s="36">
        <v>26</v>
      </c>
      <c r="E22" s="36">
        <v>1</v>
      </c>
      <c r="F22" s="36">
        <v>235</v>
      </c>
      <c r="G22" s="36">
        <f t="shared" si="0"/>
        <v>5470.9313988773893</v>
      </c>
      <c r="H22" s="76">
        <f t="shared" si="1"/>
        <v>1.4822242802056242E-2</v>
      </c>
      <c r="I22" s="76">
        <f t="shared" si="2"/>
        <v>5.7008626161754775E-4</v>
      </c>
      <c r="J22" s="77">
        <f t="shared" si="3"/>
        <v>0.13397027148012372</v>
      </c>
    </row>
    <row r="23" spans="1:10">
      <c r="A23" s="34" t="s">
        <v>75</v>
      </c>
      <c r="B23" s="36">
        <v>1021.05476524587</v>
      </c>
      <c r="C23" s="36">
        <v>1352851.85556495</v>
      </c>
      <c r="D23" s="36">
        <v>26</v>
      </c>
      <c r="E23" s="36">
        <v>0</v>
      </c>
      <c r="F23" s="36">
        <v>211</v>
      </c>
      <c r="G23" s="36">
        <f t="shared" si="0"/>
        <v>1324.9552341486631</v>
      </c>
      <c r="H23" s="76">
        <f t="shared" si="1"/>
        <v>2.5463864314603339E-2</v>
      </c>
      <c r="I23" s="76">
        <f t="shared" si="2"/>
        <v>0</v>
      </c>
      <c r="J23" s="77">
        <f t="shared" si="3"/>
        <v>0.20664905270697326</v>
      </c>
    </row>
    <row r="24" spans="1:10">
      <c r="A24" s="34" t="s">
        <v>526</v>
      </c>
      <c r="B24" s="36">
        <v>4420.8601458249595</v>
      </c>
      <c r="C24" s="36">
        <v>5054917.1118992697</v>
      </c>
      <c r="D24" s="36">
        <v>25</v>
      </c>
      <c r="E24" s="36">
        <v>1</v>
      </c>
      <c r="F24" s="36">
        <v>686</v>
      </c>
      <c r="G24" s="36">
        <f t="shared" si="0"/>
        <v>1143.4238915413578</v>
      </c>
      <c r="H24" s="76">
        <f t="shared" si="1"/>
        <v>5.6550081150180441E-3</v>
      </c>
      <c r="I24" s="76">
        <f t="shared" si="2"/>
        <v>2.2620032460072176E-4</v>
      </c>
      <c r="J24" s="77">
        <f t="shared" si="3"/>
        <v>0.15517342267609513</v>
      </c>
    </row>
    <row r="25" spans="1:10">
      <c r="A25" s="34" t="s">
        <v>318</v>
      </c>
      <c r="B25" s="36">
        <v>3679.1012651608298</v>
      </c>
      <c r="C25" s="36">
        <v>2827823.9194703898</v>
      </c>
      <c r="D25" s="36">
        <v>25</v>
      </c>
      <c r="E25" s="36">
        <v>4</v>
      </c>
      <c r="F25" s="36">
        <v>558</v>
      </c>
      <c r="G25" s="36">
        <f t="shared" si="0"/>
        <v>768.61812591254488</v>
      </c>
      <c r="H25" s="76">
        <f t="shared" si="1"/>
        <v>6.7951377790921282E-3</v>
      </c>
      <c r="I25" s="76">
        <f t="shared" si="2"/>
        <v>1.0872220446547405E-3</v>
      </c>
      <c r="J25" s="77">
        <f t="shared" si="3"/>
        <v>0.1516674752293363</v>
      </c>
    </row>
    <row r="26" spans="1:10">
      <c r="A26" s="34" t="s">
        <v>317</v>
      </c>
      <c r="B26" s="36">
        <v>8091.7970269378202</v>
      </c>
      <c r="C26" s="36">
        <v>5663428.5927349096</v>
      </c>
      <c r="D26" s="36">
        <v>24</v>
      </c>
      <c r="E26" s="36">
        <v>2</v>
      </c>
      <c r="F26" s="36">
        <v>1065</v>
      </c>
      <c r="G26" s="36">
        <f t="shared" si="0"/>
        <v>699.89751026640886</v>
      </c>
      <c r="H26" s="76">
        <f t="shared" si="1"/>
        <v>2.9659666351124878E-3</v>
      </c>
      <c r="I26" s="76">
        <f t="shared" si="2"/>
        <v>2.47163886259374E-4</v>
      </c>
      <c r="J26" s="77">
        <f t="shared" si="3"/>
        <v>0.13161476943311665</v>
      </c>
    </row>
    <row r="27" spans="1:10">
      <c r="A27" s="34" t="s">
        <v>536</v>
      </c>
      <c r="B27" s="36">
        <v>3650.9642997873002</v>
      </c>
      <c r="C27" s="36">
        <v>4162860.1806797502</v>
      </c>
      <c r="D27" s="36">
        <v>23</v>
      </c>
      <c r="E27" s="36">
        <v>0</v>
      </c>
      <c r="F27" s="36">
        <v>668</v>
      </c>
      <c r="G27" s="36">
        <f t="shared" si="0"/>
        <v>1140.2084049198379</v>
      </c>
      <c r="H27" s="76">
        <f t="shared" si="1"/>
        <v>6.2997055329574014E-3</v>
      </c>
      <c r="I27" s="76">
        <f t="shared" si="2"/>
        <v>0</v>
      </c>
      <c r="J27" s="77">
        <f t="shared" si="3"/>
        <v>0.18296536069632802</v>
      </c>
    </row>
    <row r="28" spans="1:10">
      <c r="A28" s="34" t="s">
        <v>54</v>
      </c>
      <c r="B28" s="36">
        <v>4001.4081278638901</v>
      </c>
      <c r="C28" s="36">
        <v>4218230.0673629101</v>
      </c>
      <c r="D28" s="36">
        <v>21</v>
      </c>
      <c r="E28" s="36">
        <v>1</v>
      </c>
      <c r="F28" s="36">
        <v>718</v>
      </c>
      <c r="G28" s="36">
        <f t="shared" si="0"/>
        <v>1054.1864095264805</v>
      </c>
      <c r="H28" s="76">
        <f t="shared" si="1"/>
        <v>5.2481524825638394E-3</v>
      </c>
      <c r="I28" s="76">
        <f t="shared" si="2"/>
        <v>2.4991202297923047E-4</v>
      </c>
      <c r="J28" s="77">
        <f t="shared" si="3"/>
        <v>0.17943683249908746</v>
      </c>
    </row>
    <row r="29" spans="1:10">
      <c r="A29" s="34" t="s">
        <v>340</v>
      </c>
      <c r="B29" s="36">
        <v>5593.3368233535402</v>
      </c>
      <c r="C29" s="36">
        <v>4216087.9159586504</v>
      </c>
      <c r="D29" s="36">
        <v>21</v>
      </c>
      <c r="E29" s="36">
        <v>0</v>
      </c>
      <c r="F29" s="36">
        <v>670</v>
      </c>
      <c r="G29" s="36">
        <f t="shared" si="0"/>
        <v>753.76971727421437</v>
      </c>
      <c r="H29" s="76">
        <f t="shared" si="1"/>
        <v>3.7544672640345738E-3</v>
      </c>
      <c r="I29" s="76">
        <f t="shared" si="2"/>
        <v>0</v>
      </c>
      <c r="J29" s="77">
        <f t="shared" si="3"/>
        <v>0.11978538413824592</v>
      </c>
    </row>
    <row r="30" spans="1:10">
      <c r="A30" s="34" t="s">
        <v>556</v>
      </c>
      <c r="B30" s="36">
        <v>5503.69298935402</v>
      </c>
      <c r="C30" s="36">
        <v>3642982.1928131501</v>
      </c>
      <c r="D30" s="36">
        <v>20</v>
      </c>
      <c r="E30" s="36">
        <v>1</v>
      </c>
      <c r="F30" s="36">
        <v>865</v>
      </c>
      <c r="G30" s="36">
        <f t="shared" si="0"/>
        <v>661.91595349884051</v>
      </c>
      <c r="H30" s="76">
        <f t="shared" si="1"/>
        <v>3.6339236288591456E-3</v>
      </c>
      <c r="I30" s="76">
        <f t="shared" si="2"/>
        <v>1.8169618144295727E-4</v>
      </c>
      <c r="J30" s="77">
        <f t="shared" si="3"/>
        <v>0.15716719694815806</v>
      </c>
    </row>
    <row r="31" spans="1:10">
      <c r="A31" s="34" t="s">
        <v>78</v>
      </c>
      <c r="B31" s="36">
        <v>4472.05202444316</v>
      </c>
      <c r="C31" s="36">
        <v>5334665.3004014697</v>
      </c>
      <c r="D31" s="36">
        <v>20</v>
      </c>
      <c r="E31" s="36">
        <v>0</v>
      </c>
      <c r="F31" s="36">
        <v>1398</v>
      </c>
      <c r="G31" s="36">
        <f t="shared" si="0"/>
        <v>1192.8898123822069</v>
      </c>
      <c r="H31" s="76">
        <f t="shared" si="1"/>
        <v>4.4722198871311901E-3</v>
      </c>
      <c r="I31" s="76">
        <f t="shared" si="2"/>
        <v>0</v>
      </c>
      <c r="J31" s="77">
        <f t="shared" si="3"/>
        <v>0.31260817011047021</v>
      </c>
    </row>
    <row r="32" spans="1:10">
      <c r="A32" s="34" t="s">
        <v>427</v>
      </c>
      <c r="B32" s="36">
        <v>3812.7617259612298</v>
      </c>
      <c r="C32" s="36">
        <v>5585123.5768480701</v>
      </c>
      <c r="D32" s="36">
        <v>19</v>
      </c>
      <c r="E32" s="36">
        <v>0</v>
      </c>
      <c r="F32" s="36">
        <v>1783</v>
      </c>
      <c r="G32" s="36">
        <f t="shared" si="0"/>
        <v>1464.8498852731252</v>
      </c>
      <c r="H32" s="76">
        <f t="shared" si="1"/>
        <v>4.9832644591001653E-3</v>
      </c>
      <c r="I32" s="76">
        <f t="shared" si="2"/>
        <v>0</v>
      </c>
      <c r="J32" s="77">
        <f t="shared" si="3"/>
        <v>0.46764002792503129</v>
      </c>
    </row>
    <row r="33" spans="1:10">
      <c r="A33" s="34" t="s">
        <v>55</v>
      </c>
      <c r="B33" s="36">
        <v>2091.9177524773399</v>
      </c>
      <c r="C33" s="36">
        <v>6680495.38701957</v>
      </c>
      <c r="D33" s="36">
        <v>19</v>
      </c>
      <c r="E33" s="36">
        <v>1</v>
      </c>
      <c r="F33" s="36">
        <v>273</v>
      </c>
      <c r="G33" s="36">
        <f t="shared" si="0"/>
        <v>3193.4789879325976</v>
      </c>
      <c r="H33" s="76">
        <f t="shared" si="1"/>
        <v>9.0825750570257234E-3</v>
      </c>
      <c r="I33" s="76">
        <f t="shared" si="2"/>
        <v>4.7803026615924861E-4</v>
      </c>
      <c r="J33" s="77">
        <f t="shared" si="3"/>
        <v>0.13050226266147488</v>
      </c>
    </row>
    <row r="34" spans="1:10">
      <c r="A34" s="34" t="s">
        <v>367</v>
      </c>
      <c r="B34" s="36">
        <v>3710.68208424979</v>
      </c>
      <c r="C34" s="36">
        <v>2442787.6637556702</v>
      </c>
      <c r="D34" s="36">
        <v>18</v>
      </c>
      <c r="E34" s="36">
        <v>0</v>
      </c>
      <c r="F34" s="36">
        <v>515</v>
      </c>
      <c r="G34" s="36">
        <f t="shared" si="0"/>
        <v>658.31230169898606</v>
      </c>
      <c r="H34" s="76">
        <f t="shared" si="1"/>
        <v>4.8508601899370646E-3</v>
      </c>
      <c r="I34" s="76">
        <f t="shared" si="2"/>
        <v>0</v>
      </c>
      <c r="J34" s="77">
        <f t="shared" si="3"/>
        <v>0.13878849987875491</v>
      </c>
    </row>
    <row r="35" spans="1:10">
      <c r="A35" s="34" t="s">
        <v>691</v>
      </c>
      <c r="B35" s="36">
        <v>2296.1780171287201</v>
      </c>
      <c r="C35" s="36">
        <v>1831716.76956143</v>
      </c>
      <c r="D35" s="36">
        <v>17</v>
      </c>
      <c r="E35" s="36">
        <v>0</v>
      </c>
      <c r="F35" s="36">
        <v>254</v>
      </c>
      <c r="G35" s="36">
        <f t="shared" si="0"/>
        <v>797.72419903745947</v>
      </c>
      <c r="H35" s="76">
        <f t="shared" si="1"/>
        <v>7.4036071564075982E-3</v>
      </c>
      <c r="I35" s="76">
        <f t="shared" si="2"/>
        <v>0</v>
      </c>
      <c r="J35" s="77">
        <f t="shared" si="3"/>
        <v>0.11061860104279587</v>
      </c>
    </row>
    <row r="36" spans="1:10">
      <c r="A36" s="34" t="s">
        <v>57</v>
      </c>
      <c r="B36" s="36">
        <v>2284.0163769884898</v>
      </c>
      <c r="C36" s="36">
        <v>2682715.6910947901</v>
      </c>
      <c r="D36" s="36">
        <v>17</v>
      </c>
      <c r="E36" s="36">
        <v>2</v>
      </c>
      <c r="F36" s="36">
        <v>449</v>
      </c>
      <c r="G36" s="36">
        <f t="shared" si="0"/>
        <v>1174.560619671209</v>
      </c>
      <c r="H36" s="76">
        <f t="shared" si="1"/>
        <v>7.4430289429074752E-3</v>
      </c>
      <c r="I36" s="76">
        <f t="shared" si="2"/>
        <v>8.7565046387146767E-4</v>
      </c>
      <c r="J36" s="77">
        <f t="shared" si="3"/>
        <v>0.19658352913914448</v>
      </c>
    </row>
    <row r="37" spans="1:10">
      <c r="A37" s="34" t="s">
        <v>689</v>
      </c>
      <c r="B37" s="36">
        <v>2445.6848625214702</v>
      </c>
      <c r="C37" s="36">
        <v>2034754.1516853101</v>
      </c>
      <c r="D37" s="36">
        <v>17</v>
      </c>
      <c r="E37" s="36">
        <v>0</v>
      </c>
      <c r="F37" s="36">
        <v>252</v>
      </c>
      <c r="G37" s="36">
        <f t="shared" si="0"/>
        <v>831.97724402951258</v>
      </c>
      <c r="H37" s="76">
        <f t="shared" si="1"/>
        <v>6.9510182037407775E-3</v>
      </c>
      <c r="I37" s="76">
        <f t="shared" si="2"/>
        <v>0</v>
      </c>
      <c r="J37" s="77">
        <f t="shared" si="3"/>
        <v>0.10303862278486328</v>
      </c>
    </row>
    <row r="38" spans="1:10">
      <c r="A38" s="34" t="s">
        <v>125</v>
      </c>
      <c r="B38" s="36">
        <v>1768.7753128586301</v>
      </c>
      <c r="C38" s="36">
        <v>2096769.5785042199</v>
      </c>
      <c r="D38" s="36">
        <v>16</v>
      </c>
      <c r="E38" s="36">
        <v>0</v>
      </c>
      <c r="F38" s="36">
        <v>307</v>
      </c>
      <c r="G38" s="36">
        <f t="shared" si="0"/>
        <v>1185.4358002744268</v>
      </c>
      <c r="H38" s="76">
        <f t="shared" si="1"/>
        <v>9.0458069397980137E-3</v>
      </c>
      <c r="I38" s="76">
        <f t="shared" si="2"/>
        <v>0</v>
      </c>
      <c r="J38" s="77">
        <f t="shared" si="3"/>
        <v>0.1735664206573744</v>
      </c>
    </row>
    <row r="39" spans="1:10">
      <c r="A39" s="34" t="s">
        <v>662</v>
      </c>
      <c r="B39" s="36">
        <v>1098.28764179581</v>
      </c>
      <c r="C39" s="36">
        <v>1037090.29633484</v>
      </c>
      <c r="D39" s="36">
        <v>16</v>
      </c>
      <c r="E39" s="36">
        <v>0</v>
      </c>
      <c r="F39" s="36">
        <v>199</v>
      </c>
      <c r="G39" s="36">
        <f t="shared" si="0"/>
        <v>944.2793097799896</v>
      </c>
      <c r="H39" s="76">
        <f t="shared" si="1"/>
        <v>1.4568132601254077E-2</v>
      </c>
      <c r="I39" s="76">
        <f t="shared" si="2"/>
        <v>0</v>
      </c>
      <c r="J39" s="77">
        <f t="shared" si="3"/>
        <v>0.18119114922809759</v>
      </c>
    </row>
    <row r="40" spans="1:10">
      <c r="A40" s="34" t="s">
        <v>117</v>
      </c>
      <c r="B40" s="36">
        <v>5084.19711515167</v>
      </c>
      <c r="C40" s="36">
        <v>3958791.8597560301</v>
      </c>
      <c r="D40" s="36">
        <v>15</v>
      </c>
      <c r="E40" s="36">
        <v>0</v>
      </c>
      <c r="F40" s="36">
        <v>732</v>
      </c>
      <c r="G40" s="36">
        <f t="shared" si="0"/>
        <v>778.64641556839661</v>
      </c>
      <c r="H40" s="76">
        <f t="shared" si="1"/>
        <v>2.9503183413754257E-3</v>
      </c>
      <c r="I40" s="76">
        <f t="shared" si="2"/>
        <v>0</v>
      </c>
      <c r="J40" s="77">
        <f t="shared" si="3"/>
        <v>0.14397553505912078</v>
      </c>
    </row>
    <row r="41" spans="1:10">
      <c r="A41" s="34" t="s">
        <v>50</v>
      </c>
      <c r="B41" s="36">
        <v>2259.7259643156999</v>
      </c>
      <c r="C41" s="36">
        <v>2495385.15544429</v>
      </c>
      <c r="D41" s="36">
        <v>15</v>
      </c>
      <c r="E41" s="36">
        <v>0</v>
      </c>
      <c r="F41" s="36">
        <v>305</v>
      </c>
      <c r="G41" s="36">
        <f t="shared" si="0"/>
        <v>1104.2866236216184</v>
      </c>
      <c r="H41" s="76">
        <f t="shared" si="1"/>
        <v>6.6379730272039267E-3</v>
      </c>
      <c r="I41" s="76">
        <f t="shared" si="2"/>
        <v>0</v>
      </c>
      <c r="J41" s="77">
        <f t="shared" si="3"/>
        <v>0.1349721182198132</v>
      </c>
    </row>
    <row r="42" spans="1:10">
      <c r="A42" s="34" t="s">
        <v>315</v>
      </c>
      <c r="B42" s="36">
        <v>5559.8847690303801</v>
      </c>
      <c r="C42" s="36">
        <v>3311694.34673804</v>
      </c>
      <c r="D42" s="36">
        <v>15</v>
      </c>
      <c r="E42" s="36">
        <v>1</v>
      </c>
      <c r="F42" s="36">
        <v>786</v>
      </c>
      <c r="G42" s="36">
        <f t="shared" si="0"/>
        <v>595.64082428197253</v>
      </c>
      <c r="H42" s="76">
        <f t="shared" si="1"/>
        <v>2.6978976405325635E-3</v>
      </c>
      <c r="I42" s="76">
        <f t="shared" si="2"/>
        <v>1.7985984270217092E-4</v>
      </c>
      <c r="J42" s="77">
        <f t="shared" si="3"/>
        <v>0.14136983636390635</v>
      </c>
    </row>
    <row r="43" spans="1:10">
      <c r="A43" s="34" t="s">
        <v>580</v>
      </c>
      <c r="B43" s="36">
        <v>3198.7451191074201</v>
      </c>
      <c r="C43" s="36">
        <v>2462549.91266682</v>
      </c>
      <c r="D43" s="36">
        <v>15</v>
      </c>
      <c r="E43" s="36">
        <v>0</v>
      </c>
      <c r="F43" s="36">
        <v>629</v>
      </c>
      <c r="G43" s="36">
        <f t="shared" si="0"/>
        <v>769.84874410811813</v>
      </c>
      <c r="H43" s="76">
        <f t="shared" si="1"/>
        <v>4.6893389255676645E-3</v>
      </c>
      <c r="I43" s="76">
        <f t="shared" si="2"/>
        <v>0</v>
      </c>
      <c r="J43" s="77">
        <f t="shared" si="3"/>
        <v>0.19663961227880405</v>
      </c>
    </row>
    <row r="44" spans="1:10">
      <c r="A44" s="34" t="s">
        <v>567</v>
      </c>
      <c r="B44" s="36">
        <v>2143.9972133347701</v>
      </c>
      <c r="C44" s="36">
        <v>2428730.3530820999</v>
      </c>
      <c r="D44" s="36">
        <v>14</v>
      </c>
      <c r="E44" s="36">
        <v>0</v>
      </c>
      <c r="F44" s="36">
        <v>460</v>
      </c>
      <c r="G44" s="36">
        <f t="shared" si="0"/>
        <v>1132.8048086893061</v>
      </c>
      <c r="H44" s="76">
        <f t="shared" si="1"/>
        <v>6.5298592334569411E-3</v>
      </c>
      <c r="I44" s="76">
        <f t="shared" si="2"/>
        <v>0</v>
      </c>
      <c r="J44" s="77">
        <f t="shared" si="3"/>
        <v>0.21455251767072808</v>
      </c>
    </row>
    <row r="45" spans="1:10">
      <c r="A45" s="34" t="s">
        <v>316</v>
      </c>
      <c r="B45" s="36">
        <v>2856.8656710800701</v>
      </c>
      <c r="C45" s="36">
        <v>1780681.1182711199</v>
      </c>
      <c r="D45" s="36">
        <v>14</v>
      </c>
      <c r="E45" s="36">
        <v>1</v>
      </c>
      <c r="F45" s="36">
        <v>333</v>
      </c>
      <c r="G45" s="36">
        <f t="shared" si="0"/>
        <v>623.29886080990059</v>
      </c>
      <c r="H45" s="76">
        <f t="shared" si="1"/>
        <v>4.9004754202206305E-3</v>
      </c>
      <c r="I45" s="76">
        <f t="shared" si="2"/>
        <v>3.500339585871879E-4</v>
      </c>
      <c r="J45" s="77">
        <f t="shared" si="3"/>
        <v>0.11656130820953357</v>
      </c>
    </row>
    <row r="46" spans="1:10">
      <c r="A46" s="34" t="s">
        <v>348</v>
      </c>
      <c r="B46" s="36">
        <v>386.46574176894501</v>
      </c>
      <c r="C46" s="36">
        <v>370867.89091128099</v>
      </c>
      <c r="D46" s="36">
        <v>13</v>
      </c>
      <c r="E46" s="36">
        <v>1</v>
      </c>
      <c r="F46" s="36">
        <v>64</v>
      </c>
      <c r="G46" s="36">
        <f t="shared" si="0"/>
        <v>959.639758012524</v>
      </c>
      <c r="H46" s="76">
        <f t="shared" si="1"/>
        <v>3.3638169169913815E-2</v>
      </c>
      <c r="I46" s="76">
        <f t="shared" si="2"/>
        <v>2.5875514746087551E-3</v>
      </c>
      <c r="J46" s="77">
        <f t="shared" si="3"/>
        <v>0.16560329437496032</v>
      </c>
    </row>
    <row r="47" spans="1:10">
      <c r="A47" s="34" t="s">
        <v>88</v>
      </c>
      <c r="B47" s="36">
        <v>2455.7971939784402</v>
      </c>
      <c r="C47" s="36">
        <v>2081168.75785538</v>
      </c>
      <c r="D47" s="36">
        <v>13</v>
      </c>
      <c r="E47" s="36">
        <v>0</v>
      </c>
      <c r="F47" s="36">
        <v>393</v>
      </c>
      <c r="G47" s="36">
        <f t="shared" si="0"/>
        <v>847.45139499237121</v>
      </c>
      <c r="H47" s="76">
        <f t="shared" si="1"/>
        <v>5.2935967317967909E-3</v>
      </c>
      <c r="I47" s="76">
        <f t="shared" si="2"/>
        <v>0</v>
      </c>
      <c r="J47" s="77">
        <f t="shared" si="3"/>
        <v>0.16002950119970297</v>
      </c>
    </row>
    <row r="48" spans="1:10">
      <c r="A48" s="34" t="s">
        <v>389</v>
      </c>
      <c r="B48" s="36">
        <v>517.04107970464895</v>
      </c>
      <c r="C48" s="36">
        <v>486473.72981510998</v>
      </c>
      <c r="D48" s="36">
        <v>13</v>
      </c>
      <c r="E48" s="36">
        <v>0</v>
      </c>
      <c r="F48" s="36">
        <v>72</v>
      </c>
      <c r="G48" s="36">
        <f t="shared" si="0"/>
        <v>940.88022965796051</v>
      </c>
      <c r="H48" s="76">
        <f t="shared" si="1"/>
        <v>2.5143069884168649E-2</v>
      </c>
      <c r="I48" s="76">
        <f t="shared" si="2"/>
        <v>0</v>
      </c>
      <c r="J48" s="77">
        <f t="shared" si="3"/>
        <v>0.13925392551231866</v>
      </c>
    </row>
    <row r="49" spans="1:10">
      <c r="A49" s="34" t="s">
        <v>112</v>
      </c>
      <c r="B49" s="36">
        <v>2745.5697869169499</v>
      </c>
      <c r="C49" s="36">
        <v>2370357.3012032202</v>
      </c>
      <c r="D49" s="36">
        <v>13</v>
      </c>
      <c r="E49" s="36">
        <v>0</v>
      </c>
      <c r="F49" s="36">
        <v>440</v>
      </c>
      <c r="G49" s="36">
        <f t="shared" si="0"/>
        <v>863.33893696613609</v>
      </c>
      <c r="H49" s="76">
        <f t="shared" si="1"/>
        <v>4.7349005885579535E-3</v>
      </c>
      <c r="I49" s="76">
        <f t="shared" si="2"/>
        <v>0</v>
      </c>
      <c r="J49" s="77">
        <f t="shared" si="3"/>
        <v>0.16025817376657689</v>
      </c>
    </row>
    <row r="50" spans="1:10">
      <c r="A50" s="34" t="s">
        <v>76</v>
      </c>
      <c r="B50" s="36">
        <v>3768.22184988856</v>
      </c>
      <c r="C50" s="36">
        <v>3982993.4678350901</v>
      </c>
      <c r="D50" s="36">
        <v>12</v>
      </c>
      <c r="E50" s="36">
        <v>0</v>
      </c>
      <c r="F50" s="36">
        <v>709</v>
      </c>
      <c r="G50" s="36">
        <f t="shared" si="0"/>
        <v>1056.9954812912306</v>
      </c>
      <c r="H50" s="76">
        <f t="shared" si="1"/>
        <v>3.1845258793228651E-3</v>
      </c>
      <c r="I50" s="76">
        <f t="shared" si="2"/>
        <v>0</v>
      </c>
      <c r="J50" s="77">
        <f t="shared" si="3"/>
        <v>0.18815240403665928</v>
      </c>
    </row>
    <row r="51" spans="1:10">
      <c r="A51" s="34" t="s">
        <v>384</v>
      </c>
      <c r="B51" s="36">
        <v>3622.1259234417198</v>
      </c>
      <c r="C51" s="36">
        <v>2374596.1187809599</v>
      </c>
      <c r="D51" s="36">
        <v>12</v>
      </c>
      <c r="E51" s="36">
        <v>0</v>
      </c>
      <c r="F51" s="36">
        <v>498</v>
      </c>
      <c r="G51" s="36">
        <f t="shared" si="0"/>
        <v>655.58077465308952</v>
      </c>
      <c r="H51" s="76">
        <f t="shared" si="1"/>
        <v>3.312971512762229E-3</v>
      </c>
      <c r="I51" s="76">
        <f t="shared" si="2"/>
        <v>0</v>
      </c>
      <c r="J51" s="77">
        <f t="shared" si="3"/>
        <v>0.1374883177796325</v>
      </c>
    </row>
    <row r="52" spans="1:10">
      <c r="A52" s="34" t="s">
        <v>402</v>
      </c>
      <c r="B52" s="36">
        <v>1280.6574969282301</v>
      </c>
      <c r="C52" s="36">
        <v>1610776.45596938</v>
      </c>
      <c r="D52" s="36">
        <v>11</v>
      </c>
      <c r="E52" s="36">
        <v>1</v>
      </c>
      <c r="F52" s="36">
        <v>270</v>
      </c>
      <c r="G52" s="36">
        <f t="shared" si="0"/>
        <v>1257.7730266156011</v>
      </c>
      <c r="H52" s="76">
        <f t="shared" si="1"/>
        <v>8.5893379192988513E-3</v>
      </c>
      <c r="I52" s="76">
        <f t="shared" si="2"/>
        <v>7.8084890175444109E-4</v>
      </c>
      <c r="J52" s="77">
        <f t="shared" si="3"/>
        <v>0.2108292034736991</v>
      </c>
    </row>
    <row r="53" spans="1:10">
      <c r="A53" s="34" t="s">
        <v>321</v>
      </c>
      <c r="B53" s="36">
        <v>2308.1588367181798</v>
      </c>
      <c r="C53" s="36">
        <v>1981421.8700238999</v>
      </c>
      <c r="D53" s="36">
        <v>11</v>
      </c>
      <c r="E53" s="36">
        <v>2</v>
      </c>
      <c r="F53" s="36">
        <v>223</v>
      </c>
      <c r="G53" s="36">
        <f t="shared" si="0"/>
        <v>858.4425987083082</v>
      </c>
      <c r="H53" s="76">
        <f t="shared" si="1"/>
        <v>4.7657032198183472E-3</v>
      </c>
      <c r="I53" s="76">
        <f t="shared" si="2"/>
        <v>8.6649149451242672E-4</v>
      </c>
      <c r="J53" s="77">
        <f t="shared" si="3"/>
        <v>9.6613801638135585E-2</v>
      </c>
    </row>
    <row r="54" spans="1:10">
      <c r="A54" s="34" t="s">
        <v>313</v>
      </c>
      <c r="B54" s="36">
        <v>1305.0465361690101</v>
      </c>
      <c r="C54" s="36">
        <v>762273.25332041003</v>
      </c>
      <c r="D54" s="36">
        <v>11</v>
      </c>
      <c r="E54" s="36">
        <v>0</v>
      </c>
      <c r="F54" s="36">
        <v>204</v>
      </c>
      <c r="G54" s="36">
        <f t="shared" si="0"/>
        <v>584.09660666820218</v>
      </c>
      <c r="H54" s="76">
        <f t="shared" si="1"/>
        <v>8.4288182031352823E-3</v>
      </c>
      <c r="I54" s="76">
        <f t="shared" si="2"/>
        <v>0</v>
      </c>
      <c r="J54" s="77">
        <f t="shared" si="3"/>
        <v>0.15631626485814523</v>
      </c>
    </row>
    <row r="55" spans="1:10">
      <c r="A55" s="34" t="s">
        <v>38</v>
      </c>
      <c r="B55" s="36">
        <v>2343.82458883663</v>
      </c>
      <c r="C55" s="36">
        <v>2387149.1638726201</v>
      </c>
      <c r="D55" s="36">
        <v>11</v>
      </c>
      <c r="E55" s="36">
        <v>0</v>
      </c>
      <c r="F55" s="36">
        <v>400</v>
      </c>
      <c r="G55" s="36">
        <f t="shared" si="0"/>
        <v>1018.4845637520573</v>
      </c>
      <c r="H55" s="76">
        <f t="shared" si="1"/>
        <v>4.6931839747700183E-3</v>
      </c>
      <c r="I55" s="76">
        <f t="shared" si="2"/>
        <v>0</v>
      </c>
      <c r="J55" s="77">
        <f t="shared" si="3"/>
        <v>0.1706612354461825</v>
      </c>
    </row>
    <row r="56" spans="1:10">
      <c r="A56" s="34" t="s">
        <v>334</v>
      </c>
      <c r="B56" s="36">
        <v>1690.0465229940601</v>
      </c>
      <c r="C56" s="36">
        <v>1241694.9684251</v>
      </c>
      <c r="D56" s="36">
        <v>10</v>
      </c>
      <c r="E56" s="36">
        <v>1</v>
      </c>
      <c r="F56" s="36">
        <v>189</v>
      </c>
      <c r="G56" s="36">
        <f t="shared" si="0"/>
        <v>734.71052514301948</v>
      </c>
      <c r="H56" s="76">
        <f t="shared" si="1"/>
        <v>5.9169968778635491E-3</v>
      </c>
      <c r="I56" s="76">
        <f t="shared" si="2"/>
        <v>5.9169968778635489E-4</v>
      </c>
      <c r="J56" s="77">
        <f t="shared" si="3"/>
        <v>0.11183124099162108</v>
      </c>
    </row>
    <row r="57" spans="1:10">
      <c r="A57" s="34" t="s">
        <v>399</v>
      </c>
      <c r="B57" s="36">
        <v>445.48765874607398</v>
      </c>
      <c r="C57" s="36">
        <v>532110.924629241</v>
      </c>
      <c r="D57" s="36">
        <v>10</v>
      </c>
      <c r="E57" s="36">
        <v>0</v>
      </c>
      <c r="F57" s="36">
        <v>71</v>
      </c>
      <c r="G57" s="36">
        <f t="shared" si="0"/>
        <v>1194.4459384733302</v>
      </c>
      <c r="H57" s="76">
        <f t="shared" si="1"/>
        <v>2.2447310949415003E-2</v>
      </c>
      <c r="I57" s="76">
        <f t="shared" si="2"/>
        <v>0</v>
      </c>
      <c r="J57" s="77">
        <f t="shared" si="3"/>
        <v>0.15937590774084651</v>
      </c>
    </row>
    <row r="58" spans="1:10">
      <c r="A58" s="34" t="s">
        <v>358</v>
      </c>
      <c r="B58" s="36">
        <v>539.076696367468</v>
      </c>
      <c r="C58" s="36">
        <v>326685.116762608</v>
      </c>
      <c r="D58" s="36">
        <v>10</v>
      </c>
      <c r="E58" s="36">
        <v>0</v>
      </c>
      <c r="F58" s="36">
        <v>108</v>
      </c>
      <c r="G58" s="36">
        <f t="shared" si="0"/>
        <v>606.0086050166027</v>
      </c>
      <c r="H58" s="76">
        <f t="shared" si="1"/>
        <v>1.8550236111826622E-2</v>
      </c>
      <c r="I58" s="76">
        <f t="shared" si="2"/>
        <v>0</v>
      </c>
      <c r="J58" s="77">
        <f t="shared" si="3"/>
        <v>0.20034255000772752</v>
      </c>
    </row>
    <row r="59" spans="1:10">
      <c r="A59" s="34" t="s">
        <v>338</v>
      </c>
      <c r="B59" s="36">
        <v>3806.9259193637399</v>
      </c>
      <c r="C59" s="36">
        <v>2923909.4294401002</v>
      </c>
      <c r="D59" s="36">
        <v>10</v>
      </c>
      <c r="E59" s="36">
        <v>3</v>
      </c>
      <c r="F59" s="36">
        <v>541</v>
      </c>
      <c r="G59" s="36">
        <f t="shared" si="0"/>
        <v>768.04999397749771</v>
      </c>
      <c r="H59" s="76">
        <f t="shared" si="1"/>
        <v>2.6267913302792409E-3</v>
      </c>
      <c r="I59" s="76">
        <f t="shared" si="2"/>
        <v>7.8803739908377222E-4</v>
      </c>
      <c r="J59" s="77">
        <f t="shared" si="3"/>
        <v>0.14210941096810692</v>
      </c>
    </row>
    <row r="60" spans="1:10">
      <c r="A60" s="34" t="s">
        <v>525</v>
      </c>
      <c r="B60" s="36">
        <v>1272.6958579243999</v>
      </c>
      <c r="C60" s="36">
        <v>2242664.1780662201</v>
      </c>
      <c r="D60" s="36">
        <v>10</v>
      </c>
      <c r="E60" s="36">
        <v>0</v>
      </c>
      <c r="F60" s="36">
        <v>225</v>
      </c>
      <c r="G60" s="36">
        <f t="shared" si="0"/>
        <v>1762.1367776930706</v>
      </c>
      <c r="H60" s="76">
        <f t="shared" si="1"/>
        <v>7.8573368002538245E-3</v>
      </c>
      <c r="I60" s="76">
        <f t="shared" si="2"/>
        <v>0</v>
      </c>
      <c r="J60" s="77">
        <f t="shared" si="3"/>
        <v>0.17679007800571106</v>
      </c>
    </row>
    <row r="61" spans="1:10">
      <c r="A61" s="34" t="s">
        <v>353</v>
      </c>
      <c r="B61" s="36">
        <v>2999.3177182897898</v>
      </c>
      <c r="C61" s="36">
        <v>2235933.4549977998</v>
      </c>
      <c r="D61" s="36">
        <v>10</v>
      </c>
      <c r="E61" s="36">
        <v>0</v>
      </c>
      <c r="F61" s="36">
        <v>397</v>
      </c>
      <c r="G61" s="36">
        <f t="shared" si="0"/>
        <v>745.48069428027407</v>
      </c>
      <c r="H61" s="76">
        <f t="shared" si="1"/>
        <v>3.3340915965721688E-3</v>
      </c>
      <c r="I61" s="76">
        <f t="shared" si="2"/>
        <v>0</v>
      </c>
      <c r="J61" s="77">
        <f t="shared" si="3"/>
        <v>0.1323634363839151</v>
      </c>
    </row>
    <row r="62" spans="1:10">
      <c r="A62" s="34" t="s">
        <v>683</v>
      </c>
      <c r="B62" s="36">
        <v>1317.9314897633101</v>
      </c>
      <c r="C62" s="36">
        <v>2012655.60441089</v>
      </c>
      <c r="D62" s="36">
        <v>10</v>
      </c>
      <c r="E62" s="36">
        <v>0</v>
      </c>
      <c r="F62" s="36">
        <v>642</v>
      </c>
      <c r="G62" s="36">
        <f t="shared" si="0"/>
        <v>1527.1321916531085</v>
      </c>
      <c r="H62" s="76">
        <f t="shared" si="1"/>
        <v>7.5876478236330171E-3</v>
      </c>
      <c r="I62" s="76">
        <f t="shared" si="2"/>
        <v>0</v>
      </c>
      <c r="J62" s="77">
        <f t="shared" si="3"/>
        <v>0.48712699027723971</v>
      </c>
    </row>
    <row r="63" spans="1:10">
      <c r="A63" s="34" t="s">
        <v>659</v>
      </c>
      <c r="B63" s="36">
        <v>1267.75613052211</v>
      </c>
      <c r="C63" s="36">
        <v>1748092.7979857901</v>
      </c>
      <c r="D63" s="36">
        <v>10</v>
      </c>
      <c r="E63" s="36">
        <v>0</v>
      </c>
      <c r="F63" s="36">
        <v>183</v>
      </c>
      <c r="G63" s="36">
        <f t="shared" si="0"/>
        <v>1378.8872764242594</v>
      </c>
      <c r="H63" s="76">
        <f t="shared" si="1"/>
        <v>7.8879523902452928E-3</v>
      </c>
      <c r="I63" s="76">
        <f t="shared" si="2"/>
        <v>0</v>
      </c>
      <c r="J63" s="77">
        <f t="shared" si="3"/>
        <v>0.14434952874148885</v>
      </c>
    </row>
    <row r="64" spans="1:10">
      <c r="A64" s="34" t="s">
        <v>225</v>
      </c>
      <c r="B64" s="36">
        <v>1276.59722316637</v>
      </c>
      <c r="C64" s="36">
        <v>1449286.3792151299</v>
      </c>
      <c r="D64" s="36">
        <v>10</v>
      </c>
      <c r="E64" s="36">
        <v>0</v>
      </c>
      <c r="F64" s="36">
        <v>185</v>
      </c>
      <c r="G64" s="36">
        <f t="shared" si="0"/>
        <v>1135.2730155721595</v>
      </c>
      <c r="H64" s="76">
        <f t="shared" si="1"/>
        <v>7.8333242611924193E-3</v>
      </c>
      <c r="I64" s="76">
        <f t="shared" si="2"/>
        <v>0</v>
      </c>
      <c r="J64" s="77">
        <f t="shared" si="3"/>
        <v>0.14491649883205976</v>
      </c>
    </row>
    <row r="65" spans="1:10">
      <c r="A65" s="34" t="s">
        <v>571</v>
      </c>
      <c r="B65" s="36">
        <v>1947.9287135335601</v>
      </c>
      <c r="C65" s="36">
        <v>2241279.2031683</v>
      </c>
      <c r="D65" s="36">
        <v>10</v>
      </c>
      <c r="E65" s="36">
        <v>0</v>
      </c>
      <c r="F65" s="36">
        <v>235</v>
      </c>
      <c r="G65" s="36">
        <f t="shared" si="0"/>
        <v>1150.5961114473228</v>
      </c>
      <c r="H65" s="76">
        <f t="shared" si="1"/>
        <v>5.133658090526275E-3</v>
      </c>
      <c r="I65" s="76">
        <f t="shared" si="2"/>
        <v>0</v>
      </c>
      <c r="J65" s="77">
        <f t="shared" si="3"/>
        <v>0.12064096512736747</v>
      </c>
    </row>
    <row r="66" spans="1:10">
      <c r="A66" s="34" t="s">
        <v>314</v>
      </c>
      <c r="B66" s="36">
        <v>1917.1451489641299</v>
      </c>
      <c r="C66" s="36">
        <v>1369613.2793054499</v>
      </c>
      <c r="D66" s="36">
        <v>10</v>
      </c>
      <c r="E66" s="36">
        <v>1</v>
      </c>
      <c r="F66" s="36">
        <v>275</v>
      </c>
      <c r="G66" s="36">
        <f t="shared" si="0"/>
        <v>714.40249583891864</v>
      </c>
      <c r="H66" s="76">
        <f t="shared" si="1"/>
        <v>5.2160891445299229E-3</v>
      </c>
      <c r="I66" s="76">
        <f t="shared" si="2"/>
        <v>5.2160891445299229E-4</v>
      </c>
      <c r="J66" s="77">
        <f t="shared" si="3"/>
        <v>0.14344245147457288</v>
      </c>
    </row>
    <row r="67" spans="1:10">
      <c r="A67" s="34" t="s">
        <v>120</v>
      </c>
      <c r="B67" s="36">
        <v>405.29313972778601</v>
      </c>
      <c r="C67" s="36">
        <v>751710.40989615</v>
      </c>
      <c r="D67" s="36">
        <v>9</v>
      </c>
      <c r="E67" s="36">
        <v>0</v>
      </c>
      <c r="F67" s="36">
        <v>112</v>
      </c>
      <c r="G67" s="36">
        <f t="shared" si="0"/>
        <v>1854.7326273546948</v>
      </c>
      <c r="H67" s="76">
        <f t="shared" si="1"/>
        <v>2.2206149371402695E-2</v>
      </c>
      <c r="I67" s="76">
        <f t="shared" si="2"/>
        <v>0</v>
      </c>
      <c r="J67" s="77">
        <f t="shared" si="3"/>
        <v>0.27634319217745579</v>
      </c>
    </row>
    <row r="68" spans="1:10">
      <c r="A68" s="34" t="s">
        <v>305</v>
      </c>
      <c r="B68" s="36">
        <v>2206.6108969347501</v>
      </c>
      <c r="C68" s="36">
        <v>1231445.35633352</v>
      </c>
      <c r="D68" s="36">
        <v>9</v>
      </c>
      <c r="E68" s="36">
        <v>1</v>
      </c>
      <c r="F68" s="36">
        <v>305</v>
      </c>
      <c r="G68" s="36">
        <f t="shared" si="0"/>
        <v>558.07091229547848</v>
      </c>
      <c r="H68" s="76">
        <f t="shared" si="1"/>
        <v>4.0786529299307326E-3</v>
      </c>
      <c r="I68" s="76">
        <f t="shared" si="2"/>
        <v>4.5318365888119251E-4</v>
      </c>
      <c r="J68" s="77">
        <f t="shared" si="3"/>
        <v>0.13822101595876371</v>
      </c>
    </row>
    <row r="69" spans="1:10">
      <c r="A69" s="34" t="s">
        <v>388</v>
      </c>
      <c r="B69" s="36">
        <v>1021.58079130249</v>
      </c>
      <c r="C69" s="36">
        <v>1149743.9199443201</v>
      </c>
      <c r="D69" s="36">
        <v>9</v>
      </c>
      <c r="E69" s="36">
        <v>1</v>
      </c>
      <c r="F69" s="36">
        <v>159</v>
      </c>
      <c r="G69" s="36">
        <f t="shared" si="0"/>
        <v>1125.4556954603906</v>
      </c>
      <c r="H69" s="76">
        <f t="shared" si="1"/>
        <v>8.8098759066575875E-3</v>
      </c>
      <c r="I69" s="76">
        <f t="shared" si="2"/>
        <v>9.7887510073973202E-4</v>
      </c>
      <c r="J69" s="77">
        <f t="shared" si="3"/>
        <v>0.15564114101761739</v>
      </c>
    </row>
    <row r="70" spans="1:10">
      <c r="A70" s="34" t="s">
        <v>0</v>
      </c>
      <c r="B70" s="36">
        <v>1185.9040739629399</v>
      </c>
      <c r="C70" s="36">
        <v>993084.17203041899</v>
      </c>
      <c r="D70" s="36">
        <v>9</v>
      </c>
      <c r="E70" s="36">
        <v>0</v>
      </c>
      <c r="F70" s="36">
        <v>166</v>
      </c>
      <c r="G70" s="36">
        <f t="shared" ref="G70:G133" si="4">C70/B70</f>
        <v>837.40683064847394</v>
      </c>
      <c r="H70" s="76">
        <f t="shared" ref="H70:H133" si="5">D70/B70</f>
        <v>7.589146708911006E-3</v>
      </c>
      <c r="I70" s="76">
        <f t="shared" ref="I70:I133" si="6">E70/B70</f>
        <v>0</v>
      </c>
      <c r="J70" s="77">
        <f t="shared" ref="J70:J133" si="7">F70/B70</f>
        <v>0.13997759485324746</v>
      </c>
    </row>
    <row r="71" spans="1:10">
      <c r="A71" s="34" t="s">
        <v>562</v>
      </c>
      <c r="B71" s="36">
        <v>2653.1697993613702</v>
      </c>
      <c r="C71" s="36">
        <v>2226421.0155908801</v>
      </c>
      <c r="D71" s="36">
        <v>9</v>
      </c>
      <c r="E71" s="36">
        <v>0</v>
      </c>
      <c r="F71" s="36">
        <v>425</v>
      </c>
      <c r="G71" s="36">
        <f t="shared" si="4"/>
        <v>839.15511782426802</v>
      </c>
      <c r="H71" s="76">
        <f t="shared" si="5"/>
        <v>3.3921688699179147E-3</v>
      </c>
      <c r="I71" s="76">
        <f t="shared" si="6"/>
        <v>0</v>
      </c>
      <c r="J71" s="77">
        <f t="shared" si="7"/>
        <v>0.16018575219056819</v>
      </c>
    </row>
    <row r="72" spans="1:10">
      <c r="A72" s="34" t="s">
        <v>356</v>
      </c>
      <c r="B72" s="36">
        <v>596.80546149238899</v>
      </c>
      <c r="C72" s="36">
        <v>326635.48453479999</v>
      </c>
      <c r="D72" s="36">
        <v>9</v>
      </c>
      <c r="E72" s="36">
        <v>0</v>
      </c>
      <c r="F72" s="36">
        <v>88</v>
      </c>
      <c r="G72" s="36">
        <f t="shared" si="4"/>
        <v>547.30646016208675</v>
      </c>
      <c r="H72" s="76">
        <f t="shared" si="5"/>
        <v>1.5080290950244222E-2</v>
      </c>
      <c r="I72" s="76">
        <f t="shared" si="6"/>
        <v>0</v>
      </c>
      <c r="J72" s="77">
        <f t="shared" si="7"/>
        <v>0.14745173373572129</v>
      </c>
    </row>
    <row r="73" spans="1:10">
      <c r="A73" s="34" t="s">
        <v>320</v>
      </c>
      <c r="B73" s="36">
        <v>1067.71777783427</v>
      </c>
      <c r="C73" s="36">
        <v>1422343.3960883</v>
      </c>
      <c r="D73" s="36">
        <v>9</v>
      </c>
      <c r="E73" s="36">
        <v>0</v>
      </c>
      <c r="F73" s="36">
        <v>190</v>
      </c>
      <c r="G73" s="36">
        <f t="shared" si="4"/>
        <v>1332.1342264932059</v>
      </c>
      <c r="H73" s="76">
        <f t="shared" si="5"/>
        <v>8.4291937315639325E-3</v>
      </c>
      <c r="I73" s="76">
        <f t="shared" si="6"/>
        <v>0</v>
      </c>
      <c r="J73" s="77">
        <f t="shared" si="7"/>
        <v>0.17794964544412745</v>
      </c>
    </row>
    <row r="74" spans="1:10">
      <c r="A74" s="34" t="s">
        <v>653</v>
      </c>
      <c r="B74" s="36">
        <v>2236.4218603433101</v>
      </c>
      <c r="C74" s="36">
        <v>1715778.0124200601</v>
      </c>
      <c r="D74" s="36">
        <v>9</v>
      </c>
      <c r="E74" s="36">
        <v>0</v>
      </c>
      <c r="F74" s="36">
        <v>476</v>
      </c>
      <c r="G74" s="36">
        <f t="shared" si="4"/>
        <v>767.19783634947714</v>
      </c>
      <c r="H74" s="76">
        <f t="shared" si="5"/>
        <v>4.0242854711760069E-3</v>
      </c>
      <c r="I74" s="76">
        <f t="shared" si="6"/>
        <v>0</v>
      </c>
      <c r="J74" s="77">
        <f t="shared" si="7"/>
        <v>0.21283998714219771</v>
      </c>
    </row>
    <row r="75" spans="1:10">
      <c r="A75" s="34" t="s">
        <v>101</v>
      </c>
      <c r="B75" s="36">
        <v>1580.6602358203299</v>
      </c>
      <c r="C75" s="36">
        <v>1802373.5604932799</v>
      </c>
      <c r="D75" s="36">
        <v>8</v>
      </c>
      <c r="E75" s="36">
        <v>1</v>
      </c>
      <c r="F75" s="36">
        <v>235</v>
      </c>
      <c r="G75" s="36">
        <f t="shared" si="4"/>
        <v>1140.2662758564843</v>
      </c>
      <c r="H75" s="76">
        <f t="shared" si="5"/>
        <v>5.0611762216237225E-3</v>
      </c>
      <c r="I75" s="76">
        <f t="shared" si="6"/>
        <v>6.3264702770296532E-4</v>
      </c>
      <c r="J75" s="77">
        <f t="shared" si="7"/>
        <v>0.14867205151019686</v>
      </c>
    </row>
    <row r="76" spans="1:10">
      <c r="A76" s="34" t="s">
        <v>552</v>
      </c>
      <c r="B76" s="36">
        <v>1676.8026911495199</v>
      </c>
      <c r="C76" s="36">
        <v>1524910.6981325301</v>
      </c>
      <c r="D76" s="36">
        <v>8</v>
      </c>
      <c r="E76" s="36">
        <v>0</v>
      </c>
      <c r="F76" s="36">
        <v>162</v>
      </c>
      <c r="G76" s="36">
        <f t="shared" si="4"/>
        <v>909.4157029812128</v>
      </c>
      <c r="H76" s="76">
        <f t="shared" si="5"/>
        <v>4.770984709307485E-3</v>
      </c>
      <c r="I76" s="76">
        <f t="shared" si="6"/>
        <v>0</v>
      </c>
      <c r="J76" s="77">
        <f t="shared" si="7"/>
        <v>9.6612440363476562E-2</v>
      </c>
    </row>
    <row r="77" spans="1:10">
      <c r="A77" s="34" t="s">
        <v>329</v>
      </c>
      <c r="B77" s="36">
        <v>1024.11229904368</v>
      </c>
      <c r="C77" s="36">
        <v>787571.66660825897</v>
      </c>
      <c r="D77" s="36">
        <v>8</v>
      </c>
      <c r="E77" s="36">
        <v>2</v>
      </c>
      <c r="F77" s="36">
        <v>138</v>
      </c>
      <c r="G77" s="36">
        <f t="shared" si="4"/>
        <v>769.02861858381789</v>
      </c>
      <c r="H77" s="76">
        <f t="shared" si="5"/>
        <v>7.8116433202398122E-3</v>
      </c>
      <c r="I77" s="76">
        <f t="shared" si="6"/>
        <v>1.952910830059953E-3</v>
      </c>
      <c r="J77" s="77">
        <f t="shared" si="7"/>
        <v>0.13475084727413678</v>
      </c>
    </row>
    <row r="78" spans="1:10">
      <c r="A78" s="34" t="s">
        <v>65</v>
      </c>
      <c r="B78" s="36">
        <v>2491.3506135581902</v>
      </c>
      <c r="C78" s="36">
        <v>1965779.1344778901</v>
      </c>
      <c r="D78" s="36">
        <v>8</v>
      </c>
      <c r="E78" s="36">
        <v>0</v>
      </c>
      <c r="F78" s="36">
        <v>295</v>
      </c>
      <c r="G78" s="36">
        <f t="shared" si="4"/>
        <v>789.04154388383347</v>
      </c>
      <c r="H78" s="76">
        <f t="shared" si="5"/>
        <v>3.2111096513124907E-3</v>
      </c>
      <c r="I78" s="76">
        <f t="shared" si="6"/>
        <v>0</v>
      </c>
      <c r="J78" s="77">
        <f t="shared" si="7"/>
        <v>0.1184096683921481</v>
      </c>
    </row>
    <row r="79" spans="1:10">
      <c r="A79" s="34" t="s">
        <v>309</v>
      </c>
      <c r="B79" s="36">
        <v>1509.55063972994</v>
      </c>
      <c r="C79" s="36">
        <v>757025.45264646399</v>
      </c>
      <c r="D79" s="36">
        <v>8</v>
      </c>
      <c r="E79" s="36">
        <v>0</v>
      </c>
      <c r="F79" s="36">
        <v>144</v>
      </c>
      <c r="G79" s="36">
        <f t="shared" si="4"/>
        <v>501.49059774629126</v>
      </c>
      <c r="H79" s="76">
        <f t="shared" si="5"/>
        <v>5.2995903479138712E-3</v>
      </c>
      <c r="I79" s="76">
        <f t="shared" si="6"/>
        <v>0</v>
      </c>
      <c r="J79" s="77">
        <f t="shared" si="7"/>
        <v>9.5392626262449681E-2</v>
      </c>
    </row>
    <row r="80" spans="1:10">
      <c r="A80" s="34" t="s">
        <v>311</v>
      </c>
      <c r="B80" s="36">
        <v>1140.6438026563201</v>
      </c>
      <c r="C80" s="36">
        <v>746521.75585922506</v>
      </c>
      <c r="D80" s="36">
        <v>8</v>
      </c>
      <c r="E80" s="36">
        <v>0</v>
      </c>
      <c r="F80" s="36">
        <v>125</v>
      </c>
      <c r="G80" s="36">
        <f t="shared" si="4"/>
        <v>654.47403836388935</v>
      </c>
      <c r="H80" s="76">
        <f t="shared" si="5"/>
        <v>7.0135830145832368E-3</v>
      </c>
      <c r="I80" s="76">
        <f t="shared" si="6"/>
        <v>0</v>
      </c>
      <c r="J80" s="77">
        <f t="shared" si="7"/>
        <v>0.10958723460286307</v>
      </c>
    </row>
    <row r="81" spans="1:10">
      <c r="A81" s="34" t="s">
        <v>693</v>
      </c>
      <c r="B81" s="36">
        <v>771.78354018833397</v>
      </c>
      <c r="C81" s="36">
        <v>665601.963859051</v>
      </c>
      <c r="D81" s="36">
        <v>8</v>
      </c>
      <c r="E81" s="36">
        <v>0</v>
      </c>
      <c r="F81" s="36">
        <v>98</v>
      </c>
      <c r="G81" s="36">
        <f t="shared" si="4"/>
        <v>862.4205223353531</v>
      </c>
      <c r="H81" s="76">
        <f t="shared" si="5"/>
        <v>1.036560069426695E-2</v>
      </c>
      <c r="I81" s="76">
        <f t="shared" si="6"/>
        <v>0</v>
      </c>
      <c r="J81" s="77">
        <f t="shared" si="7"/>
        <v>0.12697860850477016</v>
      </c>
    </row>
    <row r="82" spans="1:10">
      <c r="A82" s="34" t="s">
        <v>345</v>
      </c>
      <c r="B82" s="36">
        <v>696.83833551732801</v>
      </c>
      <c r="C82" s="36">
        <v>505786.16103629698</v>
      </c>
      <c r="D82" s="36">
        <v>7</v>
      </c>
      <c r="E82" s="36">
        <v>0</v>
      </c>
      <c r="F82" s="36">
        <v>110</v>
      </c>
      <c r="G82" s="36">
        <f t="shared" si="4"/>
        <v>725.8299884733018</v>
      </c>
      <c r="H82" s="76">
        <f t="shared" si="5"/>
        <v>1.0045371563553902E-2</v>
      </c>
      <c r="I82" s="76">
        <f t="shared" si="6"/>
        <v>0</v>
      </c>
      <c r="J82" s="77">
        <f t="shared" si="7"/>
        <v>0.15785583885584703</v>
      </c>
    </row>
    <row r="83" spans="1:10">
      <c r="A83" s="34" t="s">
        <v>540</v>
      </c>
      <c r="B83" s="36">
        <v>379.26848296029402</v>
      </c>
      <c r="C83" s="36">
        <v>479240.13399726502</v>
      </c>
      <c r="D83" s="36">
        <v>7</v>
      </c>
      <c r="E83" s="36">
        <v>0</v>
      </c>
      <c r="F83" s="36">
        <v>45</v>
      </c>
      <c r="G83" s="36">
        <f t="shared" si="4"/>
        <v>1263.5907161509044</v>
      </c>
      <c r="H83" s="76">
        <f t="shared" si="5"/>
        <v>1.8456582380278714E-2</v>
      </c>
      <c r="I83" s="76">
        <f t="shared" si="6"/>
        <v>0</v>
      </c>
      <c r="J83" s="77">
        <f t="shared" si="7"/>
        <v>0.11864945815893459</v>
      </c>
    </row>
    <row r="84" spans="1:10">
      <c r="A84" s="34" t="s">
        <v>346</v>
      </c>
      <c r="B84" s="36">
        <v>917.04106965195297</v>
      </c>
      <c r="C84" s="36">
        <v>892714.95070843305</v>
      </c>
      <c r="D84" s="36">
        <v>7</v>
      </c>
      <c r="E84" s="36">
        <v>0</v>
      </c>
      <c r="F84" s="36">
        <v>146</v>
      </c>
      <c r="G84" s="36">
        <f t="shared" si="4"/>
        <v>973.47325027356464</v>
      </c>
      <c r="H84" s="76">
        <f t="shared" si="5"/>
        <v>7.6332459162998323E-3</v>
      </c>
      <c r="I84" s="76">
        <f t="shared" si="6"/>
        <v>0</v>
      </c>
      <c r="J84" s="77">
        <f t="shared" si="7"/>
        <v>0.15920770053996794</v>
      </c>
    </row>
    <row r="85" spans="1:10">
      <c r="A85" s="34" t="s">
        <v>107</v>
      </c>
      <c r="B85" s="36">
        <v>568.44929937971699</v>
      </c>
      <c r="C85" s="36">
        <v>820864.74480838201</v>
      </c>
      <c r="D85" s="36">
        <v>7</v>
      </c>
      <c r="E85" s="36">
        <v>0</v>
      </c>
      <c r="F85" s="36">
        <v>99</v>
      </c>
      <c r="G85" s="36">
        <f t="shared" si="4"/>
        <v>1444.0421436073486</v>
      </c>
      <c r="H85" s="76">
        <f t="shared" si="5"/>
        <v>1.2314202880781612E-2</v>
      </c>
      <c r="I85" s="76">
        <f t="shared" si="6"/>
        <v>0</v>
      </c>
      <c r="J85" s="77">
        <f t="shared" si="7"/>
        <v>0.17415801217105423</v>
      </c>
    </row>
    <row r="86" spans="1:10">
      <c r="A86" s="34" t="s">
        <v>339</v>
      </c>
      <c r="B86" s="36">
        <v>692.19724066695096</v>
      </c>
      <c r="C86" s="36">
        <v>460214.540238805</v>
      </c>
      <c r="D86" s="36">
        <v>7</v>
      </c>
      <c r="E86" s="36">
        <v>1</v>
      </c>
      <c r="F86" s="36">
        <v>96</v>
      </c>
      <c r="G86" s="36">
        <f t="shared" si="4"/>
        <v>664.86040856703755</v>
      </c>
      <c r="H86" s="76">
        <f t="shared" si="5"/>
        <v>1.0112724507909492E-2</v>
      </c>
      <c r="I86" s="76">
        <f t="shared" si="6"/>
        <v>1.444674929701356E-3</v>
      </c>
      <c r="J86" s="77">
        <f t="shared" si="7"/>
        <v>0.13868879325133018</v>
      </c>
    </row>
    <row r="87" spans="1:10">
      <c r="A87" s="34" t="s">
        <v>17</v>
      </c>
      <c r="B87" s="36">
        <v>158.87396799772901</v>
      </c>
      <c r="C87" s="36">
        <v>210565.493916034</v>
      </c>
      <c r="D87" s="36">
        <v>7</v>
      </c>
      <c r="E87" s="36">
        <v>0</v>
      </c>
      <c r="F87" s="36">
        <v>30</v>
      </c>
      <c r="G87" s="36">
        <f t="shared" si="4"/>
        <v>1325.3618359871509</v>
      </c>
      <c r="H87" s="76">
        <f t="shared" si="5"/>
        <v>4.406008163716324E-2</v>
      </c>
      <c r="I87" s="76">
        <f t="shared" si="6"/>
        <v>0</v>
      </c>
      <c r="J87" s="77">
        <f t="shared" si="7"/>
        <v>0.18882892130212817</v>
      </c>
    </row>
    <row r="88" spans="1:10">
      <c r="A88" s="34" t="s">
        <v>533</v>
      </c>
      <c r="B88" s="36">
        <v>418.51231654454</v>
      </c>
      <c r="C88" s="36">
        <v>618123.05187415995</v>
      </c>
      <c r="D88" s="36">
        <v>7</v>
      </c>
      <c r="E88" s="36">
        <v>0</v>
      </c>
      <c r="F88" s="36">
        <v>76</v>
      </c>
      <c r="G88" s="36">
        <f t="shared" si="4"/>
        <v>1476.9530726782721</v>
      </c>
      <c r="H88" s="76">
        <f t="shared" si="5"/>
        <v>1.6725911576021747E-2</v>
      </c>
      <c r="I88" s="76">
        <f t="shared" si="6"/>
        <v>0</v>
      </c>
      <c r="J88" s="77">
        <f t="shared" si="7"/>
        <v>0.18159561139680755</v>
      </c>
    </row>
    <row r="89" spans="1:10">
      <c r="A89" s="34" t="s">
        <v>357</v>
      </c>
      <c r="B89" s="36">
        <v>584.38902230886697</v>
      </c>
      <c r="C89" s="36">
        <v>571206.29846422304</v>
      </c>
      <c r="D89" s="36">
        <v>7</v>
      </c>
      <c r="E89" s="36">
        <v>2</v>
      </c>
      <c r="F89" s="36">
        <v>123</v>
      </c>
      <c r="G89" s="36">
        <f t="shared" si="4"/>
        <v>977.44186947153764</v>
      </c>
      <c r="H89" s="76">
        <f t="shared" si="5"/>
        <v>1.1978322201097562E-2</v>
      </c>
      <c r="I89" s="76">
        <f t="shared" si="6"/>
        <v>3.4223777717421609E-3</v>
      </c>
      <c r="J89" s="77">
        <f t="shared" si="7"/>
        <v>0.21047623296214288</v>
      </c>
    </row>
    <row r="90" spans="1:10">
      <c r="A90" s="34" t="s">
        <v>418</v>
      </c>
      <c r="B90" s="36">
        <v>966.17805686779298</v>
      </c>
      <c r="C90" s="36">
        <v>2333787.98279595</v>
      </c>
      <c r="D90" s="36">
        <v>7</v>
      </c>
      <c r="E90" s="36">
        <v>0</v>
      </c>
      <c r="F90" s="36">
        <v>84</v>
      </c>
      <c r="G90" s="36">
        <f t="shared" si="4"/>
        <v>2415.4843573675716</v>
      </c>
      <c r="H90" s="76">
        <f t="shared" si="5"/>
        <v>7.2450413774589016E-3</v>
      </c>
      <c r="I90" s="76">
        <f t="shared" si="6"/>
        <v>0</v>
      </c>
      <c r="J90" s="77">
        <f t="shared" si="7"/>
        <v>8.6940496529506819E-2</v>
      </c>
    </row>
    <row r="91" spans="1:10">
      <c r="A91" s="34" t="s">
        <v>541</v>
      </c>
      <c r="B91" s="36">
        <v>1914.2766608330401</v>
      </c>
      <c r="C91" s="36">
        <v>2401318.1840503798</v>
      </c>
      <c r="D91" s="36">
        <v>7</v>
      </c>
      <c r="E91" s="36">
        <v>1</v>
      </c>
      <c r="F91" s="36">
        <v>369</v>
      </c>
      <c r="G91" s="36">
        <f t="shared" si="4"/>
        <v>1254.4258795932835</v>
      </c>
      <c r="H91" s="76">
        <f t="shared" si="5"/>
        <v>3.6567337121238236E-3</v>
      </c>
      <c r="I91" s="76">
        <f t="shared" si="6"/>
        <v>5.2239053030340337E-4</v>
      </c>
      <c r="J91" s="77">
        <f t="shared" si="7"/>
        <v>0.19276210568195584</v>
      </c>
    </row>
    <row r="92" spans="1:10">
      <c r="A92" s="34" t="s">
        <v>328</v>
      </c>
      <c r="B92" s="36">
        <v>854.26298719085696</v>
      </c>
      <c r="C92" s="36">
        <v>463742.13811594201</v>
      </c>
      <c r="D92" s="36">
        <v>7</v>
      </c>
      <c r="E92" s="36">
        <v>0</v>
      </c>
      <c r="F92" s="36">
        <v>103</v>
      </c>
      <c r="G92" s="36">
        <f t="shared" si="4"/>
        <v>542.85640964137201</v>
      </c>
      <c r="H92" s="76">
        <f t="shared" si="5"/>
        <v>8.1941979284607357E-3</v>
      </c>
      <c r="I92" s="76">
        <f t="shared" si="6"/>
        <v>0</v>
      </c>
      <c r="J92" s="77">
        <f t="shared" si="7"/>
        <v>0.12057176951877939</v>
      </c>
    </row>
    <row r="93" spans="1:10">
      <c r="A93" s="34" t="s">
        <v>679</v>
      </c>
      <c r="B93" s="36">
        <v>859.44107294781099</v>
      </c>
      <c r="C93" s="36">
        <v>749214.77220940497</v>
      </c>
      <c r="D93" s="36">
        <v>7</v>
      </c>
      <c r="E93" s="36">
        <v>0</v>
      </c>
      <c r="F93" s="36">
        <v>182</v>
      </c>
      <c r="G93" s="36">
        <f t="shared" si="4"/>
        <v>871.74652898500767</v>
      </c>
      <c r="H93" s="76">
        <f t="shared" si="5"/>
        <v>8.1448283312671871E-3</v>
      </c>
      <c r="I93" s="76">
        <f t="shared" si="6"/>
        <v>0</v>
      </c>
      <c r="J93" s="77">
        <f t="shared" si="7"/>
        <v>0.21176553661294686</v>
      </c>
    </row>
    <row r="94" spans="1:10">
      <c r="A94" s="34" t="s">
        <v>319</v>
      </c>
      <c r="B94" s="36">
        <v>1678.9259803341699</v>
      </c>
      <c r="C94" s="36">
        <v>1011866.00393248</v>
      </c>
      <c r="D94" s="36">
        <v>7</v>
      </c>
      <c r="E94" s="36">
        <v>0</v>
      </c>
      <c r="F94" s="36">
        <v>201</v>
      </c>
      <c r="G94" s="36">
        <f t="shared" si="4"/>
        <v>602.68648873435166</v>
      </c>
      <c r="H94" s="76">
        <f t="shared" si="5"/>
        <v>4.1693321099282379E-3</v>
      </c>
      <c r="I94" s="76">
        <f t="shared" si="6"/>
        <v>0</v>
      </c>
      <c r="J94" s="77">
        <f t="shared" si="7"/>
        <v>0.11971939344222511</v>
      </c>
    </row>
    <row r="95" spans="1:10">
      <c r="A95" s="34" t="s">
        <v>694</v>
      </c>
      <c r="B95" s="36">
        <v>609.47395740169998</v>
      </c>
      <c r="C95" s="36">
        <v>1146952.40315046</v>
      </c>
      <c r="D95" s="36">
        <v>7</v>
      </c>
      <c r="E95" s="36">
        <v>0</v>
      </c>
      <c r="F95" s="36">
        <v>62</v>
      </c>
      <c r="G95" s="36">
        <f t="shared" si="4"/>
        <v>1881.8727022236189</v>
      </c>
      <c r="H95" s="76">
        <f t="shared" si="5"/>
        <v>1.1485314368217295E-2</v>
      </c>
      <c r="I95" s="76">
        <f t="shared" si="6"/>
        <v>0</v>
      </c>
      <c r="J95" s="77">
        <f t="shared" si="7"/>
        <v>0.10172707011849604</v>
      </c>
    </row>
    <row r="96" spans="1:10">
      <c r="A96" s="34" t="s">
        <v>66</v>
      </c>
      <c r="B96" s="36">
        <v>1092.5259944126001</v>
      </c>
      <c r="C96" s="36">
        <v>753456.20260347403</v>
      </c>
      <c r="D96" s="36">
        <v>7</v>
      </c>
      <c r="E96" s="36">
        <v>0</v>
      </c>
      <c r="F96" s="36">
        <v>357</v>
      </c>
      <c r="G96" s="36">
        <f t="shared" si="4"/>
        <v>689.64601891103928</v>
      </c>
      <c r="H96" s="76">
        <f t="shared" si="5"/>
        <v>6.4071702053767349E-3</v>
      </c>
      <c r="I96" s="76">
        <f t="shared" si="6"/>
        <v>0</v>
      </c>
      <c r="J96" s="77">
        <f t="shared" si="7"/>
        <v>0.32676568047421345</v>
      </c>
    </row>
    <row r="97" spans="1:10">
      <c r="A97" s="34" t="s">
        <v>7</v>
      </c>
      <c r="B97" s="36">
        <v>1777.61090772598</v>
      </c>
      <c r="C97" s="36">
        <v>1599181.6703687201</v>
      </c>
      <c r="D97" s="36">
        <v>7</v>
      </c>
      <c r="E97" s="36">
        <v>0</v>
      </c>
      <c r="F97" s="36">
        <v>286</v>
      </c>
      <c r="G97" s="36">
        <f t="shared" si="4"/>
        <v>899.62413226552667</v>
      </c>
      <c r="H97" s="76">
        <f t="shared" si="5"/>
        <v>3.9378696257859908E-3</v>
      </c>
      <c r="I97" s="76">
        <f t="shared" si="6"/>
        <v>0</v>
      </c>
      <c r="J97" s="77">
        <f t="shared" si="7"/>
        <v>0.16089010185354191</v>
      </c>
    </row>
    <row r="98" spans="1:10">
      <c r="A98" s="34" t="s">
        <v>503</v>
      </c>
      <c r="B98" s="36">
        <v>630.00546135427396</v>
      </c>
      <c r="C98" s="36">
        <v>739808.16507863905</v>
      </c>
      <c r="D98" s="36">
        <v>7</v>
      </c>
      <c r="E98" s="36">
        <v>0</v>
      </c>
      <c r="F98" s="36">
        <v>116</v>
      </c>
      <c r="G98" s="36">
        <f t="shared" si="4"/>
        <v>1174.2884950367425</v>
      </c>
      <c r="H98" s="76">
        <f t="shared" si="5"/>
        <v>1.1111014791764887E-2</v>
      </c>
      <c r="I98" s="76">
        <f t="shared" si="6"/>
        <v>0</v>
      </c>
      <c r="J98" s="77">
        <f t="shared" si="7"/>
        <v>0.18412538797781813</v>
      </c>
    </row>
    <row r="99" spans="1:10">
      <c r="A99" s="34" t="s">
        <v>49</v>
      </c>
      <c r="B99" s="36">
        <v>1503.8109170463799</v>
      </c>
      <c r="C99" s="36">
        <v>2339117.7945944001</v>
      </c>
      <c r="D99" s="36">
        <v>7</v>
      </c>
      <c r="E99" s="36">
        <v>1</v>
      </c>
      <c r="F99" s="36">
        <v>151</v>
      </c>
      <c r="G99" s="36">
        <f t="shared" si="4"/>
        <v>1555.4600435995226</v>
      </c>
      <c r="H99" s="76">
        <f t="shared" si="5"/>
        <v>4.654840525927708E-3</v>
      </c>
      <c r="I99" s="76">
        <f t="shared" si="6"/>
        <v>6.6497721798967262E-4</v>
      </c>
      <c r="J99" s="77">
        <f t="shared" si="7"/>
        <v>0.10041155991644056</v>
      </c>
    </row>
    <row r="100" spans="1:10">
      <c r="A100" s="34" t="s">
        <v>123</v>
      </c>
      <c r="B100" s="36">
        <v>1032.3232602774999</v>
      </c>
      <c r="C100" s="36">
        <v>1706580.4892434599</v>
      </c>
      <c r="D100" s="36">
        <v>6</v>
      </c>
      <c r="E100" s="36">
        <v>0</v>
      </c>
      <c r="F100" s="36">
        <v>135</v>
      </c>
      <c r="G100" s="36">
        <f t="shared" si="4"/>
        <v>1653.1454389439139</v>
      </c>
      <c r="H100" s="76">
        <f t="shared" si="5"/>
        <v>5.8121329150203722E-3</v>
      </c>
      <c r="I100" s="76">
        <f t="shared" si="6"/>
        <v>0</v>
      </c>
      <c r="J100" s="77">
        <f t="shared" si="7"/>
        <v>0.13077299058795838</v>
      </c>
    </row>
    <row r="101" spans="1:10">
      <c r="A101" s="34" t="s">
        <v>385</v>
      </c>
      <c r="B101" s="36">
        <v>430.64930206164701</v>
      </c>
      <c r="C101" s="36">
        <v>310758.059169746</v>
      </c>
      <c r="D101" s="36">
        <v>6</v>
      </c>
      <c r="E101" s="36">
        <v>0</v>
      </c>
      <c r="F101" s="36">
        <v>43</v>
      </c>
      <c r="G101" s="36">
        <f t="shared" si="4"/>
        <v>721.60353606067451</v>
      </c>
      <c r="H101" s="76">
        <f t="shared" si="5"/>
        <v>1.3932450305332449E-2</v>
      </c>
      <c r="I101" s="76">
        <f t="shared" si="6"/>
        <v>0</v>
      </c>
      <c r="J101" s="77">
        <f t="shared" si="7"/>
        <v>9.9849227188215886E-2</v>
      </c>
    </row>
    <row r="102" spans="1:10">
      <c r="A102" s="34" t="s">
        <v>330</v>
      </c>
      <c r="B102" s="36">
        <v>687.416418822482</v>
      </c>
      <c r="C102" s="36">
        <v>418416.11699289002</v>
      </c>
      <c r="D102" s="36">
        <v>6</v>
      </c>
      <c r="E102" s="36">
        <v>0</v>
      </c>
      <c r="F102" s="36">
        <v>96</v>
      </c>
      <c r="G102" s="36">
        <f t="shared" si="4"/>
        <v>608.67925981404517</v>
      </c>
      <c r="H102" s="76">
        <f t="shared" si="5"/>
        <v>8.7283338537036542E-3</v>
      </c>
      <c r="I102" s="76">
        <f t="shared" si="6"/>
        <v>0</v>
      </c>
      <c r="J102" s="77">
        <f t="shared" si="7"/>
        <v>0.13965334165925847</v>
      </c>
    </row>
    <row r="103" spans="1:10">
      <c r="A103" s="34" t="s">
        <v>106</v>
      </c>
      <c r="B103" s="36">
        <v>1665.39995112223</v>
      </c>
      <c r="C103" s="36">
        <v>2745156.9597522598</v>
      </c>
      <c r="D103" s="36">
        <v>6</v>
      </c>
      <c r="E103" s="36">
        <v>0</v>
      </c>
      <c r="F103" s="36">
        <v>183</v>
      </c>
      <c r="G103" s="36">
        <f t="shared" si="4"/>
        <v>1648.3469678874646</v>
      </c>
      <c r="H103" s="76">
        <f t="shared" si="5"/>
        <v>3.6027381866781602E-3</v>
      </c>
      <c r="I103" s="76">
        <f t="shared" si="6"/>
        <v>0</v>
      </c>
      <c r="J103" s="77">
        <f t="shared" si="7"/>
        <v>0.10988351469368389</v>
      </c>
    </row>
    <row r="104" spans="1:10">
      <c r="A104" s="34" t="s">
        <v>596</v>
      </c>
      <c r="B104" s="36">
        <v>222.11232152907101</v>
      </c>
      <c r="C104" s="36">
        <v>113981.72188891401</v>
      </c>
      <c r="D104" s="36">
        <v>6</v>
      </c>
      <c r="E104" s="36">
        <v>0</v>
      </c>
      <c r="F104" s="36">
        <v>41</v>
      </c>
      <c r="G104" s="36">
        <f t="shared" si="4"/>
        <v>513.17153908544242</v>
      </c>
      <c r="H104" s="76">
        <f t="shared" si="5"/>
        <v>2.7013359541220652E-2</v>
      </c>
      <c r="I104" s="76">
        <f t="shared" si="6"/>
        <v>0</v>
      </c>
      <c r="J104" s="77">
        <f t="shared" si="7"/>
        <v>0.18459129019834114</v>
      </c>
    </row>
    <row r="105" spans="1:10">
      <c r="A105" s="34" t="s">
        <v>555</v>
      </c>
      <c r="B105" s="36">
        <v>1921.3670677509999</v>
      </c>
      <c r="C105" s="36">
        <v>1976655.4135871001</v>
      </c>
      <c r="D105" s="36">
        <v>6</v>
      </c>
      <c r="E105" s="36">
        <v>0</v>
      </c>
      <c r="F105" s="36">
        <v>266</v>
      </c>
      <c r="G105" s="36">
        <f t="shared" si="4"/>
        <v>1028.7755248666858</v>
      </c>
      <c r="H105" s="76">
        <f t="shared" si="5"/>
        <v>3.1227765379694596E-3</v>
      </c>
      <c r="I105" s="76">
        <f t="shared" si="6"/>
        <v>0</v>
      </c>
      <c r="J105" s="77">
        <f t="shared" si="7"/>
        <v>0.13844309318331272</v>
      </c>
    </row>
    <row r="106" spans="1:10">
      <c r="A106" s="34" t="s">
        <v>648</v>
      </c>
      <c r="B106" s="36">
        <v>1746.77803591266</v>
      </c>
      <c r="C106" s="36">
        <v>1751602.7345954301</v>
      </c>
      <c r="D106" s="36">
        <v>6</v>
      </c>
      <c r="E106" s="36">
        <v>0</v>
      </c>
      <c r="F106" s="36">
        <v>398</v>
      </c>
      <c r="G106" s="36">
        <f t="shared" si="4"/>
        <v>1002.7620559587866</v>
      </c>
      <c r="H106" s="76">
        <f t="shared" si="5"/>
        <v>3.4348954913811405E-3</v>
      </c>
      <c r="I106" s="76">
        <f t="shared" si="6"/>
        <v>0</v>
      </c>
      <c r="J106" s="77">
        <f t="shared" si="7"/>
        <v>0.22784806759494899</v>
      </c>
    </row>
    <row r="107" spans="1:10">
      <c r="A107" s="34" t="s">
        <v>576</v>
      </c>
      <c r="B107" s="36">
        <v>1663.29311382165</v>
      </c>
      <c r="C107" s="36">
        <v>2021771.0135075999</v>
      </c>
      <c r="D107" s="36">
        <v>6</v>
      </c>
      <c r="E107" s="36">
        <v>0</v>
      </c>
      <c r="F107" s="36">
        <v>573</v>
      </c>
      <c r="G107" s="36">
        <f t="shared" si="4"/>
        <v>1215.5229867225846</v>
      </c>
      <c r="H107" s="76">
        <f t="shared" si="5"/>
        <v>3.6073016536539108E-3</v>
      </c>
      <c r="I107" s="76">
        <f t="shared" si="6"/>
        <v>0</v>
      </c>
      <c r="J107" s="77">
        <f t="shared" si="7"/>
        <v>0.34449730792394845</v>
      </c>
    </row>
    <row r="108" spans="1:10">
      <c r="A108" s="34" t="s">
        <v>70</v>
      </c>
      <c r="B108" s="36">
        <v>550.86299857357506</v>
      </c>
      <c r="C108" s="36">
        <v>615710.97875998705</v>
      </c>
      <c r="D108" s="36">
        <v>6</v>
      </c>
      <c r="E108" s="36">
        <v>0</v>
      </c>
      <c r="F108" s="36">
        <v>76</v>
      </c>
      <c r="G108" s="36">
        <f t="shared" si="4"/>
        <v>1117.7207043390674</v>
      </c>
      <c r="H108" s="76">
        <f t="shared" si="5"/>
        <v>1.0892000398532159E-2</v>
      </c>
      <c r="I108" s="76">
        <f t="shared" si="6"/>
        <v>0</v>
      </c>
      <c r="J108" s="77">
        <f t="shared" si="7"/>
        <v>0.13796533838140734</v>
      </c>
    </row>
    <row r="109" spans="1:10">
      <c r="A109" s="34" t="s">
        <v>30</v>
      </c>
      <c r="B109" s="36">
        <v>2035.5095489355699</v>
      </c>
      <c r="C109" s="36">
        <v>2581985.76315099</v>
      </c>
      <c r="D109" s="36">
        <v>6</v>
      </c>
      <c r="E109" s="36">
        <v>1</v>
      </c>
      <c r="F109" s="36">
        <v>270</v>
      </c>
      <c r="G109" s="36">
        <f t="shared" si="4"/>
        <v>1268.4714569387254</v>
      </c>
      <c r="H109" s="76">
        <f t="shared" si="5"/>
        <v>2.9476648749388492E-3</v>
      </c>
      <c r="I109" s="76">
        <f t="shared" si="6"/>
        <v>4.9127747915647484E-4</v>
      </c>
      <c r="J109" s="77">
        <f t="shared" si="7"/>
        <v>0.1326449193722482</v>
      </c>
    </row>
    <row r="110" spans="1:10">
      <c r="A110" s="34" t="s">
        <v>35</v>
      </c>
      <c r="B110" s="36">
        <v>169.84931027656401</v>
      </c>
      <c r="C110" s="36">
        <v>422172.07203683199</v>
      </c>
      <c r="D110" s="36">
        <v>6</v>
      </c>
      <c r="E110" s="36">
        <v>0</v>
      </c>
      <c r="F110" s="36">
        <v>21</v>
      </c>
      <c r="G110" s="36">
        <f t="shared" si="4"/>
        <v>2485.568362623394</v>
      </c>
      <c r="H110" s="76">
        <f t="shared" si="5"/>
        <v>3.5325430466748776E-2</v>
      </c>
      <c r="I110" s="76">
        <f t="shared" si="6"/>
        <v>0</v>
      </c>
      <c r="J110" s="77">
        <f t="shared" si="7"/>
        <v>0.12363900663362071</v>
      </c>
    </row>
    <row r="111" spans="1:10">
      <c r="A111" s="34" t="s">
        <v>568</v>
      </c>
      <c r="B111" s="36">
        <v>987.22463386738605</v>
      </c>
      <c r="C111" s="36">
        <v>1063952.94486121</v>
      </c>
      <c r="D111" s="36">
        <v>6</v>
      </c>
      <c r="E111" s="36">
        <v>0</v>
      </c>
      <c r="F111" s="36">
        <v>307</v>
      </c>
      <c r="G111" s="36">
        <f t="shared" si="4"/>
        <v>1077.7212281395834</v>
      </c>
      <c r="H111" s="76">
        <f t="shared" si="5"/>
        <v>6.0776441289713407E-3</v>
      </c>
      <c r="I111" s="76">
        <f t="shared" si="6"/>
        <v>0</v>
      </c>
      <c r="J111" s="77">
        <f t="shared" si="7"/>
        <v>0.31097279126570027</v>
      </c>
    </row>
    <row r="112" spans="1:10">
      <c r="A112" s="34" t="s">
        <v>44</v>
      </c>
      <c r="B112" s="36">
        <v>2359.8519886466602</v>
      </c>
      <c r="C112" s="36">
        <v>2404227.1036350899</v>
      </c>
      <c r="D112" s="36">
        <v>6</v>
      </c>
      <c r="E112" s="36">
        <v>0</v>
      </c>
      <c r="F112" s="36">
        <v>294</v>
      </c>
      <c r="G112" s="36">
        <f t="shared" si="4"/>
        <v>1018.8041941621425</v>
      </c>
      <c r="H112" s="76">
        <f t="shared" si="5"/>
        <v>2.5425323405307764E-3</v>
      </c>
      <c r="I112" s="76">
        <f t="shared" si="6"/>
        <v>0</v>
      </c>
      <c r="J112" s="77">
        <f t="shared" si="7"/>
        <v>0.12458408468600804</v>
      </c>
    </row>
    <row r="113" spans="1:10">
      <c r="A113" s="34" t="s">
        <v>505</v>
      </c>
      <c r="B113" s="36">
        <v>354.26026418385999</v>
      </c>
      <c r="C113" s="36">
        <v>574905.70250964095</v>
      </c>
      <c r="D113" s="36">
        <v>6</v>
      </c>
      <c r="E113" s="36">
        <v>0</v>
      </c>
      <c r="F113" s="36">
        <v>52</v>
      </c>
      <c r="G113" s="36">
        <f t="shared" si="4"/>
        <v>1622.8342849404828</v>
      </c>
      <c r="H113" s="76">
        <f t="shared" si="5"/>
        <v>1.6936700518255184E-2</v>
      </c>
      <c r="I113" s="76">
        <f t="shared" si="6"/>
        <v>0</v>
      </c>
      <c r="J113" s="77">
        <f t="shared" si="7"/>
        <v>0.14678473782487828</v>
      </c>
    </row>
    <row r="114" spans="1:10">
      <c r="A114" s="34" t="s">
        <v>569</v>
      </c>
      <c r="B114" s="36">
        <v>1363.7698237253301</v>
      </c>
      <c r="C114" s="36">
        <v>926318.30938602705</v>
      </c>
      <c r="D114" s="36">
        <v>6</v>
      </c>
      <c r="E114" s="36">
        <v>0</v>
      </c>
      <c r="F114" s="36">
        <v>185</v>
      </c>
      <c r="G114" s="36">
        <f t="shared" si="4"/>
        <v>679.23361645857335</v>
      </c>
      <c r="H114" s="76">
        <f t="shared" si="5"/>
        <v>4.3995694109216698E-3</v>
      </c>
      <c r="I114" s="76">
        <f t="shared" si="6"/>
        <v>0</v>
      </c>
      <c r="J114" s="77">
        <f t="shared" si="7"/>
        <v>0.13565339017008482</v>
      </c>
    </row>
    <row r="115" spans="1:10">
      <c r="A115" s="34" t="s">
        <v>114</v>
      </c>
      <c r="B115" s="36">
        <v>1747.00542745552</v>
      </c>
      <c r="C115" s="36">
        <v>1538411.87009249</v>
      </c>
      <c r="D115" s="36">
        <v>6</v>
      </c>
      <c r="E115" s="36">
        <v>0</v>
      </c>
      <c r="F115" s="36">
        <v>286</v>
      </c>
      <c r="G115" s="36">
        <f t="shared" si="4"/>
        <v>880.59936501351194</v>
      </c>
      <c r="H115" s="76">
        <f t="shared" si="5"/>
        <v>3.4344484027956828E-3</v>
      </c>
      <c r="I115" s="76">
        <f t="shared" si="6"/>
        <v>0</v>
      </c>
      <c r="J115" s="77">
        <f t="shared" si="7"/>
        <v>0.16370870719992756</v>
      </c>
    </row>
    <row r="116" spans="1:10">
      <c r="A116" s="34" t="s">
        <v>535</v>
      </c>
      <c r="B116" s="36">
        <v>1314.85475627286</v>
      </c>
      <c r="C116" s="36">
        <v>1587200.3409934</v>
      </c>
      <c r="D116" s="36">
        <v>5</v>
      </c>
      <c r="E116" s="36">
        <v>0</v>
      </c>
      <c r="F116" s="36">
        <v>193</v>
      </c>
      <c r="G116" s="36">
        <f t="shared" si="4"/>
        <v>1207.1297863290556</v>
      </c>
      <c r="H116" s="76">
        <f t="shared" si="5"/>
        <v>3.802701382906505E-3</v>
      </c>
      <c r="I116" s="76">
        <f t="shared" si="6"/>
        <v>0</v>
      </c>
      <c r="J116" s="77">
        <f t="shared" si="7"/>
        <v>0.14678427338019109</v>
      </c>
    </row>
    <row r="117" spans="1:10">
      <c r="A117" s="34" t="s">
        <v>553</v>
      </c>
      <c r="B117" s="36">
        <v>526.15615125000397</v>
      </c>
      <c r="C117" s="36">
        <v>469721.63782387902</v>
      </c>
      <c r="D117" s="36">
        <v>5</v>
      </c>
      <c r="E117" s="36">
        <v>0</v>
      </c>
      <c r="F117" s="36">
        <v>86</v>
      </c>
      <c r="G117" s="36">
        <f t="shared" si="4"/>
        <v>892.7418917519982</v>
      </c>
      <c r="H117" s="76">
        <f t="shared" si="5"/>
        <v>9.5028823441888101E-3</v>
      </c>
      <c r="I117" s="76">
        <f t="shared" si="6"/>
        <v>0</v>
      </c>
      <c r="J117" s="77">
        <f t="shared" si="7"/>
        <v>0.16344957632004753</v>
      </c>
    </row>
    <row r="118" spans="1:10">
      <c r="A118" s="34" t="s">
        <v>64</v>
      </c>
      <c r="B118" s="36">
        <v>303.25752579979502</v>
      </c>
      <c r="C118" s="36">
        <v>237387.368744254</v>
      </c>
      <c r="D118" s="36">
        <v>5</v>
      </c>
      <c r="E118" s="36">
        <v>0</v>
      </c>
      <c r="F118" s="36">
        <v>32</v>
      </c>
      <c r="G118" s="36">
        <f t="shared" si="4"/>
        <v>782.79135239325512</v>
      </c>
      <c r="H118" s="76">
        <f t="shared" si="5"/>
        <v>1.6487636990420173E-2</v>
      </c>
      <c r="I118" s="76">
        <f t="shared" si="6"/>
        <v>0</v>
      </c>
      <c r="J118" s="77">
        <f t="shared" si="7"/>
        <v>0.1055208767386891</v>
      </c>
    </row>
    <row r="119" spans="1:10">
      <c r="A119" s="34" t="s">
        <v>53</v>
      </c>
      <c r="B119" s="36">
        <v>384.44930750736899</v>
      </c>
      <c r="C119" s="36">
        <v>640367.603922843</v>
      </c>
      <c r="D119" s="36">
        <v>5</v>
      </c>
      <c r="E119" s="36">
        <v>1</v>
      </c>
      <c r="F119" s="36">
        <v>33</v>
      </c>
      <c r="G119" s="36">
        <f t="shared" si="4"/>
        <v>1665.675009469405</v>
      </c>
      <c r="H119" s="76">
        <f t="shared" si="5"/>
        <v>1.3005615831169527E-2</v>
      </c>
      <c r="I119" s="76">
        <f t="shared" si="6"/>
        <v>2.6011231662339054E-3</v>
      </c>
      <c r="J119" s="77">
        <f t="shared" si="7"/>
        <v>8.5837064485718886E-2</v>
      </c>
    </row>
    <row r="120" spans="1:10">
      <c r="A120" s="34" t="s">
        <v>326</v>
      </c>
      <c r="B120" s="36">
        <v>1337.09584940737</v>
      </c>
      <c r="C120" s="36">
        <v>809406.83213367604</v>
      </c>
      <c r="D120" s="36">
        <v>5</v>
      </c>
      <c r="E120" s="36">
        <v>0</v>
      </c>
      <c r="F120" s="36">
        <v>150</v>
      </c>
      <c r="G120" s="36">
        <f t="shared" si="4"/>
        <v>605.34690350914093</v>
      </c>
      <c r="H120" s="76">
        <f t="shared" si="5"/>
        <v>3.7394477009379014E-3</v>
      </c>
      <c r="I120" s="76">
        <f t="shared" si="6"/>
        <v>0</v>
      </c>
      <c r="J120" s="77">
        <f t="shared" si="7"/>
        <v>0.11218343102813703</v>
      </c>
    </row>
    <row r="121" spans="1:10">
      <c r="A121" s="34" t="s">
        <v>560</v>
      </c>
      <c r="B121" s="36">
        <v>564.26573696266803</v>
      </c>
      <c r="C121" s="36">
        <v>608845.61869916297</v>
      </c>
      <c r="D121" s="36">
        <v>5</v>
      </c>
      <c r="E121" s="36">
        <v>1</v>
      </c>
      <c r="F121" s="36">
        <v>73</v>
      </c>
      <c r="G121" s="36">
        <f t="shared" si="4"/>
        <v>1079.0051190711308</v>
      </c>
      <c r="H121" s="76">
        <f t="shared" si="5"/>
        <v>8.8610732009248346E-3</v>
      </c>
      <c r="I121" s="76">
        <f t="shared" si="6"/>
        <v>1.7722146401849671E-3</v>
      </c>
      <c r="J121" s="77">
        <f t="shared" si="7"/>
        <v>0.12937166873350259</v>
      </c>
    </row>
    <row r="122" spans="1:10">
      <c r="A122" s="34" t="s">
        <v>687</v>
      </c>
      <c r="B122" s="36">
        <v>204.468487894628</v>
      </c>
      <c r="C122" s="36">
        <v>515298.78464162297</v>
      </c>
      <c r="D122" s="36">
        <v>5</v>
      </c>
      <c r="E122" s="36">
        <v>0</v>
      </c>
      <c r="F122" s="36">
        <v>21</v>
      </c>
      <c r="G122" s="36">
        <f t="shared" si="4"/>
        <v>2520.1868021207265</v>
      </c>
      <c r="H122" s="76">
        <f t="shared" si="5"/>
        <v>2.4453645896656356E-2</v>
      </c>
      <c r="I122" s="76">
        <f t="shared" si="6"/>
        <v>0</v>
      </c>
      <c r="J122" s="77">
        <f t="shared" si="7"/>
        <v>0.10270531276595669</v>
      </c>
    </row>
    <row r="123" spans="1:10">
      <c r="A123" s="34" t="s">
        <v>550</v>
      </c>
      <c r="B123" s="36">
        <v>1942.1533707943699</v>
      </c>
      <c r="C123" s="36">
        <v>1842879.05776793</v>
      </c>
      <c r="D123" s="36">
        <v>5</v>
      </c>
      <c r="E123" s="36">
        <v>0</v>
      </c>
      <c r="F123" s="36">
        <v>334</v>
      </c>
      <c r="G123" s="36">
        <f t="shared" si="4"/>
        <v>948.88441123172709</v>
      </c>
      <c r="H123" s="76">
        <f t="shared" si="5"/>
        <v>2.5744619735952805E-3</v>
      </c>
      <c r="I123" s="76">
        <f t="shared" si="6"/>
        <v>0</v>
      </c>
      <c r="J123" s="77">
        <f t="shared" si="7"/>
        <v>0.17197405983616473</v>
      </c>
    </row>
    <row r="124" spans="1:10">
      <c r="A124" s="34" t="s">
        <v>110</v>
      </c>
      <c r="B124" s="36">
        <v>462.46848142938597</v>
      </c>
      <c r="C124" s="36">
        <v>1114117.7165252501</v>
      </c>
      <c r="D124" s="36">
        <v>5</v>
      </c>
      <c r="E124" s="36">
        <v>0</v>
      </c>
      <c r="F124" s="36">
        <v>52</v>
      </c>
      <c r="G124" s="36">
        <f t="shared" si="4"/>
        <v>2409.0673446150599</v>
      </c>
      <c r="H124" s="76">
        <f t="shared" si="5"/>
        <v>1.0811547598976097E-2</v>
      </c>
      <c r="I124" s="76">
        <f t="shared" si="6"/>
        <v>0</v>
      </c>
      <c r="J124" s="77">
        <f t="shared" si="7"/>
        <v>0.11244009502935141</v>
      </c>
    </row>
    <row r="125" spans="1:10">
      <c r="A125" s="34" t="s">
        <v>15</v>
      </c>
      <c r="B125" s="36">
        <v>429.60820689983598</v>
      </c>
      <c r="C125" s="36">
        <v>498014.59108197602</v>
      </c>
      <c r="D125" s="36">
        <v>5</v>
      </c>
      <c r="E125" s="36">
        <v>0</v>
      </c>
      <c r="F125" s="36">
        <v>66</v>
      </c>
      <c r="G125" s="36">
        <f t="shared" si="4"/>
        <v>1159.2296959962152</v>
      </c>
      <c r="H125" s="76">
        <f t="shared" si="5"/>
        <v>1.1638511368489196E-2</v>
      </c>
      <c r="I125" s="76">
        <f t="shared" si="6"/>
        <v>0</v>
      </c>
      <c r="J125" s="77">
        <f t="shared" si="7"/>
        <v>0.1536283500640574</v>
      </c>
    </row>
    <row r="126" spans="1:10">
      <c r="A126" s="34" t="s">
        <v>578</v>
      </c>
      <c r="B126" s="36">
        <v>553.28217721870101</v>
      </c>
      <c r="C126" s="36">
        <v>3696000.0253212401</v>
      </c>
      <c r="D126" s="36">
        <v>5</v>
      </c>
      <c r="E126" s="36">
        <v>0</v>
      </c>
      <c r="F126" s="36">
        <v>65</v>
      </c>
      <c r="G126" s="36">
        <f t="shared" si="4"/>
        <v>6680.1357020041651</v>
      </c>
      <c r="H126" s="76">
        <f t="shared" si="5"/>
        <v>9.0369800544354128E-3</v>
      </c>
      <c r="I126" s="76">
        <f t="shared" si="6"/>
        <v>0</v>
      </c>
      <c r="J126" s="77">
        <f t="shared" si="7"/>
        <v>0.11748074070766036</v>
      </c>
    </row>
    <row r="127" spans="1:10">
      <c r="A127" s="34" t="s">
        <v>332</v>
      </c>
      <c r="B127" s="36">
        <v>907.56161754345499</v>
      </c>
      <c r="C127" s="36">
        <v>835225.60881310701</v>
      </c>
      <c r="D127" s="36">
        <v>5</v>
      </c>
      <c r="E127" s="36">
        <v>1</v>
      </c>
      <c r="F127" s="36">
        <v>162</v>
      </c>
      <c r="G127" s="36">
        <f t="shared" si="4"/>
        <v>920.2963112012784</v>
      </c>
      <c r="H127" s="76">
        <f t="shared" si="5"/>
        <v>5.5092678043544467E-3</v>
      </c>
      <c r="I127" s="76">
        <f t="shared" si="6"/>
        <v>1.1018535608708893E-3</v>
      </c>
      <c r="J127" s="77">
        <f t="shared" si="7"/>
        <v>0.17850027686108405</v>
      </c>
    </row>
    <row r="128" spans="1:10">
      <c r="A128" s="34" t="s">
        <v>775</v>
      </c>
      <c r="B128" s="36">
        <v>120.643832740373</v>
      </c>
      <c r="C128" s="36">
        <v>833191.16611218394</v>
      </c>
      <c r="D128" s="36">
        <v>5</v>
      </c>
      <c r="E128" s="36">
        <v>0</v>
      </c>
      <c r="F128" s="36">
        <v>18</v>
      </c>
      <c r="G128" s="36">
        <f t="shared" si="4"/>
        <v>6906.206037943286</v>
      </c>
      <c r="H128" s="76">
        <f t="shared" si="5"/>
        <v>4.1444306653951067E-2</v>
      </c>
      <c r="I128" s="76">
        <f t="shared" si="6"/>
        <v>0</v>
      </c>
      <c r="J128" s="77">
        <f t="shared" si="7"/>
        <v>0.14919950395422382</v>
      </c>
    </row>
    <row r="129" spans="1:10">
      <c r="A129" s="34" t="s">
        <v>542</v>
      </c>
      <c r="B129" s="36">
        <v>556.989024078939</v>
      </c>
      <c r="C129" s="36">
        <v>757879.24353396799</v>
      </c>
      <c r="D129" s="36">
        <v>5</v>
      </c>
      <c r="E129" s="36">
        <v>0</v>
      </c>
      <c r="F129" s="36">
        <v>85</v>
      </c>
      <c r="G129" s="36">
        <f t="shared" si="4"/>
        <v>1360.6717740753145</v>
      </c>
      <c r="H129" s="76">
        <f t="shared" si="5"/>
        <v>8.9768375746150739E-3</v>
      </c>
      <c r="I129" s="76">
        <f t="shared" si="6"/>
        <v>0</v>
      </c>
      <c r="J129" s="77">
        <f t="shared" si="7"/>
        <v>0.15260623876845628</v>
      </c>
    </row>
    <row r="130" spans="1:10">
      <c r="A130" s="34" t="s">
        <v>614</v>
      </c>
      <c r="B130" s="36">
        <v>430.92327491659597</v>
      </c>
      <c r="C130" s="36">
        <v>311734.08255190402</v>
      </c>
      <c r="D130" s="36">
        <v>5</v>
      </c>
      <c r="E130" s="36">
        <v>0</v>
      </c>
      <c r="F130" s="36">
        <v>67</v>
      </c>
      <c r="G130" s="36">
        <f t="shared" si="4"/>
        <v>723.40971281312045</v>
      </c>
      <c r="H130" s="76">
        <f t="shared" si="5"/>
        <v>1.1602993597799368E-2</v>
      </c>
      <c r="I130" s="76">
        <f t="shared" si="6"/>
        <v>0</v>
      </c>
      <c r="J130" s="77">
        <f t="shared" si="7"/>
        <v>0.15548011421051153</v>
      </c>
    </row>
    <row r="131" spans="1:10">
      <c r="A131" s="34" t="s">
        <v>10</v>
      </c>
      <c r="B131" s="36">
        <v>711.36436229944195</v>
      </c>
      <c r="C131" s="36">
        <v>652997.02536994196</v>
      </c>
      <c r="D131" s="36">
        <v>5</v>
      </c>
      <c r="E131" s="36">
        <v>2</v>
      </c>
      <c r="F131" s="36">
        <v>79</v>
      </c>
      <c r="G131" s="36">
        <f t="shared" si="4"/>
        <v>917.95015322270137</v>
      </c>
      <c r="H131" s="76">
        <f t="shared" si="5"/>
        <v>7.0287468208806592E-3</v>
      </c>
      <c r="I131" s="76">
        <f t="shared" si="6"/>
        <v>2.8114987283522634E-3</v>
      </c>
      <c r="J131" s="77">
        <f t="shared" si="7"/>
        <v>0.11105419976991442</v>
      </c>
    </row>
    <row r="132" spans="1:10">
      <c r="A132" s="34" t="s">
        <v>111</v>
      </c>
      <c r="B132" s="36">
        <v>1044.23284693341</v>
      </c>
      <c r="C132" s="36">
        <v>906346.37311503896</v>
      </c>
      <c r="D132" s="36">
        <v>5</v>
      </c>
      <c r="E132" s="36">
        <v>0</v>
      </c>
      <c r="F132" s="36">
        <v>152</v>
      </c>
      <c r="G132" s="36">
        <f t="shared" si="4"/>
        <v>867.9542841203463</v>
      </c>
      <c r="H132" s="76">
        <f t="shared" si="5"/>
        <v>4.7882041009181609E-3</v>
      </c>
      <c r="I132" s="76">
        <f t="shared" si="6"/>
        <v>0</v>
      </c>
      <c r="J132" s="77">
        <f t="shared" si="7"/>
        <v>0.14556140466791209</v>
      </c>
    </row>
    <row r="133" spans="1:10">
      <c r="A133" s="34" t="s">
        <v>381</v>
      </c>
      <c r="B133" s="36">
        <v>392.60820705350397</v>
      </c>
      <c r="C133" s="36">
        <v>229223.54098120701</v>
      </c>
      <c r="D133" s="36">
        <v>5</v>
      </c>
      <c r="E133" s="36">
        <v>0</v>
      </c>
      <c r="F133" s="36">
        <v>56</v>
      </c>
      <c r="G133" s="36">
        <f t="shared" si="4"/>
        <v>583.84806242720447</v>
      </c>
      <c r="H133" s="76">
        <f t="shared" si="5"/>
        <v>1.2735342537856343E-2</v>
      </c>
      <c r="I133" s="76">
        <f t="shared" si="6"/>
        <v>0</v>
      </c>
      <c r="J133" s="77">
        <f t="shared" si="7"/>
        <v>0.14263583642399105</v>
      </c>
    </row>
    <row r="134" spans="1:10">
      <c r="A134" s="34" t="s">
        <v>377</v>
      </c>
      <c r="B134" s="36">
        <v>397.48492002347399</v>
      </c>
      <c r="C134" s="36">
        <v>212448.64368539301</v>
      </c>
      <c r="D134" s="36">
        <v>5</v>
      </c>
      <c r="E134" s="36">
        <v>0</v>
      </c>
      <c r="F134" s="36">
        <v>59</v>
      </c>
      <c r="G134" s="36">
        <f t="shared" ref="G134:G157" si="8">C134/B134</f>
        <v>534.48227337240007</v>
      </c>
      <c r="H134" s="76">
        <f t="shared" ref="H134:H157" si="9">D134/B134</f>
        <v>1.2579093565875955E-2</v>
      </c>
      <c r="I134" s="76">
        <f t="shared" ref="I134:I157" si="10">E134/B134</f>
        <v>0</v>
      </c>
      <c r="J134" s="77">
        <f t="shared" ref="J134:J157" si="11">F134/B134</f>
        <v>0.14843330407733626</v>
      </c>
    </row>
    <row r="135" spans="1:10">
      <c r="A135" s="34" t="s">
        <v>718</v>
      </c>
      <c r="B135" s="36">
        <v>641.20820930926095</v>
      </c>
      <c r="C135" s="36">
        <v>1037478.13257145</v>
      </c>
      <c r="D135" s="36">
        <v>5</v>
      </c>
      <c r="E135" s="36">
        <v>0</v>
      </c>
      <c r="F135" s="36">
        <v>242</v>
      </c>
      <c r="G135" s="36">
        <f t="shared" si="8"/>
        <v>1618.0050684146249</v>
      </c>
      <c r="H135" s="76">
        <f t="shared" si="9"/>
        <v>7.797779141639859E-3</v>
      </c>
      <c r="I135" s="76">
        <f t="shared" si="10"/>
        <v>0</v>
      </c>
      <c r="J135" s="77">
        <f t="shared" si="11"/>
        <v>0.37741251045536917</v>
      </c>
    </row>
    <row r="136" spans="1:10">
      <c r="A136" s="34" t="s">
        <v>379</v>
      </c>
      <c r="B136" s="36">
        <v>239.780814867001</v>
      </c>
      <c r="C136" s="36">
        <v>187996.33481994999</v>
      </c>
      <c r="D136" s="36">
        <v>5</v>
      </c>
      <c r="E136" s="36">
        <v>1</v>
      </c>
      <c r="F136" s="36">
        <v>68</v>
      </c>
      <c r="G136" s="36">
        <f t="shared" si="8"/>
        <v>784.03409765800382</v>
      </c>
      <c r="H136" s="76">
        <f t="shared" si="9"/>
        <v>2.0852377212803058E-2</v>
      </c>
      <c r="I136" s="76">
        <f t="shared" si="10"/>
        <v>4.1704754425606113E-3</v>
      </c>
      <c r="J136" s="77">
        <f t="shared" si="11"/>
        <v>0.28359233009412155</v>
      </c>
    </row>
    <row r="137" spans="1:10">
      <c r="A137" s="34" t="s">
        <v>354</v>
      </c>
      <c r="B137" s="36">
        <v>465.02464357065003</v>
      </c>
      <c r="C137" s="36">
        <v>343681.51982831198</v>
      </c>
      <c r="D137" s="36">
        <v>5</v>
      </c>
      <c r="E137" s="36">
        <v>0</v>
      </c>
      <c r="F137" s="36">
        <v>74</v>
      </c>
      <c r="G137" s="36">
        <f t="shared" si="8"/>
        <v>739.06087468695046</v>
      </c>
      <c r="H137" s="76">
        <f t="shared" si="9"/>
        <v>1.0752118342821465E-2</v>
      </c>
      <c r="I137" s="76">
        <f t="shared" si="10"/>
        <v>0</v>
      </c>
      <c r="J137" s="77">
        <f t="shared" si="11"/>
        <v>0.15913135147375768</v>
      </c>
    </row>
    <row r="138" spans="1:10">
      <c r="A138" s="34" t="s">
        <v>304</v>
      </c>
      <c r="B138" s="36">
        <v>2560.6191040771</v>
      </c>
      <c r="C138" s="36">
        <v>1421334.4979101301</v>
      </c>
      <c r="D138" s="36">
        <v>5</v>
      </c>
      <c r="E138" s="36">
        <v>0</v>
      </c>
      <c r="F138" s="36">
        <v>346</v>
      </c>
      <c r="G138" s="36">
        <f t="shared" si="8"/>
        <v>555.07455038784781</v>
      </c>
      <c r="H138" s="76">
        <f t="shared" si="9"/>
        <v>1.9526527752756508E-3</v>
      </c>
      <c r="I138" s="76">
        <f t="shared" si="10"/>
        <v>0</v>
      </c>
      <c r="J138" s="77">
        <f t="shared" si="11"/>
        <v>0.13512357204907505</v>
      </c>
    </row>
    <row r="139" spans="1:10">
      <c r="A139" s="34" t="s">
        <v>359</v>
      </c>
      <c r="B139" s="36">
        <v>2030.6382985077701</v>
      </c>
      <c r="C139" s="36">
        <v>1898393.3098792001</v>
      </c>
      <c r="D139" s="36">
        <v>5</v>
      </c>
      <c r="E139" s="36">
        <v>1</v>
      </c>
      <c r="F139" s="36">
        <v>227</v>
      </c>
      <c r="G139" s="36">
        <f t="shared" si="8"/>
        <v>934.87516278711416</v>
      </c>
      <c r="H139" s="76">
        <f t="shared" si="9"/>
        <v>2.4622799657005819E-3</v>
      </c>
      <c r="I139" s="76">
        <f t="shared" si="10"/>
        <v>4.9245599314011641E-4</v>
      </c>
      <c r="J139" s="77">
        <f t="shared" si="11"/>
        <v>0.11178751044280642</v>
      </c>
    </row>
    <row r="140" spans="1:10">
      <c r="A140" s="34" t="s">
        <v>229</v>
      </c>
      <c r="B140" s="36">
        <v>194.090405730996</v>
      </c>
      <c r="C140" s="36">
        <v>265773.18541067798</v>
      </c>
      <c r="D140" s="36">
        <v>5</v>
      </c>
      <c r="E140" s="36">
        <v>0</v>
      </c>
      <c r="F140" s="36">
        <v>34</v>
      </c>
      <c r="G140" s="36">
        <f t="shared" si="8"/>
        <v>1369.3267547651601</v>
      </c>
      <c r="H140" s="76">
        <f t="shared" si="9"/>
        <v>2.5761190931456259E-2</v>
      </c>
      <c r="I140" s="76">
        <f t="shared" si="10"/>
        <v>0</v>
      </c>
      <c r="J140" s="77">
        <f t="shared" si="11"/>
        <v>0.17517609833390257</v>
      </c>
    </row>
    <row r="141" spans="1:10">
      <c r="A141" s="34" t="s">
        <v>398</v>
      </c>
      <c r="B141" s="36">
        <v>240.65752748819</v>
      </c>
      <c r="C141" s="36">
        <v>508512.26427882898</v>
      </c>
      <c r="D141" s="36">
        <v>5</v>
      </c>
      <c r="E141" s="36">
        <v>0</v>
      </c>
      <c r="F141" s="36">
        <v>25</v>
      </c>
      <c r="G141" s="36">
        <f t="shared" si="8"/>
        <v>2113.0120864546138</v>
      </c>
      <c r="H141" s="76">
        <f t="shared" si="9"/>
        <v>2.0776412241023168E-2</v>
      </c>
      <c r="I141" s="76">
        <f t="shared" si="10"/>
        <v>0</v>
      </c>
      <c r="J141" s="77">
        <f t="shared" si="11"/>
        <v>0.10388206120511584</v>
      </c>
    </row>
    <row r="142" spans="1:10">
      <c r="A142" s="34" t="s">
        <v>374</v>
      </c>
      <c r="B142" s="36">
        <v>1349.2574940295799</v>
      </c>
      <c r="C142" s="36">
        <v>1243844.60277456</v>
      </c>
      <c r="D142" s="36">
        <v>5</v>
      </c>
      <c r="E142" s="36">
        <v>0</v>
      </c>
      <c r="F142" s="36">
        <v>190</v>
      </c>
      <c r="G142" s="36">
        <f t="shared" si="8"/>
        <v>921.87340687639789</v>
      </c>
      <c r="H142" s="76">
        <f t="shared" si="9"/>
        <v>3.7057418781254398E-3</v>
      </c>
      <c r="I142" s="76">
        <f t="shared" si="10"/>
        <v>0</v>
      </c>
      <c r="J142" s="77">
        <f t="shared" si="11"/>
        <v>0.14081819136876672</v>
      </c>
    </row>
    <row r="143" spans="1:10">
      <c r="A143" s="34" t="s">
        <v>489</v>
      </c>
      <c r="B143" s="36">
        <v>345.12327745417099</v>
      </c>
      <c r="C143" s="36">
        <v>327817.97827029199</v>
      </c>
      <c r="D143" s="36">
        <v>4</v>
      </c>
      <c r="E143" s="36">
        <v>0</v>
      </c>
      <c r="F143" s="36">
        <v>66</v>
      </c>
      <c r="G143" s="36">
        <f t="shared" si="8"/>
        <v>949.85762968081178</v>
      </c>
      <c r="H143" s="76">
        <f t="shared" si="9"/>
        <v>1.1590061468778098E-2</v>
      </c>
      <c r="I143" s="76">
        <f t="shared" si="10"/>
        <v>0</v>
      </c>
      <c r="J143" s="77">
        <f t="shared" si="11"/>
        <v>0.1912360142348386</v>
      </c>
    </row>
    <row r="144" spans="1:10">
      <c r="A144" s="34" t="s">
        <v>131</v>
      </c>
      <c r="B144" s="36">
        <v>254.74793744878801</v>
      </c>
      <c r="C144" s="36">
        <v>94778.750165894598</v>
      </c>
      <c r="D144" s="36">
        <v>4</v>
      </c>
      <c r="E144" s="36">
        <v>0</v>
      </c>
      <c r="F144" s="36">
        <v>33</v>
      </c>
      <c r="G144" s="36">
        <f t="shared" si="8"/>
        <v>372.04913655070504</v>
      </c>
      <c r="H144" s="76">
        <f t="shared" si="9"/>
        <v>1.5701795429861411E-2</v>
      </c>
      <c r="I144" s="76">
        <f t="shared" si="10"/>
        <v>0</v>
      </c>
      <c r="J144" s="77">
        <f t="shared" si="11"/>
        <v>0.12953981229635664</v>
      </c>
    </row>
    <row r="145" spans="1:10">
      <c r="A145" s="34" t="s">
        <v>342</v>
      </c>
      <c r="B145" s="36">
        <v>689.97258176049195</v>
      </c>
      <c r="C145" s="36">
        <v>417642.64189599402</v>
      </c>
      <c r="D145" s="36">
        <v>4</v>
      </c>
      <c r="E145" s="36">
        <v>0</v>
      </c>
      <c r="F145" s="36">
        <v>57</v>
      </c>
      <c r="G145" s="36">
        <f t="shared" si="8"/>
        <v>605.30324383378036</v>
      </c>
      <c r="H145" s="76">
        <f t="shared" si="9"/>
        <v>5.7973318154090183E-3</v>
      </c>
      <c r="I145" s="76">
        <f t="shared" si="10"/>
        <v>0</v>
      </c>
      <c r="J145" s="77">
        <f t="shared" si="11"/>
        <v>8.2611978369578509E-2</v>
      </c>
    </row>
    <row r="146" spans="1:10">
      <c r="A146" s="34" t="s">
        <v>98</v>
      </c>
      <c r="B146" s="36">
        <v>333.37533297762201</v>
      </c>
      <c r="C146" s="36">
        <v>237689.64590919</v>
      </c>
      <c r="D146" s="36">
        <v>4</v>
      </c>
      <c r="E146" s="36">
        <v>0</v>
      </c>
      <c r="F146" s="36">
        <v>31</v>
      </c>
      <c r="G146" s="36">
        <f t="shared" si="8"/>
        <v>712.97910312142096</v>
      </c>
      <c r="H146" s="76">
        <f t="shared" si="9"/>
        <v>1.1998488203290379E-2</v>
      </c>
      <c r="I146" s="76">
        <f t="shared" si="10"/>
        <v>0</v>
      </c>
      <c r="J146" s="77">
        <f t="shared" si="11"/>
        <v>9.2988283575500444E-2</v>
      </c>
    </row>
    <row r="147" spans="1:10">
      <c r="A147" s="34" t="s">
        <v>322</v>
      </c>
      <c r="B147" s="36">
        <v>1118.0164062147901</v>
      </c>
      <c r="C147" s="36">
        <v>593888.709527164</v>
      </c>
      <c r="D147" s="36">
        <v>4</v>
      </c>
      <c r="E147" s="36">
        <v>0</v>
      </c>
      <c r="F147" s="36">
        <v>100</v>
      </c>
      <c r="G147" s="36">
        <f t="shared" si="8"/>
        <v>531.19856401558729</v>
      </c>
      <c r="H147" s="76">
        <f t="shared" si="9"/>
        <v>3.5777650289968389E-3</v>
      </c>
      <c r="I147" s="76">
        <f t="shared" si="10"/>
        <v>0</v>
      </c>
      <c r="J147" s="77">
        <f t="shared" si="11"/>
        <v>8.944412572492097E-2</v>
      </c>
    </row>
    <row r="148" spans="1:10">
      <c r="A148" s="34" t="s">
        <v>392</v>
      </c>
      <c r="B148" s="36">
        <v>72.599997793324206</v>
      </c>
      <c r="C148" s="36">
        <v>49600.597818940798</v>
      </c>
      <c r="D148" s="36">
        <v>4</v>
      </c>
      <c r="E148" s="36">
        <v>0</v>
      </c>
      <c r="F148" s="36">
        <v>9</v>
      </c>
      <c r="G148" s="36">
        <f t="shared" si="8"/>
        <v>683.20384747314313</v>
      </c>
      <c r="H148" s="76">
        <f t="shared" si="9"/>
        <v>5.5096420407437154E-2</v>
      </c>
      <c r="I148" s="76">
        <f t="shared" si="10"/>
        <v>0</v>
      </c>
      <c r="J148" s="77">
        <f t="shared" si="11"/>
        <v>0.12396694591673359</v>
      </c>
    </row>
    <row r="149" spans="1:10">
      <c r="A149" s="34" t="s">
        <v>407</v>
      </c>
      <c r="B149" s="36">
        <v>172.887666400521</v>
      </c>
      <c r="C149" s="36">
        <v>169076.02298880299</v>
      </c>
      <c r="D149" s="36">
        <v>4</v>
      </c>
      <c r="E149" s="36">
        <v>0</v>
      </c>
      <c r="F149" s="36">
        <v>26</v>
      </c>
      <c r="G149" s="36">
        <f t="shared" si="8"/>
        <v>977.95306344821756</v>
      </c>
      <c r="H149" s="76">
        <f t="shared" si="9"/>
        <v>2.3136410382990431E-2</v>
      </c>
      <c r="I149" s="76">
        <f t="shared" si="10"/>
        <v>0</v>
      </c>
      <c r="J149" s="77">
        <f t="shared" si="11"/>
        <v>0.1503866674894378</v>
      </c>
    </row>
    <row r="150" spans="1:10">
      <c r="A150" s="34" t="s">
        <v>393</v>
      </c>
      <c r="B150" s="36">
        <v>351.11231859773301</v>
      </c>
      <c r="C150" s="36">
        <v>426365.94038221199</v>
      </c>
      <c r="D150" s="36">
        <v>4</v>
      </c>
      <c r="E150" s="36">
        <v>0</v>
      </c>
      <c r="F150" s="36">
        <v>52</v>
      </c>
      <c r="G150" s="36">
        <f t="shared" si="8"/>
        <v>1214.3291983745421</v>
      </c>
      <c r="H150" s="76">
        <f t="shared" si="9"/>
        <v>1.1392365884441591E-2</v>
      </c>
      <c r="I150" s="76">
        <f t="shared" si="10"/>
        <v>0</v>
      </c>
      <c r="J150" s="77">
        <f t="shared" si="11"/>
        <v>0.14810075649774068</v>
      </c>
    </row>
    <row r="151" spans="1:10">
      <c r="A151" s="34" t="s">
        <v>587</v>
      </c>
      <c r="B151" s="36">
        <v>102.36164090922099</v>
      </c>
      <c r="C151" s="36">
        <v>103276.035267293</v>
      </c>
      <c r="D151" s="36">
        <v>4</v>
      </c>
      <c r="E151" s="36">
        <v>0</v>
      </c>
      <c r="F151" s="36">
        <v>22</v>
      </c>
      <c r="G151" s="36">
        <f t="shared" si="8"/>
        <v>1008.9329787012982</v>
      </c>
      <c r="H151" s="76">
        <f t="shared" si="9"/>
        <v>3.9077138315390857E-2</v>
      </c>
      <c r="I151" s="76">
        <f t="shared" si="10"/>
        <v>0</v>
      </c>
      <c r="J151" s="77">
        <f t="shared" si="11"/>
        <v>0.21492426073464971</v>
      </c>
    </row>
    <row r="152" spans="1:10">
      <c r="A152" s="34" t="s">
        <v>657</v>
      </c>
      <c r="B152" s="36">
        <v>675.47395479166801</v>
      </c>
      <c r="C152" s="36">
        <v>2330932.6676465101</v>
      </c>
      <c r="D152" s="36">
        <v>4</v>
      </c>
      <c r="E152" s="36">
        <v>0</v>
      </c>
      <c r="F152" s="36">
        <v>96</v>
      </c>
      <c r="G152" s="36">
        <f t="shared" si="8"/>
        <v>3450.8105769458193</v>
      </c>
      <c r="H152" s="76">
        <f t="shared" si="9"/>
        <v>5.9217679255060152E-3</v>
      </c>
      <c r="I152" s="76">
        <f t="shared" si="10"/>
        <v>0</v>
      </c>
      <c r="J152" s="77">
        <f t="shared" si="11"/>
        <v>0.14212243021214438</v>
      </c>
    </row>
    <row r="153" spans="1:10">
      <c r="A153" s="34" t="s">
        <v>102</v>
      </c>
      <c r="B153" s="36">
        <v>2659.0821139831</v>
      </c>
      <c r="C153" s="36">
        <v>2615116.1142842602</v>
      </c>
      <c r="D153" s="36">
        <v>4</v>
      </c>
      <c r="E153" s="36">
        <v>1</v>
      </c>
      <c r="F153" s="36">
        <v>339</v>
      </c>
      <c r="G153" s="36">
        <f t="shared" si="8"/>
        <v>983.46572320289044</v>
      </c>
      <c r="H153" s="76">
        <f t="shared" si="9"/>
        <v>1.5042784797677077E-3</v>
      </c>
      <c r="I153" s="76">
        <f t="shared" si="10"/>
        <v>3.7606961994192693E-4</v>
      </c>
      <c r="J153" s="77">
        <f t="shared" si="11"/>
        <v>0.12748760116031321</v>
      </c>
    </row>
    <row r="154" spans="1:10">
      <c r="A154" s="34" t="s">
        <v>640</v>
      </c>
      <c r="B154" s="36">
        <v>1016.6602464905</v>
      </c>
      <c r="C154" s="36">
        <v>922575.54684715904</v>
      </c>
      <c r="D154" s="36">
        <v>4</v>
      </c>
      <c r="E154" s="36">
        <v>0</v>
      </c>
      <c r="F154" s="36">
        <v>255</v>
      </c>
      <c r="G154" s="36">
        <f t="shared" si="8"/>
        <v>907.45708808019174</v>
      </c>
      <c r="H154" s="76">
        <f t="shared" si="9"/>
        <v>3.9344510752810057E-3</v>
      </c>
      <c r="I154" s="76">
        <f t="shared" si="10"/>
        <v>0</v>
      </c>
      <c r="J154" s="77">
        <f t="shared" si="11"/>
        <v>0.25082125604916411</v>
      </c>
    </row>
    <row r="155" spans="1:10">
      <c r="A155" s="34" t="s">
        <v>594</v>
      </c>
      <c r="B155" s="36">
        <v>265.01095087081097</v>
      </c>
      <c r="C155" s="36">
        <v>253493.38377785601</v>
      </c>
      <c r="D155" s="36">
        <v>4</v>
      </c>
      <c r="E155" s="36">
        <v>0</v>
      </c>
      <c r="F155" s="36">
        <v>58</v>
      </c>
      <c r="G155" s="36">
        <f>C155/B155</f>
        <v>956.53927864071693</v>
      </c>
      <c r="H155" s="76">
        <f>D155/B155</f>
        <v>1.5093715889310334E-2</v>
      </c>
      <c r="I155" s="76">
        <f>E155/B155</f>
        <v>0</v>
      </c>
      <c r="J155" s="77">
        <f>F155/B155</f>
        <v>0.21885888039499984</v>
      </c>
    </row>
    <row r="156" spans="1:10">
      <c r="A156" s="34" t="s">
        <v>572</v>
      </c>
      <c r="B156" s="36">
        <v>671.16984514472995</v>
      </c>
      <c r="C156" s="36">
        <v>509031.80434116698</v>
      </c>
      <c r="D156" s="36">
        <v>4</v>
      </c>
      <c r="E156" s="36">
        <v>0</v>
      </c>
      <c r="F156" s="36">
        <v>118</v>
      </c>
      <c r="G156" s="36">
        <f t="shared" si="8"/>
        <v>758.42472367244125</v>
      </c>
      <c r="H156" s="76">
        <f t="shared" si="9"/>
        <v>5.9597433182318358E-3</v>
      </c>
      <c r="I156" s="76">
        <f t="shared" si="10"/>
        <v>0</v>
      </c>
      <c r="J156" s="77">
        <f t="shared" si="11"/>
        <v>0.17581242788783916</v>
      </c>
    </row>
    <row r="157" spans="1:10">
      <c r="A157" s="34" t="s">
        <v>166</v>
      </c>
      <c r="B157" s="36">
        <v>183712.80024415712</v>
      </c>
      <c r="C157" s="36">
        <v>230354825.80197549</v>
      </c>
      <c r="D157" s="36">
        <v>747</v>
      </c>
      <c r="E157" s="36">
        <v>52</v>
      </c>
      <c r="F157" s="36">
        <v>25216</v>
      </c>
      <c r="G157" s="36">
        <f t="shared" si="8"/>
        <v>1253.8855512290402</v>
      </c>
      <c r="H157" s="76">
        <f t="shared" si="9"/>
        <v>4.066129300773956E-3</v>
      </c>
      <c r="I157" s="76">
        <f t="shared" si="10"/>
        <v>2.8305050018774525E-4</v>
      </c>
      <c r="J157" s="77">
        <f t="shared" si="11"/>
        <v>0.1372577194756574</v>
      </c>
    </row>
    <row r="158" spans="1:10" ht="13.5" thickBot="1">
      <c r="A158" s="32" t="s">
        <v>256</v>
      </c>
      <c r="B158" s="37">
        <f>SUM(B7:B157)</f>
        <v>493273.12350484089</v>
      </c>
      <c r="C158" s="37">
        <f>SUM(C7:C157)</f>
        <v>533637821.14339697</v>
      </c>
      <c r="D158" s="37">
        <f>SUM(D7:D157)</f>
        <v>2764</v>
      </c>
      <c r="E158" s="37">
        <f>SUM(E7:E157)</f>
        <v>106</v>
      </c>
      <c r="F158" s="37">
        <f>SUM(F7:F157)</f>
        <v>77573</v>
      </c>
      <c r="G158" s="37">
        <f>C158/B158</f>
        <v>1081.8303201920953</v>
      </c>
      <c r="H158" s="82">
        <f>D158/B158</f>
        <v>5.6033865789423551E-3</v>
      </c>
      <c r="I158" s="82">
        <f>E158/B158</f>
        <v>2.1489109166710911E-4</v>
      </c>
      <c r="J158" s="83">
        <f>F158/B158</f>
        <v>0.15726176088577978</v>
      </c>
    </row>
    <row r="159" spans="1:10" s="21" customFormat="1">
      <c r="A159" s="21" t="s">
        <v>255</v>
      </c>
      <c r="B159" s="80"/>
      <c r="C159" s="80"/>
      <c r="D159" s="79"/>
      <c r="E159" s="79"/>
      <c r="F159" s="79"/>
      <c r="G159" s="80"/>
      <c r="I159" s="81"/>
    </row>
    <row r="160" spans="1:10">
      <c r="I160" s="64"/>
    </row>
    <row r="161" spans="1:7">
      <c r="D161" s="47"/>
      <c r="E161" s="47"/>
      <c r="F161" s="47"/>
    </row>
    <row r="162" spans="1:7">
      <c r="A162" s="65"/>
    </row>
    <row r="163" spans="1:7">
      <c r="C163" s="1"/>
      <c r="D163" s="1"/>
      <c r="E163" s="1"/>
      <c r="F163" s="1"/>
      <c r="G163" s="1"/>
    </row>
  </sheetData>
  <mergeCells count="2">
    <mergeCell ref="D5:F5"/>
    <mergeCell ref="G5:J5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40" fitToHeight="2"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4"/>
  <sheetViews>
    <sheetView zoomScale="75" workbookViewId="0">
      <selection activeCell="A7" sqref="A7:F157"/>
    </sheetView>
  </sheetViews>
  <sheetFormatPr defaultRowHeight="12.75"/>
  <cols>
    <col min="1" max="1" width="58.7109375" style="1" customWidth="1"/>
    <col min="2" max="2" width="13.5703125" style="47" customWidth="1"/>
    <col min="3" max="3" width="17.85546875" style="47" customWidth="1"/>
    <col min="4" max="4" width="13.7109375" style="48" bestFit="1" customWidth="1"/>
    <col min="5" max="5" width="9" style="48" customWidth="1"/>
    <col min="6" max="6" width="10.42578125" style="48" customWidth="1"/>
    <col min="7" max="7" width="14.42578125" style="47" bestFit="1" customWidth="1"/>
    <col min="8" max="8" width="12.28515625" style="1" bestFit="1" customWidth="1"/>
    <col min="9" max="9" width="9.85546875" style="1" bestFit="1" customWidth="1"/>
    <col min="10" max="10" width="12.42578125" style="1" customWidth="1"/>
    <col min="11" max="16384" width="9.140625" style="1"/>
  </cols>
  <sheetData>
    <row r="1" spans="1:10" ht="90.75" customHeight="1"/>
    <row r="2" spans="1:10" ht="13.5" thickBot="1"/>
    <row r="3" spans="1:10" ht="18">
      <c r="A3" s="23" t="s">
        <v>283</v>
      </c>
      <c r="B3" s="68"/>
      <c r="C3" s="68"/>
      <c r="D3" s="67"/>
      <c r="E3" s="67"/>
      <c r="F3" s="67"/>
      <c r="G3" s="68"/>
      <c r="H3" s="25"/>
      <c r="I3" s="25"/>
      <c r="J3" s="26" t="str">
        <f>Capa!$A$9</f>
        <v>Julho a Dezembro de 2010</v>
      </c>
    </row>
    <row r="4" spans="1:10" ht="18" customHeight="1">
      <c r="A4" s="98" t="s">
        <v>284</v>
      </c>
      <c r="B4" s="71"/>
      <c r="C4" s="71"/>
      <c r="D4" s="70"/>
      <c r="E4" s="70"/>
      <c r="F4" s="70"/>
      <c r="G4" s="71"/>
      <c r="H4" s="28"/>
      <c r="I4" s="28"/>
      <c r="J4" s="33"/>
    </row>
    <row r="5" spans="1:10">
      <c r="A5" s="84"/>
      <c r="B5" s="95"/>
      <c r="C5" s="95"/>
      <c r="D5" s="144" t="s">
        <v>155</v>
      </c>
      <c r="E5" s="144"/>
      <c r="F5" s="144"/>
      <c r="G5" s="147" t="s">
        <v>156</v>
      </c>
      <c r="H5" s="147"/>
      <c r="I5" s="147"/>
      <c r="J5" s="148"/>
    </row>
    <row r="6" spans="1:10">
      <c r="A6" s="86" t="s">
        <v>157</v>
      </c>
      <c r="B6" s="96" t="s">
        <v>158</v>
      </c>
      <c r="C6" s="96" t="s">
        <v>159</v>
      </c>
      <c r="D6" s="88" t="s">
        <v>160</v>
      </c>
      <c r="E6" s="88" t="s">
        <v>161</v>
      </c>
      <c r="F6" s="88" t="s">
        <v>254</v>
      </c>
      <c r="G6" s="89" t="s">
        <v>162</v>
      </c>
      <c r="H6" s="90" t="s">
        <v>163</v>
      </c>
      <c r="I6" s="91" t="s">
        <v>164</v>
      </c>
      <c r="J6" s="92" t="s">
        <v>165</v>
      </c>
    </row>
    <row r="7" spans="1:10">
      <c r="A7" s="52" t="s">
        <v>546</v>
      </c>
      <c r="B7" s="36">
        <v>8158.41895933449</v>
      </c>
      <c r="C7" s="36">
        <v>6113209.2306867903</v>
      </c>
      <c r="D7" s="36">
        <v>68</v>
      </c>
      <c r="E7" s="36">
        <v>3</v>
      </c>
      <c r="F7" s="36">
        <v>862</v>
      </c>
      <c r="G7" s="36">
        <f t="shared" ref="G7:G70" si="0">C7/B7</f>
        <v>749.31298100256743</v>
      </c>
      <c r="H7" s="76">
        <f t="shared" ref="H7:H70" si="1">D7/B7</f>
        <v>8.3349482710982272E-3</v>
      </c>
      <c r="I7" s="76">
        <f t="shared" ref="I7:I70" si="2">E7/B7</f>
        <v>3.6771830607786293E-4</v>
      </c>
      <c r="J7" s="77">
        <f t="shared" ref="J7:J70" si="3">F7/B7</f>
        <v>0.10565772661303928</v>
      </c>
    </row>
    <row r="8" spans="1:10">
      <c r="A8" s="34" t="s">
        <v>554</v>
      </c>
      <c r="B8" s="36">
        <v>7806.4272000896699</v>
      </c>
      <c r="C8" s="36">
        <v>5941675.1159971897</v>
      </c>
      <c r="D8" s="36">
        <v>74</v>
      </c>
      <c r="E8" s="36">
        <v>0</v>
      </c>
      <c r="F8" s="36">
        <v>1386</v>
      </c>
      <c r="G8" s="36">
        <f>C8/B8</f>
        <v>761.12605212393953</v>
      </c>
      <c r="H8" s="76">
        <f>D8/B8</f>
        <v>9.4793684874368636E-3</v>
      </c>
      <c r="I8" s="76">
        <f>E8/B8</f>
        <v>0</v>
      </c>
      <c r="J8" s="77">
        <f>F8/B8</f>
        <v>0.17754600977820936</v>
      </c>
    </row>
    <row r="9" spans="1:10">
      <c r="A9" s="34" t="s">
        <v>315</v>
      </c>
      <c r="B9" s="36">
        <v>5278.2573855253804</v>
      </c>
      <c r="C9" s="36">
        <v>2975015.3035715302</v>
      </c>
      <c r="D9" s="36">
        <v>22</v>
      </c>
      <c r="E9" s="36">
        <v>2</v>
      </c>
      <c r="F9" s="36">
        <v>614</v>
      </c>
      <c r="G9" s="36">
        <f>C9/B9</f>
        <v>563.63589083964439</v>
      </c>
      <c r="H9" s="76">
        <f>D9/B9</f>
        <v>4.1680422899290255E-3</v>
      </c>
      <c r="I9" s="76">
        <f>E9/B9</f>
        <v>3.7891293544809325E-4</v>
      </c>
      <c r="J9" s="77">
        <f>F9/B9</f>
        <v>0.11632627118256464</v>
      </c>
    </row>
    <row r="10" spans="1:10">
      <c r="A10" s="34" t="s">
        <v>306</v>
      </c>
      <c r="B10" s="36">
        <v>5116.7450600461998</v>
      </c>
      <c r="C10" s="36">
        <v>3175382.9644526001</v>
      </c>
      <c r="D10" s="36">
        <v>57</v>
      </c>
      <c r="E10" s="36">
        <v>0</v>
      </c>
      <c r="F10" s="36">
        <v>644</v>
      </c>
      <c r="G10" s="36">
        <f t="shared" si="0"/>
        <v>620.58651099258191</v>
      </c>
      <c r="H10" s="76">
        <f t="shared" si="1"/>
        <v>1.1139894470232867E-2</v>
      </c>
      <c r="I10" s="76">
        <f t="shared" si="2"/>
        <v>0</v>
      </c>
      <c r="J10" s="77">
        <f t="shared" si="3"/>
        <v>0.12586126383912222</v>
      </c>
    </row>
    <row r="11" spans="1:10">
      <c r="A11" s="34" t="s">
        <v>582</v>
      </c>
      <c r="B11" s="36">
        <v>4817.88480376405</v>
      </c>
      <c r="C11" s="36">
        <v>3478436.62217492</v>
      </c>
      <c r="D11" s="36">
        <v>38</v>
      </c>
      <c r="E11" s="36">
        <v>1</v>
      </c>
      <c r="F11" s="36">
        <v>526</v>
      </c>
      <c r="G11" s="36">
        <f t="shared" si="0"/>
        <v>721.98418265570308</v>
      </c>
      <c r="H11" s="76">
        <f t="shared" si="1"/>
        <v>7.8872786601937618E-3</v>
      </c>
      <c r="I11" s="76">
        <f t="shared" si="2"/>
        <v>2.075599647419411E-4</v>
      </c>
      <c r="J11" s="77">
        <f t="shared" si="3"/>
        <v>0.10917654145426102</v>
      </c>
    </row>
    <row r="12" spans="1:10">
      <c r="A12" s="34" t="s">
        <v>529</v>
      </c>
      <c r="B12" s="36">
        <v>4696.9669916736802</v>
      </c>
      <c r="C12" s="36">
        <v>3318260.6091954601</v>
      </c>
      <c r="D12" s="36">
        <v>42</v>
      </c>
      <c r="E12" s="36">
        <v>1</v>
      </c>
      <c r="F12" s="36">
        <v>634</v>
      </c>
      <c r="G12" s="36">
        <f t="shared" si="0"/>
        <v>706.4687946663762</v>
      </c>
      <c r="H12" s="76">
        <f t="shared" si="1"/>
        <v>8.9419406341269703E-3</v>
      </c>
      <c r="I12" s="76">
        <f t="shared" si="2"/>
        <v>2.1290334843159455E-4</v>
      </c>
      <c r="J12" s="77">
        <f t="shared" si="3"/>
        <v>0.13498072290563096</v>
      </c>
    </row>
    <row r="13" spans="1:10">
      <c r="A13" s="34" t="s">
        <v>556</v>
      </c>
      <c r="B13" s="36">
        <v>4576.0984987933098</v>
      </c>
      <c r="C13" s="36">
        <v>3088617.5845867102</v>
      </c>
      <c r="D13" s="36">
        <v>23</v>
      </c>
      <c r="E13" s="36">
        <v>0</v>
      </c>
      <c r="F13" s="36">
        <v>675</v>
      </c>
      <c r="G13" s="36">
        <f t="shared" si="0"/>
        <v>674.94560822962194</v>
      </c>
      <c r="H13" s="76">
        <f t="shared" si="1"/>
        <v>5.0261155886537328E-3</v>
      </c>
      <c r="I13" s="76">
        <f t="shared" si="2"/>
        <v>0</v>
      </c>
      <c r="J13" s="77">
        <f t="shared" si="3"/>
        <v>0.14750556618875085</v>
      </c>
    </row>
    <row r="14" spans="1:10">
      <c r="A14" s="34" t="s">
        <v>317</v>
      </c>
      <c r="B14" s="36">
        <v>4502.8875415693001</v>
      </c>
      <c r="C14" s="36">
        <v>2988934.0605544401</v>
      </c>
      <c r="D14" s="36">
        <v>23</v>
      </c>
      <c r="E14" s="36">
        <v>0</v>
      </c>
      <c r="F14" s="36">
        <v>496</v>
      </c>
      <c r="G14" s="36">
        <f t="shared" si="0"/>
        <v>663.78163633035513</v>
      </c>
      <c r="H14" s="76">
        <f t="shared" si="1"/>
        <v>5.1078335374070381E-3</v>
      </c>
      <c r="I14" s="76">
        <f t="shared" si="2"/>
        <v>0</v>
      </c>
      <c r="J14" s="77">
        <f t="shared" si="3"/>
        <v>0.11015154063277786</v>
      </c>
    </row>
    <row r="15" spans="1:10">
      <c r="A15" s="34" t="s">
        <v>117</v>
      </c>
      <c r="B15" s="36">
        <v>4434.8108318508603</v>
      </c>
      <c r="C15" s="36">
        <v>3089029.9017065801</v>
      </c>
      <c r="D15" s="36">
        <v>36</v>
      </c>
      <c r="E15" s="36">
        <v>0</v>
      </c>
      <c r="F15" s="36">
        <v>528</v>
      </c>
      <c r="G15" s="36">
        <f t="shared" si="0"/>
        <v>696.54152540648033</v>
      </c>
      <c r="H15" s="76">
        <f t="shared" si="1"/>
        <v>8.1175953980827335E-3</v>
      </c>
      <c r="I15" s="76">
        <f t="shared" si="2"/>
        <v>0</v>
      </c>
      <c r="J15" s="77">
        <f t="shared" si="3"/>
        <v>0.11905806583854675</v>
      </c>
    </row>
    <row r="16" spans="1:10">
      <c r="A16" s="34" t="s">
        <v>367</v>
      </c>
      <c r="B16" s="36">
        <v>4034.2245472068798</v>
      </c>
      <c r="C16" s="36">
        <v>2547024.0126477801</v>
      </c>
      <c r="D16" s="36">
        <v>28</v>
      </c>
      <c r="E16" s="36">
        <v>0</v>
      </c>
      <c r="F16" s="36">
        <v>537</v>
      </c>
      <c r="G16" s="36">
        <f t="shared" si="0"/>
        <v>631.35405152676185</v>
      </c>
      <c r="H16" s="76">
        <f t="shared" si="1"/>
        <v>6.9406151473115126E-3</v>
      </c>
      <c r="I16" s="76">
        <f t="shared" si="2"/>
        <v>0</v>
      </c>
      <c r="J16" s="77">
        <f t="shared" si="3"/>
        <v>0.13311108336093866</v>
      </c>
    </row>
    <row r="17" spans="1:10">
      <c r="A17" s="34" t="s">
        <v>536</v>
      </c>
      <c r="B17" s="36">
        <v>4032.4738612496199</v>
      </c>
      <c r="C17" s="36">
        <v>4613183.7360608997</v>
      </c>
      <c r="D17" s="36">
        <v>30</v>
      </c>
      <c r="E17" s="36">
        <v>1</v>
      </c>
      <c r="F17" s="36">
        <v>490</v>
      </c>
      <c r="G17" s="36">
        <f t="shared" si="0"/>
        <v>1144.0083419738087</v>
      </c>
      <c r="H17" s="76">
        <f t="shared" si="1"/>
        <v>7.439601850439106E-3</v>
      </c>
      <c r="I17" s="76">
        <f t="shared" si="2"/>
        <v>2.4798672834797021E-4</v>
      </c>
      <c r="J17" s="77">
        <f t="shared" si="3"/>
        <v>0.1215134968905054</v>
      </c>
    </row>
    <row r="18" spans="1:10">
      <c r="A18" s="34" t="s">
        <v>338</v>
      </c>
      <c r="B18" s="36">
        <v>3504.8272978304799</v>
      </c>
      <c r="C18" s="36">
        <v>2478457.1092586601</v>
      </c>
      <c r="D18" s="36">
        <v>16</v>
      </c>
      <c r="E18" s="36">
        <v>2</v>
      </c>
      <c r="F18" s="36">
        <v>405</v>
      </c>
      <c r="G18" s="36">
        <f t="shared" si="0"/>
        <v>707.15527432488545</v>
      </c>
      <c r="H18" s="76">
        <f t="shared" si="1"/>
        <v>4.5651322134771504E-3</v>
      </c>
      <c r="I18" s="76">
        <f t="shared" si="2"/>
        <v>5.706415266846438E-4</v>
      </c>
      <c r="J18" s="77">
        <f t="shared" si="3"/>
        <v>0.11555490915364038</v>
      </c>
    </row>
    <row r="19" spans="1:10">
      <c r="A19" s="34" t="s">
        <v>580</v>
      </c>
      <c r="B19" s="36">
        <v>3378.3423733990599</v>
      </c>
      <c r="C19" s="36">
        <v>2634765.6079259599</v>
      </c>
      <c r="D19" s="36">
        <v>25</v>
      </c>
      <c r="E19" s="36">
        <v>0</v>
      </c>
      <c r="F19" s="36">
        <v>424</v>
      </c>
      <c r="G19" s="36">
        <f t="shared" si="0"/>
        <v>779.89893169857635</v>
      </c>
      <c r="H19" s="76">
        <f t="shared" si="1"/>
        <v>7.400078866147213E-3</v>
      </c>
      <c r="I19" s="76">
        <f t="shared" si="2"/>
        <v>0</v>
      </c>
      <c r="J19" s="77">
        <f t="shared" si="3"/>
        <v>0.12550533756985674</v>
      </c>
    </row>
    <row r="20" spans="1:10">
      <c r="A20" s="34" t="s">
        <v>526</v>
      </c>
      <c r="B20" s="36">
        <v>3181.7231961581801</v>
      </c>
      <c r="C20" s="36">
        <v>3487651.8333725901</v>
      </c>
      <c r="D20" s="36">
        <v>47</v>
      </c>
      <c r="E20" s="36">
        <v>0</v>
      </c>
      <c r="F20" s="36">
        <v>438</v>
      </c>
      <c r="G20" s="36">
        <f t="shared" si="0"/>
        <v>1096.1518706541815</v>
      </c>
      <c r="H20" s="76">
        <f t="shared" si="1"/>
        <v>1.4771869550673314E-2</v>
      </c>
      <c r="I20" s="76">
        <f t="shared" si="2"/>
        <v>0</v>
      </c>
      <c r="J20" s="77">
        <f t="shared" si="3"/>
        <v>0.13766125240840238</v>
      </c>
    </row>
    <row r="21" spans="1:10">
      <c r="A21" s="34" t="s">
        <v>305</v>
      </c>
      <c r="B21" s="36">
        <v>3101.6382645061199</v>
      </c>
      <c r="C21" s="36">
        <v>1686725.1069133501</v>
      </c>
      <c r="D21" s="36">
        <v>10</v>
      </c>
      <c r="E21" s="36">
        <v>0</v>
      </c>
      <c r="F21" s="36">
        <v>260</v>
      </c>
      <c r="G21" s="36">
        <f t="shared" si="0"/>
        <v>543.81748065709098</v>
      </c>
      <c r="H21" s="76">
        <f t="shared" si="1"/>
        <v>3.2241026023040503E-3</v>
      </c>
      <c r="I21" s="76">
        <f t="shared" si="2"/>
        <v>0</v>
      </c>
      <c r="J21" s="77">
        <f t="shared" si="3"/>
        <v>8.3826667659905318E-2</v>
      </c>
    </row>
    <row r="22" spans="1:10">
      <c r="A22" s="34" t="s">
        <v>333</v>
      </c>
      <c r="B22" s="36">
        <v>3058.4218305521599</v>
      </c>
      <c r="C22" s="36">
        <v>2620310.33563405</v>
      </c>
      <c r="D22" s="36">
        <v>33</v>
      </c>
      <c r="E22" s="36">
        <v>1</v>
      </c>
      <c r="F22" s="36">
        <v>355</v>
      </c>
      <c r="G22" s="36">
        <f t="shared" si="0"/>
        <v>856.75243011229281</v>
      </c>
      <c r="H22" s="76">
        <f t="shared" si="1"/>
        <v>1.0789878515234852E-2</v>
      </c>
      <c r="I22" s="76">
        <f t="shared" si="2"/>
        <v>3.2696601561317735E-4</v>
      </c>
      <c r="J22" s="77">
        <f t="shared" si="3"/>
        <v>0.11607293554267796</v>
      </c>
    </row>
    <row r="23" spans="1:10">
      <c r="A23" s="34" t="s">
        <v>304</v>
      </c>
      <c r="B23" s="36">
        <v>3054.7533390764102</v>
      </c>
      <c r="C23" s="36">
        <v>1612960.7981222901</v>
      </c>
      <c r="D23" s="36">
        <v>11</v>
      </c>
      <c r="E23" s="36">
        <v>1</v>
      </c>
      <c r="F23" s="36">
        <v>318</v>
      </c>
      <c r="G23" s="36">
        <f t="shared" si="0"/>
        <v>528.01670677933066</v>
      </c>
      <c r="H23" s="76">
        <f t="shared" si="1"/>
        <v>3.6009454050800046E-3</v>
      </c>
      <c r="I23" s="76">
        <f t="shared" si="2"/>
        <v>3.2735867318909131E-4</v>
      </c>
      <c r="J23" s="77">
        <f t="shared" si="3"/>
        <v>0.10410005807413104</v>
      </c>
    </row>
    <row r="24" spans="1:10">
      <c r="A24" s="34" t="s">
        <v>370</v>
      </c>
      <c r="B24" s="36">
        <v>2913.5752543611402</v>
      </c>
      <c r="C24" s="36">
        <v>2153746.5738029098</v>
      </c>
      <c r="D24" s="36">
        <v>31</v>
      </c>
      <c r="E24" s="36">
        <v>1</v>
      </c>
      <c r="F24" s="36">
        <v>471</v>
      </c>
      <c r="G24" s="36">
        <f t="shared" si="0"/>
        <v>739.21089581575336</v>
      </c>
      <c r="H24" s="76">
        <f t="shared" si="1"/>
        <v>1.0639848740339941E-2</v>
      </c>
      <c r="I24" s="76">
        <f t="shared" si="2"/>
        <v>3.4322092710774001E-4</v>
      </c>
      <c r="J24" s="77">
        <f t="shared" si="3"/>
        <v>0.16165705666774555</v>
      </c>
    </row>
    <row r="25" spans="1:10">
      <c r="A25" s="34" t="s">
        <v>45</v>
      </c>
      <c r="B25" s="36">
        <v>2882.6738896421102</v>
      </c>
      <c r="C25" s="36">
        <v>1919747.65636763</v>
      </c>
      <c r="D25" s="36">
        <v>34</v>
      </c>
      <c r="E25" s="36">
        <v>0</v>
      </c>
      <c r="F25" s="36">
        <v>418</v>
      </c>
      <c r="G25" s="36">
        <f t="shared" si="0"/>
        <v>665.9607468141221</v>
      </c>
      <c r="H25" s="76">
        <f t="shared" si="1"/>
        <v>1.1794605044353862E-2</v>
      </c>
      <c r="I25" s="76">
        <f t="shared" si="2"/>
        <v>0</v>
      </c>
      <c r="J25" s="77">
        <f t="shared" si="3"/>
        <v>0.14500426201587982</v>
      </c>
    </row>
    <row r="26" spans="1:10">
      <c r="A26" s="34" t="s">
        <v>541</v>
      </c>
      <c r="B26" s="36">
        <v>2849.2328020799901</v>
      </c>
      <c r="C26" s="36">
        <v>3624677.5245175301</v>
      </c>
      <c r="D26" s="36">
        <v>24</v>
      </c>
      <c r="E26" s="36">
        <v>0</v>
      </c>
      <c r="F26" s="36">
        <v>321</v>
      </c>
      <c r="G26" s="36">
        <f t="shared" si="0"/>
        <v>1272.1591306513992</v>
      </c>
      <c r="H26" s="76">
        <f t="shared" si="1"/>
        <v>8.4233201240978203E-3</v>
      </c>
      <c r="I26" s="76">
        <f t="shared" si="2"/>
        <v>0</v>
      </c>
      <c r="J26" s="77">
        <f t="shared" si="3"/>
        <v>0.11266190665980834</v>
      </c>
    </row>
    <row r="27" spans="1:10">
      <c r="A27" s="34" t="s">
        <v>361</v>
      </c>
      <c r="B27" s="36">
        <v>2840.6738961907099</v>
      </c>
      <c r="C27" s="36">
        <v>2740029.33686881</v>
      </c>
      <c r="D27" s="36">
        <v>24</v>
      </c>
      <c r="E27" s="36">
        <v>0</v>
      </c>
      <c r="F27" s="36">
        <v>289</v>
      </c>
      <c r="G27" s="36">
        <f t="shared" si="0"/>
        <v>964.57018193575038</v>
      </c>
      <c r="H27" s="76">
        <f t="shared" si="1"/>
        <v>8.4486994555001711E-3</v>
      </c>
      <c r="I27" s="76">
        <f t="shared" si="2"/>
        <v>0</v>
      </c>
      <c r="J27" s="77">
        <f t="shared" si="3"/>
        <v>0.10173642260998123</v>
      </c>
    </row>
    <row r="28" spans="1:10">
      <c r="A28" s="34" t="s">
        <v>54</v>
      </c>
      <c r="B28" s="36">
        <v>2823.9314340106198</v>
      </c>
      <c r="C28" s="36">
        <v>2509761.9991506399</v>
      </c>
      <c r="D28" s="36">
        <v>10</v>
      </c>
      <c r="E28" s="36">
        <v>0</v>
      </c>
      <c r="F28" s="36">
        <v>306</v>
      </c>
      <c r="G28" s="36">
        <f t="shared" si="0"/>
        <v>888.74749893846092</v>
      </c>
      <c r="H28" s="76">
        <f t="shared" si="1"/>
        <v>3.5411624657606306E-3</v>
      </c>
      <c r="I28" s="76">
        <f t="shared" si="2"/>
        <v>0</v>
      </c>
      <c r="J28" s="77">
        <f t="shared" si="3"/>
        <v>0.1083595714522753</v>
      </c>
    </row>
    <row r="29" spans="1:10">
      <c r="A29" s="34" t="s">
        <v>316</v>
      </c>
      <c r="B29" s="36">
        <v>2785.5752639267498</v>
      </c>
      <c r="C29" s="36">
        <v>1820003.69705987</v>
      </c>
      <c r="D29" s="36">
        <v>23</v>
      </c>
      <c r="E29" s="36">
        <v>0</v>
      </c>
      <c r="F29" s="36">
        <v>294</v>
      </c>
      <c r="G29" s="36">
        <f t="shared" si="0"/>
        <v>653.3672669444444</v>
      </c>
      <c r="H29" s="76">
        <f t="shared" si="1"/>
        <v>8.2568223152504321E-3</v>
      </c>
      <c r="I29" s="76">
        <f t="shared" si="2"/>
        <v>0</v>
      </c>
      <c r="J29" s="77">
        <f t="shared" si="3"/>
        <v>0.10554372872537508</v>
      </c>
    </row>
    <row r="30" spans="1:10">
      <c r="A30" s="34" t="s">
        <v>307</v>
      </c>
      <c r="B30" s="36">
        <v>2759.0300564109298</v>
      </c>
      <c r="C30" s="36">
        <v>1601013.3119993401</v>
      </c>
      <c r="D30" s="36">
        <v>26</v>
      </c>
      <c r="E30" s="36">
        <v>1</v>
      </c>
      <c r="F30" s="36">
        <v>214</v>
      </c>
      <c r="G30" s="36">
        <f t="shared" si="0"/>
        <v>580.28121450840956</v>
      </c>
      <c r="H30" s="76">
        <f t="shared" si="1"/>
        <v>9.4236015804126348E-3</v>
      </c>
      <c r="I30" s="76">
        <f t="shared" si="2"/>
        <v>3.624462146312552E-4</v>
      </c>
      <c r="J30" s="77">
        <f t="shared" si="3"/>
        <v>7.7563489931088608E-2</v>
      </c>
    </row>
    <row r="31" spans="1:10">
      <c r="A31" s="34" t="s">
        <v>78</v>
      </c>
      <c r="B31" s="36">
        <v>2751.7999302642402</v>
      </c>
      <c r="C31" s="36">
        <v>1727424.3625882899</v>
      </c>
      <c r="D31" s="36">
        <v>19</v>
      </c>
      <c r="E31" s="36">
        <v>0</v>
      </c>
      <c r="F31" s="36">
        <v>327</v>
      </c>
      <c r="G31" s="36">
        <f t="shared" si="0"/>
        <v>627.74344296985828</v>
      </c>
      <c r="H31" s="76">
        <f t="shared" si="1"/>
        <v>6.904571728139965E-3</v>
      </c>
      <c r="I31" s="76">
        <f t="shared" si="2"/>
        <v>0</v>
      </c>
      <c r="J31" s="77">
        <f t="shared" si="3"/>
        <v>0.11883131342640887</v>
      </c>
    </row>
    <row r="32" spans="1:10">
      <c r="A32" s="34" t="s">
        <v>567</v>
      </c>
      <c r="B32" s="36">
        <v>2667.8163685030299</v>
      </c>
      <c r="C32" s="36">
        <v>2975328.4096635901</v>
      </c>
      <c r="D32" s="36">
        <v>11</v>
      </c>
      <c r="E32" s="36">
        <v>2</v>
      </c>
      <c r="F32" s="36">
        <v>314</v>
      </c>
      <c r="G32" s="36">
        <f t="shared" si="0"/>
        <v>1115.2673192919615</v>
      </c>
      <c r="H32" s="76">
        <f t="shared" si="1"/>
        <v>4.1232223213970081E-3</v>
      </c>
      <c r="I32" s="76">
        <f t="shared" si="2"/>
        <v>7.4967678570854695E-4</v>
      </c>
      <c r="J32" s="77">
        <f t="shared" si="3"/>
        <v>0.11769925535624187</v>
      </c>
    </row>
    <row r="33" spans="1:10">
      <c r="A33" s="34" t="s">
        <v>88</v>
      </c>
      <c r="B33" s="36">
        <v>2654.3834853549401</v>
      </c>
      <c r="C33" s="36">
        <v>2328920.31139145</v>
      </c>
      <c r="D33" s="36">
        <v>31</v>
      </c>
      <c r="E33" s="36">
        <v>0</v>
      </c>
      <c r="F33" s="36">
        <v>364</v>
      </c>
      <c r="G33" s="36">
        <f t="shared" si="0"/>
        <v>877.38652845032686</v>
      </c>
      <c r="H33" s="76">
        <f t="shared" si="1"/>
        <v>1.1678794782681797E-2</v>
      </c>
      <c r="I33" s="76">
        <f t="shared" si="2"/>
        <v>0</v>
      </c>
      <c r="J33" s="77">
        <f t="shared" si="3"/>
        <v>0.13713165486761852</v>
      </c>
    </row>
    <row r="34" spans="1:10">
      <c r="A34" s="34" t="s">
        <v>562</v>
      </c>
      <c r="B34" s="36">
        <v>2598.79718766408</v>
      </c>
      <c r="C34" s="36">
        <v>1778564.0460762901</v>
      </c>
      <c r="D34" s="36">
        <v>16</v>
      </c>
      <c r="E34" s="36">
        <v>0</v>
      </c>
      <c r="F34" s="36">
        <v>350</v>
      </c>
      <c r="G34" s="36">
        <f t="shared" si="0"/>
        <v>684.37970247110604</v>
      </c>
      <c r="H34" s="76">
        <f t="shared" si="1"/>
        <v>6.156694364588545E-3</v>
      </c>
      <c r="I34" s="76">
        <f t="shared" si="2"/>
        <v>0</v>
      </c>
      <c r="J34" s="77">
        <f t="shared" si="3"/>
        <v>0.13467768922537443</v>
      </c>
    </row>
    <row r="35" spans="1:10">
      <c r="A35" s="34" t="s">
        <v>318</v>
      </c>
      <c r="B35" s="36">
        <v>2507.2026711287899</v>
      </c>
      <c r="C35" s="36">
        <v>1795259.66897438</v>
      </c>
      <c r="D35" s="36">
        <v>13</v>
      </c>
      <c r="E35" s="36">
        <v>1</v>
      </c>
      <c r="F35" s="36">
        <v>337</v>
      </c>
      <c r="G35" s="36">
        <f t="shared" si="0"/>
        <v>716.04090472914197</v>
      </c>
      <c r="H35" s="76">
        <f t="shared" si="1"/>
        <v>5.1850614829423245E-3</v>
      </c>
      <c r="I35" s="76">
        <f t="shared" si="2"/>
        <v>3.988508833032557E-4</v>
      </c>
      <c r="J35" s="77">
        <f t="shared" si="3"/>
        <v>0.13441274767319716</v>
      </c>
    </row>
    <row r="36" spans="1:10">
      <c r="A36" s="34" t="s">
        <v>653</v>
      </c>
      <c r="B36" s="36">
        <v>2466.6492528398499</v>
      </c>
      <c r="C36" s="36">
        <v>1748558.88000528</v>
      </c>
      <c r="D36" s="36">
        <v>19</v>
      </c>
      <c r="E36" s="36">
        <v>0</v>
      </c>
      <c r="F36" s="36">
        <v>409</v>
      </c>
      <c r="G36" s="36">
        <f t="shared" si="0"/>
        <v>708.88022607679898</v>
      </c>
      <c r="H36" s="76">
        <f t="shared" si="1"/>
        <v>7.702757081545066E-3</v>
      </c>
      <c r="I36" s="76">
        <f t="shared" si="2"/>
        <v>0</v>
      </c>
      <c r="J36" s="77">
        <f t="shared" si="3"/>
        <v>0.16581198138694381</v>
      </c>
    </row>
    <row r="37" spans="1:10">
      <c r="A37" s="34" t="s">
        <v>40</v>
      </c>
      <c r="B37" s="36">
        <v>2310.3752760174598</v>
      </c>
      <c r="C37" s="36">
        <v>3012974.4924431499</v>
      </c>
      <c r="D37" s="36">
        <v>19</v>
      </c>
      <c r="E37" s="36">
        <v>0</v>
      </c>
      <c r="F37" s="36">
        <v>413</v>
      </c>
      <c r="G37" s="36">
        <f t="shared" si="0"/>
        <v>1304.1061007356368</v>
      </c>
      <c r="H37" s="76">
        <f t="shared" si="1"/>
        <v>8.2237722145085904E-3</v>
      </c>
      <c r="I37" s="76">
        <f t="shared" si="2"/>
        <v>0</v>
      </c>
      <c r="J37" s="77">
        <f t="shared" si="3"/>
        <v>0.17875883813642357</v>
      </c>
    </row>
    <row r="38" spans="1:10">
      <c r="A38" s="34" t="s">
        <v>550</v>
      </c>
      <c r="B38" s="36">
        <v>2222.29035204509</v>
      </c>
      <c r="C38" s="36">
        <v>2198899.7019358501</v>
      </c>
      <c r="D38" s="36">
        <v>14</v>
      </c>
      <c r="E38" s="36">
        <v>2</v>
      </c>
      <c r="F38" s="36">
        <v>299</v>
      </c>
      <c r="G38" s="36">
        <f t="shared" si="0"/>
        <v>989.47453014512064</v>
      </c>
      <c r="H38" s="76">
        <f t="shared" si="1"/>
        <v>6.2998068578736027E-3</v>
      </c>
      <c r="I38" s="76">
        <f t="shared" si="2"/>
        <v>8.999724082676575E-4</v>
      </c>
      <c r="J38" s="77">
        <f t="shared" si="3"/>
        <v>0.13454587503601478</v>
      </c>
    </row>
    <row r="39" spans="1:10">
      <c r="A39" s="34" t="s">
        <v>308</v>
      </c>
      <c r="B39" s="36">
        <v>2181.7670629825402</v>
      </c>
      <c r="C39" s="36">
        <v>1364306.7937648001</v>
      </c>
      <c r="D39" s="36">
        <v>7</v>
      </c>
      <c r="E39" s="36">
        <v>1</v>
      </c>
      <c r="F39" s="36">
        <v>187</v>
      </c>
      <c r="G39" s="36">
        <f t="shared" si="0"/>
        <v>625.32193143467487</v>
      </c>
      <c r="H39" s="76">
        <f t="shared" si="1"/>
        <v>3.2084085046323839E-3</v>
      </c>
      <c r="I39" s="76">
        <f t="shared" si="2"/>
        <v>4.5834407209034055E-4</v>
      </c>
      <c r="J39" s="77">
        <f t="shared" si="3"/>
        <v>8.5710341480893681E-2</v>
      </c>
    </row>
    <row r="40" spans="1:10">
      <c r="A40" s="34" t="s">
        <v>321</v>
      </c>
      <c r="B40" s="36">
        <v>2170.1067908462101</v>
      </c>
      <c r="C40" s="36">
        <v>2027478.0596114099</v>
      </c>
      <c r="D40" s="36">
        <v>11</v>
      </c>
      <c r="E40" s="36">
        <v>0</v>
      </c>
      <c r="F40" s="36">
        <v>201</v>
      </c>
      <c r="G40" s="36">
        <f t="shared" si="0"/>
        <v>934.27570853359543</v>
      </c>
      <c r="H40" s="76">
        <f t="shared" si="1"/>
        <v>5.0688749726047659E-3</v>
      </c>
      <c r="I40" s="76">
        <f t="shared" si="2"/>
        <v>0</v>
      </c>
      <c r="J40" s="77">
        <f t="shared" si="3"/>
        <v>9.2622169953959818E-2</v>
      </c>
    </row>
    <row r="41" spans="1:10">
      <c r="A41" s="34" t="s">
        <v>65</v>
      </c>
      <c r="B41" s="36">
        <v>2148.7095276364098</v>
      </c>
      <c r="C41" s="36">
        <v>1683964.8162898701</v>
      </c>
      <c r="D41" s="36">
        <v>19</v>
      </c>
      <c r="E41" s="36">
        <v>1</v>
      </c>
      <c r="F41" s="36">
        <v>299</v>
      </c>
      <c r="G41" s="36">
        <f t="shared" si="0"/>
        <v>783.70984752985157</v>
      </c>
      <c r="H41" s="76">
        <f t="shared" si="1"/>
        <v>8.8425167551149115E-3</v>
      </c>
      <c r="I41" s="76">
        <f t="shared" si="2"/>
        <v>4.6539561869025849E-4</v>
      </c>
      <c r="J41" s="77">
        <f t="shared" si="3"/>
        <v>0.13915328998838727</v>
      </c>
    </row>
    <row r="42" spans="1:10">
      <c r="A42" s="34" t="s">
        <v>340</v>
      </c>
      <c r="B42" s="36">
        <v>2099.8163762064601</v>
      </c>
      <c r="C42" s="36">
        <v>1489746.9718960801</v>
      </c>
      <c r="D42" s="36">
        <v>21</v>
      </c>
      <c r="E42" s="36">
        <v>1</v>
      </c>
      <c r="F42" s="36">
        <v>314</v>
      </c>
      <c r="G42" s="36">
        <f t="shared" si="0"/>
        <v>709.46535553145134</v>
      </c>
      <c r="H42" s="76">
        <f t="shared" si="1"/>
        <v>1.0000874475480906E-2</v>
      </c>
      <c r="I42" s="76">
        <f t="shared" si="2"/>
        <v>4.7623211788004317E-4</v>
      </c>
      <c r="J42" s="77">
        <f t="shared" si="3"/>
        <v>0.14953688501433357</v>
      </c>
    </row>
    <row r="43" spans="1:10">
      <c r="A43" s="34" t="s">
        <v>621</v>
      </c>
      <c r="B43" s="36">
        <v>2094.5615851120001</v>
      </c>
      <c r="C43" s="36">
        <v>2686941.9493233701</v>
      </c>
      <c r="D43" s="36">
        <v>39</v>
      </c>
      <c r="E43" s="36">
        <v>0</v>
      </c>
      <c r="F43" s="36">
        <v>365</v>
      </c>
      <c r="G43" s="36">
        <f t="shared" si="0"/>
        <v>1282.8183083381118</v>
      </c>
      <c r="H43" s="76">
        <f t="shared" si="1"/>
        <v>1.8619648272559432E-2</v>
      </c>
      <c r="I43" s="76">
        <f t="shared" si="2"/>
        <v>0</v>
      </c>
      <c r="J43" s="77">
        <f t="shared" si="3"/>
        <v>0.17426081075600494</v>
      </c>
    </row>
    <row r="44" spans="1:10">
      <c r="A44" s="34" t="s">
        <v>384</v>
      </c>
      <c r="B44" s="36">
        <v>2021.3095418452201</v>
      </c>
      <c r="C44" s="36">
        <v>1105587.18988953</v>
      </c>
      <c r="D44" s="36">
        <v>13</v>
      </c>
      <c r="E44" s="36">
        <v>0</v>
      </c>
      <c r="F44" s="36">
        <v>295</v>
      </c>
      <c r="G44" s="36">
        <f t="shared" si="0"/>
        <v>546.96579964702369</v>
      </c>
      <c r="H44" s="76">
        <f t="shared" si="1"/>
        <v>6.4314741165930056E-3</v>
      </c>
      <c r="I44" s="76">
        <f t="shared" si="2"/>
        <v>0</v>
      </c>
      <c r="J44" s="77">
        <f t="shared" si="3"/>
        <v>0.14594498956884128</v>
      </c>
    </row>
    <row r="45" spans="1:10">
      <c r="A45" s="34" t="s">
        <v>521</v>
      </c>
      <c r="B45" s="36">
        <v>1986.6492607411899</v>
      </c>
      <c r="C45" s="36">
        <v>1703782.3955655701</v>
      </c>
      <c r="D45" s="36">
        <v>12</v>
      </c>
      <c r="E45" s="36">
        <v>1</v>
      </c>
      <c r="F45" s="36">
        <v>232</v>
      </c>
      <c r="G45" s="36">
        <f t="shared" si="0"/>
        <v>857.61610226553717</v>
      </c>
      <c r="H45" s="76">
        <f t="shared" si="1"/>
        <v>6.0403213778777312E-3</v>
      </c>
      <c r="I45" s="76">
        <f t="shared" si="2"/>
        <v>5.0336011482314427E-4</v>
      </c>
      <c r="J45" s="77">
        <f t="shared" si="3"/>
        <v>0.11677954663896947</v>
      </c>
    </row>
    <row r="46" spans="1:10">
      <c r="A46" s="34" t="s">
        <v>76</v>
      </c>
      <c r="B46" s="36">
        <v>1953.8218598328499</v>
      </c>
      <c r="C46" s="36">
        <v>1491290.83784283</v>
      </c>
      <c r="D46" s="36">
        <v>18</v>
      </c>
      <c r="E46" s="36">
        <v>2</v>
      </c>
      <c r="F46" s="36">
        <v>206</v>
      </c>
      <c r="G46" s="36">
        <f t="shared" si="0"/>
        <v>763.26858067316869</v>
      </c>
      <c r="H46" s="76">
        <f t="shared" si="1"/>
        <v>9.2127129755523902E-3</v>
      </c>
      <c r="I46" s="76">
        <f t="shared" si="2"/>
        <v>1.0236347750613767E-3</v>
      </c>
      <c r="J46" s="77">
        <f t="shared" si="3"/>
        <v>0.1054343818313218</v>
      </c>
    </row>
    <row r="47" spans="1:10">
      <c r="A47" s="34" t="s">
        <v>610</v>
      </c>
      <c r="B47" s="36">
        <v>1931.9533742726701</v>
      </c>
      <c r="C47" s="36">
        <v>2693283.9910577699</v>
      </c>
      <c r="D47" s="36">
        <v>30</v>
      </c>
      <c r="E47" s="36">
        <v>0</v>
      </c>
      <c r="F47" s="36">
        <v>247</v>
      </c>
      <c r="G47" s="36">
        <f t="shared" si="0"/>
        <v>1394.0729765653484</v>
      </c>
      <c r="H47" s="76">
        <f t="shared" si="1"/>
        <v>1.5528325061827237E-2</v>
      </c>
      <c r="I47" s="76">
        <f t="shared" si="2"/>
        <v>0</v>
      </c>
      <c r="J47" s="77">
        <f t="shared" si="3"/>
        <v>0.1278498763423776</v>
      </c>
    </row>
    <row r="48" spans="1:10">
      <c r="A48" s="34" t="s">
        <v>319</v>
      </c>
      <c r="B48" s="36">
        <v>1918.27939711045</v>
      </c>
      <c r="C48" s="36">
        <v>1158323.6765691</v>
      </c>
      <c r="D48" s="36">
        <v>10</v>
      </c>
      <c r="E48" s="36">
        <v>1</v>
      </c>
      <c r="F48" s="36">
        <v>261</v>
      </c>
      <c r="G48" s="36">
        <f t="shared" si="0"/>
        <v>603.83470641133431</v>
      </c>
      <c r="H48" s="76">
        <f t="shared" si="1"/>
        <v>5.2130049538473061E-3</v>
      </c>
      <c r="I48" s="76">
        <f t="shared" si="2"/>
        <v>5.2130049538473067E-4</v>
      </c>
      <c r="J48" s="77">
        <f t="shared" si="3"/>
        <v>0.1360594292954147</v>
      </c>
    </row>
    <row r="49" spans="1:10">
      <c r="A49" s="34" t="s">
        <v>57</v>
      </c>
      <c r="B49" s="36">
        <v>1884.15885509084</v>
      </c>
      <c r="C49" s="36">
        <v>1785448.6959921999</v>
      </c>
      <c r="D49" s="36">
        <v>12</v>
      </c>
      <c r="E49" s="36">
        <v>1</v>
      </c>
      <c r="F49" s="36">
        <v>242</v>
      </c>
      <c r="G49" s="36">
        <f t="shared" si="0"/>
        <v>947.61049004337747</v>
      </c>
      <c r="H49" s="76">
        <f t="shared" si="1"/>
        <v>6.3688897396188228E-3</v>
      </c>
      <c r="I49" s="76">
        <f t="shared" si="2"/>
        <v>5.307408116349019E-4</v>
      </c>
      <c r="J49" s="77">
        <f t="shared" si="3"/>
        <v>0.12843927641564626</v>
      </c>
    </row>
    <row r="50" spans="1:10">
      <c r="A50" s="34" t="s">
        <v>314</v>
      </c>
      <c r="B50" s="36">
        <v>1855.96980862692</v>
      </c>
      <c r="C50" s="36">
        <v>1201486.2590363999</v>
      </c>
      <c r="D50" s="36">
        <v>7</v>
      </c>
      <c r="E50" s="36">
        <v>0</v>
      </c>
      <c r="F50" s="36">
        <v>174</v>
      </c>
      <c r="G50" s="36">
        <f t="shared" si="0"/>
        <v>647.36304084886012</v>
      </c>
      <c r="H50" s="76">
        <f t="shared" si="1"/>
        <v>3.7716130766042616E-3</v>
      </c>
      <c r="I50" s="76">
        <f t="shared" si="2"/>
        <v>0</v>
      </c>
      <c r="J50" s="77">
        <f t="shared" si="3"/>
        <v>9.3751525047020209E-2</v>
      </c>
    </row>
    <row r="51" spans="1:10">
      <c r="A51" s="34" t="s">
        <v>353</v>
      </c>
      <c r="B51" s="36">
        <v>1835.48214002279</v>
      </c>
      <c r="C51" s="36">
        <v>1399098.5823693301</v>
      </c>
      <c r="D51" s="36">
        <v>14</v>
      </c>
      <c r="E51" s="36">
        <v>0</v>
      </c>
      <c r="F51" s="36">
        <v>188</v>
      </c>
      <c r="G51" s="36">
        <f t="shared" si="0"/>
        <v>762.25126459250566</v>
      </c>
      <c r="H51" s="76">
        <f t="shared" si="1"/>
        <v>7.6274237132191169E-3</v>
      </c>
      <c r="I51" s="76">
        <f t="shared" si="2"/>
        <v>0</v>
      </c>
      <c r="J51" s="77">
        <f t="shared" si="3"/>
        <v>0.10242540414894243</v>
      </c>
    </row>
    <row r="52" spans="1:10">
      <c r="A52" s="34" t="s">
        <v>309</v>
      </c>
      <c r="B52" s="36">
        <v>1819.9341919231199</v>
      </c>
      <c r="C52" s="36">
        <v>871142.87031638401</v>
      </c>
      <c r="D52" s="36">
        <v>7</v>
      </c>
      <c r="E52" s="36">
        <v>0</v>
      </c>
      <c r="F52" s="36">
        <v>139</v>
      </c>
      <c r="G52" s="36">
        <f t="shared" si="0"/>
        <v>478.66723653114593</v>
      </c>
      <c r="H52" s="76">
        <f t="shared" si="1"/>
        <v>3.8462929215056494E-3</v>
      </c>
      <c r="I52" s="76">
        <f t="shared" si="2"/>
        <v>0</v>
      </c>
      <c r="J52" s="77">
        <f t="shared" si="3"/>
        <v>7.6376388012755037E-2</v>
      </c>
    </row>
    <row r="53" spans="1:10">
      <c r="A53" s="34" t="s">
        <v>569</v>
      </c>
      <c r="B53" s="36">
        <v>1816.09857737738</v>
      </c>
      <c r="C53" s="36">
        <v>1152637.62754552</v>
      </c>
      <c r="D53" s="36">
        <v>11</v>
      </c>
      <c r="E53" s="36">
        <v>0</v>
      </c>
      <c r="F53" s="36">
        <v>229</v>
      </c>
      <c r="G53" s="36">
        <f t="shared" si="0"/>
        <v>634.67789794210341</v>
      </c>
      <c r="H53" s="76">
        <f t="shared" si="1"/>
        <v>6.0569399354329385E-3</v>
      </c>
      <c r="I53" s="76">
        <f t="shared" si="2"/>
        <v>0</v>
      </c>
      <c r="J53" s="77">
        <f t="shared" si="3"/>
        <v>0.12609447683764935</v>
      </c>
    </row>
    <row r="54" spans="1:10">
      <c r="A54" s="34" t="s">
        <v>102</v>
      </c>
      <c r="B54" s="36">
        <v>1790.8328239861801</v>
      </c>
      <c r="C54" s="36">
        <v>1746561.1717858</v>
      </c>
      <c r="D54" s="36">
        <v>9</v>
      </c>
      <c r="E54" s="36">
        <v>0</v>
      </c>
      <c r="F54" s="36">
        <v>197</v>
      </c>
      <c r="G54" s="36">
        <f t="shared" si="0"/>
        <v>975.27873534178548</v>
      </c>
      <c r="H54" s="76">
        <f t="shared" si="1"/>
        <v>5.0255947285839193E-3</v>
      </c>
      <c r="I54" s="76">
        <f t="shared" si="2"/>
        <v>0</v>
      </c>
      <c r="J54" s="77">
        <f t="shared" si="3"/>
        <v>0.11000468461455912</v>
      </c>
    </row>
    <row r="55" spans="1:10">
      <c r="A55" s="34" t="s">
        <v>648</v>
      </c>
      <c r="B55" s="36">
        <v>1696.68488787207</v>
      </c>
      <c r="C55" s="36">
        <v>1593693.7833654501</v>
      </c>
      <c r="D55" s="36">
        <v>24</v>
      </c>
      <c r="E55" s="36">
        <v>0</v>
      </c>
      <c r="F55" s="36">
        <v>316</v>
      </c>
      <c r="G55" s="36">
        <f t="shared" si="0"/>
        <v>939.29862566537724</v>
      </c>
      <c r="H55" s="76">
        <f t="shared" si="1"/>
        <v>1.4145231192634751E-2</v>
      </c>
      <c r="I55" s="76">
        <f t="shared" si="2"/>
        <v>0</v>
      </c>
      <c r="J55" s="77">
        <f t="shared" si="3"/>
        <v>0.18624554403635757</v>
      </c>
    </row>
    <row r="56" spans="1:10">
      <c r="A56" s="34" t="s">
        <v>549</v>
      </c>
      <c r="B56" s="36">
        <v>1696.33967578643</v>
      </c>
      <c r="C56" s="36">
        <v>1290403.0197395501</v>
      </c>
      <c r="D56" s="36">
        <v>13</v>
      </c>
      <c r="E56" s="36">
        <v>0</v>
      </c>
      <c r="F56" s="36">
        <v>194</v>
      </c>
      <c r="G56" s="36">
        <f t="shared" si="0"/>
        <v>760.69848401164938</v>
      </c>
      <c r="H56" s="76">
        <f t="shared" si="1"/>
        <v>7.6635594778346186E-3</v>
      </c>
      <c r="I56" s="76">
        <f t="shared" si="2"/>
        <v>0</v>
      </c>
      <c r="J56" s="77">
        <f t="shared" si="3"/>
        <v>0.11436388759230123</v>
      </c>
    </row>
    <row r="57" spans="1:10">
      <c r="A57" s="34" t="s">
        <v>55</v>
      </c>
      <c r="B57" s="36">
        <v>1664.4520135186599</v>
      </c>
      <c r="C57" s="36">
        <v>4410387.7455855999</v>
      </c>
      <c r="D57" s="36">
        <v>26</v>
      </c>
      <c r="E57" s="36">
        <v>0</v>
      </c>
      <c r="F57" s="36">
        <v>168</v>
      </c>
      <c r="G57" s="36">
        <f t="shared" si="0"/>
        <v>2649.7536184669079</v>
      </c>
      <c r="H57" s="76">
        <f t="shared" si="1"/>
        <v>1.5620756734846246E-2</v>
      </c>
      <c r="I57" s="76">
        <f t="shared" si="2"/>
        <v>0</v>
      </c>
      <c r="J57" s="77">
        <f t="shared" si="3"/>
        <v>0.10093412044054496</v>
      </c>
    </row>
    <row r="58" spans="1:10">
      <c r="A58" s="34" t="s">
        <v>310</v>
      </c>
      <c r="B58" s="36">
        <v>1660.2958420892201</v>
      </c>
      <c r="C58" s="36">
        <v>860242.76654817897</v>
      </c>
      <c r="D58" s="36">
        <v>8</v>
      </c>
      <c r="E58" s="36">
        <v>0</v>
      </c>
      <c r="F58" s="36">
        <v>118</v>
      </c>
      <c r="G58" s="36">
        <f t="shared" si="0"/>
        <v>518.12619458571874</v>
      </c>
      <c r="H58" s="76">
        <f t="shared" si="1"/>
        <v>4.818418378939782E-3</v>
      </c>
      <c r="I58" s="76">
        <f t="shared" si="2"/>
        <v>0</v>
      </c>
      <c r="J58" s="77">
        <f t="shared" si="3"/>
        <v>7.1071671089361785E-2</v>
      </c>
    </row>
    <row r="59" spans="1:10">
      <c r="A59" s="34" t="s">
        <v>359</v>
      </c>
      <c r="B59" s="36">
        <v>1635.5725557855301</v>
      </c>
      <c r="C59" s="36">
        <v>1585115.6979743501</v>
      </c>
      <c r="D59" s="36">
        <v>10</v>
      </c>
      <c r="E59" s="36">
        <v>0</v>
      </c>
      <c r="F59" s="36">
        <v>139</v>
      </c>
      <c r="G59" s="36">
        <f t="shared" si="0"/>
        <v>969.15033965769453</v>
      </c>
      <c r="H59" s="76">
        <f t="shared" si="1"/>
        <v>6.1140668841788044E-3</v>
      </c>
      <c r="I59" s="76">
        <f t="shared" si="2"/>
        <v>0</v>
      </c>
      <c r="J59" s="77">
        <f t="shared" si="3"/>
        <v>8.4985529690085382E-2</v>
      </c>
    </row>
    <row r="60" spans="1:10">
      <c r="A60" s="34" t="s">
        <v>38</v>
      </c>
      <c r="B60" s="36">
        <v>1629.9013245338499</v>
      </c>
      <c r="C60" s="36">
        <v>1614366.4064939499</v>
      </c>
      <c r="D60" s="36">
        <v>11</v>
      </c>
      <c r="E60" s="36">
        <v>0</v>
      </c>
      <c r="F60" s="36">
        <v>235</v>
      </c>
      <c r="G60" s="36">
        <f t="shared" si="0"/>
        <v>990.46879844438251</v>
      </c>
      <c r="H60" s="76">
        <f t="shared" si="1"/>
        <v>6.7488748149499107E-3</v>
      </c>
      <c r="I60" s="76">
        <f t="shared" si="2"/>
        <v>0</v>
      </c>
      <c r="J60" s="77">
        <f t="shared" si="3"/>
        <v>0.14418050741029353</v>
      </c>
    </row>
    <row r="61" spans="1:10">
      <c r="A61" s="34" t="s">
        <v>574</v>
      </c>
      <c r="B61" s="36">
        <v>1628.3287225402801</v>
      </c>
      <c r="C61" s="36">
        <v>1344337.7364929901</v>
      </c>
      <c r="D61" s="36">
        <v>11</v>
      </c>
      <c r="E61" s="36">
        <v>0</v>
      </c>
      <c r="F61" s="36">
        <v>172</v>
      </c>
      <c r="G61" s="36">
        <f t="shared" si="0"/>
        <v>825.59357817858245</v>
      </c>
      <c r="H61" s="76">
        <f t="shared" si="1"/>
        <v>6.7553927212187295E-3</v>
      </c>
      <c r="I61" s="76">
        <f t="shared" si="2"/>
        <v>0</v>
      </c>
      <c r="J61" s="77">
        <f t="shared" si="3"/>
        <v>0.10562977709542014</v>
      </c>
    </row>
    <row r="62" spans="1:10">
      <c r="A62" s="34" t="s">
        <v>557</v>
      </c>
      <c r="B62" s="36">
        <v>1624.16981508256</v>
      </c>
      <c r="C62" s="36">
        <v>1608615.13423221</v>
      </c>
      <c r="D62" s="36">
        <v>16</v>
      </c>
      <c r="E62" s="36">
        <v>1</v>
      </c>
      <c r="F62" s="36">
        <v>220</v>
      </c>
      <c r="G62" s="36">
        <f t="shared" si="0"/>
        <v>990.42299597868134</v>
      </c>
      <c r="H62" s="76">
        <f t="shared" si="1"/>
        <v>9.8511866502005423E-3</v>
      </c>
      <c r="I62" s="76">
        <f t="shared" si="2"/>
        <v>6.156991656375339E-4</v>
      </c>
      <c r="J62" s="77">
        <f t="shared" si="3"/>
        <v>0.13545381644025747</v>
      </c>
    </row>
    <row r="63" spans="1:10">
      <c r="A63" s="34" t="s">
        <v>531</v>
      </c>
      <c r="B63" s="36">
        <v>1592.8903656080299</v>
      </c>
      <c r="C63" s="36">
        <v>1118676.5039755199</v>
      </c>
      <c r="D63" s="36">
        <v>11</v>
      </c>
      <c r="E63" s="36">
        <v>0</v>
      </c>
      <c r="F63" s="36">
        <v>213</v>
      </c>
      <c r="G63" s="36">
        <f t="shared" si="0"/>
        <v>702.29347111940399</v>
      </c>
      <c r="H63" s="76">
        <f t="shared" si="1"/>
        <v>6.9056855622333657E-3</v>
      </c>
      <c r="I63" s="76">
        <f t="shared" si="2"/>
        <v>0</v>
      </c>
      <c r="J63" s="77">
        <f t="shared" si="3"/>
        <v>0.13371918406870062</v>
      </c>
    </row>
    <row r="64" spans="1:10">
      <c r="A64" s="34" t="s">
        <v>44</v>
      </c>
      <c r="B64" s="36">
        <v>1574.8218738739299</v>
      </c>
      <c r="C64" s="36">
        <v>1447912.7722519301</v>
      </c>
      <c r="D64" s="36">
        <v>5</v>
      </c>
      <c r="E64" s="36">
        <v>0</v>
      </c>
      <c r="F64" s="36">
        <v>176</v>
      </c>
      <c r="G64" s="36">
        <f t="shared" si="0"/>
        <v>919.41367863413404</v>
      </c>
      <c r="H64" s="76">
        <f t="shared" si="1"/>
        <v>3.1749622499847672E-3</v>
      </c>
      <c r="I64" s="76">
        <f t="shared" si="2"/>
        <v>0</v>
      </c>
      <c r="J64" s="77">
        <f t="shared" si="3"/>
        <v>0.11175867119946381</v>
      </c>
    </row>
    <row r="65" spans="1:10">
      <c r="A65" s="34" t="s">
        <v>511</v>
      </c>
      <c r="B65" s="36">
        <v>1565.9780346653399</v>
      </c>
      <c r="C65" s="36">
        <v>1358557.47636002</v>
      </c>
      <c r="D65" s="36">
        <v>8</v>
      </c>
      <c r="E65" s="36">
        <v>0</v>
      </c>
      <c r="F65" s="36">
        <v>187</v>
      </c>
      <c r="G65" s="36">
        <f t="shared" si="0"/>
        <v>867.54567834685679</v>
      </c>
      <c r="H65" s="76">
        <f t="shared" si="1"/>
        <v>5.1086284883361428E-3</v>
      </c>
      <c r="I65" s="76">
        <f t="shared" si="2"/>
        <v>0</v>
      </c>
      <c r="J65" s="77">
        <f t="shared" si="3"/>
        <v>0.11941419091485735</v>
      </c>
    </row>
    <row r="66" spans="1:10">
      <c r="A66" s="34" t="s">
        <v>383</v>
      </c>
      <c r="B66" s="36">
        <v>1555.56981757003</v>
      </c>
      <c r="C66" s="36">
        <v>978751.55106259801</v>
      </c>
      <c r="D66" s="36">
        <v>9</v>
      </c>
      <c r="E66" s="36">
        <v>0</v>
      </c>
      <c r="F66" s="36">
        <v>198</v>
      </c>
      <c r="G66" s="36">
        <f t="shared" si="0"/>
        <v>629.19165697847939</v>
      </c>
      <c r="H66" s="76">
        <f t="shared" si="1"/>
        <v>5.7856612402386303E-3</v>
      </c>
      <c r="I66" s="76">
        <f t="shared" si="2"/>
        <v>0</v>
      </c>
      <c r="J66" s="77">
        <f t="shared" si="3"/>
        <v>0.12728454728524988</v>
      </c>
    </row>
    <row r="67" spans="1:10">
      <c r="A67" s="34" t="s">
        <v>312</v>
      </c>
      <c r="B67" s="36">
        <v>1546.6109154964699</v>
      </c>
      <c r="C67" s="36">
        <v>847130.41776944394</v>
      </c>
      <c r="D67" s="36">
        <v>6</v>
      </c>
      <c r="E67" s="36">
        <v>1</v>
      </c>
      <c r="F67" s="36">
        <v>155</v>
      </c>
      <c r="G67" s="36">
        <f t="shared" si="0"/>
        <v>547.73337578411622</v>
      </c>
      <c r="H67" s="76">
        <f t="shared" si="1"/>
        <v>3.8794501835479221E-3</v>
      </c>
      <c r="I67" s="76">
        <f t="shared" si="2"/>
        <v>6.4657503059132031E-4</v>
      </c>
      <c r="J67" s="77">
        <f t="shared" si="3"/>
        <v>0.10021912974165466</v>
      </c>
    </row>
    <row r="68" spans="1:10">
      <c r="A68" s="34" t="s">
        <v>114</v>
      </c>
      <c r="B68" s="36">
        <v>1544.73694379115</v>
      </c>
      <c r="C68" s="36">
        <v>1325444.88577869</v>
      </c>
      <c r="D68" s="36">
        <v>10</v>
      </c>
      <c r="E68" s="36">
        <v>0</v>
      </c>
      <c r="F68" s="36">
        <v>185</v>
      </c>
      <c r="G68" s="36">
        <f t="shared" si="0"/>
        <v>858.03922221587743</v>
      </c>
      <c r="H68" s="76">
        <f t="shared" si="1"/>
        <v>6.4735941224126053E-3</v>
      </c>
      <c r="I68" s="76">
        <f t="shared" si="2"/>
        <v>0</v>
      </c>
      <c r="J68" s="77">
        <f t="shared" si="3"/>
        <v>0.1197614912646332</v>
      </c>
    </row>
    <row r="69" spans="1:10">
      <c r="A69" s="34" t="s">
        <v>49</v>
      </c>
      <c r="B69" s="36">
        <v>1502.4109178767501</v>
      </c>
      <c r="C69" s="36">
        <v>2242234.1499377899</v>
      </c>
      <c r="D69" s="36">
        <v>6</v>
      </c>
      <c r="E69" s="36">
        <v>0</v>
      </c>
      <c r="F69" s="36">
        <v>124</v>
      </c>
      <c r="G69" s="36">
        <f t="shared" si="0"/>
        <v>1492.4240254500939</v>
      </c>
      <c r="H69" s="76">
        <f t="shared" si="1"/>
        <v>3.9935812024578278E-3</v>
      </c>
      <c r="I69" s="76">
        <f t="shared" si="2"/>
        <v>0</v>
      </c>
      <c r="J69" s="77">
        <f t="shared" si="3"/>
        <v>8.2534011517461772E-2</v>
      </c>
    </row>
    <row r="70" spans="1:10">
      <c r="A70" s="34" t="s">
        <v>112</v>
      </c>
      <c r="B70" s="36">
        <v>1500.73968410678</v>
      </c>
      <c r="C70" s="36">
        <v>1186202.9333987799</v>
      </c>
      <c r="D70" s="36">
        <v>15</v>
      </c>
      <c r="E70" s="36">
        <v>0</v>
      </c>
      <c r="F70" s="36">
        <v>227</v>
      </c>
      <c r="G70" s="36">
        <f t="shared" si="0"/>
        <v>790.41218537830025</v>
      </c>
      <c r="H70" s="76">
        <f t="shared" si="1"/>
        <v>9.9950712031232763E-3</v>
      </c>
      <c r="I70" s="76">
        <f t="shared" si="2"/>
        <v>0</v>
      </c>
      <c r="J70" s="77">
        <f t="shared" si="3"/>
        <v>0.15125874420726559</v>
      </c>
    </row>
    <row r="71" spans="1:10">
      <c r="A71" s="34" t="s">
        <v>576</v>
      </c>
      <c r="B71" s="36">
        <v>1483.3972179125899</v>
      </c>
      <c r="C71" s="36">
        <v>1257578.7882677901</v>
      </c>
      <c r="D71" s="36">
        <v>19</v>
      </c>
      <c r="E71" s="36">
        <v>0</v>
      </c>
      <c r="F71" s="36">
        <v>242</v>
      </c>
      <c r="G71" s="36">
        <f t="shared" ref="G71:G134" si="4">C71/B71</f>
        <v>847.769412725091</v>
      </c>
      <c r="H71" s="76">
        <f t="shared" ref="H71:H134" si="5">D71/B71</f>
        <v>1.2808437126999915E-2</v>
      </c>
      <c r="I71" s="76">
        <f t="shared" ref="I71:I134" si="6">E71/B71</f>
        <v>0</v>
      </c>
      <c r="J71" s="77">
        <f t="shared" ref="J71:J134" si="7">F71/B71</f>
        <v>0.16313904130178838</v>
      </c>
    </row>
    <row r="72" spans="1:10">
      <c r="A72" s="34" t="s">
        <v>101</v>
      </c>
      <c r="B72" s="36">
        <v>1472.0026972498699</v>
      </c>
      <c r="C72" s="36">
        <v>1553308.5217541601</v>
      </c>
      <c r="D72" s="36">
        <v>19</v>
      </c>
      <c r="E72" s="36">
        <v>1</v>
      </c>
      <c r="F72" s="36">
        <v>167</v>
      </c>
      <c r="G72" s="36">
        <f t="shared" si="4"/>
        <v>1055.2348339144983</v>
      </c>
      <c r="H72" s="76">
        <f t="shared" si="5"/>
        <v>1.2907585044169782E-2</v>
      </c>
      <c r="I72" s="76">
        <f t="shared" si="6"/>
        <v>6.7934658127209377E-4</v>
      </c>
      <c r="J72" s="77">
        <f t="shared" si="7"/>
        <v>0.11345087907243966</v>
      </c>
    </row>
    <row r="73" spans="1:10">
      <c r="A73" s="34" t="s">
        <v>535</v>
      </c>
      <c r="B73" s="36">
        <v>1445.6109196673999</v>
      </c>
      <c r="C73" s="36">
        <v>1705832.0600153401</v>
      </c>
      <c r="D73" s="36">
        <v>14</v>
      </c>
      <c r="E73" s="36">
        <v>0</v>
      </c>
      <c r="F73" s="36">
        <v>175</v>
      </c>
      <c r="G73" s="36">
        <f t="shared" si="4"/>
        <v>1180.0077301628371</v>
      </c>
      <c r="H73" s="76">
        <f t="shared" si="5"/>
        <v>9.6844868903045236E-3</v>
      </c>
      <c r="I73" s="76">
        <f t="shared" si="6"/>
        <v>0</v>
      </c>
      <c r="J73" s="77">
        <f t="shared" si="7"/>
        <v>0.12105608612880654</v>
      </c>
    </row>
    <row r="74" spans="1:10">
      <c r="A74" s="34" t="s">
        <v>374</v>
      </c>
      <c r="B74" s="36">
        <v>1441.6766708018199</v>
      </c>
      <c r="C74" s="36">
        <v>1353255.7305594301</v>
      </c>
      <c r="D74" s="36">
        <v>12</v>
      </c>
      <c r="E74" s="36">
        <v>1</v>
      </c>
      <c r="F74" s="36">
        <v>209</v>
      </c>
      <c r="G74" s="36">
        <f t="shared" si="4"/>
        <v>938.66798150155773</v>
      </c>
      <c r="H74" s="76">
        <f t="shared" si="5"/>
        <v>8.3236416618477551E-3</v>
      </c>
      <c r="I74" s="76">
        <f t="shared" si="6"/>
        <v>6.9363680515397959E-4</v>
      </c>
      <c r="J74" s="77">
        <f t="shared" si="7"/>
        <v>0.14497009227718174</v>
      </c>
    </row>
    <row r="75" spans="1:10">
      <c r="A75" s="34" t="s">
        <v>125</v>
      </c>
      <c r="B75" s="36">
        <v>1427.81092670373</v>
      </c>
      <c r="C75" s="36">
        <v>1374425.30175504</v>
      </c>
      <c r="D75" s="36">
        <v>3</v>
      </c>
      <c r="E75" s="36">
        <v>3</v>
      </c>
      <c r="F75" s="36">
        <v>76</v>
      </c>
      <c r="G75" s="36">
        <f t="shared" si="4"/>
        <v>962.61015800464759</v>
      </c>
      <c r="H75" s="76">
        <f t="shared" si="5"/>
        <v>2.1011185331981271E-3</v>
      </c>
      <c r="I75" s="76">
        <f t="shared" si="6"/>
        <v>2.1011185331981271E-3</v>
      </c>
      <c r="J75" s="77">
        <f t="shared" si="7"/>
        <v>5.3228336174352554E-2</v>
      </c>
    </row>
    <row r="76" spans="1:10">
      <c r="A76" s="34" t="s">
        <v>616</v>
      </c>
      <c r="B76" s="36">
        <v>1422.2602306893</v>
      </c>
      <c r="C76" s="36">
        <v>1166604.7978467599</v>
      </c>
      <c r="D76" s="36">
        <v>14</v>
      </c>
      <c r="E76" s="36">
        <v>0</v>
      </c>
      <c r="F76" s="36">
        <v>240</v>
      </c>
      <c r="G76" s="36">
        <f t="shared" si="4"/>
        <v>820.24707762612729</v>
      </c>
      <c r="H76" s="76">
        <f t="shared" si="5"/>
        <v>9.8434869357310831E-3</v>
      </c>
      <c r="I76" s="76">
        <f t="shared" si="6"/>
        <v>0</v>
      </c>
      <c r="J76" s="77">
        <f t="shared" si="7"/>
        <v>0.16874549032681857</v>
      </c>
    </row>
    <row r="77" spans="1:10">
      <c r="A77" s="34" t="s">
        <v>123</v>
      </c>
      <c r="B77" s="36">
        <v>1343.6054450776401</v>
      </c>
      <c r="C77" s="36">
        <v>2061207.01286961</v>
      </c>
      <c r="D77" s="36">
        <v>9</v>
      </c>
      <c r="E77" s="36">
        <v>0</v>
      </c>
      <c r="F77" s="36">
        <v>148</v>
      </c>
      <c r="G77" s="36">
        <f t="shared" si="4"/>
        <v>1534.0865284678148</v>
      </c>
      <c r="H77" s="76">
        <f t="shared" si="5"/>
        <v>6.6983950035123113E-3</v>
      </c>
      <c r="I77" s="76">
        <f t="shared" si="6"/>
        <v>0</v>
      </c>
      <c r="J77" s="77">
        <f t="shared" si="7"/>
        <v>0.11015138450220247</v>
      </c>
    </row>
    <row r="78" spans="1:10">
      <c r="A78" s="34" t="s">
        <v>313</v>
      </c>
      <c r="B78" s="36">
        <v>1322.01639857282</v>
      </c>
      <c r="C78" s="36">
        <v>715523.800069327</v>
      </c>
      <c r="D78" s="36">
        <v>9</v>
      </c>
      <c r="E78" s="36">
        <v>0</v>
      </c>
      <c r="F78" s="36">
        <v>98</v>
      </c>
      <c r="G78" s="36">
        <f t="shared" si="4"/>
        <v>541.23670541588535</v>
      </c>
      <c r="H78" s="76">
        <f t="shared" si="5"/>
        <v>6.8077824221514432E-3</v>
      </c>
      <c r="I78" s="76">
        <f t="shared" si="6"/>
        <v>0</v>
      </c>
      <c r="J78" s="77">
        <f t="shared" si="7"/>
        <v>7.4129186374537942E-2</v>
      </c>
    </row>
    <row r="79" spans="1:10">
      <c r="A79" s="34" t="s">
        <v>122</v>
      </c>
      <c r="B79" s="36">
        <v>1303.56434613326</v>
      </c>
      <c r="C79" s="36">
        <v>860713.56749033101</v>
      </c>
      <c r="D79" s="36">
        <v>6</v>
      </c>
      <c r="E79" s="36">
        <v>0</v>
      </c>
      <c r="F79" s="36">
        <v>124</v>
      </c>
      <c r="G79" s="36">
        <f t="shared" si="4"/>
        <v>660.27700898958346</v>
      </c>
      <c r="H79" s="76">
        <f t="shared" si="5"/>
        <v>4.6027647333234407E-3</v>
      </c>
      <c r="I79" s="76">
        <f t="shared" si="6"/>
        <v>0</v>
      </c>
      <c r="J79" s="77">
        <f t="shared" si="7"/>
        <v>9.5123804488684446E-2</v>
      </c>
    </row>
    <row r="80" spans="1:10">
      <c r="A80" s="34" t="s">
        <v>427</v>
      </c>
      <c r="B80" s="36">
        <v>1301.92599155893</v>
      </c>
      <c r="C80" s="36">
        <v>833696.126268461</v>
      </c>
      <c r="D80" s="36">
        <v>11</v>
      </c>
      <c r="E80" s="36">
        <v>1</v>
      </c>
      <c r="F80" s="36">
        <v>187</v>
      </c>
      <c r="G80" s="36">
        <f t="shared" si="4"/>
        <v>640.35600462219111</v>
      </c>
      <c r="H80" s="76">
        <f t="shared" si="5"/>
        <v>8.4490209668742905E-3</v>
      </c>
      <c r="I80" s="76">
        <f t="shared" si="6"/>
        <v>7.6809281517039002E-4</v>
      </c>
      <c r="J80" s="77">
        <f t="shared" si="7"/>
        <v>0.14363335643686292</v>
      </c>
    </row>
    <row r="81" spans="1:10">
      <c r="A81" s="34" t="s">
        <v>30</v>
      </c>
      <c r="B81" s="36">
        <v>1301.84653841983</v>
      </c>
      <c r="C81" s="36">
        <v>1386452.6875221699</v>
      </c>
      <c r="D81" s="36">
        <v>11</v>
      </c>
      <c r="E81" s="36">
        <v>0</v>
      </c>
      <c r="F81" s="36">
        <v>125</v>
      </c>
      <c r="G81" s="36">
        <f t="shared" si="4"/>
        <v>1064.9893413743175</v>
      </c>
      <c r="H81" s="76">
        <f t="shared" si="5"/>
        <v>8.4495366200010823E-3</v>
      </c>
      <c r="I81" s="76">
        <f t="shared" si="6"/>
        <v>0</v>
      </c>
      <c r="J81" s="77">
        <f t="shared" si="7"/>
        <v>9.6017461590921394E-2</v>
      </c>
    </row>
    <row r="82" spans="1:10">
      <c r="A82" s="34" t="s">
        <v>510</v>
      </c>
      <c r="B82" s="36">
        <v>1295.2027084031099</v>
      </c>
      <c r="C82" s="36">
        <v>1021349.88378314</v>
      </c>
      <c r="D82" s="36">
        <v>9</v>
      </c>
      <c r="E82" s="36">
        <v>1</v>
      </c>
      <c r="F82" s="36">
        <v>183</v>
      </c>
      <c r="G82" s="36">
        <f t="shared" si="4"/>
        <v>788.56373381305661</v>
      </c>
      <c r="H82" s="76">
        <f t="shared" si="5"/>
        <v>6.9487192557652544E-3</v>
      </c>
      <c r="I82" s="76">
        <f t="shared" si="6"/>
        <v>7.7207991730725051E-4</v>
      </c>
      <c r="J82" s="77">
        <f t="shared" si="7"/>
        <v>0.14129062486722685</v>
      </c>
    </row>
    <row r="83" spans="1:10">
      <c r="A83" s="34" t="s">
        <v>7</v>
      </c>
      <c r="B83" s="36">
        <v>1292.82735981512</v>
      </c>
      <c r="C83" s="36">
        <v>1066137.7546594201</v>
      </c>
      <c r="D83" s="36">
        <v>10</v>
      </c>
      <c r="E83" s="36">
        <v>0</v>
      </c>
      <c r="F83" s="36">
        <v>183</v>
      </c>
      <c r="G83" s="36">
        <f t="shared" si="4"/>
        <v>824.65593458037779</v>
      </c>
      <c r="H83" s="76">
        <f t="shared" si="5"/>
        <v>7.734984817640342E-3</v>
      </c>
      <c r="I83" s="76">
        <f t="shared" si="6"/>
        <v>0</v>
      </c>
      <c r="J83" s="77">
        <f t="shared" si="7"/>
        <v>0.14155022216281826</v>
      </c>
    </row>
    <row r="84" spans="1:10">
      <c r="A84" s="34" t="s">
        <v>572</v>
      </c>
      <c r="B84" s="36">
        <v>1233.2109278011999</v>
      </c>
      <c r="C84" s="36">
        <v>911213.19868037105</v>
      </c>
      <c r="D84" s="36">
        <v>9</v>
      </c>
      <c r="E84" s="36">
        <v>0</v>
      </c>
      <c r="F84" s="36">
        <v>187</v>
      </c>
      <c r="G84" s="36">
        <f t="shared" si="4"/>
        <v>738.89484607880752</v>
      </c>
      <c r="H84" s="76">
        <f t="shared" si="5"/>
        <v>7.2980216093664453E-3</v>
      </c>
      <c r="I84" s="76">
        <f t="shared" si="6"/>
        <v>0</v>
      </c>
      <c r="J84" s="77">
        <f t="shared" si="7"/>
        <v>0.15163667121683613</v>
      </c>
    </row>
    <row r="85" spans="1:10">
      <c r="A85" s="34" t="s">
        <v>320</v>
      </c>
      <c r="B85" s="36">
        <v>1214.60270534548</v>
      </c>
      <c r="C85" s="36">
        <v>1642937.2785456399</v>
      </c>
      <c r="D85" s="36">
        <v>6</v>
      </c>
      <c r="E85" s="36">
        <v>1</v>
      </c>
      <c r="F85" s="36">
        <v>91</v>
      </c>
      <c r="G85" s="36">
        <f t="shared" si="4"/>
        <v>1352.6540582488865</v>
      </c>
      <c r="H85" s="76">
        <f t="shared" si="5"/>
        <v>4.9398869058943579E-3</v>
      </c>
      <c r="I85" s="76">
        <f t="shared" si="6"/>
        <v>8.2331448431572632E-4</v>
      </c>
      <c r="J85" s="77">
        <f t="shared" si="7"/>
        <v>7.4921618072731094E-2</v>
      </c>
    </row>
    <row r="86" spans="1:10">
      <c r="A86" s="34" t="s">
        <v>555</v>
      </c>
      <c r="B86" s="36">
        <v>1202.31503410916</v>
      </c>
      <c r="C86" s="36">
        <v>1224944.89759265</v>
      </c>
      <c r="D86" s="36">
        <v>12</v>
      </c>
      <c r="E86" s="36">
        <v>0</v>
      </c>
      <c r="F86" s="36">
        <v>148</v>
      </c>
      <c r="G86" s="36">
        <f t="shared" si="4"/>
        <v>1018.8219084362172</v>
      </c>
      <c r="H86" s="76">
        <f t="shared" si="5"/>
        <v>9.9807451953649127E-3</v>
      </c>
      <c r="I86" s="76">
        <f t="shared" si="6"/>
        <v>0</v>
      </c>
      <c r="J86" s="77">
        <f t="shared" si="7"/>
        <v>0.12309585740950059</v>
      </c>
    </row>
    <row r="87" spans="1:10">
      <c r="A87" s="34" t="s">
        <v>10</v>
      </c>
      <c r="B87" s="36">
        <v>1194.6273623853899</v>
      </c>
      <c r="C87" s="36">
        <v>1082083.03650168</v>
      </c>
      <c r="D87" s="36">
        <v>16</v>
      </c>
      <c r="E87" s="36">
        <v>0</v>
      </c>
      <c r="F87" s="36">
        <v>141</v>
      </c>
      <c r="G87" s="36">
        <f t="shared" si="4"/>
        <v>905.79127062769987</v>
      </c>
      <c r="H87" s="76">
        <f t="shared" si="5"/>
        <v>1.3393297779528307E-2</v>
      </c>
      <c r="I87" s="76">
        <f t="shared" si="6"/>
        <v>0</v>
      </c>
      <c r="J87" s="77">
        <f t="shared" si="7"/>
        <v>0.1180284366820932</v>
      </c>
    </row>
    <row r="88" spans="1:10">
      <c r="A88" s="34" t="s">
        <v>311</v>
      </c>
      <c r="B88" s="36">
        <v>1192.2492809668099</v>
      </c>
      <c r="C88" s="36">
        <v>748741.61310574505</v>
      </c>
      <c r="D88" s="36">
        <v>3</v>
      </c>
      <c r="E88" s="36">
        <v>0</v>
      </c>
      <c r="F88" s="36">
        <v>84</v>
      </c>
      <c r="G88" s="36">
        <f t="shared" si="4"/>
        <v>628.00760298935222</v>
      </c>
      <c r="H88" s="76">
        <f t="shared" si="5"/>
        <v>2.5162523038531523E-3</v>
      </c>
      <c r="I88" s="76">
        <f t="shared" si="6"/>
        <v>0</v>
      </c>
      <c r="J88" s="77">
        <f t="shared" si="7"/>
        <v>7.0455064507888271E-2</v>
      </c>
    </row>
    <row r="89" spans="1:10">
      <c r="A89" s="34" t="s">
        <v>75</v>
      </c>
      <c r="B89" s="36">
        <v>1188.6492811441401</v>
      </c>
      <c r="C89" s="36">
        <v>1477064.93850043</v>
      </c>
      <c r="D89" s="36">
        <v>16</v>
      </c>
      <c r="E89" s="36">
        <v>0</v>
      </c>
      <c r="F89" s="36">
        <v>122</v>
      </c>
      <c r="G89" s="36">
        <f t="shared" si="4"/>
        <v>1242.641510773198</v>
      </c>
      <c r="H89" s="76">
        <f t="shared" si="5"/>
        <v>1.3460656775562194E-2</v>
      </c>
      <c r="I89" s="76">
        <f t="shared" si="6"/>
        <v>0</v>
      </c>
      <c r="J89" s="77">
        <f t="shared" si="7"/>
        <v>0.10263750791366172</v>
      </c>
    </row>
    <row r="90" spans="1:10">
      <c r="A90" s="34" t="s">
        <v>66</v>
      </c>
      <c r="B90" s="36">
        <v>1159.95613078214</v>
      </c>
      <c r="C90" s="36">
        <v>768384.68156748998</v>
      </c>
      <c r="D90" s="36">
        <v>6</v>
      </c>
      <c r="E90" s="36">
        <v>0</v>
      </c>
      <c r="F90" s="36">
        <v>196</v>
      </c>
      <c r="G90" s="36">
        <f t="shared" si="4"/>
        <v>662.42563936394765</v>
      </c>
      <c r="H90" s="76">
        <f t="shared" si="5"/>
        <v>5.1726094123527716E-3</v>
      </c>
      <c r="I90" s="76">
        <f t="shared" si="6"/>
        <v>0</v>
      </c>
      <c r="J90" s="77">
        <f t="shared" si="7"/>
        <v>0.16897190747019053</v>
      </c>
    </row>
    <row r="91" spans="1:10">
      <c r="A91" s="34" t="s">
        <v>689</v>
      </c>
      <c r="B91" s="36">
        <v>1141.1917429310199</v>
      </c>
      <c r="C91" s="36">
        <v>887559.42012000002</v>
      </c>
      <c r="D91" s="36">
        <v>30</v>
      </c>
      <c r="E91" s="36">
        <v>0</v>
      </c>
      <c r="F91" s="36">
        <v>222</v>
      </c>
      <c r="G91" s="36">
        <f t="shared" si="4"/>
        <v>777.74784615984481</v>
      </c>
      <c r="H91" s="76">
        <f t="shared" si="5"/>
        <v>2.6288307977893745E-2</v>
      </c>
      <c r="I91" s="76">
        <f t="shared" si="6"/>
        <v>0</v>
      </c>
      <c r="J91" s="77">
        <f t="shared" si="7"/>
        <v>0.19453347903641371</v>
      </c>
    </row>
    <row r="92" spans="1:10">
      <c r="A92" s="34" t="s">
        <v>691</v>
      </c>
      <c r="B92" s="36">
        <v>1139.7342144344</v>
      </c>
      <c r="C92" s="36">
        <v>838769.15853688295</v>
      </c>
      <c r="D92" s="36">
        <v>21</v>
      </c>
      <c r="E92" s="36">
        <v>0</v>
      </c>
      <c r="F92" s="36">
        <v>194</v>
      </c>
      <c r="G92" s="36">
        <f t="shared" si="4"/>
        <v>735.9339992729158</v>
      </c>
      <c r="H92" s="76">
        <f t="shared" si="5"/>
        <v>1.842534841372765E-2</v>
      </c>
      <c r="I92" s="76">
        <f t="shared" si="6"/>
        <v>0</v>
      </c>
      <c r="J92" s="77">
        <f t="shared" si="7"/>
        <v>0.17021512344110304</v>
      </c>
    </row>
    <row r="93" spans="1:10">
      <c r="A93" s="34" t="s">
        <v>543</v>
      </c>
      <c r="B93" s="36">
        <v>1122.9972271341801</v>
      </c>
      <c r="C93" s="36">
        <v>975058.300703816</v>
      </c>
      <c r="D93" s="36">
        <v>5</v>
      </c>
      <c r="E93" s="36">
        <v>0</v>
      </c>
      <c r="F93" s="36">
        <v>113</v>
      </c>
      <c r="G93" s="36">
        <f t="shared" si="4"/>
        <v>868.26421040424543</v>
      </c>
      <c r="H93" s="76">
        <f t="shared" si="5"/>
        <v>4.4523707442801911E-3</v>
      </c>
      <c r="I93" s="76">
        <f t="shared" si="6"/>
        <v>0</v>
      </c>
      <c r="J93" s="77">
        <f t="shared" si="7"/>
        <v>0.10062357882073232</v>
      </c>
    </row>
    <row r="94" spans="1:10">
      <c r="A94" s="34" t="s">
        <v>222</v>
      </c>
      <c r="B94" s="36">
        <v>1102.8520454843499</v>
      </c>
      <c r="C94" s="36">
        <v>415818.61083698203</v>
      </c>
      <c r="D94" s="36">
        <v>1</v>
      </c>
      <c r="E94" s="36">
        <v>1</v>
      </c>
      <c r="F94" s="36">
        <v>28</v>
      </c>
      <c r="G94" s="36">
        <f t="shared" si="4"/>
        <v>377.03934316444332</v>
      </c>
      <c r="H94" s="76">
        <f t="shared" si="5"/>
        <v>9.0673994222028264E-4</v>
      </c>
      <c r="I94" s="76">
        <f t="shared" si="6"/>
        <v>9.0673994222028264E-4</v>
      </c>
      <c r="J94" s="77">
        <f t="shared" si="7"/>
        <v>2.5388718382167916E-2</v>
      </c>
    </row>
    <row r="95" spans="1:10">
      <c r="A95" s="34" t="s">
        <v>50</v>
      </c>
      <c r="B95" s="36">
        <v>1101.35613172082</v>
      </c>
      <c r="C95" s="36">
        <v>1079510.01754345</v>
      </c>
      <c r="D95" s="36">
        <v>8</v>
      </c>
      <c r="E95" s="36">
        <v>0</v>
      </c>
      <c r="F95" s="36">
        <v>127</v>
      </c>
      <c r="G95" s="36">
        <f t="shared" si="4"/>
        <v>980.16435052371617</v>
      </c>
      <c r="H95" s="76">
        <f t="shared" si="5"/>
        <v>7.2637721528824245E-3</v>
      </c>
      <c r="I95" s="76">
        <f t="shared" si="6"/>
        <v>0</v>
      </c>
      <c r="J95" s="77">
        <f t="shared" si="7"/>
        <v>0.11531238292700849</v>
      </c>
    </row>
    <row r="96" spans="1:10">
      <c r="A96" s="34" t="s">
        <v>137</v>
      </c>
      <c r="B96" s="36">
        <v>1093.2109296200699</v>
      </c>
      <c r="C96" s="36">
        <v>846568.55816325697</v>
      </c>
      <c r="D96" s="36">
        <v>10</v>
      </c>
      <c r="E96" s="36">
        <v>0</v>
      </c>
      <c r="F96" s="36">
        <v>116</v>
      </c>
      <c r="G96" s="36">
        <f t="shared" si="4"/>
        <v>774.3872067373768</v>
      </c>
      <c r="H96" s="76">
        <f t="shared" si="5"/>
        <v>9.1473655532106311E-3</v>
      </c>
      <c r="I96" s="76">
        <f t="shared" si="6"/>
        <v>0</v>
      </c>
      <c r="J96" s="77">
        <f t="shared" si="7"/>
        <v>0.10610944041724334</v>
      </c>
    </row>
    <row r="97" spans="1:10">
      <c r="A97" s="34" t="s">
        <v>525</v>
      </c>
      <c r="B97" s="36">
        <v>1085.6218916233599</v>
      </c>
      <c r="C97" s="36">
        <v>2018339.81907178</v>
      </c>
      <c r="D97" s="36">
        <v>12</v>
      </c>
      <c r="E97" s="36">
        <v>0</v>
      </c>
      <c r="F97" s="36">
        <v>138</v>
      </c>
      <c r="G97" s="36">
        <f t="shared" si="4"/>
        <v>1859.1554155689523</v>
      </c>
      <c r="H97" s="76">
        <f t="shared" si="5"/>
        <v>1.1053572235961522E-2</v>
      </c>
      <c r="I97" s="76">
        <f t="shared" si="6"/>
        <v>0</v>
      </c>
      <c r="J97" s="77">
        <f t="shared" si="7"/>
        <v>0.12711608071355751</v>
      </c>
    </row>
    <row r="98" spans="1:10">
      <c r="A98" s="34" t="s">
        <v>418</v>
      </c>
      <c r="B98" s="36">
        <v>1037.9643564093799</v>
      </c>
      <c r="C98" s="36">
        <v>2150928.9465819001</v>
      </c>
      <c r="D98" s="36">
        <v>9</v>
      </c>
      <c r="E98" s="36">
        <v>0</v>
      </c>
      <c r="F98" s="36">
        <v>75</v>
      </c>
      <c r="G98" s="36">
        <f t="shared" si="4"/>
        <v>2072.2570416797239</v>
      </c>
      <c r="H98" s="76">
        <f t="shared" si="5"/>
        <v>8.6708179759983402E-3</v>
      </c>
      <c r="I98" s="76">
        <f t="shared" si="6"/>
        <v>0</v>
      </c>
      <c r="J98" s="77">
        <f t="shared" si="7"/>
        <v>7.2256816466652843E-2</v>
      </c>
    </row>
    <row r="99" spans="1:10">
      <c r="A99" s="34" t="s">
        <v>514</v>
      </c>
      <c r="B99" s="36">
        <v>1024.6712054382001</v>
      </c>
      <c r="C99" s="36">
        <v>838584.06774066004</v>
      </c>
      <c r="D99" s="36">
        <v>3</v>
      </c>
      <c r="E99" s="36">
        <v>0</v>
      </c>
      <c r="F99" s="36">
        <v>91</v>
      </c>
      <c r="G99" s="36">
        <f t="shared" si="4"/>
        <v>818.39331806151415</v>
      </c>
      <c r="H99" s="76">
        <f t="shared" si="5"/>
        <v>2.9277684237423766E-3</v>
      </c>
      <c r="I99" s="76">
        <f t="shared" si="6"/>
        <v>0</v>
      </c>
      <c r="J99" s="77">
        <f t="shared" si="7"/>
        <v>8.8808975520185421E-2</v>
      </c>
    </row>
    <row r="100" spans="1:10">
      <c r="A100" s="34" t="s">
        <v>351</v>
      </c>
      <c r="B100" s="36">
        <v>993.36709612887296</v>
      </c>
      <c r="C100" s="36">
        <v>895654.41492550506</v>
      </c>
      <c r="D100" s="36">
        <v>8</v>
      </c>
      <c r="E100" s="36">
        <v>1</v>
      </c>
      <c r="F100" s="36">
        <v>98</v>
      </c>
      <c r="G100" s="36">
        <f t="shared" si="4"/>
        <v>901.63487236072967</v>
      </c>
      <c r="H100" s="76">
        <f t="shared" si="5"/>
        <v>8.0534175444060933E-3</v>
      </c>
      <c r="I100" s="76">
        <f t="shared" si="6"/>
        <v>1.0066771930507617E-3</v>
      </c>
      <c r="J100" s="77">
        <f t="shared" si="7"/>
        <v>9.8654364918974641E-2</v>
      </c>
    </row>
    <row r="101" spans="1:10">
      <c r="A101" s="34" t="s">
        <v>83</v>
      </c>
      <c r="B101" s="36">
        <v>988.77257512602898</v>
      </c>
      <c r="C101" s="36">
        <v>727808.29776388605</v>
      </c>
      <c r="D101" s="36">
        <v>1</v>
      </c>
      <c r="E101" s="36">
        <v>0</v>
      </c>
      <c r="F101" s="36">
        <v>107</v>
      </c>
      <c r="G101" s="36">
        <f t="shared" si="4"/>
        <v>736.0724964192292</v>
      </c>
      <c r="H101" s="76">
        <f t="shared" si="5"/>
        <v>1.0113549112874009E-3</v>
      </c>
      <c r="I101" s="76">
        <f t="shared" si="6"/>
        <v>0</v>
      </c>
      <c r="J101" s="77">
        <f t="shared" si="7"/>
        <v>0.1082149755077519</v>
      </c>
    </row>
    <row r="102" spans="1:10">
      <c r="A102" s="34" t="s">
        <v>329</v>
      </c>
      <c r="B102" s="36">
        <v>983.19449304323598</v>
      </c>
      <c r="C102" s="36">
        <v>756334.82493988494</v>
      </c>
      <c r="D102" s="36">
        <v>9</v>
      </c>
      <c r="E102" s="36">
        <v>1</v>
      </c>
      <c r="F102" s="36">
        <v>93</v>
      </c>
      <c r="G102" s="36">
        <f t="shared" si="4"/>
        <v>769.26267416209487</v>
      </c>
      <c r="H102" s="76">
        <f t="shared" si="5"/>
        <v>9.1538348350006724E-3</v>
      </c>
      <c r="I102" s="76">
        <f t="shared" si="6"/>
        <v>1.0170927594445192E-3</v>
      </c>
      <c r="J102" s="77">
        <f t="shared" si="7"/>
        <v>9.4589626628340279E-2</v>
      </c>
    </row>
    <row r="103" spans="1:10">
      <c r="A103" s="34" t="s">
        <v>365</v>
      </c>
      <c r="B103" s="36">
        <v>968.11778103466997</v>
      </c>
      <c r="C103" s="36">
        <v>813718.05015650205</v>
      </c>
      <c r="D103" s="36">
        <v>8</v>
      </c>
      <c r="E103" s="36">
        <v>0</v>
      </c>
      <c r="F103" s="36">
        <v>97</v>
      </c>
      <c r="G103" s="36">
        <f t="shared" si="4"/>
        <v>840.51555099715847</v>
      </c>
      <c r="H103" s="76">
        <f t="shared" si="5"/>
        <v>8.2634573568621458E-3</v>
      </c>
      <c r="I103" s="76">
        <f t="shared" si="6"/>
        <v>0</v>
      </c>
      <c r="J103" s="77">
        <f t="shared" si="7"/>
        <v>0.10019442045195352</v>
      </c>
    </row>
    <row r="104" spans="1:10">
      <c r="A104" s="34" t="s">
        <v>656</v>
      </c>
      <c r="B104" s="36">
        <v>963.30134313693202</v>
      </c>
      <c r="C104" s="36">
        <v>789531.16932717699</v>
      </c>
      <c r="D104" s="36">
        <v>10</v>
      </c>
      <c r="E104" s="36">
        <v>0</v>
      </c>
      <c r="F104" s="36">
        <v>143</v>
      </c>
      <c r="G104" s="36">
        <f t="shared" si="4"/>
        <v>819.60974616324825</v>
      </c>
      <c r="H104" s="76">
        <f t="shared" si="5"/>
        <v>1.038096756663456E-2</v>
      </c>
      <c r="I104" s="76">
        <f t="shared" si="6"/>
        <v>0</v>
      </c>
      <c r="J104" s="77">
        <f t="shared" si="7"/>
        <v>0.14844783620287419</v>
      </c>
    </row>
    <row r="105" spans="1:10">
      <c r="A105" s="34" t="s">
        <v>652</v>
      </c>
      <c r="B105" s="36">
        <v>941.49860593210894</v>
      </c>
      <c r="C105" s="36">
        <v>761057.93544144102</v>
      </c>
      <c r="D105" s="36">
        <v>9</v>
      </c>
      <c r="E105" s="36">
        <v>0</v>
      </c>
      <c r="F105" s="36">
        <v>152</v>
      </c>
      <c r="G105" s="36">
        <f t="shared" si="4"/>
        <v>808.34738431500193</v>
      </c>
      <c r="H105" s="76">
        <f t="shared" si="5"/>
        <v>9.5592281744164218E-3</v>
      </c>
      <c r="I105" s="76">
        <f t="shared" si="6"/>
        <v>0</v>
      </c>
      <c r="J105" s="77">
        <f t="shared" si="7"/>
        <v>0.16144474250125512</v>
      </c>
    </row>
    <row r="106" spans="1:10">
      <c r="A106" s="34" t="s">
        <v>641</v>
      </c>
      <c r="B106" s="36">
        <v>939.27942136023103</v>
      </c>
      <c r="C106" s="36">
        <v>745921.86801303097</v>
      </c>
      <c r="D106" s="36">
        <v>11</v>
      </c>
      <c r="E106" s="36">
        <v>0</v>
      </c>
      <c r="F106" s="36">
        <v>119</v>
      </c>
      <c r="G106" s="36">
        <f t="shared" si="4"/>
        <v>794.14267048756744</v>
      </c>
      <c r="H106" s="76">
        <f t="shared" si="5"/>
        <v>1.1711105076772779E-2</v>
      </c>
      <c r="I106" s="76">
        <f t="shared" si="6"/>
        <v>0</v>
      </c>
      <c r="J106" s="77">
        <f t="shared" si="7"/>
        <v>0.12669286401236007</v>
      </c>
    </row>
    <row r="107" spans="1:10">
      <c r="A107" s="34" t="s">
        <v>12</v>
      </c>
      <c r="B107" s="36">
        <v>934.58901519048902</v>
      </c>
      <c r="C107" s="36">
        <v>1124077.8423401299</v>
      </c>
      <c r="D107" s="36">
        <v>10</v>
      </c>
      <c r="E107" s="36">
        <v>0</v>
      </c>
      <c r="F107" s="36">
        <v>125</v>
      </c>
      <c r="G107" s="36">
        <f t="shared" si="4"/>
        <v>1202.7509676122386</v>
      </c>
      <c r="H107" s="76">
        <f t="shared" si="5"/>
        <v>1.0699890366207427E-2</v>
      </c>
      <c r="I107" s="76">
        <f t="shared" si="6"/>
        <v>0</v>
      </c>
      <c r="J107" s="77">
        <f t="shared" si="7"/>
        <v>0.13374862957759284</v>
      </c>
    </row>
    <row r="108" spans="1:10">
      <c r="A108" s="34" t="s">
        <v>679</v>
      </c>
      <c r="B108" s="36">
        <v>921.05476953787695</v>
      </c>
      <c r="C108" s="36">
        <v>800139.64062018599</v>
      </c>
      <c r="D108" s="36">
        <v>9</v>
      </c>
      <c r="E108" s="36">
        <v>0</v>
      </c>
      <c r="F108" s="36">
        <v>153</v>
      </c>
      <c r="G108" s="36">
        <f t="shared" si="4"/>
        <v>868.72102190149019</v>
      </c>
      <c r="H108" s="76">
        <f t="shared" si="5"/>
        <v>9.771405889918568E-3</v>
      </c>
      <c r="I108" s="76">
        <f t="shared" si="6"/>
        <v>0</v>
      </c>
      <c r="J108" s="77">
        <f t="shared" si="7"/>
        <v>0.16611390012861565</v>
      </c>
    </row>
    <row r="109" spans="1:10">
      <c r="A109" s="34" t="s">
        <v>106</v>
      </c>
      <c r="B109" s="36">
        <v>920.64106892189</v>
      </c>
      <c r="C109" s="36">
        <v>1619021.9704422799</v>
      </c>
      <c r="D109" s="36">
        <v>5</v>
      </c>
      <c r="E109" s="36">
        <v>0</v>
      </c>
      <c r="F109" s="36">
        <v>107</v>
      </c>
      <c r="G109" s="36">
        <f t="shared" si="4"/>
        <v>1758.5810856105124</v>
      </c>
      <c r="H109" s="76">
        <f t="shared" si="5"/>
        <v>5.4309982128596694E-3</v>
      </c>
      <c r="I109" s="76">
        <f t="shared" si="6"/>
        <v>0</v>
      </c>
      <c r="J109" s="77">
        <f t="shared" si="7"/>
        <v>0.11622336175519692</v>
      </c>
    </row>
    <row r="110" spans="1:10">
      <c r="A110" s="34" t="s">
        <v>325</v>
      </c>
      <c r="B110" s="36">
        <v>911.44106970354903</v>
      </c>
      <c r="C110" s="36">
        <v>437296.66936240101</v>
      </c>
      <c r="D110" s="36">
        <v>1</v>
      </c>
      <c r="E110" s="36">
        <v>0</v>
      </c>
      <c r="F110" s="36">
        <v>80</v>
      </c>
      <c r="G110" s="36">
        <f t="shared" si="4"/>
        <v>479.78600471079722</v>
      </c>
      <c r="H110" s="76">
        <f t="shared" si="5"/>
        <v>1.0971636381551856E-3</v>
      </c>
      <c r="I110" s="76">
        <f t="shared" si="6"/>
        <v>0</v>
      </c>
      <c r="J110" s="77">
        <f t="shared" si="7"/>
        <v>8.7773091052414848E-2</v>
      </c>
    </row>
    <row r="111" spans="1:10">
      <c r="A111" s="34" t="s">
        <v>412</v>
      </c>
      <c r="B111" s="36">
        <v>870.09038704214595</v>
      </c>
      <c r="C111" s="36">
        <v>953018.85647168697</v>
      </c>
      <c r="D111" s="36">
        <v>8</v>
      </c>
      <c r="E111" s="36">
        <v>0</v>
      </c>
      <c r="F111" s="36">
        <v>103</v>
      </c>
      <c r="G111" s="36">
        <f t="shared" si="4"/>
        <v>1095.3101777292984</v>
      </c>
      <c r="H111" s="76">
        <f t="shared" si="5"/>
        <v>9.1944470587657368E-3</v>
      </c>
      <c r="I111" s="76">
        <f t="shared" si="6"/>
        <v>0</v>
      </c>
      <c r="J111" s="77">
        <f t="shared" si="7"/>
        <v>0.11837850588160885</v>
      </c>
    </row>
    <row r="112" spans="1:10">
      <c r="A112" s="34" t="s">
        <v>568</v>
      </c>
      <c r="B112" s="36">
        <v>866.032854279503</v>
      </c>
      <c r="C112" s="36">
        <v>666570.28159897705</v>
      </c>
      <c r="D112" s="36">
        <v>8</v>
      </c>
      <c r="E112" s="36">
        <v>0</v>
      </c>
      <c r="F112" s="36">
        <v>127</v>
      </c>
      <c r="G112" s="36">
        <f t="shared" si="4"/>
        <v>769.6824413821239</v>
      </c>
      <c r="H112" s="76">
        <f t="shared" si="5"/>
        <v>9.2375248357703579E-3</v>
      </c>
      <c r="I112" s="76">
        <f t="shared" si="6"/>
        <v>0</v>
      </c>
      <c r="J112" s="77">
        <f t="shared" si="7"/>
        <v>0.14664570676785443</v>
      </c>
    </row>
    <row r="113" spans="1:10">
      <c r="A113" s="34" t="s">
        <v>16</v>
      </c>
      <c r="B113" s="36">
        <v>863.99997722776595</v>
      </c>
      <c r="C113" s="36">
        <v>931803.76376742101</v>
      </c>
      <c r="D113" s="36">
        <v>5</v>
      </c>
      <c r="E113" s="36">
        <v>0</v>
      </c>
      <c r="F113" s="36">
        <v>137</v>
      </c>
      <c r="G113" s="36">
        <f t="shared" si="4"/>
        <v>1078.4766068596559</v>
      </c>
      <c r="H113" s="76">
        <f t="shared" si="5"/>
        <v>5.787037189564543E-3</v>
      </c>
      <c r="I113" s="76">
        <f t="shared" si="6"/>
        <v>0</v>
      </c>
      <c r="J113" s="77">
        <f t="shared" si="7"/>
        <v>0.15856481899406849</v>
      </c>
    </row>
    <row r="114" spans="1:10">
      <c r="A114" s="34" t="s">
        <v>111</v>
      </c>
      <c r="B114" s="36">
        <v>860.05751052591904</v>
      </c>
      <c r="C114" s="36">
        <v>713777.47490742197</v>
      </c>
      <c r="D114" s="36">
        <v>6</v>
      </c>
      <c r="E114" s="36">
        <v>0</v>
      </c>
      <c r="F114" s="36">
        <v>95</v>
      </c>
      <c r="G114" s="36">
        <f t="shared" si="4"/>
        <v>829.91830914999173</v>
      </c>
      <c r="H114" s="76">
        <f t="shared" si="5"/>
        <v>6.9762776634914132E-3</v>
      </c>
      <c r="I114" s="76">
        <f t="shared" si="6"/>
        <v>0</v>
      </c>
      <c r="J114" s="77">
        <f t="shared" si="7"/>
        <v>0.11045772967194738</v>
      </c>
    </row>
    <row r="115" spans="1:10">
      <c r="A115" s="34" t="s">
        <v>542</v>
      </c>
      <c r="B115" s="36">
        <v>859.73970155697305</v>
      </c>
      <c r="C115" s="36">
        <v>1254452.9151197199</v>
      </c>
      <c r="D115" s="36">
        <v>9</v>
      </c>
      <c r="E115" s="36">
        <v>0</v>
      </c>
      <c r="F115" s="36">
        <v>106</v>
      </c>
      <c r="G115" s="36">
        <f t="shared" si="4"/>
        <v>1459.1078123389304</v>
      </c>
      <c r="H115" s="76">
        <f t="shared" si="5"/>
        <v>1.0468284742115738E-2</v>
      </c>
      <c r="I115" s="76">
        <f t="shared" si="6"/>
        <v>0</v>
      </c>
      <c r="J115" s="77">
        <f t="shared" si="7"/>
        <v>0.12329313140714093</v>
      </c>
    </row>
    <row r="116" spans="1:10">
      <c r="A116" s="34" t="s">
        <v>694</v>
      </c>
      <c r="B116" s="36">
        <v>846.93696528207499</v>
      </c>
      <c r="C116" s="36">
        <v>1557727.0797043601</v>
      </c>
      <c r="D116" s="36">
        <v>1</v>
      </c>
      <c r="E116" s="36">
        <v>0</v>
      </c>
      <c r="F116" s="36">
        <v>35</v>
      </c>
      <c r="G116" s="36">
        <f t="shared" si="4"/>
        <v>1839.2479529873326</v>
      </c>
      <c r="H116" s="76">
        <f t="shared" si="5"/>
        <v>1.1807254152225448E-3</v>
      </c>
      <c r="I116" s="76">
        <f t="shared" si="6"/>
        <v>0</v>
      </c>
      <c r="J116" s="77">
        <f t="shared" si="7"/>
        <v>4.1325389532789067E-2</v>
      </c>
    </row>
    <row r="117" spans="1:10">
      <c r="A117" s="34" t="s">
        <v>58</v>
      </c>
      <c r="B117" s="36">
        <v>825.79723682021699</v>
      </c>
      <c r="C117" s="36">
        <v>479904.17883067898</v>
      </c>
      <c r="D117" s="36">
        <v>8</v>
      </c>
      <c r="E117" s="36">
        <v>0</v>
      </c>
      <c r="F117" s="36">
        <v>91</v>
      </c>
      <c r="G117" s="36">
        <f t="shared" si="4"/>
        <v>581.14045123059452</v>
      </c>
      <c r="H117" s="76">
        <f t="shared" si="5"/>
        <v>9.6876080995432871E-3</v>
      </c>
      <c r="I117" s="76">
        <f t="shared" si="6"/>
        <v>0</v>
      </c>
      <c r="J117" s="77">
        <f t="shared" si="7"/>
        <v>0.11019654213230488</v>
      </c>
    </row>
    <row r="118" spans="1:10">
      <c r="A118" s="34" t="s">
        <v>636</v>
      </c>
      <c r="B118" s="36">
        <v>803.38080362556502</v>
      </c>
      <c r="C118" s="36">
        <v>909133.72944382206</v>
      </c>
      <c r="D118" s="36">
        <v>5</v>
      </c>
      <c r="E118" s="36">
        <v>0</v>
      </c>
      <c r="F118" s="36">
        <v>118</v>
      </c>
      <c r="G118" s="36">
        <f t="shared" si="4"/>
        <v>1131.6348677252508</v>
      </c>
      <c r="H118" s="76">
        <f t="shared" si="5"/>
        <v>6.2236986214203472E-3</v>
      </c>
      <c r="I118" s="76">
        <f t="shared" si="6"/>
        <v>0</v>
      </c>
      <c r="J118" s="77">
        <f t="shared" si="7"/>
        <v>0.1468792874655202</v>
      </c>
    </row>
    <row r="119" spans="1:10">
      <c r="A119" s="34" t="s">
        <v>323</v>
      </c>
      <c r="B119" s="36">
        <v>797.07668994273899</v>
      </c>
      <c r="C119" s="36">
        <v>521343.00520440098</v>
      </c>
      <c r="D119" s="36">
        <v>7</v>
      </c>
      <c r="E119" s="36">
        <v>1</v>
      </c>
      <c r="F119" s="36">
        <v>90</v>
      </c>
      <c r="G119" s="36">
        <f t="shared" si="4"/>
        <v>654.06881393288973</v>
      </c>
      <c r="H119" s="76">
        <f t="shared" si="5"/>
        <v>8.7820909685652343E-3</v>
      </c>
      <c r="I119" s="76">
        <f t="shared" si="6"/>
        <v>1.2545844240807477E-3</v>
      </c>
      <c r="J119" s="77">
        <f t="shared" si="7"/>
        <v>0.1129125981672673</v>
      </c>
    </row>
    <row r="120" spans="1:10">
      <c r="A120" s="34" t="s">
        <v>339</v>
      </c>
      <c r="B120" s="36">
        <v>791.68216844275503</v>
      </c>
      <c r="C120" s="36">
        <v>496933.01358748699</v>
      </c>
      <c r="D120" s="36">
        <v>3</v>
      </c>
      <c r="E120" s="36">
        <v>0</v>
      </c>
      <c r="F120" s="36">
        <v>71</v>
      </c>
      <c r="G120" s="36">
        <f t="shared" si="4"/>
        <v>627.69256830043059</v>
      </c>
      <c r="H120" s="76">
        <f t="shared" si="5"/>
        <v>3.7893994832560438E-3</v>
      </c>
      <c r="I120" s="76">
        <f t="shared" si="6"/>
        <v>0</v>
      </c>
      <c r="J120" s="77">
        <f t="shared" si="7"/>
        <v>8.9682454437059703E-2</v>
      </c>
    </row>
    <row r="121" spans="1:10">
      <c r="A121" s="34" t="s">
        <v>643</v>
      </c>
      <c r="B121" s="36">
        <v>787.61915886308896</v>
      </c>
      <c r="C121" s="36">
        <v>840952.30093300994</v>
      </c>
      <c r="D121" s="36">
        <v>5</v>
      </c>
      <c r="E121" s="36">
        <v>0</v>
      </c>
      <c r="F121" s="36">
        <v>114</v>
      </c>
      <c r="G121" s="36">
        <f t="shared" si="4"/>
        <v>1067.7143787955922</v>
      </c>
      <c r="H121" s="76">
        <f t="shared" si="5"/>
        <v>6.3482457780958384E-3</v>
      </c>
      <c r="I121" s="76">
        <f t="shared" si="6"/>
        <v>0</v>
      </c>
      <c r="J121" s="77">
        <f t="shared" si="7"/>
        <v>0.14474000374058513</v>
      </c>
    </row>
    <row r="122" spans="1:10">
      <c r="A122" s="34" t="s">
        <v>402</v>
      </c>
      <c r="B122" s="36">
        <v>781.21915703872196</v>
      </c>
      <c r="C122" s="36">
        <v>918490.71849554405</v>
      </c>
      <c r="D122" s="36">
        <v>13</v>
      </c>
      <c r="E122" s="36">
        <v>0</v>
      </c>
      <c r="F122" s="36">
        <v>113</v>
      </c>
      <c r="G122" s="36">
        <f t="shared" si="4"/>
        <v>1175.7145356972064</v>
      </c>
      <c r="H122" s="76">
        <f t="shared" si="5"/>
        <v>1.6640656956336826E-2</v>
      </c>
      <c r="I122" s="76">
        <f t="shared" si="6"/>
        <v>0</v>
      </c>
      <c r="J122" s="77">
        <f t="shared" si="7"/>
        <v>0.14464571046662011</v>
      </c>
    </row>
    <row r="123" spans="1:10">
      <c r="A123" s="34" t="s">
        <v>332</v>
      </c>
      <c r="B123" s="36">
        <v>778.30408769333701</v>
      </c>
      <c r="C123" s="36">
        <v>687863.47504346003</v>
      </c>
      <c r="D123" s="36">
        <v>5</v>
      </c>
      <c r="E123" s="36">
        <v>0</v>
      </c>
      <c r="F123" s="36">
        <v>84</v>
      </c>
      <c r="G123" s="36">
        <f t="shared" si="4"/>
        <v>883.79784446730048</v>
      </c>
      <c r="H123" s="76">
        <f t="shared" si="5"/>
        <v>6.4242242576658184E-3</v>
      </c>
      <c r="I123" s="76">
        <f t="shared" si="6"/>
        <v>0</v>
      </c>
      <c r="J123" s="77">
        <f t="shared" si="7"/>
        <v>0.10792696752878575</v>
      </c>
    </row>
    <row r="124" spans="1:10">
      <c r="A124" s="34" t="s">
        <v>3</v>
      </c>
      <c r="B124" s="36">
        <v>778.00819688662796</v>
      </c>
      <c r="C124" s="36">
        <v>787362.23437062604</v>
      </c>
      <c r="D124" s="36">
        <v>4</v>
      </c>
      <c r="E124" s="36">
        <v>0</v>
      </c>
      <c r="F124" s="36">
        <v>95</v>
      </c>
      <c r="G124" s="36">
        <f t="shared" si="4"/>
        <v>1012.0230577536719</v>
      </c>
      <c r="H124" s="76">
        <f t="shared" si="5"/>
        <v>5.1413340065141798E-3</v>
      </c>
      <c r="I124" s="76">
        <f t="shared" si="6"/>
        <v>0</v>
      </c>
      <c r="J124" s="77">
        <f t="shared" si="7"/>
        <v>0.12210668265471178</v>
      </c>
    </row>
    <row r="125" spans="1:10">
      <c r="A125" s="34" t="s">
        <v>349</v>
      </c>
      <c r="B125" s="36">
        <v>772.76709815347499</v>
      </c>
      <c r="C125" s="36">
        <v>539217.87354888697</v>
      </c>
      <c r="D125" s="36">
        <v>2</v>
      </c>
      <c r="E125" s="36">
        <v>1</v>
      </c>
      <c r="F125" s="36">
        <v>47</v>
      </c>
      <c r="G125" s="36">
        <f t="shared" si="4"/>
        <v>697.77540327136944</v>
      </c>
      <c r="H125" s="76">
        <f t="shared" si="5"/>
        <v>2.5881019064851428E-3</v>
      </c>
      <c r="I125" s="76">
        <f t="shared" si="6"/>
        <v>1.2940509532425714E-3</v>
      </c>
      <c r="J125" s="77">
        <f t="shared" si="7"/>
        <v>6.0820394802400854E-2</v>
      </c>
    </row>
    <row r="126" spans="1:10">
      <c r="A126" s="34" t="s">
        <v>369</v>
      </c>
      <c r="B126" s="36">
        <v>767.19175903219696</v>
      </c>
      <c r="C126" s="36">
        <v>642467.27506468398</v>
      </c>
      <c r="D126" s="36">
        <v>5</v>
      </c>
      <c r="E126" s="36">
        <v>0</v>
      </c>
      <c r="F126" s="36">
        <v>100</v>
      </c>
      <c r="G126" s="36">
        <f t="shared" si="4"/>
        <v>837.42723706410584</v>
      </c>
      <c r="H126" s="76">
        <f t="shared" si="5"/>
        <v>6.5172754283849962E-3</v>
      </c>
      <c r="I126" s="76">
        <f t="shared" si="6"/>
        <v>0</v>
      </c>
      <c r="J126" s="77">
        <f t="shared" si="7"/>
        <v>0.13034550856769991</v>
      </c>
    </row>
    <row r="127" spans="1:10">
      <c r="A127" s="34" t="s">
        <v>343</v>
      </c>
      <c r="B127" s="36">
        <v>765.13148533971901</v>
      </c>
      <c r="C127" s="36">
        <v>439830.56733494898</v>
      </c>
      <c r="D127" s="36">
        <v>7</v>
      </c>
      <c r="E127" s="36">
        <v>0</v>
      </c>
      <c r="F127" s="36">
        <v>80</v>
      </c>
      <c r="G127" s="36">
        <f t="shared" si="4"/>
        <v>574.84311619938615</v>
      </c>
      <c r="H127" s="76">
        <f t="shared" si="5"/>
        <v>9.148754343695574E-3</v>
      </c>
      <c r="I127" s="76">
        <f t="shared" si="6"/>
        <v>0</v>
      </c>
      <c r="J127" s="77">
        <f t="shared" si="7"/>
        <v>0.10455719249937798</v>
      </c>
    </row>
    <row r="128" spans="1:10">
      <c r="A128" s="34" t="s">
        <v>497</v>
      </c>
      <c r="B128" s="36">
        <v>761.46847309544603</v>
      </c>
      <c r="C128" s="36">
        <v>1082535.2877295299</v>
      </c>
      <c r="D128" s="36">
        <v>11</v>
      </c>
      <c r="E128" s="36">
        <v>0</v>
      </c>
      <c r="F128" s="36">
        <v>157</v>
      </c>
      <c r="G128" s="36">
        <f t="shared" si="4"/>
        <v>1421.6416384632641</v>
      </c>
      <c r="H128" s="76">
        <f t="shared" si="5"/>
        <v>1.4445772068912968E-2</v>
      </c>
      <c r="I128" s="76">
        <f t="shared" si="6"/>
        <v>0</v>
      </c>
      <c r="J128" s="77">
        <f t="shared" si="7"/>
        <v>0.20618056498357601</v>
      </c>
    </row>
    <row r="129" spans="1:10">
      <c r="A129" s="34" t="s">
        <v>660</v>
      </c>
      <c r="B129" s="36">
        <v>747.95066757174197</v>
      </c>
      <c r="C129" s="36">
        <v>531545.94962823298</v>
      </c>
      <c r="D129" s="36">
        <v>4</v>
      </c>
      <c r="E129" s="36">
        <v>1</v>
      </c>
      <c r="F129" s="36">
        <v>84</v>
      </c>
      <c r="G129" s="36">
        <f t="shared" si="4"/>
        <v>710.66979772064735</v>
      </c>
      <c r="H129" s="76">
        <f t="shared" si="5"/>
        <v>5.3479462930171497E-3</v>
      </c>
      <c r="I129" s="76">
        <f t="shared" si="6"/>
        <v>1.3369865732542874E-3</v>
      </c>
      <c r="J129" s="77">
        <f t="shared" si="7"/>
        <v>0.11230687215336015</v>
      </c>
    </row>
    <row r="130" spans="1:10">
      <c r="A130" s="34" t="s">
        <v>330</v>
      </c>
      <c r="B130" s="36">
        <v>747.89039026293904</v>
      </c>
      <c r="C130" s="36">
        <v>423609.66429296799</v>
      </c>
      <c r="D130" s="36">
        <v>7</v>
      </c>
      <c r="E130" s="36">
        <v>0</v>
      </c>
      <c r="F130" s="36">
        <v>74</v>
      </c>
      <c r="G130" s="36">
        <f t="shared" si="4"/>
        <v>566.40608009956873</v>
      </c>
      <c r="H130" s="76">
        <f t="shared" si="5"/>
        <v>9.359660307359987E-3</v>
      </c>
      <c r="I130" s="76">
        <f t="shared" si="6"/>
        <v>0</v>
      </c>
      <c r="J130" s="77">
        <f t="shared" si="7"/>
        <v>9.8944980392091278E-2</v>
      </c>
    </row>
    <row r="131" spans="1:10">
      <c r="A131" s="34" t="s">
        <v>334</v>
      </c>
      <c r="B131" s="36">
        <v>747.60271762264802</v>
      </c>
      <c r="C131" s="36">
        <v>491847.70553259499</v>
      </c>
      <c r="D131" s="36">
        <v>5</v>
      </c>
      <c r="E131" s="36">
        <v>1</v>
      </c>
      <c r="F131" s="36">
        <v>94</v>
      </c>
      <c r="G131" s="36">
        <f t="shared" si="4"/>
        <v>657.89983628825541</v>
      </c>
      <c r="H131" s="76">
        <f t="shared" si="5"/>
        <v>6.6880441739161078E-3</v>
      </c>
      <c r="I131" s="76">
        <f t="shared" si="6"/>
        <v>1.3376088347832216E-3</v>
      </c>
      <c r="J131" s="77">
        <f t="shared" si="7"/>
        <v>0.12573523046962282</v>
      </c>
    </row>
    <row r="132" spans="1:10">
      <c r="A132" s="34" t="s">
        <v>348</v>
      </c>
      <c r="B132" s="36">
        <v>742.34244483942098</v>
      </c>
      <c r="C132" s="36">
        <v>622652.20139123395</v>
      </c>
      <c r="D132" s="36">
        <v>11</v>
      </c>
      <c r="E132" s="36">
        <v>0</v>
      </c>
      <c r="F132" s="36">
        <v>103</v>
      </c>
      <c r="G132" s="36">
        <f t="shared" si="4"/>
        <v>838.76680596637891</v>
      </c>
      <c r="H132" s="76">
        <f t="shared" si="5"/>
        <v>1.4817959119095572E-2</v>
      </c>
      <c r="I132" s="76">
        <f t="shared" si="6"/>
        <v>0</v>
      </c>
      <c r="J132" s="77">
        <f t="shared" si="7"/>
        <v>0.13874998084244036</v>
      </c>
    </row>
    <row r="133" spans="1:10">
      <c r="A133" s="34" t="s">
        <v>579</v>
      </c>
      <c r="B133" s="36">
        <v>739.80271785892501</v>
      </c>
      <c r="C133" s="36">
        <v>3336916.4280958702</v>
      </c>
      <c r="D133" s="36">
        <v>4</v>
      </c>
      <c r="E133" s="36">
        <v>2</v>
      </c>
      <c r="F133" s="36">
        <v>81</v>
      </c>
      <c r="G133" s="36">
        <f t="shared" si="4"/>
        <v>4510.549025493302</v>
      </c>
      <c r="H133" s="76">
        <f t="shared" si="5"/>
        <v>5.4068468571952053E-3</v>
      </c>
      <c r="I133" s="76">
        <f t="shared" si="6"/>
        <v>2.7034234285976027E-3</v>
      </c>
      <c r="J133" s="77">
        <f t="shared" si="7"/>
        <v>0.10948864885820291</v>
      </c>
    </row>
    <row r="134" spans="1:10">
      <c r="A134" s="34" t="s">
        <v>586</v>
      </c>
      <c r="B134" s="36">
        <v>739.57805943582196</v>
      </c>
      <c r="C134" s="36">
        <v>948919.75596144702</v>
      </c>
      <c r="D134" s="36">
        <v>1</v>
      </c>
      <c r="E134" s="36">
        <v>3</v>
      </c>
      <c r="F134" s="36">
        <v>61</v>
      </c>
      <c r="G134" s="36">
        <f t="shared" si="4"/>
        <v>1283.0555799415126</v>
      </c>
      <c r="H134" s="76">
        <f t="shared" si="5"/>
        <v>1.352122317910347E-3</v>
      </c>
      <c r="I134" s="76">
        <f t="shared" si="6"/>
        <v>4.0563669537310408E-3</v>
      </c>
      <c r="J134" s="77">
        <f t="shared" si="7"/>
        <v>8.2479461392531164E-2</v>
      </c>
    </row>
    <row r="135" spans="1:10">
      <c r="A135" s="34" t="s">
        <v>659</v>
      </c>
      <c r="B135" s="36">
        <v>732.52326771058097</v>
      </c>
      <c r="C135" s="36">
        <v>906140.36082874204</v>
      </c>
      <c r="D135" s="36">
        <v>17</v>
      </c>
      <c r="E135" s="36">
        <v>0</v>
      </c>
      <c r="F135" s="36">
        <v>99</v>
      </c>
      <c r="G135" s="36">
        <f t="shared" ref="G135:G157" si="8">C135/B135</f>
        <v>1237.0123936960824</v>
      </c>
      <c r="H135" s="76">
        <f t="shared" ref="H135:H157" si="9">D135/B135</f>
        <v>2.320745394631844E-2</v>
      </c>
      <c r="I135" s="76">
        <f t="shared" ref="I135:I157" si="10">E135/B135</f>
        <v>0</v>
      </c>
      <c r="J135" s="77">
        <f t="shared" ref="J135:J157" si="11">F135/B135</f>
        <v>0.13514929062856032</v>
      </c>
    </row>
    <row r="136" spans="1:10">
      <c r="A136" s="34" t="s">
        <v>225</v>
      </c>
      <c r="B136" s="36">
        <v>718.66025266703195</v>
      </c>
      <c r="C136" s="36">
        <v>698224.30956224306</v>
      </c>
      <c r="D136" s="36">
        <v>5</v>
      </c>
      <c r="E136" s="36">
        <v>0</v>
      </c>
      <c r="F136" s="36">
        <v>87</v>
      </c>
      <c r="G136" s="36">
        <f t="shared" si="8"/>
        <v>971.56383280006276</v>
      </c>
      <c r="H136" s="76">
        <f t="shared" si="9"/>
        <v>6.9573904796382119E-3</v>
      </c>
      <c r="I136" s="76">
        <f t="shared" si="10"/>
        <v>0</v>
      </c>
      <c r="J136" s="77">
        <f t="shared" si="11"/>
        <v>0.12105859434570489</v>
      </c>
    </row>
    <row r="137" spans="1:10">
      <c r="A137" s="34" t="s">
        <v>517</v>
      </c>
      <c r="B137" s="36">
        <v>717.50682844966605</v>
      </c>
      <c r="C137" s="36">
        <v>656063.32401646604</v>
      </c>
      <c r="D137" s="36">
        <v>5</v>
      </c>
      <c r="E137" s="36">
        <v>0</v>
      </c>
      <c r="F137" s="36">
        <v>113</v>
      </c>
      <c r="G137" s="36">
        <f t="shared" si="8"/>
        <v>914.36526873763353</v>
      </c>
      <c r="H137" s="76">
        <f t="shared" si="9"/>
        <v>6.9685747950352164E-3</v>
      </c>
      <c r="I137" s="76">
        <f t="shared" si="10"/>
        <v>0</v>
      </c>
      <c r="J137" s="77">
        <f t="shared" si="11"/>
        <v>0.1574897903677959</v>
      </c>
    </row>
    <row r="138" spans="1:10">
      <c r="A138" s="34" t="s">
        <v>585</v>
      </c>
      <c r="B138" s="36">
        <v>712.62463790690504</v>
      </c>
      <c r="C138" s="36">
        <v>1009244.80613112</v>
      </c>
      <c r="D138" s="36">
        <v>0</v>
      </c>
      <c r="E138" s="36">
        <v>0</v>
      </c>
      <c r="F138" s="36">
        <v>58</v>
      </c>
      <c r="G138" s="36">
        <f t="shared" si="8"/>
        <v>1416.2361956715906</v>
      </c>
      <c r="H138" s="76">
        <f t="shared" si="9"/>
        <v>0</v>
      </c>
      <c r="I138" s="76">
        <f t="shared" si="10"/>
        <v>0</v>
      </c>
      <c r="J138" s="77">
        <f t="shared" si="11"/>
        <v>8.1389271314496608E-2</v>
      </c>
    </row>
    <row r="139" spans="1:10">
      <c r="A139" s="34" t="s">
        <v>380</v>
      </c>
      <c r="B139" s="36">
        <v>706.97532336972597</v>
      </c>
      <c r="C139" s="36">
        <v>792239.72912007896</v>
      </c>
      <c r="D139" s="36">
        <v>7</v>
      </c>
      <c r="E139" s="36">
        <v>1</v>
      </c>
      <c r="F139" s="36">
        <v>65</v>
      </c>
      <c r="G139" s="36">
        <f t="shared" si="8"/>
        <v>1120.6045005134674</v>
      </c>
      <c r="H139" s="76">
        <f t="shared" si="9"/>
        <v>9.9013356882602516E-3</v>
      </c>
      <c r="I139" s="76">
        <f t="shared" si="10"/>
        <v>1.4144765268943218E-3</v>
      </c>
      <c r="J139" s="77">
        <f t="shared" si="11"/>
        <v>9.1940974248130913E-2</v>
      </c>
    </row>
    <row r="140" spans="1:10">
      <c r="A140" s="34" t="s">
        <v>328</v>
      </c>
      <c r="B140" s="36">
        <v>704.39997894409998</v>
      </c>
      <c r="C140" s="36">
        <v>351488.92582446302</v>
      </c>
      <c r="D140" s="36">
        <v>9</v>
      </c>
      <c r="E140" s="36">
        <v>1</v>
      </c>
      <c r="F140" s="36">
        <v>45</v>
      </c>
      <c r="G140" s="36">
        <f t="shared" si="8"/>
        <v>498.99053993634004</v>
      </c>
      <c r="H140" s="76">
        <f t="shared" si="9"/>
        <v>1.2776831727750839E-2</v>
      </c>
      <c r="I140" s="76">
        <f t="shared" si="10"/>
        <v>1.4196479697500934E-3</v>
      </c>
      <c r="J140" s="77">
        <f t="shared" si="11"/>
        <v>6.3884158638754199E-2</v>
      </c>
    </row>
    <row r="141" spans="1:10">
      <c r="A141" s="34" t="s">
        <v>504</v>
      </c>
      <c r="B141" s="36">
        <v>703.95888554211695</v>
      </c>
      <c r="C141" s="36">
        <v>719480.970159802</v>
      </c>
      <c r="D141" s="36">
        <v>4</v>
      </c>
      <c r="E141" s="36">
        <v>0</v>
      </c>
      <c r="F141" s="36">
        <v>108</v>
      </c>
      <c r="G141" s="36">
        <f t="shared" si="8"/>
        <v>1022.0497033796676</v>
      </c>
      <c r="H141" s="76">
        <f t="shared" si="9"/>
        <v>5.6821500263038944E-3</v>
      </c>
      <c r="I141" s="76">
        <f t="shared" si="10"/>
        <v>0</v>
      </c>
      <c r="J141" s="77">
        <f t="shared" si="11"/>
        <v>0.15341805071020514</v>
      </c>
    </row>
    <row r="142" spans="1:10">
      <c r="A142" s="34" t="s">
        <v>500</v>
      </c>
      <c r="B142" s="36">
        <v>701.87669101264305</v>
      </c>
      <c r="C142" s="36">
        <v>681975.58499007905</v>
      </c>
      <c r="D142" s="36">
        <v>2</v>
      </c>
      <c r="E142" s="36">
        <v>0</v>
      </c>
      <c r="F142" s="36">
        <v>108</v>
      </c>
      <c r="G142" s="36">
        <f t="shared" si="8"/>
        <v>971.64586560945429</v>
      </c>
      <c r="H142" s="76">
        <f t="shared" si="9"/>
        <v>2.8495033751790078E-3</v>
      </c>
      <c r="I142" s="76">
        <f t="shared" si="10"/>
        <v>0</v>
      </c>
      <c r="J142" s="77">
        <f t="shared" si="11"/>
        <v>0.15387318225966642</v>
      </c>
    </row>
    <row r="143" spans="1:10">
      <c r="A143" s="34" t="s">
        <v>80</v>
      </c>
      <c r="B143" s="36">
        <v>700.78080139774795</v>
      </c>
      <c r="C143" s="36">
        <v>457081.70550596702</v>
      </c>
      <c r="D143" s="36">
        <v>4</v>
      </c>
      <c r="E143" s="36">
        <v>0</v>
      </c>
      <c r="F143" s="36">
        <v>86</v>
      </c>
      <c r="G143" s="36">
        <f t="shared" si="8"/>
        <v>652.24632951458011</v>
      </c>
      <c r="H143" s="76">
        <f t="shared" si="9"/>
        <v>5.7079189270336289E-3</v>
      </c>
      <c r="I143" s="76">
        <f t="shared" si="10"/>
        <v>0</v>
      </c>
      <c r="J143" s="77">
        <f t="shared" si="11"/>
        <v>0.12272025693122302</v>
      </c>
    </row>
    <row r="144" spans="1:10">
      <c r="A144" s="34" t="s">
        <v>388</v>
      </c>
      <c r="B144" s="36">
        <v>699.61367989238295</v>
      </c>
      <c r="C144" s="36">
        <v>724851.20795816102</v>
      </c>
      <c r="D144" s="36">
        <v>7</v>
      </c>
      <c r="E144" s="36">
        <v>0</v>
      </c>
      <c r="F144" s="36">
        <v>95</v>
      </c>
      <c r="G144" s="36">
        <f t="shared" si="8"/>
        <v>1036.0735199884316</v>
      </c>
      <c r="H144" s="76">
        <f t="shared" si="9"/>
        <v>1.0005521906142208E-2</v>
      </c>
      <c r="I144" s="76">
        <f t="shared" si="10"/>
        <v>0</v>
      </c>
      <c r="J144" s="77">
        <f t="shared" si="11"/>
        <v>0.13578922586907283</v>
      </c>
    </row>
    <row r="145" spans="1:10">
      <c r="A145" s="34" t="s">
        <v>499</v>
      </c>
      <c r="B145" s="36">
        <v>696.02463685162297</v>
      </c>
      <c r="C145" s="36">
        <v>676211.22364817502</v>
      </c>
      <c r="D145" s="36">
        <v>4</v>
      </c>
      <c r="E145" s="36">
        <v>0</v>
      </c>
      <c r="F145" s="36">
        <v>87</v>
      </c>
      <c r="G145" s="36">
        <f t="shared" si="8"/>
        <v>971.5334599460856</v>
      </c>
      <c r="H145" s="76">
        <f t="shared" si="9"/>
        <v>5.7469230084921715E-3</v>
      </c>
      <c r="I145" s="76">
        <f t="shared" si="10"/>
        <v>0</v>
      </c>
      <c r="J145" s="77">
        <f t="shared" si="11"/>
        <v>0.12499557543470473</v>
      </c>
    </row>
    <row r="146" spans="1:10">
      <c r="A146" s="34" t="s">
        <v>324</v>
      </c>
      <c r="B146" s="36">
        <v>692.14792499644602</v>
      </c>
      <c r="C146" s="36">
        <v>369158.97042306501</v>
      </c>
      <c r="D146" s="36">
        <v>2</v>
      </c>
      <c r="E146" s="36">
        <v>1</v>
      </c>
      <c r="F146" s="36">
        <v>46</v>
      </c>
      <c r="G146" s="36">
        <f t="shared" si="8"/>
        <v>533.35270841845045</v>
      </c>
      <c r="H146" s="76">
        <f t="shared" si="9"/>
        <v>2.8895557261264192E-3</v>
      </c>
      <c r="I146" s="76">
        <f t="shared" si="10"/>
        <v>1.4447778630632096E-3</v>
      </c>
      <c r="J146" s="77">
        <f t="shared" si="11"/>
        <v>6.6459781700907647E-2</v>
      </c>
    </row>
    <row r="147" spans="1:10">
      <c r="A147" s="34" t="s">
        <v>341</v>
      </c>
      <c r="B147" s="36">
        <v>689.63285616971496</v>
      </c>
      <c r="C147" s="36">
        <v>615088.01119855396</v>
      </c>
      <c r="D147" s="36">
        <v>5</v>
      </c>
      <c r="E147" s="36">
        <v>0</v>
      </c>
      <c r="F147" s="36">
        <v>97</v>
      </c>
      <c r="G147" s="36">
        <f t="shared" si="8"/>
        <v>891.90647704172625</v>
      </c>
      <c r="H147" s="76">
        <f t="shared" si="9"/>
        <v>7.2502346071074185E-3</v>
      </c>
      <c r="I147" s="76">
        <f t="shared" si="10"/>
        <v>0</v>
      </c>
      <c r="J147" s="77">
        <f t="shared" si="11"/>
        <v>0.14065455137788391</v>
      </c>
    </row>
    <row r="148" spans="1:10">
      <c r="A148" s="34" t="s">
        <v>322</v>
      </c>
      <c r="B148" s="36">
        <v>688.61367872124504</v>
      </c>
      <c r="C148" s="36">
        <v>362642.82445068698</v>
      </c>
      <c r="D148" s="36">
        <v>1</v>
      </c>
      <c r="E148" s="36">
        <v>0</v>
      </c>
      <c r="F148" s="36">
        <v>58</v>
      </c>
      <c r="G148" s="36">
        <f t="shared" si="8"/>
        <v>526.62739015599334</v>
      </c>
      <c r="H148" s="76">
        <f t="shared" si="9"/>
        <v>1.4521930523613748E-3</v>
      </c>
      <c r="I148" s="76">
        <f t="shared" si="10"/>
        <v>0</v>
      </c>
      <c r="J148" s="77">
        <f t="shared" si="11"/>
        <v>8.4227197036959744E-2</v>
      </c>
    </row>
    <row r="149" spans="1:10">
      <c r="A149" s="34" t="s">
        <v>563</v>
      </c>
      <c r="B149" s="36">
        <v>681.41915840189904</v>
      </c>
      <c r="C149" s="36">
        <v>997717.28485459404</v>
      </c>
      <c r="D149" s="36">
        <v>3</v>
      </c>
      <c r="E149" s="36">
        <v>2</v>
      </c>
      <c r="F149" s="36">
        <v>96</v>
      </c>
      <c r="G149" s="36">
        <f t="shared" si="8"/>
        <v>1464.175570282606</v>
      </c>
      <c r="H149" s="76">
        <f t="shared" si="9"/>
        <v>4.4025765389921851E-3</v>
      </c>
      <c r="I149" s="76">
        <f t="shared" si="10"/>
        <v>2.9350510259947898E-3</v>
      </c>
      <c r="J149" s="77">
        <f t="shared" si="11"/>
        <v>0.14088244924774992</v>
      </c>
    </row>
    <row r="150" spans="1:10">
      <c r="A150" s="34" t="s">
        <v>552</v>
      </c>
      <c r="B150" s="36">
        <v>670.31230966933003</v>
      </c>
      <c r="C150" s="36">
        <v>606533.25135334302</v>
      </c>
      <c r="D150" s="36">
        <v>2</v>
      </c>
      <c r="E150" s="36">
        <v>0</v>
      </c>
      <c r="F150" s="36">
        <v>71</v>
      </c>
      <c r="G150" s="36">
        <f t="shared" si="8"/>
        <v>904.85172747692832</v>
      </c>
      <c r="H150" s="76">
        <f t="shared" si="9"/>
        <v>2.9836838308796906E-3</v>
      </c>
      <c r="I150" s="76">
        <f t="shared" si="10"/>
        <v>0</v>
      </c>
      <c r="J150" s="77">
        <f t="shared" si="11"/>
        <v>0.10592077599622901</v>
      </c>
    </row>
    <row r="151" spans="1:10">
      <c r="A151" s="34" t="s">
        <v>327</v>
      </c>
      <c r="B151" s="36">
        <v>667.58628152497101</v>
      </c>
      <c r="C151" s="36">
        <v>363543.21680573298</v>
      </c>
      <c r="D151" s="36">
        <v>2</v>
      </c>
      <c r="E151" s="36">
        <v>0</v>
      </c>
      <c r="F151" s="36">
        <v>78</v>
      </c>
      <c r="G151" s="36">
        <f t="shared" si="8"/>
        <v>544.56364198390838</v>
      </c>
      <c r="H151" s="76">
        <f t="shared" si="9"/>
        <v>2.9958674336917003E-3</v>
      </c>
      <c r="I151" s="76">
        <f t="shared" si="10"/>
        <v>0</v>
      </c>
      <c r="J151" s="77">
        <f t="shared" si="11"/>
        <v>0.11683882991397632</v>
      </c>
    </row>
    <row r="152" spans="1:10">
      <c r="A152" s="34" t="s">
        <v>346</v>
      </c>
      <c r="B152" s="36">
        <v>662.95340570155497</v>
      </c>
      <c r="C152" s="36">
        <v>625629.04794253199</v>
      </c>
      <c r="D152" s="36">
        <v>2</v>
      </c>
      <c r="E152" s="36">
        <v>0</v>
      </c>
      <c r="F152" s="36">
        <v>116</v>
      </c>
      <c r="G152" s="36">
        <f t="shared" si="8"/>
        <v>943.69987779227813</v>
      </c>
      <c r="H152" s="76">
        <f t="shared" si="9"/>
        <v>3.016803266714569E-3</v>
      </c>
      <c r="I152" s="76">
        <f t="shared" si="10"/>
        <v>0</v>
      </c>
      <c r="J152" s="77">
        <f t="shared" si="11"/>
        <v>0.174974589469445</v>
      </c>
    </row>
    <row r="153" spans="1:10">
      <c r="A153" s="34" t="s">
        <v>640</v>
      </c>
      <c r="B153" s="36">
        <v>661.94518880965097</v>
      </c>
      <c r="C153" s="36">
        <v>562836.38259324396</v>
      </c>
      <c r="D153" s="36">
        <v>8</v>
      </c>
      <c r="E153" s="36">
        <v>0</v>
      </c>
      <c r="F153" s="36">
        <v>131</v>
      </c>
      <c r="G153" s="36">
        <f t="shared" si="8"/>
        <v>850.27641579413796</v>
      </c>
      <c r="H153" s="76">
        <f t="shared" si="9"/>
        <v>1.2085592788106933E-2</v>
      </c>
      <c r="I153" s="76">
        <f t="shared" si="10"/>
        <v>0</v>
      </c>
      <c r="J153" s="77">
        <f t="shared" si="11"/>
        <v>0.19790158190525103</v>
      </c>
    </row>
    <row r="154" spans="1:10">
      <c r="A154" s="34" t="s">
        <v>126</v>
      </c>
      <c r="B154" s="36">
        <v>653.56984617421404</v>
      </c>
      <c r="C154" s="36">
        <v>2043241.16423597</v>
      </c>
      <c r="D154" s="36">
        <v>10</v>
      </c>
      <c r="E154" s="36">
        <v>0</v>
      </c>
      <c r="F154" s="36">
        <v>69</v>
      </c>
      <c r="G154" s="36">
        <f t="shared" si="8"/>
        <v>3126.2782030052967</v>
      </c>
      <c r="H154" s="76">
        <f t="shared" si="9"/>
        <v>1.5300583493159542E-2</v>
      </c>
      <c r="I154" s="76">
        <f t="shared" si="10"/>
        <v>0</v>
      </c>
      <c r="J154" s="77">
        <f t="shared" si="11"/>
        <v>0.10557402610280084</v>
      </c>
    </row>
    <row r="155" spans="1:10">
      <c r="A155" s="34" t="s">
        <v>68</v>
      </c>
      <c r="B155" s="36">
        <v>652.37532388325701</v>
      </c>
      <c r="C155" s="36">
        <v>594001.54681255994</v>
      </c>
      <c r="D155" s="36">
        <v>3</v>
      </c>
      <c r="E155" s="36">
        <v>0</v>
      </c>
      <c r="F155" s="36">
        <v>65</v>
      </c>
      <c r="G155" s="36">
        <f t="shared" si="8"/>
        <v>910.5211755661943</v>
      </c>
      <c r="H155" s="76">
        <f t="shared" si="9"/>
        <v>4.5985798208039701E-3</v>
      </c>
      <c r="I155" s="76">
        <f t="shared" si="10"/>
        <v>0</v>
      </c>
      <c r="J155" s="77">
        <f t="shared" si="11"/>
        <v>9.9635896117419354E-2</v>
      </c>
    </row>
    <row r="156" spans="1:10">
      <c r="A156" s="34" t="s">
        <v>371</v>
      </c>
      <c r="B156" s="36">
        <v>644.25203654076904</v>
      </c>
      <c r="C156" s="36">
        <v>587292.94499767502</v>
      </c>
      <c r="D156" s="36">
        <v>3</v>
      </c>
      <c r="E156" s="36">
        <v>0</v>
      </c>
      <c r="F156" s="36">
        <v>75</v>
      </c>
      <c r="G156" s="36">
        <f t="shared" si="8"/>
        <v>911.58880637936545</v>
      </c>
      <c r="H156" s="76">
        <f t="shared" si="9"/>
        <v>4.6565626957240612E-3</v>
      </c>
      <c r="I156" s="76">
        <f t="shared" si="10"/>
        <v>0</v>
      </c>
      <c r="J156" s="77">
        <f t="shared" si="11"/>
        <v>0.11641406739310153</v>
      </c>
    </row>
    <row r="157" spans="1:10">
      <c r="A157" s="34" t="s">
        <v>166</v>
      </c>
      <c r="B157" s="36">
        <v>170111.41706126134</v>
      </c>
      <c r="C157" s="36">
        <v>235556866.03236961</v>
      </c>
      <c r="D157" s="36">
        <v>1220</v>
      </c>
      <c r="E157" s="36">
        <v>59</v>
      </c>
      <c r="F157" s="36">
        <v>19541</v>
      </c>
      <c r="G157" s="36">
        <f t="shared" si="8"/>
        <v>1384.7210851670218</v>
      </c>
      <c r="H157" s="76">
        <f t="shared" si="9"/>
        <v>7.1717702496161542E-3</v>
      </c>
      <c r="I157" s="76">
        <f t="shared" si="10"/>
        <v>3.4683151207160092E-4</v>
      </c>
      <c r="J157" s="77">
        <f t="shared" si="11"/>
        <v>0.11487177249815514</v>
      </c>
    </row>
    <row r="158" spans="1:10" ht="13.5" thickBot="1">
      <c r="A158" s="32" t="s">
        <v>167</v>
      </c>
      <c r="B158" s="37">
        <f>SUM(B7:B157)</f>
        <v>424764.91958836635</v>
      </c>
      <c r="C158" s="37">
        <f>SUM(C7:C157)</f>
        <v>455627288.59735775</v>
      </c>
      <c r="D158" s="37">
        <f>SUM(D7:D157)</f>
        <v>3189</v>
      </c>
      <c r="E158" s="37">
        <f>SUM(E7:E157)</f>
        <v>113</v>
      </c>
      <c r="F158" s="37">
        <f>SUM(F7:F157)</f>
        <v>50679</v>
      </c>
      <c r="G158" s="37">
        <f>C158/B158</f>
        <v>1072.6575279307426</v>
      </c>
      <c r="H158" s="82">
        <f>D158/B158</f>
        <v>7.5076821388414434E-3</v>
      </c>
      <c r="I158" s="82">
        <f>E158/B158</f>
        <v>2.6602950194075983E-4</v>
      </c>
      <c r="J158" s="83">
        <f>F158/B158</f>
        <v>0.11931070025536078</v>
      </c>
    </row>
    <row r="159" spans="1:10" s="21" customFormat="1">
      <c r="A159" s="21" t="s">
        <v>255</v>
      </c>
      <c r="B159" s="80"/>
      <c r="C159" s="80"/>
      <c r="D159" s="79"/>
      <c r="E159" s="79"/>
      <c r="F159" s="79"/>
      <c r="G159" s="80"/>
      <c r="I159" s="81"/>
    </row>
    <row r="160" spans="1:10">
      <c r="I160" s="64"/>
    </row>
    <row r="161" spans="1:7">
      <c r="A161" s="65"/>
      <c r="D161" s="47"/>
      <c r="E161" s="47"/>
      <c r="F161" s="47"/>
    </row>
    <row r="164" spans="1:7">
      <c r="C164" s="1"/>
      <c r="D164" s="1"/>
      <c r="E164" s="1"/>
      <c r="F164" s="1"/>
      <c r="G164" s="1"/>
    </row>
  </sheetData>
  <mergeCells count="2">
    <mergeCell ref="D5:F5"/>
    <mergeCell ref="G5:J5"/>
  </mergeCells>
  <phoneticPr fontId="0" type="noConversion"/>
  <pageMargins left="0.78740157499999996" right="0.78740157499999996" top="0.984251969" bottom="0.984251969" header="0.49212598499999999" footer="0.49212598499999999"/>
  <pageSetup paperSize="9" scale="50" fitToHeight="2" orientation="portrait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6"/>
  <sheetViews>
    <sheetView zoomScale="75" workbookViewId="0">
      <selection activeCell="A7" sqref="A7:F157"/>
    </sheetView>
  </sheetViews>
  <sheetFormatPr defaultRowHeight="12.75"/>
  <cols>
    <col min="1" max="1" width="58.7109375" style="1" customWidth="1"/>
    <col min="2" max="2" width="13.5703125" style="47" bestFit="1" customWidth="1"/>
    <col min="3" max="3" width="17.28515625" style="47" bestFit="1" customWidth="1"/>
    <col min="4" max="4" width="11.140625" style="48" bestFit="1" customWidth="1"/>
    <col min="5" max="5" width="9" style="48" customWidth="1"/>
    <col min="6" max="6" width="12.28515625" style="48" bestFit="1" customWidth="1"/>
    <col min="7" max="7" width="12.85546875" style="47" customWidth="1"/>
    <col min="8" max="8" width="11.140625" style="1" customWidth="1"/>
    <col min="9" max="9" width="9.42578125" style="1" customWidth="1"/>
    <col min="10" max="10" width="10" style="1" customWidth="1"/>
    <col min="11" max="16384" width="9.140625" style="1"/>
  </cols>
  <sheetData>
    <row r="1" spans="1:10" ht="90" customHeight="1"/>
    <row r="2" spans="1:10" ht="13.5" thickBot="1"/>
    <row r="3" spans="1:10" ht="18">
      <c r="A3" s="23" t="s">
        <v>289</v>
      </c>
      <c r="B3" s="68"/>
      <c r="C3" s="68"/>
      <c r="D3" s="67"/>
      <c r="E3" s="67"/>
      <c r="F3" s="67"/>
      <c r="G3" s="68"/>
      <c r="H3" s="25"/>
      <c r="I3" s="25"/>
      <c r="J3" s="26" t="str">
        <f>Capa!$A$9</f>
        <v>Julho a Dezembro de 2010</v>
      </c>
    </row>
    <row r="4" spans="1:10" ht="18" customHeight="1">
      <c r="A4" s="27" t="s">
        <v>290</v>
      </c>
      <c r="B4" s="71"/>
      <c r="C4" s="71"/>
      <c r="D4" s="70"/>
      <c r="E4" s="70"/>
      <c r="F4" s="70"/>
      <c r="G4" s="71"/>
      <c r="H4" s="28"/>
      <c r="I4" s="28"/>
      <c r="J4" s="33"/>
    </row>
    <row r="5" spans="1:10">
      <c r="A5" s="84"/>
      <c r="B5" s="95"/>
      <c r="C5" s="95"/>
      <c r="D5" s="144" t="s">
        <v>155</v>
      </c>
      <c r="E5" s="144"/>
      <c r="F5" s="144"/>
      <c r="G5" s="147" t="s">
        <v>156</v>
      </c>
      <c r="H5" s="147"/>
      <c r="I5" s="147"/>
      <c r="J5" s="148"/>
    </row>
    <row r="6" spans="1:10">
      <c r="A6" s="86" t="s">
        <v>157</v>
      </c>
      <c r="B6" s="96" t="s">
        <v>158</v>
      </c>
      <c r="C6" s="96" t="s">
        <v>159</v>
      </c>
      <c r="D6" s="88" t="s">
        <v>160</v>
      </c>
      <c r="E6" s="88" t="s">
        <v>161</v>
      </c>
      <c r="F6" s="88" t="s">
        <v>254</v>
      </c>
      <c r="G6" s="89" t="s">
        <v>162</v>
      </c>
      <c r="H6" s="90" t="s">
        <v>163</v>
      </c>
      <c r="I6" s="91" t="s">
        <v>164</v>
      </c>
      <c r="J6" s="92" t="s">
        <v>165</v>
      </c>
    </row>
    <row r="7" spans="1:10">
      <c r="A7" s="52" t="s">
        <v>554</v>
      </c>
      <c r="B7" s="53">
        <v>6033.4217636818003</v>
      </c>
      <c r="C7" s="53">
        <v>4849569.7729091197</v>
      </c>
      <c r="D7" s="53">
        <v>63</v>
      </c>
      <c r="E7" s="53">
        <v>2</v>
      </c>
      <c r="F7" s="53">
        <v>805</v>
      </c>
      <c r="G7" s="53">
        <f t="shared" ref="G7:G71" si="0">C7/B7</f>
        <v>803.78431391969298</v>
      </c>
      <c r="H7" s="74">
        <f t="shared" ref="H7:H71" si="1">D7/B7</f>
        <v>1.0441835904665025E-2</v>
      </c>
      <c r="I7" s="74">
        <f t="shared" ref="I7:I71" si="2">E7/B7</f>
        <v>3.3148685411635E-4</v>
      </c>
      <c r="J7" s="75">
        <f t="shared" ref="J7:J71" si="3">F7/B7</f>
        <v>0.13342345878183087</v>
      </c>
    </row>
    <row r="8" spans="1:10">
      <c r="A8" s="34" t="s">
        <v>546</v>
      </c>
      <c r="B8" s="36">
        <v>5939.4929841733501</v>
      </c>
      <c r="C8" s="36">
        <v>4634051.0741020096</v>
      </c>
      <c r="D8" s="36">
        <v>39</v>
      </c>
      <c r="E8" s="36">
        <v>0</v>
      </c>
      <c r="F8" s="36">
        <v>628</v>
      </c>
      <c r="G8" s="36">
        <f t="shared" si="0"/>
        <v>780.2098742182402</v>
      </c>
      <c r="H8" s="76">
        <f>D8/B8</f>
        <v>6.5662170329893847E-3</v>
      </c>
      <c r="I8" s="76">
        <f>E8/B8</f>
        <v>0</v>
      </c>
      <c r="J8" s="77">
        <f>F8/B8</f>
        <v>0.10573293068505983</v>
      </c>
    </row>
    <row r="9" spans="1:10">
      <c r="A9" s="34" t="s">
        <v>582</v>
      </c>
      <c r="B9" s="36">
        <v>5586.61081233806</v>
      </c>
      <c r="C9" s="36">
        <v>4064697.8040362</v>
      </c>
      <c r="D9" s="36">
        <v>31</v>
      </c>
      <c r="E9" s="36">
        <v>2</v>
      </c>
      <c r="F9" s="36">
        <v>512</v>
      </c>
      <c r="G9" s="36">
        <f t="shared" si="0"/>
        <v>727.57848015102343</v>
      </c>
      <c r="H9" s="76">
        <f t="shared" si="1"/>
        <v>5.548981491879895E-3</v>
      </c>
      <c r="I9" s="76">
        <f t="shared" si="2"/>
        <v>3.5799880592773514E-4</v>
      </c>
      <c r="J9" s="77">
        <f t="shared" si="3"/>
        <v>9.1647694317500195E-2</v>
      </c>
    </row>
    <row r="10" spans="1:10">
      <c r="A10" s="34" t="s">
        <v>556</v>
      </c>
      <c r="B10" s="36">
        <v>5336.4272489892301</v>
      </c>
      <c r="C10" s="36">
        <v>3542139.5402649301</v>
      </c>
      <c r="D10" s="36">
        <v>38</v>
      </c>
      <c r="E10" s="36">
        <v>0</v>
      </c>
      <c r="F10" s="36">
        <v>725</v>
      </c>
      <c r="G10" s="36">
        <f t="shared" si="0"/>
        <v>663.76610698400225</v>
      </c>
      <c r="H10" s="76">
        <f t="shared" si="1"/>
        <v>7.1208691184158016E-3</v>
      </c>
      <c r="I10" s="76">
        <f t="shared" si="2"/>
        <v>0</v>
      </c>
      <c r="J10" s="77">
        <f t="shared" si="3"/>
        <v>0.13585868712766991</v>
      </c>
    </row>
    <row r="11" spans="1:10">
      <c r="A11" s="34" t="s">
        <v>550</v>
      </c>
      <c r="B11" s="36">
        <v>5167.4162914608596</v>
      </c>
      <c r="C11" s="36">
        <v>5066704.0450847596</v>
      </c>
      <c r="D11" s="36">
        <v>63</v>
      </c>
      <c r="E11" s="36">
        <v>4</v>
      </c>
      <c r="F11" s="36">
        <v>516</v>
      </c>
      <c r="G11" s="36">
        <f t="shared" si="0"/>
        <v>980.51013491161405</v>
      </c>
      <c r="H11" s="76">
        <f t="shared" si="1"/>
        <v>1.2191779498026377E-2</v>
      </c>
      <c r="I11" s="76">
        <f t="shared" si="2"/>
        <v>7.7408123796992862E-4</v>
      </c>
      <c r="J11" s="77">
        <f t="shared" si="3"/>
        <v>9.9856479698120795E-2</v>
      </c>
    </row>
    <row r="12" spans="1:10">
      <c r="A12" s="34" t="s">
        <v>117</v>
      </c>
      <c r="B12" s="36">
        <v>5066.8080795626101</v>
      </c>
      <c r="C12" s="36">
        <v>3735384.5396956401</v>
      </c>
      <c r="D12" s="36">
        <v>35</v>
      </c>
      <c r="E12" s="36">
        <v>2</v>
      </c>
      <c r="F12" s="36">
        <v>562</v>
      </c>
      <c r="G12" s="36">
        <f t="shared" si="0"/>
        <v>737.22637231171689</v>
      </c>
      <c r="H12" s="76">
        <f t="shared" si="1"/>
        <v>6.9077019398416529E-3</v>
      </c>
      <c r="I12" s="76">
        <f t="shared" si="2"/>
        <v>3.9472582513380873E-4</v>
      </c>
      <c r="J12" s="77">
        <f t="shared" si="3"/>
        <v>0.11091795686260025</v>
      </c>
    </row>
    <row r="13" spans="1:10">
      <c r="A13" s="34" t="s">
        <v>305</v>
      </c>
      <c r="B13" s="36">
        <v>4610.2217781660102</v>
      </c>
      <c r="C13" s="36">
        <v>2577893.6151592699</v>
      </c>
      <c r="D13" s="36">
        <v>28</v>
      </c>
      <c r="E13" s="36">
        <v>1</v>
      </c>
      <c r="F13" s="36">
        <v>454</v>
      </c>
      <c r="G13" s="36">
        <f t="shared" si="0"/>
        <v>559.16911142283061</v>
      </c>
      <c r="H13" s="76">
        <f t="shared" si="1"/>
        <v>6.073460529080808E-3</v>
      </c>
      <c r="I13" s="76">
        <f t="shared" si="2"/>
        <v>2.1690930461002887E-4</v>
      </c>
      <c r="J13" s="77">
        <f t="shared" si="3"/>
        <v>9.8476824292953097E-2</v>
      </c>
    </row>
    <row r="14" spans="1:10">
      <c r="A14" s="34" t="s">
        <v>306</v>
      </c>
      <c r="B14" s="36">
        <v>4510.0108330729399</v>
      </c>
      <c r="C14" s="36">
        <v>2983290.7104673898</v>
      </c>
      <c r="D14" s="36">
        <v>33</v>
      </c>
      <c r="E14" s="36">
        <v>3</v>
      </c>
      <c r="F14" s="36">
        <v>526</v>
      </c>
      <c r="G14" s="36">
        <f t="shared" si="0"/>
        <v>661.48193893243831</v>
      </c>
      <c r="H14" s="76">
        <f t="shared" si="1"/>
        <v>7.3170555950782777E-3</v>
      </c>
      <c r="I14" s="76">
        <f t="shared" si="2"/>
        <v>6.6518687227984342E-4</v>
      </c>
      <c r="J14" s="77">
        <f t="shared" si="3"/>
        <v>0.11662943160639921</v>
      </c>
    </row>
    <row r="15" spans="1:10">
      <c r="A15" s="34" t="s">
        <v>317</v>
      </c>
      <c r="B15" s="36">
        <v>4100.0765933422299</v>
      </c>
      <c r="C15" s="36">
        <v>2811390.7053927202</v>
      </c>
      <c r="D15" s="36">
        <v>23</v>
      </c>
      <c r="E15" s="36">
        <v>0</v>
      </c>
      <c r="F15" s="36">
        <v>412</v>
      </c>
      <c r="G15" s="36">
        <f t="shared" si="0"/>
        <v>685.69224047128819</v>
      </c>
      <c r="H15" s="76">
        <f t="shared" si="1"/>
        <v>5.6096513019653748E-3</v>
      </c>
      <c r="I15" s="76">
        <f t="shared" si="2"/>
        <v>0</v>
      </c>
      <c r="J15" s="77">
        <f t="shared" si="3"/>
        <v>0.10048592766998846</v>
      </c>
    </row>
    <row r="16" spans="1:10">
      <c r="A16" s="34" t="s">
        <v>580</v>
      </c>
      <c r="B16" s="36">
        <v>4019.3505791677098</v>
      </c>
      <c r="C16" s="36">
        <v>2982583.6917492901</v>
      </c>
      <c r="D16" s="36">
        <v>23</v>
      </c>
      <c r="E16" s="36">
        <v>1</v>
      </c>
      <c r="F16" s="36">
        <v>512</v>
      </c>
      <c r="G16" s="36">
        <f t="shared" si="0"/>
        <v>742.056119017838</v>
      </c>
      <c r="H16" s="76">
        <f t="shared" si="1"/>
        <v>5.7223174607383036E-3</v>
      </c>
      <c r="I16" s="76">
        <f t="shared" si="2"/>
        <v>2.48796411336448E-4</v>
      </c>
      <c r="J16" s="77">
        <f t="shared" si="3"/>
        <v>0.12738376260426137</v>
      </c>
    </row>
    <row r="17" spans="1:10">
      <c r="A17" s="34" t="s">
        <v>529</v>
      </c>
      <c r="B17" s="36">
        <v>3784.33688767999</v>
      </c>
      <c r="C17" s="36">
        <v>2679113.1414107201</v>
      </c>
      <c r="D17" s="36">
        <v>15</v>
      </c>
      <c r="E17" s="36">
        <v>2</v>
      </c>
      <c r="F17" s="36">
        <v>463</v>
      </c>
      <c r="G17" s="36">
        <f t="shared" si="0"/>
        <v>707.94784421351187</v>
      </c>
      <c r="H17" s="76">
        <f t="shared" si="1"/>
        <v>3.9637063097719711E-3</v>
      </c>
      <c r="I17" s="76">
        <f t="shared" si="2"/>
        <v>5.2849417463626282E-4</v>
      </c>
      <c r="J17" s="77">
        <f t="shared" si="3"/>
        <v>0.12234640142829485</v>
      </c>
    </row>
    <row r="18" spans="1:10">
      <c r="A18" s="34" t="s">
        <v>315</v>
      </c>
      <c r="B18" s="36">
        <v>3442.1259337165302</v>
      </c>
      <c r="C18" s="36">
        <v>2143525.96312737</v>
      </c>
      <c r="D18" s="36">
        <v>17</v>
      </c>
      <c r="E18" s="36">
        <v>0</v>
      </c>
      <c r="F18" s="36">
        <v>381</v>
      </c>
      <c r="G18" s="36">
        <f t="shared" si="0"/>
        <v>622.73316096048916</v>
      </c>
      <c r="H18" s="76">
        <f t="shared" si="1"/>
        <v>4.9388082619175903E-3</v>
      </c>
      <c r="I18" s="76">
        <f t="shared" si="2"/>
        <v>0</v>
      </c>
      <c r="J18" s="77">
        <f t="shared" si="3"/>
        <v>0.11068740869356482</v>
      </c>
    </row>
    <row r="19" spans="1:10">
      <c r="A19" s="34" t="s">
        <v>307</v>
      </c>
      <c r="B19" s="36">
        <v>3413.1588088776898</v>
      </c>
      <c r="C19" s="36">
        <v>1942893.9407696601</v>
      </c>
      <c r="D19" s="36">
        <v>38</v>
      </c>
      <c r="E19" s="36">
        <v>0</v>
      </c>
      <c r="F19" s="36">
        <v>279</v>
      </c>
      <c r="G19" s="36">
        <f t="shared" si="0"/>
        <v>569.23631438307427</v>
      </c>
      <c r="H19" s="76">
        <f t="shared" si="1"/>
        <v>1.113338175216497E-2</v>
      </c>
      <c r="I19" s="76">
        <f t="shared" si="2"/>
        <v>0</v>
      </c>
      <c r="J19" s="77">
        <f t="shared" si="3"/>
        <v>8.1742460759316501E-2</v>
      </c>
    </row>
    <row r="20" spans="1:10">
      <c r="A20" s="34" t="s">
        <v>562</v>
      </c>
      <c r="B20" s="36">
        <v>3361.7451186971698</v>
      </c>
      <c r="C20" s="36">
        <v>2281200.08149041</v>
      </c>
      <c r="D20" s="36">
        <v>19</v>
      </c>
      <c r="E20" s="36">
        <v>0</v>
      </c>
      <c r="F20" s="36">
        <v>415</v>
      </c>
      <c r="G20" s="36">
        <f t="shared" si="0"/>
        <v>678.57615641440407</v>
      </c>
      <c r="H20" s="76">
        <f t="shared" si="1"/>
        <v>5.6518264559460027E-3</v>
      </c>
      <c r="I20" s="76">
        <f t="shared" si="2"/>
        <v>0</v>
      </c>
      <c r="J20" s="77">
        <f t="shared" si="3"/>
        <v>0.12344778837987322</v>
      </c>
    </row>
    <row r="21" spans="1:10">
      <c r="A21" s="34" t="s">
        <v>526</v>
      </c>
      <c r="B21" s="36">
        <v>3320.4903166783001</v>
      </c>
      <c r="C21" s="36">
        <v>3421890.1543207299</v>
      </c>
      <c r="D21" s="36">
        <v>52</v>
      </c>
      <c r="E21" s="36">
        <v>0</v>
      </c>
      <c r="F21" s="36">
        <v>440</v>
      </c>
      <c r="G21" s="36">
        <f t="shared" si="0"/>
        <v>1030.537609802117</v>
      </c>
      <c r="H21" s="76">
        <f t="shared" si="1"/>
        <v>1.5660337793732507E-2</v>
      </c>
      <c r="I21" s="76">
        <f t="shared" si="2"/>
        <v>0</v>
      </c>
      <c r="J21" s="77">
        <f t="shared" si="3"/>
        <v>0.13251055056235198</v>
      </c>
    </row>
    <row r="22" spans="1:10">
      <c r="A22" s="34" t="s">
        <v>338</v>
      </c>
      <c r="B22" s="36">
        <v>3253.2601851248101</v>
      </c>
      <c r="C22" s="36">
        <v>2389379.6004198198</v>
      </c>
      <c r="D22" s="36">
        <v>22</v>
      </c>
      <c r="E22" s="36">
        <v>0</v>
      </c>
      <c r="F22" s="36">
        <v>326</v>
      </c>
      <c r="G22" s="36">
        <f t="shared" si="0"/>
        <v>734.45696453822131</v>
      </c>
      <c r="H22" s="76">
        <f t="shared" si="1"/>
        <v>6.7624471293727707E-3</v>
      </c>
      <c r="I22" s="76">
        <f t="shared" si="2"/>
        <v>0</v>
      </c>
      <c r="J22" s="77">
        <f t="shared" si="3"/>
        <v>0.10020717109888742</v>
      </c>
    </row>
    <row r="23" spans="1:10">
      <c r="A23" s="34" t="s">
        <v>316</v>
      </c>
      <c r="B23" s="36">
        <v>3080.7177294418202</v>
      </c>
      <c r="C23" s="36">
        <v>1997123.1641970901</v>
      </c>
      <c r="D23" s="36">
        <v>20</v>
      </c>
      <c r="E23" s="36">
        <v>0</v>
      </c>
      <c r="F23" s="36">
        <v>274</v>
      </c>
      <c r="G23" s="36">
        <f t="shared" si="0"/>
        <v>648.26554705449723</v>
      </c>
      <c r="H23" s="76">
        <f t="shared" si="1"/>
        <v>6.491993670456689E-3</v>
      </c>
      <c r="I23" s="76">
        <f t="shared" si="2"/>
        <v>0</v>
      </c>
      <c r="J23" s="77">
        <f t="shared" si="3"/>
        <v>8.8940313285256645E-2</v>
      </c>
    </row>
    <row r="24" spans="1:10">
      <c r="A24" s="34" t="s">
        <v>318</v>
      </c>
      <c r="B24" s="36">
        <v>2930.8519684947</v>
      </c>
      <c r="C24" s="36">
        <v>2110540.45167703</v>
      </c>
      <c r="D24" s="36">
        <v>17</v>
      </c>
      <c r="E24" s="36">
        <v>0</v>
      </c>
      <c r="F24" s="36">
        <v>335</v>
      </c>
      <c r="G24" s="36">
        <f t="shared" si="0"/>
        <v>720.11158337724373</v>
      </c>
      <c r="H24" s="76">
        <f t="shared" si="1"/>
        <v>5.8003611860107983E-3</v>
      </c>
      <c r="I24" s="76">
        <f t="shared" si="2"/>
        <v>0</v>
      </c>
      <c r="J24" s="77">
        <f t="shared" si="3"/>
        <v>0.11430123513609514</v>
      </c>
    </row>
    <row r="25" spans="1:10">
      <c r="A25" s="34" t="s">
        <v>308</v>
      </c>
      <c r="B25" s="36">
        <v>2920.3067692914001</v>
      </c>
      <c r="C25" s="36">
        <v>1871684.4237667299</v>
      </c>
      <c r="D25" s="36">
        <v>17</v>
      </c>
      <c r="E25" s="36">
        <v>2</v>
      </c>
      <c r="F25" s="36">
        <v>277</v>
      </c>
      <c r="G25" s="36">
        <f t="shared" si="0"/>
        <v>640.92048254947065</v>
      </c>
      <c r="H25" s="76">
        <f t="shared" si="1"/>
        <v>5.821306233565653E-3</v>
      </c>
      <c r="I25" s="76">
        <f t="shared" si="2"/>
        <v>6.8485955689007681E-4</v>
      </c>
      <c r="J25" s="77">
        <f t="shared" si="3"/>
        <v>9.4853048629275641E-2</v>
      </c>
    </row>
    <row r="26" spans="1:10">
      <c r="A26" s="34" t="s">
        <v>304</v>
      </c>
      <c r="B26" s="36">
        <v>2884.2437539231</v>
      </c>
      <c r="C26" s="36">
        <v>1664827.8377292301</v>
      </c>
      <c r="D26" s="36">
        <v>16</v>
      </c>
      <c r="E26" s="36">
        <v>0</v>
      </c>
      <c r="F26" s="36">
        <v>274</v>
      </c>
      <c r="G26" s="36">
        <f t="shared" si="0"/>
        <v>577.21468078582438</v>
      </c>
      <c r="H26" s="76">
        <f t="shared" si="1"/>
        <v>5.5473813467523565E-3</v>
      </c>
      <c r="I26" s="76">
        <f t="shared" si="2"/>
        <v>0</v>
      </c>
      <c r="J26" s="77">
        <f t="shared" si="3"/>
        <v>9.4998905563134117E-2</v>
      </c>
    </row>
    <row r="27" spans="1:10">
      <c r="A27" s="34" t="s">
        <v>361</v>
      </c>
      <c r="B27" s="36">
        <v>2733.6875953660301</v>
      </c>
      <c r="C27" s="36">
        <v>2386640.4309454602</v>
      </c>
      <c r="D27" s="36">
        <v>12</v>
      </c>
      <c r="E27" s="36">
        <v>2</v>
      </c>
      <c r="F27" s="36">
        <v>282</v>
      </c>
      <c r="G27" s="36">
        <f t="shared" si="0"/>
        <v>873.04797921720763</v>
      </c>
      <c r="H27" s="76">
        <f t="shared" si="1"/>
        <v>4.3896749651794967E-3</v>
      </c>
      <c r="I27" s="76">
        <f t="shared" si="2"/>
        <v>7.3161249419658272E-4</v>
      </c>
      <c r="J27" s="77">
        <f t="shared" si="3"/>
        <v>0.10315736168171817</v>
      </c>
    </row>
    <row r="28" spans="1:10">
      <c r="A28" s="34" t="s">
        <v>319</v>
      </c>
      <c r="B28" s="36">
        <v>2630.5067747407502</v>
      </c>
      <c r="C28" s="36">
        <v>1586365.95059018</v>
      </c>
      <c r="D28" s="36">
        <v>13</v>
      </c>
      <c r="E28" s="36">
        <v>1</v>
      </c>
      <c r="F28" s="36">
        <v>354</v>
      </c>
      <c r="G28" s="36">
        <f t="shared" si="0"/>
        <v>603.06476524719255</v>
      </c>
      <c r="H28" s="76">
        <f t="shared" si="1"/>
        <v>4.9420135028092511E-3</v>
      </c>
      <c r="I28" s="76">
        <f t="shared" si="2"/>
        <v>3.8015488483148082E-4</v>
      </c>
      <c r="J28" s="77">
        <f t="shared" si="3"/>
        <v>0.13457482923034422</v>
      </c>
    </row>
    <row r="29" spans="1:10">
      <c r="A29" s="34" t="s">
        <v>536</v>
      </c>
      <c r="B29" s="36">
        <v>2615.6656776037898</v>
      </c>
      <c r="C29" s="36">
        <v>2974129.8542490299</v>
      </c>
      <c r="D29" s="36">
        <v>25</v>
      </c>
      <c r="E29" s="36">
        <v>1</v>
      </c>
      <c r="F29" s="36">
        <v>299</v>
      </c>
      <c r="G29" s="36">
        <f t="shared" si="0"/>
        <v>1137.0451046991711</v>
      </c>
      <c r="H29" s="76">
        <f t="shared" si="1"/>
        <v>9.5577964011449995E-3</v>
      </c>
      <c r="I29" s="76">
        <f t="shared" si="2"/>
        <v>3.8231185604579998E-4</v>
      </c>
      <c r="J29" s="77">
        <f t="shared" si="3"/>
        <v>0.11431124495769419</v>
      </c>
    </row>
    <row r="30" spans="1:10">
      <c r="A30" s="34" t="s">
        <v>567</v>
      </c>
      <c r="B30" s="36">
        <v>2610.6519866059498</v>
      </c>
      <c r="C30" s="36">
        <v>2765537.9394045202</v>
      </c>
      <c r="D30" s="36">
        <v>17</v>
      </c>
      <c r="E30" s="36">
        <v>1</v>
      </c>
      <c r="F30" s="36">
        <v>259</v>
      </c>
      <c r="G30" s="36">
        <f t="shared" si="0"/>
        <v>1059.3284564902633</v>
      </c>
      <c r="H30" s="76">
        <f t="shared" si="1"/>
        <v>6.5117832967470013E-3</v>
      </c>
      <c r="I30" s="76">
        <f t="shared" si="2"/>
        <v>3.8304607627923537E-4</v>
      </c>
      <c r="J30" s="77">
        <f t="shared" si="3"/>
        <v>9.9208933756321963E-2</v>
      </c>
    </row>
    <row r="31" spans="1:10">
      <c r="A31" s="34" t="s">
        <v>321</v>
      </c>
      <c r="B31" s="36">
        <v>2563.5177361513402</v>
      </c>
      <c r="C31" s="36">
        <v>2380554.6426636199</v>
      </c>
      <c r="D31" s="36">
        <v>22</v>
      </c>
      <c r="E31" s="36">
        <v>0</v>
      </c>
      <c r="F31" s="36">
        <v>224</v>
      </c>
      <c r="G31" s="36">
        <f t="shared" si="0"/>
        <v>928.62811483317205</v>
      </c>
      <c r="H31" s="76">
        <f t="shared" si="1"/>
        <v>8.5819573977393409E-3</v>
      </c>
      <c r="I31" s="76">
        <f t="shared" si="2"/>
        <v>0</v>
      </c>
      <c r="J31" s="77">
        <f t="shared" si="3"/>
        <v>8.7379929867891462E-2</v>
      </c>
    </row>
    <row r="32" spans="1:10">
      <c r="A32" s="34" t="s">
        <v>367</v>
      </c>
      <c r="B32" s="36">
        <v>2533.0793831236601</v>
      </c>
      <c r="C32" s="36">
        <v>1595809.3434945999</v>
      </c>
      <c r="D32" s="36">
        <v>14</v>
      </c>
      <c r="E32" s="36">
        <v>1</v>
      </c>
      <c r="F32" s="36">
        <v>294</v>
      </c>
      <c r="G32" s="36">
        <f t="shared" si="0"/>
        <v>629.98789304689376</v>
      </c>
      <c r="H32" s="76">
        <f t="shared" si="1"/>
        <v>5.5268698222698167E-3</v>
      </c>
      <c r="I32" s="76">
        <f t="shared" si="2"/>
        <v>3.9477641587641545E-4</v>
      </c>
      <c r="J32" s="77">
        <f t="shared" si="3"/>
        <v>0.11606426626766615</v>
      </c>
    </row>
    <row r="33" spans="1:10">
      <c r="A33" s="34" t="s">
        <v>309</v>
      </c>
      <c r="B33" s="36">
        <v>2498.4355427324699</v>
      </c>
      <c r="C33" s="36">
        <v>1238354.0286300201</v>
      </c>
      <c r="D33" s="36">
        <v>12</v>
      </c>
      <c r="E33" s="36">
        <v>0</v>
      </c>
      <c r="F33" s="36">
        <v>221</v>
      </c>
      <c r="G33" s="36">
        <f t="shared" si="0"/>
        <v>495.65178186492915</v>
      </c>
      <c r="H33" s="76">
        <f t="shared" si="1"/>
        <v>4.8030056388310627E-3</v>
      </c>
      <c r="I33" s="76">
        <f t="shared" si="2"/>
        <v>0</v>
      </c>
      <c r="J33" s="77">
        <f t="shared" si="3"/>
        <v>8.8455353848472071E-2</v>
      </c>
    </row>
    <row r="34" spans="1:10">
      <c r="A34" s="34" t="s">
        <v>621</v>
      </c>
      <c r="B34" s="36">
        <v>2416.2574634552002</v>
      </c>
      <c r="C34" s="36">
        <v>3020295.7707847198</v>
      </c>
      <c r="D34" s="36">
        <v>18</v>
      </c>
      <c r="E34" s="36">
        <v>0</v>
      </c>
      <c r="F34" s="36">
        <v>277</v>
      </c>
      <c r="G34" s="36">
        <f t="shared" si="0"/>
        <v>1249.9892153321098</v>
      </c>
      <c r="H34" s="76">
        <f t="shared" si="1"/>
        <v>7.4495372584427975E-3</v>
      </c>
      <c r="I34" s="76">
        <f t="shared" si="2"/>
        <v>0</v>
      </c>
      <c r="J34" s="77">
        <f t="shared" si="3"/>
        <v>0.11464010114381416</v>
      </c>
    </row>
    <row r="35" spans="1:10">
      <c r="A35" s="34" t="s">
        <v>88</v>
      </c>
      <c r="B35" s="36">
        <v>2415.0766468755901</v>
      </c>
      <c r="C35" s="36">
        <v>2120965.9314964898</v>
      </c>
      <c r="D35" s="36">
        <v>32</v>
      </c>
      <c r="E35" s="36">
        <v>0</v>
      </c>
      <c r="F35" s="36">
        <v>445</v>
      </c>
      <c r="G35" s="36">
        <f t="shared" si="0"/>
        <v>878.21888975673119</v>
      </c>
      <c r="H35" s="76">
        <f t="shared" si="1"/>
        <v>1.3250097068926874E-2</v>
      </c>
      <c r="I35" s="76">
        <f t="shared" si="2"/>
        <v>0</v>
      </c>
      <c r="J35" s="77">
        <f t="shared" si="3"/>
        <v>0.18425916236476433</v>
      </c>
    </row>
    <row r="36" spans="1:10">
      <c r="A36" s="34" t="s">
        <v>45</v>
      </c>
      <c r="B36" s="36">
        <v>2337.65473052579</v>
      </c>
      <c r="C36" s="36">
        <v>1663385.6356319301</v>
      </c>
      <c r="D36" s="36">
        <v>19</v>
      </c>
      <c r="E36" s="36">
        <v>0</v>
      </c>
      <c r="F36" s="36">
        <v>300</v>
      </c>
      <c r="G36" s="36">
        <f t="shared" si="0"/>
        <v>711.56172633663402</v>
      </c>
      <c r="H36" s="76">
        <f t="shared" si="1"/>
        <v>8.1278042269854293E-3</v>
      </c>
      <c r="I36" s="76">
        <f t="shared" si="2"/>
        <v>0</v>
      </c>
      <c r="J36" s="77">
        <f t="shared" si="3"/>
        <v>0.12833375095240152</v>
      </c>
    </row>
    <row r="37" spans="1:10">
      <c r="A37" s="34" t="s">
        <v>569</v>
      </c>
      <c r="B37" s="36">
        <v>2309.0328091825299</v>
      </c>
      <c r="C37" s="36">
        <v>1505055.4394503201</v>
      </c>
      <c r="D37" s="36">
        <v>22</v>
      </c>
      <c r="E37" s="36">
        <v>0</v>
      </c>
      <c r="F37" s="36">
        <v>293</v>
      </c>
      <c r="G37" s="36">
        <f t="shared" si="0"/>
        <v>651.81206324355219</v>
      </c>
      <c r="H37" s="76">
        <f t="shared" si="1"/>
        <v>9.5277987876615268E-3</v>
      </c>
      <c r="I37" s="76">
        <f t="shared" si="2"/>
        <v>0</v>
      </c>
      <c r="J37" s="77">
        <f t="shared" si="3"/>
        <v>0.12689295658112854</v>
      </c>
    </row>
    <row r="38" spans="1:10">
      <c r="A38" s="34" t="s">
        <v>114</v>
      </c>
      <c r="B38" s="36">
        <v>2250.5369227230499</v>
      </c>
      <c r="C38" s="36">
        <v>1986788.7950887899</v>
      </c>
      <c r="D38" s="36">
        <v>17</v>
      </c>
      <c r="E38" s="36">
        <v>2</v>
      </c>
      <c r="F38" s="36">
        <v>274</v>
      </c>
      <c r="G38" s="36">
        <f t="shared" si="0"/>
        <v>882.80657607912678</v>
      </c>
      <c r="H38" s="76">
        <f t="shared" si="1"/>
        <v>7.553752985945573E-3</v>
      </c>
      <c r="I38" s="76">
        <f t="shared" si="2"/>
        <v>8.8867682187594981E-4</v>
      </c>
      <c r="J38" s="77">
        <f t="shared" si="3"/>
        <v>0.12174872459700513</v>
      </c>
    </row>
    <row r="39" spans="1:10">
      <c r="A39" s="34" t="s">
        <v>78</v>
      </c>
      <c r="B39" s="36">
        <v>2250.3643250647001</v>
      </c>
      <c r="C39" s="36">
        <v>1385081.6708864099</v>
      </c>
      <c r="D39" s="36">
        <v>10</v>
      </c>
      <c r="E39" s="36">
        <v>0</v>
      </c>
      <c r="F39" s="36">
        <v>256</v>
      </c>
      <c r="G39" s="36">
        <f t="shared" si="0"/>
        <v>615.49219184613025</v>
      </c>
      <c r="H39" s="76">
        <f t="shared" si="1"/>
        <v>4.4437249065048569E-3</v>
      </c>
      <c r="I39" s="76">
        <f t="shared" si="2"/>
        <v>0</v>
      </c>
      <c r="J39" s="77">
        <f t="shared" si="3"/>
        <v>0.11375935760652434</v>
      </c>
    </row>
    <row r="40" spans="1:10">
      <c r="A40" s="34" t="s">
        <v>521</v>
      </c>
      <c r="B40" s="36">
        <v>2198.1424039741901</v>
      </c>
      <c r="C40" s="36">
        <v>1852886.84348395</v>
      </c>
      <c r="D40" s="36">
        <v>18</v>
      </c>
      <c r="E40" s="36">
        <v>3</v>
      </c>
      <c r="F40" s="36">
        <v>207</v>
      </c>
      <c r="G40" s="36">
        <f t="shared" si="0"/>
        <v>842.93303297091848</v>
      </c>
      <c r="H40" s="76">
        <f t="shared" si="1"/>
        <v>8.1887324349216046E-3</v>
      </c>
      <c r="I40" s="76">
        <f t="shared" si="2"/>
        <v>1.3647887391536008E-3</v>
      </c>
      <c r="J40" s="77">
        <f t="shared" si="3"/>
        <v>9.4170423001598461E-2</v>
      </c>
    </row>
    <row r="41" spans="1:10">
      <c r="A41" s="34" t="s">
        <v>653</v>
      </c>
      <c r="B41" s="36">
        <v>2177.9944640472499</v>
      </c>
      <c r="C41" s="36">
        <v>1546676.8458527101</v>
      </c>
      <c r="D41" s="36">
        <v>19</v>
      </c>
      <c r="E41" s="36">
        <v>0</v>
      </c>
      <c r="F41" s="36">
        <v>309</v>
      </c>
      <c r="G41" s="36">
        <f t="shared" si="0"/>
        <v>710.1380978621055</v>
      </c>
      <c r="H41" s="76">
        <f t="shared" si="1"/>
        <v>8.7236218060413803E-3</v>
      </c>
      <c r="I41" s="76">
        <f t="shared" si="2"/>
        <v>0</v>
      </c>
      <c r="J41" s="77">
        <f t="shared" si="3"/>
        <v>0.14187363884562035</v>
      </c>
    </row>
    <row r="42" spans="1:10">
      <c r="A42" s="34" t="s">
        <v>65</v>
      </c>
      <c r="B42" s="36">
        <v>2176.3999410849001</v>
      </c>
      <c r="C42" s="36">
        <v>1769387.2759153701</v>
      </c>
      <c r="D42" s="36">
        <v>17</v>
      </c>
      <c r="E42" s="36">
        <v>1</v>
      </c>
      <c r="F42" s="36">
        <v>257</v>
      </c>
      <c r="G42" s="36">
        <f t="shared" si="0"/>
        <v>812.98811055534179</v>
      </c>
      <c r="H42" s="76">
        <f t="shared" si="1"/>
        <v>7.8110643540661813E-3</v>
      </c>
      <c r="I42" s="76">
        <f t="shared" si="2"/>
        <v>4.5947437376859889E-4</v>
      </c>
      <c r="J42" s="77">
        <f t="shared" si="3"/>
        <v>0.11808491405852992</v>
      </c>
    </row>
    <row r="43" spans="1:10">
      <c r="A43" s="34" t="s">
        <v>333</v>
      </c>
      <c r="B43" s="36">
        <v>2126.3835010058201</v>
      </c>
      <c r="C43" s="36">
        <v>1799543.0813837899</v>
      </c>
      <c r="D43" s="36">
        <v>16</v>
      </c>
      <c r="E43" s="36">
        <v>0</v>
      </c>
      <c r="F43" s="36">
        <v>198</v>
      </c>
      <c r="G43" s="36">
        <f t="shared" si="0"/>
        <v>846.2928161982876</v>
      </c>
      <c r="H43" s="76">
        <f t="shared" si="1"/>
        <v>7.5245128606536375E-3</v>
      </c>
      <c r="I43" s="76">
        <f t="shared" si="2"/>
        <v>0</v>
      </c>
      <c r="J43" s="77">
        <f t="shared" si="3"/>
        <v>9.3115846650588766E-2</v>
      </c>
    </row>
    <row r="44" spans="1:10">
      <c r="A44" s="34" t="s">
        <v>427</v>
      </c>
      <c r="B44" s="36">
        <v>2106.3369289748298</v>
      </c>
      <c r="C44" s="36">
        <v>1307490.9071070901</v>
      </c>
      <c r="D44" s="36">
        <v>21</v>
      </c>
      <c r="E44" s="36">
        <v>0</v>
      </c>
      <c r="F44" s="36">
        <v>258</v>
      </c>
      <c r="G44" s="36">
        <f t="shared" si="0"/>
        <v>620.74157705788116</v>
      </c>
      <c r="H44" s="76">
        <f t="shared" si="1"/>
        <v>9.969914931995642E-3</v>
      </c>
      <c r="I44" s="76">
        <f t="shared" si="2"/>
        <v>0</v>
      </c>
      <c r="J44" s="77">
        <f t="shared" si="3"/>
        <v>0.12248752630737503</v>
      </c>
    </row>
    <row r="45" spans="1:10">
      <c r="A45" s="34" t="s">
        <v>40</v>
      </c>
      <c r="B45" s="36">
        <v>2030.75062792515</v>
      </c>
      <c r="C45" s="36">
        <v>2815861.1233467101</v>
      </c>
      <c r="D45" s="36">
        <v>23</v>
      </c>
      <c r="E45" s="36">
        <v>0</v>
      </c>
      <c r="F45" s="36">
        <v>261</v>
      </c>
      <c r="G45" s="36">
        <f t="shared" si="0"/>
        <v>1386.6109824738649</v>
      </c>
      <c r="H45" s="76">
        <f t="shared" si="1"/>
        <v>1.1325861326212891E-2</v>
      </c>
      <c r="I45" s="76">
        <f t="shared" si="2"/>
        <v>0</v>
      </c>
      <c r="J45" s="77">
        <f t="shared" si="3"/>
        <v>0.12852390461485064</v>
      </c>
    </row>
    <row r="46" spans="1:10">
      <c r="A46" s="34" t="s">
        <v>359</v>
      </c>
      <c r="B46" s="36">
        <v>2008.4547366709401</v>
      </c>
      <c r="C46" s="36">
        <v>1923387.3426503199</v>
      </c>
      <c r="D46" s="36">
        <v>12</v>
      </c>
      <c r="E46" s="36">
        <v>0</v>
      </c>
      <c r="F46" s="36">
        <v>182</v>
      </c>
      <c r="G46" s="36">
        <f t="shared" si="0"/>
        <v>957.6453516888206</v>
      </c>
      <c r="H46" s="76">
        <f t="shared" si="1"/>
        <v>5.9747425624787917E-3</v>
      </c>
      <c r="I46" s="76">
        <f t="shared" si="2"/>
        <v>0</v>
      </c>
      <c r="J46" s="77">
        <f t="shared" si="3"/>
        <v>9.0616928864261675E-2</v>
      </c>
    </row>
    <row r="47" spans="1:10">
      <c r="A47" s="34" t="s">
        <v>555</v>
      </c>
      <c r="B47" s="36">
        <v>1919.7999501684601</v>
      </c>
      <c r="C47" s="36">
        <v>1805585.6829926099</v>
      </c>
      <c r="D47" s="36">
        <v>15</v>
      </c>
      <c r="E47" s="36">
        <v>0</v>
      </c>
      <c r="F47" s="36">
        <v>154</v>
      </c>
      <c r="G47" s="36">
        <f t="shared" si="0"/>
        <v>940.50720380223572</v>
      </c>
      <c r="H47" s="76">
        <f t="shared" si="1"/>
        <v>7.8133140896705245E-3</v>
      </c>
      <c r="I47" s="76">
        <f t="shared" si="2"/>
        <v>0</v>
      </c>
      <c r="J47" s="77">
        <f t="shared" si="3"/>
        <v>8.0216691320617386E-2</v>
      </c>
    </row>
    <row r="48" spans="1:10">
      <c r="A48" s="34" t="s">
        <v>76</v>
      </c>
      <c r="B48" s="36">
        <v>1850.3506316742801</v>
      </c>
      <c r="C48" s="36">
        <v>1489060.6714526201</v>
      </c>
      <c r="D48" s="36">
        <v>14</v>
      </c>
      <c r="E48" s="36">
        <v>0</v>
      </c>
      <c r="F48" s="36">
        <v>172</v>
      </c>
      <c r="G48" s="36">
        <f t="shared" si="0"/>
        <v>804.74513638815108</v>
      </c>
      <c r="H48" s="76">
        <f t="shared" si="1"/>
        <v>7.5661335534726046E-3</v>
      </c>
      <c r="I48" s="76">
        <f t="shared" si="2"/>
        <v>0</v>
      </c>
      <c r="J48" s="77">
        <f t="shared" si="3"/>
        <v>9.295535508552058E-2</v>
      </c>
    </row>
    <row r="49" spans="1:10">
      <c r="A49" s="34" t="s">
        <v>541</v>
      </c>
      <c r="B49" s="36">
        <v>1813.25748442905</v>
      </c>
      <c r="C49" s="36">
        <v>2208392.8861477901</v>
      </c>
      <c r="D49" s="36">
        <v>7</v>
      </c>
      <c r="E49" s="36">
        <v>0</v>
      </c>
      <c r="F49" s="36">
        <v>183</v>
      </c>
      <c r="G49" s="36">
        <f t="shared" si="0"/>
        <v>1217.9146674489853</v>
      </c>
      <c r="H49" s="76">
        <f t="shared" si="1"/>
        <v>3.860455594481733E-3</v>
      </c>
      <c r="I49" s="76">
        <f t="shared" si="2"/>
        <v>0</v>
      </c>
      <c r="J49" s="77">
        <f t="shared" si="3"/>
        <v>0.1009233391128796</v>
      </c>
    </row>
    <row r="50" spans="1:10">
      <c r="A50" s="34" t="s">
        <v>313</v>
      </c>
      <c r="B50" s="36">
        <v>1802.85748146008</v>
      </c>
      <c r="C50" s="36">
        <v>953543.77180332597</v>
      </c>
      <c r="D50" s="36">
        <v>19</v>
      </c>
      <c r="E50" s="36">
        <v>1</v>
      </c>
      <c r="F50" s="36">
        <v>163</v>
      </c>
      <c r="G50" s="36">
        <f t="shared" si="0"/>
        <v>528.90690562577333</v>
      </c>
      <c r="H50" s="76">
        <f t="shared" si="1"/>
        <v>1.0538825278974616E-2</v>
      </c>
      <c r="I50" s="76">
        <f t="shared" si="2"/>
        <v>5.5467501468287452E-4</v>
      </c>
      <c r="J50" s="77">
        <f t="shared" si="3"/>
        <v>9.0412027393308544E-2</v>
      </c>
    </row>
    <row r="51" spans="1:10">
      <c r="A51" s="34" t="s">
        <v>102</v>
      </c>
      <c r="B51" s="36">
        <v>1797.7040547598101</v>
      </c>
      <c r="C51" s="36">
        <v>1692232.08175466</v>
      </c>
      <c r="D51" s="36">
        <v>8</v>
      </c>
      <c r="E51" s="36">
        <v>1</v>
      </c>
      <c r="F51" s="36">
        <v>193</v>
      </c>
      <c r="G51" s="36">
        <f t="shared" si="0"/>
        <v>941.32962390228238</v>
      </c>
      <c r="H51" s="76">
        <f t="shared" si="1"/>
        <v>4.4501206852252855E-3</v>
      </c>
      <c r="I51" s="76">
        <f t="shared" si="2"/>
        <v>5.5626508565316069E-4</v>
      </c>
      <c r="J51" s="77">
        <f t="shared" si="3"/>
        <v>0.10735916153106001</v>
      </c>
    </row>
    <row r="52" spans="1:10">
      <c r="A52" s="34" t="s">
        <v>66</v>
      </c>
      <c r="B52" s="36">
        <v>1751.4355672295201</v>
      </c>
      <c r="C52" s="36">
        <v>1191327.3797127099</v>
      </c>
      <c r="D52" s="36">
        <v>9</v>
      </c>
      <c r="E52" s="36">
        <v>0</v>
      </c>
      <c r="F52" s="36">
        <v>229</v>
      </c>
      <c r="G52" s="36">
        <f t="shared" si="0"/>
        <v>680.2005177942068</v>
      </c>
      <c r="H52" s="76">
        <f t="shared" si="1"/>
        <v>5.138641790994632E-3</v>
      </c>
      <c r="I52" s="76">
        <f t="shared" si="2"/>
        <v>0</v>
      </c>
      <c r="J52" s="77">
        <f t="shared" si="3"/>
        <v>0.13074988557086342</v>
      </c>
    </row>
    <row r="53" spans="1:10">
      <c r="A53" s="34" t="s">
        <v>384</v>
      </c>
      <c r="B53" s="36">
        <v>1734.97529820865</v>
      </c>
      <c r="C53" s="36">
        <v>1097569.4517667301</v>
      </c>
      <c r="D53" s="36">
        <v>12</v>
      </c>
      <c r="E53" s="36">
        <v>0</v>
      </c>
      <c r="F53" s="36">
        <v>192</v>
      </c>
      <c r="G53" s="36">
        <f t="shared" si="0"/>
        <v>632.61387807651374</v>
      </c>
      <c r="H53" s="76">
        <f t="shared" si="1"/>
        <v>6.916524985911855E-3</v>
      </c>
      <c r="I53" s="76">
        <f t="shared" si="2"/>
        <v>0</v>
      </c>
      <c r="J53" s="77">
        <f t="shared" si="3"/>
        <v>0.11066439977458968</v>
      </c>
    </row>
    <row r="54" spans="1:10">
      <c r="A54" s="34" t="s">
        <v>370</v>
      </c>
      <c r="B54" s="36">
        <v>1665.5095420018699</v>
      </c>
      <c r="C54" s="36">
        <v>1227820.3381836601</v>
      </c>
      <c r="D54" s="36">
        <v>10</v>
      </c>
      <c r="E54" s="36">
        <v>0</v>
      </c>
      <c r="F54" s="36">
        <v>191</v>
      </c>
      <c r="G54" s="36">
        <f t="shared" si="0"/>
        <v>737.20402508644497</v>
      </c>
      <c r="H54" s="76">
        <f t="shared" si="1"/>
        <v>6.0041685429075573E-3</v>
      </c>
      <c r="I54" s="76">
        <f t="shared" si="2"/>
        <v>0</v>
      </c>
      <c r="J54" s="77">
        <f t="shared" si="3"/>
        <v>0.11467961916953434</v>
      </c>
    </row>
    <row r="55" spans="1:10">
      <c r="A55" s="34" t="s">
        <v>312</v>
      </c>
      <c r="B55" s="36">
        <v>1629.21091363811</v>
      </c>
      <c r="C55" s="36">
        <v>886400.04014846601</v>
      </c>
      <c r="D55" s="36">
        <v>4</v>
      </c>
      <c r="E55" s="36">
        <v>0</v>
      </c>
      <c r="F55" s="36">
        <v>195</v>
      </c>
      <c r="G55" s="36">
        <f t="shared" si="0"/>
        <v>544.06708961278071</v>
      </c>
      <c r="H55" s="76">
        <f t="shared" si="1"/>
        <v>2.4551762859652093E-3</v>
      </c>
      <c r="I55" s="76">
        <f t="shared" si="2"/>
        <v>0</v>
      </c>
      <c r="J55" s="77">
        <f t="shared" si="3"/>
        <v>0.11968984394080394</v>
      </c>
    </row>
    <row r="56" spans="1:10">
      <c r="A56" s="34" t="s">
        <v>310</v>
      </c>
      <c r="B56" s="36">
        <v>1619.7396794464401</v>
      </c>
      <c r="C56" s="36">
        <v>893262.51197351504</v>
      </c>
      <c r="D56" s="36">
        <v>10</v>
      </c>
      <c r="E56" s="36">
        <v>1</v>
      </c>
      <c r="F56" s="36">
        <v>138</v>
      </c>
      <c r="G56" s="36">
        <f t="shared" si="0"/>
        <v>551.48523142854356</v>
      </c>
      <c r="H56" s="76">
        <f t="shared" si="1"/>
        <v>6.173831589664819E-3</v>
      </c>
      <c r="I56" s="76">
        <f t="shared" si="2"/>
        <v>6.173831589664819E-4</v>
      </c>
      <c r="J56" s="77">
        <f t="shared" si="3"/>
        <v>8.5198875937374505E-2</v>
      </c>
    </row>
    <row r="57" spans="1:10">
      <c r="A57" s="34" t="s">
        <v>38</v>
      </c>
      <c r="B57" s="36">
        <v>1606.5917340512301</v>
      </c>
      <c r="C57" s="36">
        <v>1507477.5084025101</v>
      </c>
      <c r="D57" s="36">
        <v>10</v>
      </c>
      <c r="E57" s="36">
        <v>0</v>
      </c>
      <c r="F57" s="36">
        <v>213</v>
      </c>
      <c r="G57" s="36">
        <f t="shared" si="0"/>
        <v>938.30777069990859</v>
      </c>
      <c r="H57" s="76">
        <f t="shared" si="1"/>
        <v>6.2243566850575648E-3</v>
      </c>
      <c r="I57" s="76">
        <f t="shared" si="2"/>
        <v>0</v>
      </c>
      <c r="J57" s="77">
        <f t="shared" si="3"/>
        <v>0.13257879739172615</v>
      </c>
    </row>
    <row r="58" spans="1:10">
      <c r="A58" s="34" t="s">
        <v>340</v>
      </c>
      <c r="B58" s="36">
        <v>1562.0848869434501</v>
      </c>
      <c r="C58" s="36">
        <v>1069091.9079006</v>
      </c>
      <c r="D58" s="36">
        <v>11</v>
      </c>
      <c r="E58" s="36">
        <v>0</v>
      </c>
      <c r="F58" s="36">
        <v>150</v>
      </c>
      <c r="G58" s="36">
        <f t="shared" si="0"/>
        <v>684.40064738895512</v>
      </c>
      <c r="H58" s="76">
        <f t="shared" si="1"/>
        <v>7.0418708304155154E-3</v>
      </c>
      <c r="I58" s="76">
        <f t="shared" si="2"/>
        <v>0</v>
      </c>
      <c r="J58" s="77">
        <f t="shared" si="3"/>
        <v>9.6025511323847942E-2</v>
      </c>
    </row>
    <row r="59" spans="1:10">
      <c r="A59" s="34" t="s">
        <v>30</v>
      </c>
      <c r="B59" s="36">
        <v>1561.95064257271</v>
      </c>
      <c r="C59" s="36">
        <v>1731797.2432915601</v>
      </c>
      <c r="D59" s="36">
        <v>7</v>
      </c>
      <c r="E59" s="36">
        <v>0</v>
      </c>
      <c r="F59" s="36">
        <v>143</v>
      </c>
      <c r="G59" s="36">
        <f t="shared" si="0"/>
        <v>1108.7400562408895</v>
      </c>
      <c r="H59" s="76">
        <f t="shared" si="1"/>
        <v>4.4815756716039407E-3</v>
      </c>
      <c r="I59" s="76">
        <f t="shared" si="2"/>
        <v>0</v>
      </c>
      <c r="J59" s="77">
        <f t="shared" si="3"/>
        <v>9.1552188719909083E-2</v>
      </c>
    </row>
    <row r="60" spans="1:10">
      <c r="A60" s="34" t="s">
        <v>112</v>
      </c>
      <c r="B60" s="36">
        <v>1543.2684504450201</v>
      </c>
      <c r="C60" s="36">
        <v>1172163.6113721801</v>
      </c>
      <c r="D60" s="36">
        <v>7</v>
      </c>
      <c r="E60" s="36">
        <v>0</v>
      </c>
      <c r="F60" s="36">
        <v>218</v>
      </c>
      <c r="G60" s="36">
        <f t="shared" si="0"/>
        <v>759.53319141214388</v>
      </c>
      <c r="H60" s="76">
        <f t="shared" si="1"/>
        <v>4.535827838624878E-3</v>
      </c>
      <c r="I60" s="76">
        <f t="shared" si="2"/>
        <v>0</v>
      </c>
      <c r="J60" s="77">
        <f t="shared" si="3"/>
        <v>0.14125863840288905</v>
      </c>
    </row>
    <row r="61" spans="1:10">
      <c r="A61" s="34" t="s">
        <v>535</v>
      </c>
      <c r="B61" s="36">
        <v>1530.0876268213599</v>
      </c>
      <c r="C61" s="36">
        <v>1679409.4407715199</v>
      </c>
      <c r="D61" s="36">
        <v>18</v>
      </c>
      <c r="E61" s="36">
        <v>0</v>
      </c>
      <c r="F61" s="36">
        <v>184</v>
      </c>
      <c r="G61" s="36">
        <f t="shared" si="0"/>
        <v>1097.5903675924526</v>
      </c>
      <c r="H61" s="76">
        <f t="shared" si="1"/>
        <v>1.1764032127619792E-2</v>
      </c>
      <c r="I61" s="76">
        <f t="shared" si="2"/>
        <v>0</v>
      </c>
      <c r="J61" s="77">
        <f t="shared" si="3"/>
        <v>0.1202545506378912</v>
      </c>
    </row>
    <row r="62" spans="1:10">
      <c r="A62" s="34" t="s">
        <v>511</v>
      </c>
      <c r="B62" s="36">
        <v>1521.8054364649499</v>
      </c>
      <c r="C62" s="36">
        <v>1443238.1604214699</v>
      </c>
      <c r="D62" s="36">
        <v>18</v>
      </c>
      <c r="E62" s="36">
        <v>1</v>
      </c>
      <c r="F62" s="36">
        <v>221</v>
      </c>
      <c r="G62" s="36">
        <f t="shared" si="0"/>
        <v>948.37232529147332</v>
      </c>
      <c r="H62" s="76">
        <f t="shared" si="1"/>
        <v>1.1828056050195728E-2</v>
      </c>
      <c r="I62" s="76">
        <f t="shared" si="2"/>
        <v>6.5711422501087374E-4</v>
      </c>
      <c r="J62" s="77">
        <f t="shared" si="3"/>
        <v>0.14522224372740308</v>
      </c>
    </row>
    <row r="63" spans="1:10">
      <c r="A63" s="34" t="s">
        <v>54</v>
      </c>
      <c r="B63" s="36">
        <v>1512.9013290279499</v>
      </c>
      <c r="C63" s="36">
        <v>1400609.3946159999</v>
      </c>
      <c r="D63" s="36">
        <v>3</v>
      </c>
      <c r="E63" s="36">
        <v>0</v>
      </c>
      <c r="F63" s="36">
        <v>122</v>
      </c>
      <c r="G63" s="36">
        <f t="shared" si="0"/>
        <v>925.77709315378922</v>
      </c>
      <c r="H63" s="76">
        <f t="shared" si="1"/>
        <v>1.9829449167894655E-3</v>
      </c>
      <c r="I63" s="76">
        <f t="shared" si="2"/>
        <v>0</v>
      </c>
      <c r="J63" s="77">
        <f t="shared" si="3"/>
        <v>8.0639759949438269E-2</v>
      </c>
    </row>
    <row r="64" spans="1:10">
      <c r="A64" s="34" t="s">
        <v>374</v>
      </c>
      <c r="B64" s="36">
        <v>1497.30680511984</v>
      </c>
      <c r="C64" s="36">
        <v>1395377.8155848901</v>
      </c>
      <c r="D64" s="36">
        <v>13</v>
      </c>
      <c r="E64" s="36">
        <v>0</v>
      </c>
      <c r="F64" s="36">
        <v>195</v>
      </c>
      <c r="G64" s="36">
        <f t="shared" si="0"/>
        <v>931.92511435437461</v>
      </c>
      <c r="H64" s="76">
        <f t="shared" si="1"/>
        <v>8.68225533708138E-3</v>
      </c>
      <c r="I64" s="76">
        <f t="shared" si="2"/>
        <v>0</v>
      </c>
      <c r="J64" s="77">
        <f t="shared" si="3"/>
        <v>0.13023383005622069</v>
      </c>
    </row>
    <row r="65" spans="1:10">
      <c r="A65" s="34" t="s">
        <v>320</v>
      </c>
      <c r="B65" s="36">
        <v>1482.6191370091401</v>
      </c>
      <c r="C65" s="36">
        <v>1767168.5216501299</v>
      </c>
      <c r="D65" s="36">
        <v>15</v>
      </c>
      <c r="E65" s="36">
        <v>0</v>
      </c>
      <c r="F65" s="36">
        <v>160</v>
      </c>
      <c r="G65" s="36">
        <f t="shared" si="0"/>
        <v>1191.923453257865</v>
      </c>
      <c r="H65" s="76">
        <f t="shared" si="1"/>
        <v>1.011723080160642E-2</v>
      </c>
      <c r="I65" s="76">
        <f t="shared" si="2"/>
        <v>0</v>
      </c>
      <c r="J65" s="77">
        <f t="shared" si="3"/>
        <v>0.10791712855046848</v>
      </c>
    </row>
    <row r="66" spans="1:10">
      <c r="A66" s="34" t="s">
        <v>122</v>
      </c>
      <c r="B66" s="36">
        <v>1477.1040669409499</v>
      </c>
      <c r="C66" s="36">
        <v>989580.37744399498</v>
      </c>
      <c r="D66" s="36">
        <v>9</v>
      </c>
      <c r="E66" s="36">
        <v>0</v>
      </c>
      <c r="F66" s="36">
        <v>128</v>
      </c>
      <c r="G66" s="36">
        <f t="shared" si="0"/>
        <v>669.94628177647235</v>
      </c>
      <c r="H66" s="76">
        <f t="shared" si="1"/>
        <v>6.093003330929013E-3</v>
      </c>
      <c r="I66" s="76">
        <f t="shared" si="2"/>
        <v>0</v>
      </c>
      <c r="J66" s="77">
        <f t="shared" si="3"/>
        <v>8.6656047373212627E-2</v>
      </c>
    </row>
    <row r="67" spans="1:10">
      <c r="A67" s="34" t="s">
        <v>514</v>
      </c>
      <c r="B67" s="36">
        <v>1472.74242820218</v>
      </c>
      <c r="C67" s="36">
        <v>1163588.8775272099</v>
      </c>
      <c r="D67" s="36">
        <v>5</v>
      </c>
      <c r="E67" s="36">
        <v>0</v>
      </c>
      <c r="F67" s="36">
        <v>142</v>
      </c>
      <c r="G67" s="36">
        <f t="shared" si="0"/>
        <v>790.08308258466968</v>
      </c>
      <c r="H67" s="76">
        <f t="shared" si="1"/>
        <v>3.3950267910076081E-3</v>
      </c>
      <c r="I67" s="76">
        <f t="shared" si="2"/>
        <v>0</v>
      </c>
      <c r="J67" s="77">
        <f t="shared" si="3"/>
        <v>9.6418760864616079E-2</v>
      </c>
    </row>
    <row r="68" spans="1:10">
      <c r="A68" s="34" t="s">
        <v>314</v>
      </c>
      <c r="B68" s="36">
        <v>1444.2848915900099</v>
      </c>
      <c r="C68" s="36">
        <v>960388.01803714002</v>
      </c>
      <c r="D68" s="36">
        <v>7</v>
      </c>
      <c r="E68" s="36">
        <v>2</v>
      </c>
      <c r="F68" s="36">
        <v>153</v>
      </c>
      <c r="G68" s="36">
        <f t="shared" si="0"/>
        <v>664.95746346820192</v>
      </c>
      <c r="H68" s="76">
        <f t="shared" si="1"/>
        <v>4.8466892098370674E-3</v>
      </c>
      <c r="I68" s="76">
        <f t="shared" si="2"/>
        <v>1.3847683456677336E-3</v>
      </c>
      <c r="J68" s="77">
        <f t="shared" si="3"/>
        <v>0.10593477844358162</v>
      </c>
    </row>
    <row r="69" spans="1:10">
      <c r="A69" s="34" t="s">
        <v>531</v>
      </c>
      <c r="B69" s="36">
        <v>1436.4136579968001</v>
      </c>
      <c r="C69" s="36">
        <v>1073975.64772076</v>
      </c>
      <c r="D69" s="36">
        <v>10</v>
      </c>
      <c r="E69" s="36">
        <v>0</v>
      </c>
      <c r="F69" s="36">
        <v>173</v>
      </c>
      <c r="G69" s="36">
        <f t="shared" si="0"/>
        <v>747.67852682388821</v>
      </c>
      <c r="H69" s="76">
        <f t="shared" si="1"/>
        <v>6.9617828710608629E-3</v>
      </c>
      <c r="I69" s="76">
        <f t="shared" si="2"/>
        <v>0</v>
      </c>
      <c r="J69" s="77">
        <f t="shared" si="3"/>
        <v>0.12043884366935294</v>
      </c>
    </row>
    <row r="70" spans="1:10">
      <c r="A70" s="34" t="s">
        <v>323</v>
      </c>
      <c r="B70" s="36">
        <v>1432.09858189243</v>
      </c>
      <c r="C70" s="36">
        <v>1084228.18361956</v>
      </c>
      <c r="D70" s="36">
        <v>7</v>
      </c>
      <c r="E70" s="36">
        <v>2</v>
      </c>
      <c r="F70" s="36">
        <v>165</v>
      </c>
      <c r="G70" s="36">
        <f t="shared" si="0"/>
        <v>757.09046662613071</v>
      </c>
      <c r="H70" s="76">
        <f t="shared" si="1"/>
        <v>4.8879316609265347E-3</v>
      </c>
      <c r="I70" s="76">
        <f t="shared" si="2"/>
        <v>1.396551903121867E-3</v>
      </c>
      <c r="J70" s="77">
        <f t="shared" si="3"/>
        <v>0.11521553200755402</v>
      </c>
    </row>
    <row r="71" spans="1:10">
      <c r="A71" s="34" t="s">
        <v>610</v>
      </c>
      <c r="B71" s="36">
        <v>1429.6109193581999</v>
      </c>
      <c r="C71" s="36">
        <v>1868083.4413425301</v>
      </c>
      <c r="D71" s="36">
        <v>19</v>
      </c>
      <c r="E71" s="36">
        <v>0</v>
      </c>
      <c r="F71" s="36">
        <v>181</v>
      </c>
      <c r="G71" s="36">
        <f t="shared" si="0"/>
        <v>1306.7075915880491</v>
      </c>
      <c r="H71" s="76">
        <f t="shared" si="1"/>
        <v>1.3290329377541222E-2</v>
      </c>
      <c r="I71" s="76">
        <f t="shared" si="2"/>
        <v>0</v>
      </c>
      <c r="J71" s="77">
        <f t="shared" si="3"/>
        <v>0.12660787459657691</v>
      </c>
    </row>
    <row r="72" spans="1:10">
      <c r="A72" s="34" t="s">
        <v>574</v>
      </c>
      <c r="B72" s="36">
        <v>1418.03557869466</v>
      </c>
      <c r="C72" s="36">
        <v>1122680.2806410501</v>
      </c>
      <c r="D72" s="36">
        <v>17</v>
      </c>
      <c r="E72" s="36">
        <v>0</v>
      </c>
      <c r="F72" s="36">
        <v>178</v>
      </c>
      <c r="G72" s="36">
        <f t="shared" ref="G72:G135" si="4">C72/B72</f>
        <v>791.71517097935407</v>
      </c>
      <c r="H72" s="76">
        <f t="shared" ref="H72:H135" si="5">D72/B72</f>
        <v>1.1988415703679986E-2</v>
      </c>
      <c r="I72" s="76">
        <f t="shared" ref="I72:I135" si="6">E72/B72</f>
        <v>0</v>
      </c>
      <c r="J72" s="77">
        <f t="shared" ref="J72:J135" si="7">F72/B72</f>
        <v>0.12552576442676691</v>
      </c>
    </row>
    <row r="73" spans="1:10">
      <c r="A73" s="34" t="s">
        <v>106</v>
      </c>
      <c r="B73" s="36">
        <v>1407.8629730585899</v>
      </c>
      <c r="C73" s="36">
        <v>2412243.5306105898</v>
      </c>
      <c r="D73" s="36">
        <v>10</v>
      </c>
      <c r="E73" s="36">
        <v>0</v>
      </c>
      <c r="F73" s="36">
        <v>179</v>
      </c>
      <c r="G73" s="36">
        <f t="shared" si="4"/>
        <v>1713.4078932198761</v>
      </c>
      <c r="H73" s="76">
        <f t="shared" si="5"/>
        <v>7.1029639896523066E-3</v>
      </c>
      <c r="I73" s="76">
        <f t="shared" si="6"/>
        <v>0</v>
      </c>
      <c r="J73" s="77">
        <f t="shared" si="7"/>
        <v>0.1271430554147763</v>
      </c>
    </row>
    <row r="74" spans="1:10">
      <c r="A74" s="34" t="s">
        <v>311</v>
      </c>
      <c r="B74" s="36">
        <v>1388.3972207028401</v>
      </c>
      <c r="C74" s="36">
        <v>875081.53725721396</v>
      </c>
      <c r="D74" s="36">
        <v>12</v>
      </c>
      <c r="E74" s="36">
        <v>1</v>
      </c>
      <c r="F74" s="36">
        <v>123</v>
      </c>
      <c r="G74" s="36">
        <f t="shared" si="4"/>
        <v>630.28182728155173</v>
      </c>
      <c r="H74" s="76">
        <f t="shared" si="5"/>
        <v>8.6430596525721298E-3</v>
      </c>
      <c r="I74" s="76">
        <f t="shared" si="6"/>
        <v>7.2025497104767752E-4</v>
      </c>
      <c r="J74" s="77">
        <f t="shared" si="7"/>
        <v>8.8591361438864341E-2</v>
      </c>
    </row>
    <row r="75" spans="1:10">
      <c r="A75" s="34" t="s">
        <v>510</v>
      </c>
      <c r="B75" s="36">
        <v>1342.09585396992</v>
      </c>
      <c r="C75" s="36">
        <v>1050377.2510947301</v>
      </c>
      <c r="D75" s="36">
        <v>12</v>
      </c>
      <c r="E75" s="36">
        <v>0</v>
      </c>
      <c r="F75" s="36">
        <v>157</v>
      </c>
      <c r="G75" s="36">
        <f t="shared" si="4"/>
        <v>782.63951713114523</v>
      </c>
      <c r="H75" s="76">
        <f t="shared" si="5"/>
        <v>8.9412391555372117E-3</v>
      </c>
      <c r="I75" s="76">
        <f t="shared" si="6"/>
        <v>0</v>
      </c>
      <c r="J75" s="77">
        <f t="shared" si="7"/>
        <v>0.11698121228494518</v>
      </c>
    </row>
    <row r="76" spans="1:10">
      <c r="A76" s="34" t="s">
        <v>549</v>
      </c>
      <c r="B76" s="36">
        <v>1329.4766751513801</v>
      </c>
      <c r="C76" s="36">
        <v>1016558.5836640201</v>
      </c>
      <c r="D76" s="36">
        <v>9</v>
      </c>
      <c r="E76" s="36">
        <v>0</v>
      </c>
      <c r="F76" s="36">
        <v>138</v>
      </c>
      <c r="G76" s="36">
        <f t="shared" si="4"/>
        <v>764.63062697077419</v>
      </c>
      <c r="H76" s="76">
        <f t="shared" si="5"/>
        <v>6.7695809698769035E-3</v>
      </c>
      <c r="I76" s="76">
        <f t="shared" si="6"/>
        <v>0</v>
      </c>
      <c r="J76" s="77">
        <f t="shared" si="7"/>
        <v>0.10380024153811251</v>
      </c>
    </row>
    <row r="77" spans="1:10">
      <c r="A77" s="34" t="s">
        <v>557</v>
      </c>
      <c r="B77" s="36">
        <v>1282.3643460040901</v>
      </c>
      <c r="C77" s="36">
        <v>1227836.52748109</v>
      </c>
      <c r="D77" s="36">
        <v>12</v>
      </c>
      <c r="E77" s="36">
        <v>1</v>
      </c>
      <c r="F77" s="36">
        <v>137</v>
      </c>
      <c r="G77" s="36">
        <f t="shared" si="4"/>
        <v>957.47868482704519</v>
      </c>
      <c r="H77" s="76">
        <f t="shared" si="5"/>
        <v>9.3577149406817075E-3</v>
      </c>
      <c r="I77" s="76">
        <f t="shared" si="6"/>
        <v>7.7980957839014222E-4</v>
      </c>
      <c r="J77" s="77">
        <f t="shared" si="7"/>
        <v>0.10683391223944949</v>
      </c>
    </row>
    <row r="78" spans="1:10">
      <c r="A78" s="34" t="s">
        <v>57</v>
      </c>
      <c r="B78" s="36">
        <v>1258.5890064826201</v>
      </c>
      <c r="C78" s="36">
        <v>1425702.1084656101</v>
      </c>
      <c r="D78" s="36">
        <v>3</v>
      </c>
      <c r="E78" s="36">
        <v>0</v>
      </c>
      <c r="F78" s="36">
        <v>138</v>
      </c>
      <c r="G78" s="36">
        <f t="shared" si="4"/>
        <v>1132.7781357712802</v>
      </c>
      <c r="H78" s="76">
        <f t="shared" si="5"/>
        <v>2.3836216465803264E-3</v>
      </c>
      <c r="I78" s="76">
        <f t="shared" si="6"/>
        <v>0</v>
      </c>
      <c r="J78" s="77">
        <f t="shared" si="7"/>
        <v>0.10964659574269502</v>
      </c>
    </row>
    <row r="79" spans="1:10">
      <c r="A79" s="34" t="s">
        <v>543</v>
      </c>
      <c r="B79" s="36">
        <v>1236.6739378934701</v>
      </c>
      <c r="C79" s="36">
        <v>1025779.27464623</v>
      </c>
      <c r="D79" s="36">
        <v>2</v>
      </c>
      <c r="E79" s="36">
        <v>0</v>
      </c>
      <c r="F79" s="36">
        <v>113</v>
      </c>
      <c r="G79" s="36">
        <f t="shared" si="4"/>
        <v>829.46623456262489</v>
      </c>
      <c r="H79" s="76">
        <f t="shared" si="5"/>
        <v>1.6172411649644422E-3</v>
      </c>
      <c r="I79" s="76">
        <f t="shared" si="6"/>
        <v>0</v>
      </c>
      <c r="J79" s="77">
        <f t="shared" si="7"/>
        <v>9.1374125820490995E-2</v>
      </c>
    </row>
    <row r="80" spans="1:10">
      <c r="A80" s="34" t="s">
        <v>353</v>
      </c>
      <c r="B80" s="36">
        <v>1221.4574997131699</v>
      </c>
      <c r="C80" s="36">
        <v>973672.36622045899</v>
      </c>
      <c r="D80" s="36">
        <v>7</v>
      </c>
      <c r="E80" s="36">
        <v>0</v>
      </c>
      <c r="F80" s="36">
        <v>143</v>
      </c>
      <c r="G80" s="36">
        <f t="shared" si="4"/>
        <v>797.13978296347</v>
      </c>
      <c r="H80" s="76">
        <f t="shared" si="5"/>
        <v>5.7308584225351945E-3</v>
      </c>
      <c r="I80" s="76">
        <f t="shared" si="6"/>
        <v>0</v>
      </c>
      <c r="J80" s="77">
        <f t="shared" si="7"/>
        <v>0.1170732506317904</v>
      </c>
    </row>
    <row r="81" spans="1:10">
      <c r="A81" s="34" t="s">
        <v>572</v>
      </c>
      <c r="B81" s="36">
        <v>1220.6164051866999</v>
      </c>
      <c r="C81" s="36">
        <v>896531.73209856404</v>
      </c>
      <c r="D81" s="36">
        <v>14</v>
      </c>
      <c r="E81" s="36">
        <v>0</v>
      </c>
      <c r="F81" s="36">
        <v>158</v>
      </c>
      <c r="G81" s="36">
        <f t="shared" si="4"/>
        <v>734.49097381370575</v>
      </c>
      <c r="H81" s="76">
        <f t="shared" si="5"/>
        <v>1.1469614811426873E-2</v>
      </c>
      <c r="I81" s="76">
        <f t="shared" si="6"/>
        <v>0</v>
      </c>
      <c r="J81" s="77">
        <f t="shared" si="7"/>
        <v>0.12944279572896045</v>
      </c>
    </row>
    <row r="82" spans="1:10">
      <c r="A82" s="34" t="s">
        <v>75</v>
      </c>
      <c r="B82" s="36">
        <v>1212.54791044071</v>
      </c>
      <c r="C82" s="36">
        <v>1453997.5319364001</v>
      </c>
      <c r="D82" s="36">
        <v>9</v>
      </c>
      <c r="E82" s="36">
        <v>0</v>
      </c>
      <c r="F82" s="36">
        <v>155</v>
      </c>
      <c r="G82" s="36">
        <f t="shared" si="4"/>
        <v>1199.1258402382907</v>
      </c>
      <c r="H82" s="76">
        <f t="shared" si="5"/>
        <v>7.4223871259065386E-3</v>
      </c>
      <c r="I82" s="76">
        <f t="shared" si="6"/>
        <v>0</v>
      </c>
      <c r="J82" s="77">
        <f t="shared" si="7"/>
        <v>0.12783000050172372</v>
      </c>
    </row>
    <row r="83" spans="1:10">
      <c r="A83" s="34" t="s">
        <v>332</v>
      </c>
      <c r="B83" s="36">
        <v>1168.86297901952</v>
      </c>
      <c r="C83" s="36">
        <v>986507.56153302395</v>
      </c>
      <c r="D83" s="36">
        <v>17</v>
      </c>
      <c r="E83" s="36">
        <v>0</v>
      </c>
      <c r="F83" s="36">
        <v>165</v>
      </c>
      <c r="G83" s="36">
        <f t="shared" si="4"/>
        <v>843.98905538144288</v>
      </c>
      <c r="H83" s="76">
        <f t="shared" si="5"/>
        <v>1.4544048622585471E-2</v>
      </c>
      <c r="I83" s="76">
        <f t="shared" si="6"/>
        <v>0</v>
      </c>
      <c r="J83" s="77">
        <f t="shared" si="7"/>
        <v>0.14116282486627074</v>
      </c>
    </row>
    <row r="84" spans="1:10">
      <c r="A84" s="34" t="s">
        <v>325</v>
      </c>
      <c r="B84" s="36">
        <v>1151.21640610136</v>
      </c>
      <c r="C84" s="36">
        <v>576357.14631988097</v>
      </c>
      <c r="D84" s="36">
        <v>9</v>
      </c>
      <c r="E84" s="36">
        <v>0</v>
      </c>
      <c r="F84" s="36">
        <v>95</v>
      </c>
      <c r="G84" s="36">
        <f t="shared" si="4"/>
        <v>500.65056688319555</v>
      </c>
      <c r="H84" s="76">
        <f t="shared" si="5"/>
        <v>7.8178177033446355E-3</v>
      </c>
      <c r="I84" s="76">
        <f t="shared" si="6"/>
        <v>0</v>
      </c>
      <c r="J84" s="77">
        <f t="shared" si="7"/>
        <v>8.2521409090860046E-2</v>
      </c>
    </row>
    <row r="85" spans="1:10">
      <c r="A85" s="34" t="s">
        <v>360</v>
      </c>
      <c r="B85" s="36">
        <v>1135.77257010061</v>
      </c>
      <c r="C85" s="36">
        <v>735435.44063030498</v>
      </c>
      <c r="D85" s="36">
        <v>13</v>
      </c>
      <c r="E85" s="36">
        <v>2</v>
      </c>
      <c r="F85" s="36">
        <v>172</v>
      </c>
      <c r="G85" s="36">
        <f t="shared" si="4"/>
        <v>647.51998770771331</v>
      </c>
      <c r="H85" s="76">
        <f t="shared" si="5"/>
        <v>1.144595347891561E-2</v>
      </c>
      <c r="I85" s="76">
        <f t="shared" si="6"/>
        <v>1.7609159198331706E-3</v>
      </c>
      <c r="J85" s="77">
        <f t="shared" si="7"/>
        <v>0.15143876910565268</v>
      </c>
    </row>
    <row r="86" spans="1:10">
      <c r="A86" s="34" t="s">
        <v>123</v>
      </c>
      <c r="B86" s="36">
        <v>1133.95613584388</v>
      </c>
      <c r="C86" s="36">
        <v>1704460.02612869</v>
      </c>
      <c r="D86" s="36">
        <v>3</v>
      </c>
      <c r="E86" s="36">
        <v>1</v>
      </c>
      <c r="F86" s="36">
        <v>99</v>
      </c>
      <c r="G86" s="36">
        <f t="shared" si="4"/>
        <v>1503.1093110671745</v>
      </c>
      <c r="H86" s="76">
        <f t="shared" si="5"/>
        <v>2.6456049799205212E-3</v>
      </c>
      <c r="I86" s="76">
        <f t="shared" si="6"/>
        <v>8.8186832664017374E-4</v>
      </c>
      <c r="J86" s="77">
        <f t="shared" si="7"/>
        <v>8.7304964337377194E-2</v>
      </c>
    </row>
    <row r="87" spans="1:10">
      <c r="A87" s="34" t="s">
        <v>616</v>
      </c>
      <c r="B87" s="36">
        <v>1123.1424332111999</v>
      </c>
      <c r="C87" s="36">
        <v>928278.42152807105</v>
      </c>
      <c r="D87" s="36">
        <v>4</v>
      </c>
      <c r="E87" s="36">
        <v>0</v>
      </c>
      <c r="F87" s="36">
        <v>143</v>
      </c>
      <c r="G87" s="36">
        <f t="shared" si="4"/>
        <v>826.50106885732282</v>
      </c>
      <c r="H87" s="76">
        <f t="shared" si="5"/>
        <v>3.5614360936960746E-3</v>
      </c>
      <c r="I87" s="76">
        <f t="shared" si="6"/>
        <v>0</v>
      </c>
      <c r="J87" s="77">
        <f t="shared" si="7"/>
        <v>0.12732134034963466</v>
      </c>
    </row>
    <row r="88" spans="1:10">
      <c r="A88" s="34" t="s">
        <v>101</v>
      </c>
      <c r="B88" s="36">
        <v>1117.7479137955199</v>
      </c>
      <c r="C88" s="36">
        <v>1208833.5639107099</v>
      </c>
      <c r="D88" s="36">
        <v>9</v>
      </c>
      <c r="E88" s="36">
        <v>0</v>
      </c>
      <c r="F88" s="36">
        <v>119</v>
      </c>
      <c r="G88" s="36">
        <f t="shared" si="4"/>
        <v>1081.4903333667532</v>
      </c>
      <c r="H88" s="76">
        <f t="shared" si="5"/>
        <v>8.0519049858378475E-3</v>
      </c>
      <c r="I88" s="76">
        <f t="shared" si="6"/>
        <v>0</v>
      </c>
      <c r="J88" s="77">
        <f t="shared" si="7"/>
        <v>0.1064640770349671</v>
      </c>
    </row>
    <row r="89" spans="1:10">
      <c r="A89" s="34" t="s">
        <v>561</v>
      </c>
      <c r="B89" s="36">
        <v>1104.1396947963999</v>
      </c>
      <c r="C89" s="36">
        <v>963655.31857325102</v>
      </c>
      <c r="D89" s="36">
        <v>5</v>
      </c>
      <c r="E89" s="36">
        <v>0</v>
      </c>
      <c r="F89" s="36">
        <v>114</v>
      </c>
      <c r="G89" s="36">
        <f t="shared" si="4"/>
        <v>872.76575882089469</v>
      </c>
      <c r="H89" s="76">
        <f t="shared" si="5"/>
        <v>4.5284125039286678E-3</v>
      </c>
      <c r="I89" s="76">
        <f t="shared" si="6"/>
        <v>0</v>
      </c>
      <c r="J89" s="77">
        <f t="shared" si="7"/>
        <v>0.10324780508957362</v>
      </c>
    </row>
    <row r="90" spans="1:10">
      <c r="A90" s="34" t="s">
        <v>648</v>
      </c>
      <c r="B90" s="36">
        <v>1091.5862743011601</v>
      </c>
      <c r="C90" s="36">
        <v>1060215.80186475</v>
      </c>
      <c r="D90" s="36">
        <v>15</v>
      </c>
      <c r="E90" s="36">
        <v>0</v>
      </c>
      <c r="F90" s="36">
        <v>185</v>
      </c>
      <c r="G90" s="36">
        <f t="shared" si="4"/>
        <v>971.26157301996705</v>
      </c>
      <c r="H90" s="76">
        <f t="shared" si="5"/>
        <v>1.3741469962695424E-2</v>
      </c>
      <c r="I90" s="76">
        <f t="shared" si="6"/>
        <v>0</v>
      </c>
      <c r="J90" s="77">
        <f t="shared" si="7"/>
        <v>0.16947812953991023</v>
      </c>
    </row>
    <row r="91" spans="1:10">
      <c r="A91" s="34" t="s">
        <v>383</v>
      </c>
      <c r="B91" s="36">
        <v>1057.7150392834999</v>
      </c>
      <c r="C91" s="36">
        <v>660510.27511940803</v>
      </c>
      <c r="D91" s="36">
        <v>4</v>
      </c>
      <c r="E91" s="36">
        <v>0</v>
      </c>
      <c r="F91" s="36">
        <v>108</v>
      </c>
      <c r="G91" s="36">
        <f t="shared" si="4"/>
        <v>624.4690210388236</v>
      </c>
      <c r="H91" s="76">
        <f t="shared" si="5"/>
        <v>3.7817369059152403E-3</v>
      </c>
      <c r="I91" s="76">
        <f t="shared" si="6"/>
        <v>0</v>
      </c>
      <c r="J91" s="77">
        <f t="shared" si="7"/>
        <v>0.10210689645971149</v>
      </c>
    </row>
    <row r="92" spans="1:10">
      <c r="A92" s="34" t="s">
        <v>339</v>
      </c>
      <c r="B92" s="36">
        <v>1052.04654087824</v>
      </c>
      <c r="C92" s="36">
        <v>756707.53077775904</v>
      </c>
      <c r="D92" s="36">
        <v>11</v>
      </c>
      <c r="E92" s="36">
        <v>0</v>
      </c>
      <c r="F92" s="36">
        <v>87</v>
      </c>
      <c r="G92" s="36">
        <f t="shared" si="4"/>
        <v>719.27191561892846</v>
      </c>
      <c r="H92" s="76">
        <f t="shared" si="5"/>
        <v>1.0455811195213178E-2</v>
      </c>
      <c r="I92" s="76">
        <f t="shared" si="6"/>
        <v>0</v>
      </c>
      <c r="J92" s="77">
        <f t="shared" si="7"/>
        <v>8.2695961271231494E-2</v>
      </c>
    </row>
    <row r="93" spans="1:10">
      <c r="A93" s="34" t="s">
        <v>55</v>
      </c>
      <c r="B93" s="36">
        <v>1037.25202453322</v>
      </c>
      <c r="C93" s="36">
        <v>2637020.7175496202</v>
      </c>
      <c r="D93" s="36">
        <v>11</v>
      </c>
      <c r="E93" s="36">
        <v>0</v>
      </c>
      <c r="F93" s="36">
        <v>82</v>
      </c>
      <c r="G93" s="36">
        <f t="shared" si="4"/>
        <v>2542.3143606167669</v>
      </c>
      <c r="H93" s="76">
        <f t="shared" si="5"/>
        <v>1.0604944352796202E-2</v>
      </c>
      <c r="I93" s="76">
        <f t="shared" si="6"/>
        <v>0</v>
      </c>
      <c r="J93" s="77">
        <f t="shared" si="7"/>
        <v>7.9055039720844419E-2</v>
      </c>
    </row>
    <row r="94" spans="1:10">
      <c r="A94" s="34" t="s">
        <v>641</v>
      </c>
      <c r="B94" s="36">
        <v>1030.9342178669699</v>
      </c>
      <c r="C94" s="36">
        <v>810733.89142921497</v>
      </c>
      <c r="D94" s="36">
        <v>12</v>
      </c>
      <c r="E94" s="36">
        <v>0</v>
      </c>
      <c r="F94" s="36">
        <v>142</v>
      </c>
      <c r="G94" s="36">
        <f t="shared" si="4"/>
        <v>786.40700578029589</v>
      </c>
      <c r="H94" s="76">
        <f t="shared" si="5"/>
        <v>1.1639927933353805E-2</v>
      </c>
      <c r="I94" s="76">
        <f t="shared" si="6"/>
        <v>0</v>
      </c>
      <c r="J94" s="77">
        <f t="shared" si="7"/>
        <v>0.13773914721135336</v>
      </c>
    </row>
    <row r="95" spans="1:10">
      <c r="A95" s="34" t="s">
        <v>80</v>
      </c>
      <c r="B95" s="36">
        <v>1026.04106565611</v>
      </c>
      <c r="C95" s="36">
        <v>704166.39178090496</v>
      </c>
      <c r="D95" s="36">
        <v>6</v>
      </c>
      <c r="E95" s="36">
        <v>0</v>
      </c>
      <c r="F95" s="36">
        <v>113</v>
      </c>
      <c r="G95" s="36">
        <f t="shared" si="4"/>
        <v>686.29455033617023</v>
      </c>
      <c r="H95" s="76">
        <f t="shared" si="5"/>
        <v>5.8477191613800104E-3</v>
      </c>
      <c r="I95" s="76">
        <f t="shared" si="6"/>
        <v>0</v>
      </c>
      <c r="J95" s="77">
        <f t="shared" si="7"/>
        <v>0.1101320442059902</v>
      </c>
    </row>
    <row r="96" spans="1:10">
      <c r="A96" s="34" t="s">
        <v>369</v>
      </c>
      <c r="B96" s="36">
        <v>1016.16435326635</v>
      </c>
      <c r="C96" s="36">
        <v>896996.994322791</v>
      </c>
      <c r="D96" s="36">
        <v>9</v>
      </c>
      <c r="E96" s="36">
        <v>0</v>
      </c>
      <c r="F96" s="36">
        <v>105</v>
      </c>
      <c r="G96" s="36">
        <f t="shared" si="4"/>
        <v>882.72826284398934</v>
      </c>
      <c r="H96" s="76">
        <f t="shared" si="5"/>
        <v>8.8568349903935095E-3</v>
      </c>
      <c r="I96" s="76">
        <f t="shared" si="6"/>
        <v>0</v>
      </c>
      <c r="J96" s="77">
        <f t="shared" si="7"/>
        <v>0.10332974155459095</v>
      </c>
    </row>
    <row r="97" spans="1:10">
      <c r="A97" s="34" t="s">
        <v>7</v>
      </c>
      <c r="B97" s="36">
        <v>1014.8986013201001</v>
      </c>
      <c r="C97" s="36">
        <v>851856.67785671703</v>
      </c>
      <c r="D97" s="36">
        <v>8</v>
      </c>
      <c r="E97" s="36">
        <v>1</v>
      </c>
      <c r="F97" s="36">
        <v>116</v>
      </c>
      <c r="G97" s="36">
        <f t="shared" si="4"/>
        <v>839.35151427806591</v>
      </c>
      <c r="H97" s="76">
        <f t="shared" si="5"/>
        <v>7.8825608682426308E-3</v>
      </c>
      <c r="I97" s="76">
        <f t="shared" si="6"/>
        <v>9.8532010853032885E-4</v>
      </c>
      <c r="J97" s="77">
        <f t="shared" si="7"/>
        <v>0.11429713258951815</v>
      </c>
    </row>
    <row r="98" spans="1:10">
      <c r="A98" s="34" t="s">
        <v>327</v>
      </c>
      <c r="B98" s="36">
        <v>1014.19175241421</v>
      </c>
      <c r="C98" s="36">
        <v>571428.63974298094</v>
      </c>
      <c r="D98" s="36">
        <v>7</v>
      </c>
      <c r="E98" s="36">
        <v>1</v>
      </c>
      <c r="F98" s="36">
        <v>131</v>
      </c>
      <c r="G98" s="36">
        <f t="shared" si="4"/>
        <v>563.43254456835848</v>
      </c>
      <c r="H98" s="76">
        <f t="shared" si="5"/>
        <v>6.9020478458210761E-3</v>
      </c>
      <c r="I98" s="76">
        <f t="shared" si="6"/>
        <v>9.8600683511729649E-4</v>
      </c>
      <c r="J98" s="77">
        <f t="shared" si="7"/>
        <v>0.12916689540036586</v>
      </c>
    </row>
    <row r="99" spans="1:10">
      <c r="A99" s="34" t="s">
        <v>576</v>
      </c>
      <c r="B99" s="36">
        <v>1005.45476631214</v>
      </c>
      <c r="C99" s="36">
        <v>815880.04925333301</v>
      </c>
      <c r="D99" s="36">
        <v>10</v>
      </c>
      <c r="E99" s="36">
        <v>0</v>
      </c>
      <c r="F99" s="36">
        <v>154</v>
      </c>
      <c r="G99" s="36">
        <f t="shared" si="4"/>
        <v>811.45375862691549</v>
      </c>
      <c r="H99" s="76">
        <f t="shared" si="5"/>
        <v>9.9457482674019503E-3</v>
      </c>
      <c r="I99" s="76">
        <f t="shared" si="6"/>
        <v>0</v>
      </c>
      <c r="J99" s="77">
        <f t="shared" si="7"/>
        <v>0.15316452331799005</v>
      </c>
    </row>
    <row r="100" spans="1:10">
      <c r="A100" s="34" t="s">
        <v>83</v>
      </c>
      <c r="B100" s="36">
        <v>999.33147931052304</v>
      </c>
      <c r="C100" s="36">
        <v>824703.12594346295</v>
      </c>
      <c r="D100" s="36">
        <v>10</v>
      </c>
      <c r="E100" s="36">
        <v>0</v>
      </c>
      <c r="F100" s="36">
        <v>90</v>
      </c>
      <c r="G100" s="36">
        <f t="shared" si="4"/>
        <v>825.25482586864689</v>
      </c>
      <c r="H100" s="76">
        <f t="shared" si="5"/>
        <v>1.0006689679083643E-2</v>
      </c>
      <c r="I100" s="76">
        <f t="shared" si="6"/>
        <v>0</v>
      </c>
      <c r="J100" s="77">
        <f t="shared" si="7"/>
        <v>9.0060207111752791E-2</v>
      </c>
    </row>
    <row r="101" spans="1:10">
      <c r="A101" s="34" t="s">
        <v>496</v>
      </c>
      <c r="B101" s="36">
        <v>977.28764724452003</v>
      </c>
      <c r="C101" s="36">
        <v>968975.85347900901</v>
      </c>
      <c r="D101" s="36">
        <v>8</v>
      </c>
      <c r="E101" s="36">
        <v>0</v>
      </c>
      <c r="F101" s="36">
        <v>99</v>
      </c>
      <c r="G101" s="36">
        <f t="shared" si="4"/>
        <v>991.49503854986165</v>
      </c>
      <c r="H101" s="76">
        <f t="shared" si="5"/>
        <v>8.1859215375904345E-3</v>
      </c>
      <c r="I101" s="76">
        <f t="shared" si="6"/>
        <v>0</v>
      </c>
      <c r="J101" s="77">
        <f t="shared" si="7"/>
        <v>0.10130077902768163</v>
      </c>
    </row>
    <row r="102" spans="1:10">
      <c r="A102" s="34" t="s">
        <v>58</v>
      </c>
      <c r="B102" s="36">
        <v>955.583534372504</v>
      </c>
      <c r="C102" s="36">
        <v>612625.00631980505</v>
      </c>
      <c r="D102" s="36">
        <v>6</v>
      </c>
      <c r="E102" s="36">
        <v>1</v>
      </c>
      <c r="F102" s="36">
        <v>119</v>
      </c>
      <c r="G102" s="36">
        <f t="shared" si="4"/>
        <v>641.10042113910322</v>
      </c>
      <c r="H102" s="76">
        <f t="shared" si="5"/>
        <v>6.2788859206746126E-3</v>
      </c>
      <c r="I102" s="76">
        <f t="shared" si="6"/>
        <v>1.046480986779102E-3</v>
      </c>
      <c r="J102" s="77">
        <f t="shared" si="7"/>
        <v>0.12453123742671315</v>
      </c>
    </row>
    <row r="103" spans="1:10">
      <c r="A103" s="34" t="s">
        <v>59</v>
      </c>
      <c r="B103" s="36">
        <v>954.66024897014699</v>
      </c>
      <c r="C103" s="36">
        <v>809823.57294977503</v>
      </c>
      <c r="D103" s="36">
        <v>4</v>
      </c>
      <c r="E103" s="36">
        <v>0</v>
      </c>
      <c r="F103" s="36">
        <v>105</v>
      </c>
      <c r="G103" s="36">
        <f t="shared" si="4"/>
        <v>848.28458482835481</v>
      </c>
      <c r="H103" s="76">
        <f t="shared" si="5"/>
        <v>4.1899723009469134E-3</v>
      </c>
      <c r="I103" s="76">
        <f t="shared" si="6"/>
        <v>0</v>
      </c>
      <c r="J103" s="77">
        <f t="shared" si="7"/>
        <v>0.10998677289985648</v>
      </c>
    </row>
    <row r="104" spans="1:10">
      <c r="A104" s="34" t="s">
        <v>363</v>
      </c>
      <c r="B104" s="36">
        <v>953.12873800843897</v>
      </c>
      <c r="C104" s="36">
        <v>635740.96954818396</v>
      </c>
      <c r="D104" s="36">
        <v>6</v>
      </c>
      <c r="E104" s="36">
        <v>0</v>
      </c>
      <c r="F104" s="36">
        <v>66</v>
      </c>
      <c r="G104" s="36">
        <f t="shared" si="4"/>
        <v>667.00430298278877</v>
      </c>
      <c r="H104" s="76">
        <f t="shared" si="5"/>
        <v>6.2950572789747068E-3</v>
      </c>
      <c r="I104" s="76">
        <f t="shared" si="6"/>
        <v>0</v>
      </c>
      <c r="J104" s="77">
        <f t="shared" si="7"/>
        <v>6.9245630068721781E-2</v>
      </c>
    </row>
    <row r="105" spans="1:10">
      <c r="A105" s="34" t="s">
        <v>371</v>
      </c>
      <c r="B105" s="36">
        <v>948.45202873274604</v>
      </c>
      <c r="C105" s="36">
        <v>919155.23249792296</v>
      </c>
      <c r="D105" s="36">
        <v>14</v>
      </c>
      <c r="E105" s="36">
        <v>1</v>
      </c>
      <c r="F105" s="36">
        <v>126</v>
      </c>
      <c r="G105" s="36">
        <f t="shared" si="4"/>
        <v>969.11093513715457</v>
      </c>
      <c r="H105" s="76">
        <f t="shared" si="5"/>
        <v>1.4760894147388563E-2</v>
      </c>
      <c r="I105" s="76">
        <f t="shared" si="6"/>
        <v>1.054349581956326E-3</v>
      </c>
      <c r="J105" s="77">
        <f t="shared" si="7"/>
        <v>0.13284804732649708</v>
      </c>
    </row>
    <row r="106" spans="1:10">
      <c r="A106" s="34" t="s">
        <v>691</v>
      </c>
      <c r="B106" s="36">
        <v>942.88764674868401</v>
      </c>
      <c r="C106" s="36">
        <v>633004.01737703499</v>
      </c>
      <c r="D106" s="36">
        <v>4</v>
      </c>
      <c r="E106" s="36">
        <v>0</v>
      </c>
      <c r="F106" s="36">
        <v>79</v>
      </c>
      <c r="G106" s="36">
        <f t="shared" si="4"/>
        <v>671.34617741551028</v>
      </c>
      <c r="H106" s="76">
        <f t="shared" si="5"/>
        <v>4.2422869933581332E-3</v>
      </c>
      <c r="I106" s="76">
        <f t="shared" si="6"/>
        <v>0</v>
      </c>
      <c r="J106" s="77">
        <f t="shared" si="7"/>
        <v>8.3785168118823125E-2</v>
      </c>
    </row>
    <row r="107" spans="1:10">
      <c r="A107" s="34" t="s">
        <v>217</v>
      </c>
      <c r="B107" s="36">
        <v>942.26024470059201</v>
      </c>
      <c r="C107" s="36">
        <v>1508230.0789526501</v>
      </c>
      <c r="D107" s="36">
        <v>8</v>
      </c>
      <c r="E107" s="36">
        <v>0</v>
      </c>
      <c r="F107" s="36">
        <v>116</v>
      </c>
      <c r="G107" s="36">
        <f t="shared" si="4"/>
        <v>1600.6512929258708</v>
      </c>
      <c r="H107" s="76">
        <f t="shared" si="5"/>
        <v>8.4902234228740499E-3</v>
      </c>
      <c r="I107" s="76">
        <f t="shared" si="6"/>
        <v>0</v>
      </c>
      <c r="J107" s="77">
        <f t="shared" si="7"/>
        <v>0.12310823963167372</v>
      </c>
    </row>
    <row r="108" spans="1:10">
      <c r="A108" s="34" t="s">
        <v>137</v>
      </c>
      <c r="B108" s="36">
        <v>930.90134559571698</v>
      </c>
      <c r="C108" s="36">
        <v>772805.82771436102</v>
      </c>
      <c r="D108" s="36">
        <v>8</v>
      </c>
      <c r="E108" s="36">
        <v>0</v>
      </c>
      <c r="F108" s="36">
        <v>108</v>
      </c>
      <c r="G108" s="36">
        <f t="shared" si="4"/>
        <v>830.16941738312244</v>
      </c>
      <c r="H108" s="76">
        <f t="shared" si="5"/>
        <v>8.59382150197722E-3</v>
      </c>
      <c r="I108" s="76">
        <f t="shared" si="6"/>
        <v>0</v>
      </c>
      <c r="J108" s="77">
        <f t="shared" si="7"/>
        <v>0.11601659027669248</v>
      </c>
    </row>
    <row r="109" spans="1:10">
      <c r="A109" s="34" t="s">
        <v>328</v>
      </c>
      <c r="B109" s="36">
        <v>893.43284923443503</v>
      </c>
      <c r="C109" s="36">
        <v>440256.75937081099</v>
      </c>
      <c r="D109" s="36">
        <v>2</v>
      </c>
      <c r="E109" s="36">
        <v>0</v>
      </c>
      <c r="F109" s="36">
        <v>66</v>
      </c>
      <c r="G109" s="36">
        <f t="shared" si="4"/>
        <v>492.76983686917077</v>
      </c>
      <c r="H109" s="76">
        <f t="shared" si="5"/>
        <v>2.2385565985331302E-3</v>
      </c>
      <c r="I109" s="76">
        <f t="shared" si="6"/>
        <v>0</v>
      </c>
      <c r="J109" s="77">
        <f t="shared" si="7"/>
        <v>7.387236775159331E-2</v>
      </c>
    </row>
    <row r="110" spans="1:10">
      <c r="A110" s="34" t="s">
        <v>329</v>
      </c>
      <c r="B110" s="36">
        <v>892.12874047225296</v>
      </c>
      <c r="C110" s="36">
        <v>645663.39336553204</v>
      </c>
      <c r="D110" s="36">
        <v>4</v>
      </c>
      <c r="E110" s="36">
        <v>0</v>
      </c>
      <c r="F110" s="36">
        <v>83</v>
      </c>
      <c r="G110" s="36">
        <f t="shared" si="4"/>
        <v>723.73343002462491</v>
      </c>
      <c r="H110" s="76">
        <f t="shared" si="5"/>
        <v>4.4836578158916609E-3</v>
      </c>
      <c r="I110" s="76">
        <f t="shared" si="6"/>
        <v>0</v>
      </c>
      <c r="J110" s="77">
        <f t="shared" si="7"/>
        <v>9.3035899679751968E-2</v>
      </c>
    </row>
    <row r="111" spans="1:10">
      <c r="A111" s="34" t="s">
        <v>565</v>
      </c>
      <c r="B111" s="36">
        <v>865.02737140003501</v>
      </c>
      <c r="C111" s="36">
        <v>1400901.1270483499</v>
      </c>
      <c r="D111" s="36">
        <v>5</v>
      </c>
      <c r="E111" s="36">
        <v>0</v>
      </c>
      <c r="F111" s="36">
        <v>121</v>
      </c>
      <c r="G111" s="36">
        <f t="shared" si="4"/>
        <v>1619.4876293694736</v>
      </c>
      <c r="H111" s="76">
        <f t="shared" si="5"/>
        <v>5.7801639177123007E-3</v>
      </c>
      <c r="I111" s="76">
        <f t="shared" si="6"/>
        <v>0</v>
      </c>
      <c r="J111" s="77">
        <f t="shared" si="7"/>
        <v>0.13987996680863768</v>
      </c>
    </row>
    <row r="112" spans="1:10">
      <c r="A112" s="34" t="s">
        <v>125</v>
      </c>
      <c r="B112" s="36">
        <v>863.24655209621403</v>
      </c>
      <c r="C112" s="36">
        <v>1076468.8864013201</v>
      </c>
      <c r="D112" s="36">
        <v>4</v>
      </c>
      <c r="E112" s="36">
        <v>1</v>
      </c>
      <c r="F112" s="36">
        <v>39</v>
      </c>
      <c r="G112" s="36">
        <f t="shared" si="4"/>
        <v>1247.0005049974891</v>
      </c>
      <c r="H112" s="76">
        <f t="shared" si="5"/>
        <v>4.6336704042278945E-3</v>
      </c>
      <c r="I112" s="76">
        <f t="shared" si="6"/>
        <v>1.1584176010569736E-3</v>
      </c>
      <c r="J112" s="77">
        <f t="shared" si="7"/>
        <v>4.5178286441221967E-2</v>
      </c>
    </row>
    <row r="113" spans="1:10">
      <c r="A113" s="34" t="s">
        <v>12</v>
      </c>
      <c r="B113" s="36">
        <v>857.01367335161103</v>
      </c>
      <c r="C113" s="36">
        <v>1035870.21571546</v>
      </c>
      <c r="D113" s="36">
        <v>9</v>
      </c>
      <c r="E113" s="36">
        <v>1</v>
      </c>
      <c r="F113" s="36">
        <v>105</v>
      </c>
      <c r="G113" s="36">
        <f t="shared" si="4"/>
        <v>1208.6974198023895</v>
      </c>
      <c r="H113" s="76">
        <f t="shared" si="5"/>
        <v>1.0501582739984508E-2</v>
      </c>
      <c r="I113" s="76">
        <f t="shared" si="6"/>
        <v>1.1668425266649453E-3</v>
      </c>
      <c r="J113" s="77">
        <f t="shared" si="7"/>
        <v>0.12251846529981926</v>
      </c>
    </row>
    <row r="114" spans="1:10">
      <c r="A114" s="34" t="s">
        <v>586</v>
      </c>
      <c r="B114" s="36">
        <v>855.16709749959398</v>
      </c>
      <c r="C114" s="36">
        <v>1258829.2906785</v>
      </c>
      <c r="D114" s="36">
        <v>2</v>
      </c>
      <c r="E114" s="36">
        <v>0</v>
      </c>
      <c r="F114" s="36">
        <v>40</v>
      </c>
      <c r="G114" s="36">
        <f t="shared" si="4"/>
        <v>1472.0272732184924</v>
      </c>
      <c r="H114" s="76">
        <f t="shared" si="5"/>
        <v>2.3387242164107577E-3</v>
      </c>
      <c r="I114" s="76">
        <f t="shared" si="6"/>
        <v>0</v>
      </c>
      <c r="J114" s="77">
        <f t="shared" si="7"/>
        <v>4.6774484328215155E-2</v>
      </c>
    </row>
    <row r="115" spans="1:10">
      <c r="A115" s="34" t="s">
        <v>42</v>
      </c>
      <c r="B115" s="36">
        <v>848.10956595698303</v>
      </c>
      <c r="C115" s="36">
        <v>866332.31939072895</v>
      </c>
      <c r="D115" s="36">
        <v>4</v>
      </c>
      <c r="E115" s="36">
        <v>1</v>
      </c>
      <c r="F115" s="36">
        <v>94</v>
      </c>
      <c r="G115" s="36">
        <f t="shared" si="4"/>
        <v>1021.4863198874356</v>
      </c>
      <c r="H115" s="76">
        <f t="shared" si="5"/>
        <v>4.7163717526125439E-3</v>
      </c>
      <c r="I115" s="76">
        <f t="shared" si="6"/>
        <v>1.179092938153136E-3</v>
      </c>
      <c r="J115" s="77">
        <f t="shared" si="7"/>
        <v>0.11083473618639478</v>
      </c>
    </row>
    <row r="116" spans="1:10">
      <c r="A116" s="34" t="s">
        <v>330</v>
      </c>
      <c r="B116" s="36">
        <v>847.13422210235103</v>
      </c>
      <c r="C116" s="36">
        <v>527653.39696414699</v>
      </c>
      <c r="D116" s="36">
        <v>5</v>
      </c>
      <c r="E116" s="36">
        <v>0</v>
      </c>
      <c r="F116" s="36">
        <v>75</v>
      </c>
      <c r="G116" s="36">
        <f t="shared" si="4"/>
        <v>622.8687062773339</v>
      </c>
      <c r="H116" s="76">
        <f t="shared" si="5"/>
        <v>5.9022524052816487E-3</v>
      </c>
      <c r="I116" s="76">
        <f t="shared" si="6"/>
        <v>0</v>
      </c>
      <c r="J116" s="77">
        <f t="shared" si="7"/>
        <v>8.8533786079224741E-2</v>
      </c>
    </row>
    <row r="117" spans="1:10">
      <c r="A117" s="34" t="s">
        <v>499</v>
      </c>
      <c r="B117" s="36">
        <v>841.03011227911304</v>
      </c>
      <c r="C117" s="36">
        <v>854530.02398067701</v>
      </c>
      <c r="D117" s="36">
        <v>8</v>
      </c>
      <c r="E117" s="36">
        <v>0</v>
      </c>
      <c r="F117" s="36">
        <v>124</v>
      </c>
      <c r="G117" s="36">
        <f t="shared" si="4"/>
        <v>1016.0516389418929</v>
      </c>
      <c r="H117" s="76">
        <f t="shared" si="5"/>
        <v>9.5121445513059542E-3</v>
      </c>
      <c r="I117" s="76">
        <f t="shared" si="6"/>
        <v>0</v>
      </c>
      <c r="J117" s="77">
        <f t="shared" si="7"/>
        <v>0.14743824054524229</v>
      </c>
    </row>
    <row r="118" spans="1:10">
      <c r="A118" s="34" t="s">
        <v>343</v>
      </c>
      <c r="B118" s="36">
        <v>836.00819607404901</v>
      </c>
      <c r="C118" s="36">
        <v>521850.06809369102</v>
      </c>
      <c r="D118" s="36">
        <v>8</v>
      </c>
      <c r="E118" s="36">
        <v>0</v>
      </c>
      <c r="F118" s="36">
        <v>79</v>
      </c>
      <c r="G118" s="36">
        <f t="shared" si="4"/>
        <v>624.21644972421825</v>
      </c>
      <c r="H118" s="76">
        <f t="shared" si="5"/>
        <v>9.5692841739692756E-3</v>
      </c>
      <c r="I118" s="76">
        <f t="shared" si="6"/>
        <v>0</v>
      </c>
      <c r="J118" s="77">
        <f t="shared" si="7"/>
        <v>9.449668121794659E-2</v>
      </c>
    </row>
    <row r="119" spans="1:10">
      <c r="A119" s="34" t="s">
        <v>111</v>
      </c>
      <c r="B119" s="36">
        <v>818.70956616476099</v>
      </c>
      <c r="C119" s="36">
        <v>688767.49185837596</v>
      </c>
      <c r="D119" s="36">
        <v>8</v>
      </c>
      <c r="E119" s="36">
        <v>0</v>
      </c>
      <c r="F119" s="36">
        <v>140</v>
      </c>
      <c r="G119" s="36">
        <f t="shared" si="4"/>
        <v>841.28428483485573</v>
      </c>
      <c r="H119" s="76">
        <f t="shared" si="5"/>
        <v>9.7714749291081832E-3</v>
      </c>
      <c r="I119" s="76">
        <f t="shared" si="6"/>
        <v>0</v>
      </c>
      <c r="J119" s="77">
        <f t="shared" si="7"/>
        <v>0.17100081125939323</v>
      </c>
    </row>
    <row r="120" spans="1:10">
      <c r="A120" s="34" t="s">
        <v>364</v>
      </c>
      <c r="B120" s="36">
        <v>818.43285248428504</v>
      </c>
      <c r="C120" s="36">
        <v>496446.35794057598</v>
      </c>
      <c r="D120" s="36">
        <v>2</v>
      </c>
      <c r="E120" s="36">
        <v>0</v>
      </c>
      <c r="F120" s="36">
        <v>91</v>
      </c>
      <c r="G120" s="36">
        <f t="shared" si="4"/>
        <v>606.58165961160307</v>
      </c>
      <c r="H120" s="76">
        <f t="shared" si="5"/>
        <v>2.4436946707712989E-3</v>
      </c>
      <c r="I120" s="76">
        <f t="shared" si="6"/>
        <v>0</v>
      </c>
      <c r="J120" s="77">
        <f t="shared" si="7"/>
        <v>0.1111881075200941</v>
      </c>
    </row>
    <row r="121" spans="1:10">
      <c r="A121" s="34" t="s">
        <v>126</v>
      </c>
      <c r="B121" s="36">
        <v>813.690387096721</v>
      </c>
      <c r="C121" s="36">
        <v>2356679.97464704</v>
      </c>
      <c r="D121" s="36">
        <v>8</v>
      </c>
      <c r="E121" s="36">
        <v>0</v>
      </c>
      <c r="F121" s="36">
        <v>79</v>
      </c>
      <c r="G121" s="36">
        <f t="shared" si="4"/>
        <v>2896.2858748470239</v>
      </c>
      <c r="H121" s="76">
        <f t="shared" si="5"/>
        <v>9.831749430571881E-3</v>
      </c>
      <c r="I121" s="76">
        <f t="shared" si="6"/>
        <v>0</v>
      </c>
      <c r="J121" s="77">
        <f t="shared" si="7"/>
        <v>9.7088525626897321E-2</v>
      </c>
    </row>
    <row r="122" spans="1:10">
      <c r="A122" s="34" t="s">
        <v>689</v>
      </c>
      <c r="B122" s="36">
        <v>812.29038616781997</v>
      </c>
      <c r="C122" s="36">
        <v>644819.00907513394</v>
      </c>
      <c r="D122" s="36">
        <v>8</v>
      </c>
      <c r="E122" s="36">
        <v>0</v>
      </c>
      <c r="F122" s="36">
        <v>80</v>
      </c>
      <c r="G122" s="36">
        <f t="shared" si="4"/>
        <v>793.82819254728167</v>
      </c>
      <c r="H122" s="76">
        <f t="shared" si="5"/>
        <v>9.8486946740093412E-3</v>
      </c>
      <c r="I122" s="76">
        <f t="shared" si="6"/>
        <v>0</v>
      </c>
      <c r="J122" s="77">
        <f t="shared" si="7"/>
        <v>9.8486946740093423E-2</v>
      </c>
    </row>
    <row r="123" spans="1:10">
      <c r="A123" s="34" t="s">
        <v>525</v>
      </c>
      <c r="B123" s="36">
        <v>809.23559690173704</v>
      </c>
      <c r="C123" s="36">
        <v>1363391.34228892</v>
      </c>
      <c r="D123" s="36">
        <v>11</v>
      </c>
      <c r="E123" s="36">
        <v>0</v>
      </c>
      <c r="F123" s="36">
        <v>95</v>
      </c>
      <c r="G123" s="36">
        <f t="shared" si="4"/>
        <v>1684.7891362031523</v>
      </c>
      <c r="H123" s="76">
        <f t="shared" si="5"/>
        <v>1.3593074800608031E-2</v>
      </c>
      <c r="I123" s="76">
        <f t="shared" si="6"/>
        <v>0</v>
      </c>
      <c r="J123" s="77">
        <f t="shared" si="7"/>
        <v>0.11739473691434209</v>
      </c>
    </row>
    <row r="124" spans="1:10">
      <c r="A124" s="34" t="s">
        <v>500</v>
      </c>
      <c r="B124" s="36">
        <v>796.93696265574499</v>
      </c>
      <c r="C124" s="36">
        <v>869124.873343179</v>
      </c>
      <c r="D124" s="36">
        <v>13</v>
      </c>
      <c r="E124" s="36">
        <v>1</v>
      </c>
      <c r="F124" s="36">
        <v>151</v>
      </c>
      <c r="G124" s="36">
        <f t="shared" si="4"/>
        <v>1090.5817072994985</v>
      </c>
      <c r="H124" s="76">
        <f t="shared" si="5"/>
        <v>1.6312457081521573E-2</v>
      </c>
      <c r="I124" s="76">
        <f t="shared" si="6"/>
        <v>1.2548043908862747E-3</v>
      </c>
      <c r="J124" s="77">
        <f t="shared" si="7"/>
        <v>0.18947546302382748</v>
      </c>
    </row>
    <row r="125" spans="1:10">
      <c r="A125" s="34" t="s">
        <v>573</v>
      </c>
      <c r="B125" s="36">
        <v>793.5260028271</v>
      </c>
      <c r="C125" s="36">
        <v>1269252.11237576</v>
      </c>
      <c r="D125" s="36">
        <v>4</v>
      </c>
      <c r="E125" s="36">
        <v>0</v>
      </c>
      <c r="F125" s="36">
        <v>65</v>
      </c>
      <c r="G125" s="36">
        <f t="shared" si="4"/>
        <v>1599.5091627165179</v>
      </c>
      <c r="H125" s="76">
        <f t="shared" si="5"/>
        <v>5.040792596271799E-3</v>
      </c>
      <c r="I125" s="76">
        <f t="shared" si="6"/>
        <v>0</v>
      </c>
      <c r="J125" s="77">
        <f t="shared" si="7"/>
        <v>8.1912879689416726E-2</v>
      </c>
    </row>
    <row r="126" spans="1:10">
      <c r="A126" s="34" t="s">
        <v>585</v>
      </c>
      <c r="B126" s="36">
        <v>788.59175705350901</v>
      </c>
      <c r="C126" s="36">
        <v>1213811.2679230201</v>
      </c>
      <c r="D126" s="36">
        <v>3</v>
      </c>
      <c r="E126" s="36">
        <v>0</v>
      </c>
      <c r="F126" s="36">
        <v>51</v>
      </c>
      <c r="G126" s="36">
        <f t="shared" si="4"/>
        <v>1539.2137402732935</v>
      </c>
      <c r="H126" s="76">
        <f t="shared" si="5"/>
        <v>3.8042497568186455E-3</v>
      </c>
      <c r="I126" s="76">
        <f t="shared" si="6"/>
        <v>0</v>
      </c>
      <c r="J126" s="77">
        <f t="shared" si="7"/>
        <v>6.4672245865916966E-2</v>
      </c>
    </row>
    <row r="127" spans="1:10">
      <c r="A127" s="34" t="s">
        <v>571</v>
      </c>
      <c r="B127" s="36">
        <v>788.40271881734895</v>
      </c>
      <c r="C127" s="36">
        <v>815088.62234362902</v>
      </c>
      <c r="D127" s="36">
        <v>7</v>
      </c>
      <c r="E127" s="36">
        <v>1</v>
      </c>
      <c r="F127" s="36">
        <v>87</v>
      </c>
      <c r="G127" s="36">
        <f t="shared" si="4"/>
        <v>1033.8480612627902</v>
      </c>
      <c r="H127" s="76">
        <f t="shared" si="5"/>
        <v>8.8787111369940698E-3</v>
      </c>
      <c r="I127" s="76">
        <f t="shared" si="6"/>
        <v>1.268387305284867E-3</v>
      </c>
      <c r="J127" s="77">
        <f t="shared" si="7"/>
        <v>0.11034969555978344</v>
      </c>
    </row>
    <row r="128" spans="1:10">
      <c r="A128" s="34" t="s">
        <v>649</v>
      </c>
      <c r="B128" s="36">
        <v>786.69312842376496</v>
      </c>
      <c r="C128" s="36">
        <v>927259.68825593498</v>
      </c>
      <c r="D128" s="36">
        <v>9</v>
      </c>
      <c r="E128" s="36">
        <v>0</v>
      </c>
      <c r="F128" s="36">
        <v>100</v>
      </c>
      <c r="G128" s="36">
        <f t="shared" si="4"/>
        <v>1178.6802944546016</v>
      </c>
      <c r="H128" s="76">
        <f t="shared" si="5"/>
        <v>1.1440293139502299E-2</v>
      </c>
      <c r="I128" s="76">
        <f t="shared" si="6"/>
        <v>0</v>
      </c>
      <c r="J128" s="77">
        <f t="shared" si="7"/>
        <v>0.12711436821669223</v>
      </c>
    </row>
    <row r="129" spans="1:10">
      <c r="A129" s="34" t="s">
        <v>350</v>
      </c>
      <c r="B129" s="36">
        <v>785.61641648411705</v>
      </c>
      <c r="C129" s="36">
        <v>680153.34307278995</v>
      </c>
      <c r="D129" s="36">
        <v>15</v>
      </c>
      <c r="E129" s="36">
        <v>0</v>
      </c>
      <c r="F129" s="36">
        <v>105</v>
      </c>
      <c r="G129" s="36">
        <f t="shared" si="4"/>
        <v>865.75754885150207</v>
      </c>
      <c r="H129" s="76">
        <f t="shared" si="5"/>
        <v>1.9093287366791244E-2</v>
      </c>
      <c r="I129" s="76">
        <f t="shared" si="6"/>
        <v>0</v>
      </c>
      <c r="J129" s="77">
        <f t="shared" si="7"/>
        <v>0.1336530115675387</v>
      </c>
    </row>
    <row r="130" spans="1:10">
      <c r="A130" s="34" t="s">
        <v>652</v>
      </c>
      <c r="B130" s="36">
        <v>771.602719634305</v>
      </c>
      <c r="C130" s="36">
        <v>557501.99329400004</v>
      </c>
      <c r="D130" s="36">
        <v>3</v>
      </c>
      <c r="E130" s="36">
        <v>0</v>
      </c>
      <c r="F130" s="36">
        <v>101</v>
      </c>
      <c r="G130" s="36">
        <f t="shared" si="4"/>
        <v>722.52466082315482</v>
      </c>
      <c r="H130" s="76">
        <f t="shared" si="5"/>
        <v>3.8880111794082663E-3</v>
      </c>
      <c r="I130" s="76">
        <f t="shared" si="6"/>
        <v>0</v>
      </c>
      <c r="J130" s="77">
        <f t="shared" si="7"/>
        <v>0.13089637637341164</v>
      </c>
    </row>
    <row r="131" spans="1:10">
      <c r="A131" s="34" t="s">
        <v>44</v>
      </c>
      <c r="B131" s="36">
        <v>771.38627930637404</v>
      </c>
      <c r="C131" s="36">
        <v>685945.08856105001</v>
      </c>
      <c r="D131" s="36">
        <v>0</v>
      </c>
      <c r="E131" s="36">
        <v>0</v>
      </c>
      <c r="F131" s="36">
        <v>59</v>
      </c>
      <c r="G131" s="36">
        <f t="shared" si="4"/>
        <v>889.23682850289708</v>
      </c>
      <c r="H131" s="76">
        <f t="shared" si="5"/>
        <v>0</v>
      </c>
      <c r="I131" s="76">
        <f t="shared" si="6"/>
        <v>0</v>
      </c>
      <c r="J131" s="77">
        <f t="shared" si="7"/>
        <v>7.6485674664906467E-2</v>
      </c>
    </row>
    <row r="132" spans="1:10">
      <c r="A132" s="34" t="s">
        <v>568</v>
      </c>
      <c r="B132" s="36">
        <v>764.75340332742701</v>
      </c>
      <c r="C132" s="36">
        <v>616078.63983207894</v>
      </c>
      <c r="D132" s="36">
        <v>5</v>
      </c>
      <c r="E132" s="36">
        <v>0</v>
      </c>
      <c r="F132" s="36">
        <v>116</v>
      </c>
      <c r="G132" s="36">
        <f t="shared" si="4"/>
        <v>805.59123653655274</v>
      </c>
      <c r="H132" s="76">
        <f t="shared" si="5"/>
        <v>6.5380552453184236E-3</v>
      </c>
      <c r="I132" s="76">
        <f t="shared" si="6"/>
        <v>0</v>
      </c>
      <c r="J132" s="77">
        <f t="shared" si="7"/>
        <v>0.15168288169138741</v>
      </c>
    </row>
    <row r="133" spans="1:10">
      <c r="A133" s="34" t="s">
        <v>349</v>
      </c>
      <c r="B133" s="36">
        <v>756.827374696265</v>
      </c>
      <c r="C133" s="36">
        <v>589917.30673718394</v>
      </c>
      <c r="D133" s="36">
        <v>7</v>
      </c>
      <c r="E133" s="36">
        <v>2</v>
      </c>
      <c r="F133" s="36">
        <v>33</v>
      </c>
      <c r="G133" s="36">
        <f t="shared" si="4"/>
        <v>779.4608472955058</v>
      </c>
      <c r="H133" s="76">
        <f t="shared" si="5"/>
        <v>9.2491369023342835E-3</v>
      </c>
      <c r="I133" s="76">
        <f t="shared" si="6"/>
        <v>2.6426105435240809E-3</v>
      </c>
      <c r="J133" s="77">
        <f t="shared" si="7"/>
        <v>4.3603073968147332E-2</v>
      </c>
    </row>
    <row r="134" spans="1:10">
      <c r="A134" s="34" t="s">
        <v>351</v>
      </c>
      <c r="B134" s="36">
        <v>745.82189670670698</v>
      </c>
      <c r="C134" s="36">
        <v>653550.84496382903</v>
      </c>
      <c r="D134" s="36">
        <v>4</v>
      </c>
      <c r="E134" s="36">
        <v>1</v>
      </c>
      <c r="F134" s="36">
        <v>87</v>
      </c>
      <c r="G134" s="36">
        <f t="shared" si="4"/>
        <v>876.28272627779472</v>
      </c>
      <c r="H134" s="76">
        <f t="shared" si="5"/>
        <v>5.3632107312250078E-3</v>
      </c>
      <c r="I134" s="76">
        <f t="shared" si="6"/>
        <v>1.340802682806252E-3</v>
      </c>
      <c r="J134" s="77">
        <f t="shared" si="7"/>
        <v>0.11664983340414392</v>
      </c>
    </row>
    <row r="135" spans="1:10">
      <c r="A135" s="34" t="s">
        <v>498</v>
      </c>
      <c r="B135" s="36">
        <v>741.28217162983401</v>
      </c>
      <c r="C135" s="36">
        <v>796349.68538531999</v>
      </c>
      <c r="D135" s="36">
        <v>7</v>
      </c>
      <c r="E135" s="36">
        <v>0</v>
      </c>
      <c r="F135" s="36">
        <v>85</v>
      </c>
      <c r="G135" s="36">
        <f t="shared" si="4"/>
        <v>1074.2868449600114</v>
      </c>
      <c r="H135" s="76">
        <f t="shared" si="5"/>
        <v>9.4430977405126557E-3</v>
      </c>
      <c r="I135" s="76">
        <f t="shared" si="6"/>
        <v>0</v>
      </c>
      <c r="J135" s="77">
        <f t="shared" si="7"/>
        <v>0.11466618684908224</v>
      </c>
    </row>
    <row r="136" spans="1:10">
      <c r="A136" s="34" t="s">
        <v>98</v>
      </c>
      <c r="B136" s="36">
        <v>727.79723558993999</v>
      </c>
      <c r="C136" s="36">
        <v>554864.07574528398</v>
      </c>
      <c r="D136" s="36">
        <v>8</v>
      </c>
      <c r="E136" s="36">
        <v>1</v>
      </c>
      <c r="F136" s="36">
        <v>79</v>
      </c>
      <c r="G136" s="36">
        <f t="shared" ref="G136:G156" si="8">C136/B136</f>
        <v>762.3882705401054</v>
      </c>
      <c r="H136" s="76">
        <f t="shared" ref="H136:H156" si="9">D136/B136</f>
        <v>1.0992072528985819E-2</v>
      </c>
      <c r="I136" s="76">
        <f t="shared" ref="I136:I156" si="10">E136/B136</f>
        <v>1.3740090661232274E-3</v>
      </c>
      <c r="J136" s="77">
        <f t="shared" ref="J136:J156" si="11">F136/B136</f>
        <v>0.10854671622373496</v>
      </c>
    </row>
    <row r="137" spans="1:10">
      <c r="A137" s="34" t="s">
        <v>3</v>
      </c>
      <c r="B137" s="36">
        <v>725.04655565135101</v>
      </c>
      <c r="C137" s="36">
        <v>788696.37675493897</v>
      </c>
      <c r="D137" s="36">
        <v>2</v>
      </c>
      <c r="E137" s="36">
        <v>0</v>
      </c>
      <c r="F137" s="36">
        <v>113</v>
      </c>
      <c r="G137" s="36">
        <f t="shared" si="8"/>
        <v>1087.7872194653869</v>
      </c>
      <c r="H137" s="76">
        <f t="shared" si="9"/>
        <v>2.7584435570530848E-3</v>
      </c>
      <c r="I137" s="76">
        <f t="shared" si="10"/>
        <v>0</v>
      </c>
      <c r="J137" s="77">
        <f t="shared" si="11"/>
        <v>0.1558520609734993</v>
      </c>
    </row>
    <row r="138" spans="1:10">
      <c r="A138" s="34" t="s">
        <v>68</v>
      </c>
      <c r="B138" s="36">
        <v>724.09860990196398</v>
      </c>
      <c r="C138" s="36">
        <v>687491.18143077102</v>
      </c>
      <c r="D138" s="36">
        <v>1</v>
      </c>
      <c r="E138" s="36">
        <v>0</v>
      </c>
      <c r="F138" s="36">
        <v>99</v>
      </c>
      <c r="G138" s="36">
        <f t="shared" si="8"/>
        <v>949.44413927800622</v>
      </c>
      <c r="H138" s="76">
        <f t="shared" si="9"/>
        <v>1.3810273715832578E-3</v>
      </c>
      <c r="I138" s="76">
        <f t="shared" si="10"/>
        <v>0</v>
      </c>
      <c r="J138" s="77">
        <f t="shared" si="11"/>
        <v>0.13672170978674253</v>
      </c>
    </row>
    <row r="139" spans="1:10">
      <c r="A139" s="34" t="s">
        <v>331</v>
      </c>
      <c r="B139" s="36">
        <v>717.73148520430505</v>
      </c>
      <c r="C139" s="36">
        <v>367722.323141962</v>
      </c>
      <c r="D139" s="36">
        <v>1</v>
      </c>
      <c r="E139" s="36">
        <v>0</v>
      </c>
      <c r="F139" s="36">
        <v>63</v>
      </c>
      <c r="G139" s="36">
        <f t="shared" si="8"/>
        <v>512.33968513627133</v>
      </c>
      <c r="H139" s="76">
        <f t="shared" si="9"/>
        <v>1.3932787130208537E-3</v>
      </c>
      <c r="I139" s="76">
        <f t="shared" si="10"/>
        <v>0</v>
      </c>
      <c r="J139" s="77">
        <f t="shared" si="11"/>
        <v>8.7776558920313774E-2</v>
      </c>
    </row>
    <row r="140" spans="1:10">
      <c r="A140" s="34" t="s">
        <v>49</v>
      </c>
      <c r="B140" s="36">
        <v>716.186280449386</v>
      </c>
      <c r="C140" s="36">
        <v>1057015.56092374</v>
      </c>
      <c r="D140" s="36">
        <v>2</v>
      </c>
      <c r="E140" s="36">
        <v>1</v>
      </c>
      <c r="F140" s="36">
        <v>45</v>
      </c>
      <c r="G140" s="36">
        <f t="shared" si="8"/>
        <v>1475.8947354597376</v>
      </c>
      <c r="H140" s="76">
        <f t="shared" si="9"/>
        <v>2.7925695515209513E-3</v>
      </c>
      <c r="I140" s="76">
        <f t="shared" si="10"/>
        <v>1.3962847757604756E-3</v>
      </c>
      <c r="J140" s="77">
        <f t="shared" si="11"/>
        <v>6.2832814909221407E-2</v>
      </c>
    </row>
    <row r="141" spans="1:10">
      <c r="A141" s="34" t="s">
        <v>28</v>
      </c>
      <c r="B141" s="36">
        <v>713.854776291642</v>
      </c>
      <c r="C141" s="36">
        <v>977387.40829530498</v>
      </c>
      <c r="D141" s="36">
        <v>0</v>
      </c>
      <c r="E141" s="36">
        <v>0</v>
      </c>
      <c r="F141" s="36">
        <v>127</v>
      </c>
      <c r="G141" s="36">
        <f t="shared" si="8"/>
        <v>1369.168408976223</v>
      </c>
      <c r="H141" s="76">
        <f t="shared" si="9"/>
        <v>0</v>
      </c>
      <c r="I141" s="76">
        <f t="shared" si="10"/>
        <v>0</v>
      </c>
      <c r="J141" s="77">
        <f t="shared" si="11"/>
        <v>0.17790733384140692</v>
      </c>
    </row>
    <row r="142" spans="1:10">
      <c r="A142" s="34" t="s">
        <v>354</v>
      </c>
      <c r="B142" s="36">
        <v>712.21093902923099</v>
      </c>
      <c r="C142" s="36">
        <v>518790.50354968902</v>
      </c>
      <c r="D142" s="36">
        <v>9</v>
      </c>
      <c r="E142" s="36">
        <v>0</v>
      </c>
      <c r="F142" s="36">
        <v>79</v>
      </c>
      <c r="G142" s="36">
        <f t="shared" si="8"/>
        <v>728.42254326621139</v>
      </c>
      <c r="H142" s="76">
        <f t="shared" si="9"/>
        <v>1.2636705653899844E-2</v>
      </c>
      <c r="I142" s="76">
        <f t="shared" si="10"/>
        <v>0</v>
      </c>
      <c r="J142" s="77">
        <f t="shared" si="11"/>
        <v>0.11092219407312084</v>
      </c>
    </row>
    <row r="143" spans="1:10">
      <c r="A143" s="34" t="s">
        <v>69</v>
      </c>
      <c r="B143" s="36">
        <v>708.72874320810604</v>
      </c>
      <c r="C143" s="36">
        <v>590460.15394360898</v>
      </c>
      <c r="D143" s="36">
        <v>2</v>
      </c>
      <c r="E143" s="36">
        <v>0</v>
      </c>
      <c r="F143" s="36">
        <v>82</v>
      </c>
      <c r="G143" s="36">
        <f t="shared" si="8"/>
        <v>833.12573336711773</v>
      </c>
      <c r="H143" s="76">
        <f t="shared" si="9"/>
        <v>2.8219541244325326E-3</v>
      </c>
      <c r="I143" s="76">
        <f t="shared" si="10"/>
        <v>0</v>
      </c>
      <c r="J143" s="77">
        <f t="shared" si="11"/>
        <v>0.11570011910173383</v>
      </c>
    </row>
    <row r="144" spans="1:10">
      <c r="A144" s="34" t="s">
        <v>346</v>
      </c>
      <c r="B144" s="36">
        <v>704.83833606122005</v>
      </c>
      <c r="C144" s="36">
        <v>749773.69584946905</v>
      </c>
      <c r="D144" s="36">
        <v>6</v>
      </c>
      <c r="E144" s="36">
        <v>0</v>
      </c>
      <c r="F144" s="36">
        <v>101</v>
      </c>
      <c r="G144" s="36">
        <f t="shared" si="8"/>
        <v>1063.7527181613827</v>
      </c>
      <c r="H144" s="76">
        <f t="shared" si="9"/>
        <v>8.5125903246540471E-3</v>
      </c>
      <c r="I144" s="76">
        <f t="shared" si="10"/>
        <v>0</v>
      </c>
      <c r="J144" s="77">
        <f t="shared" si="11"/>
        <v>0.14329527046500981</v>
      </c>
    </row>
    <row r="145" spans="1:10">
      <c r="A145" s="34" t="s">
        <v>341</v>
      </c>
      <c r="B145" s="36">
        <v>699.21915820101196</v>
      </c>
      <c r="C145" s="36">
        <v>668317.94754355703</v>
      </c>
      <c r="D145" s="36">
        <v>5</v>
      </c>
      <c r="E145" s="36">
        <v>0</v>
      </c>
      <c r="F145" s="36">
        <v>79</v>
      </c>
      <c r="G145" s="36">
        <f t="shared" si="8"/>
        <v>955.80611558619307</v>
      </c>
      <c r="H145" s="76">
        <f t="shared" si="9"/>
        <v>7.1508338141996345E-3</v>
      </c>
      <c r="I145" s="76">
        <f t="shared" si="10"/>
        <v>0</v>
      </c>
      <c r="J145" s="77">
        <f t="shared" si="11"/>
        <v>0.11298317426435422</v>
      </c>
    </row>
    <row r="146" spans="1:10">
      <c r="A146" s="34" t="s">
        <v>656</v>
      </c>
      <c r="B146" s="36">
        <v>696.99176217662102</v>
      </c>
      <c r="C146" s="36">
        <v>550605.86970025999</v>
      </c>
      <c r="D146" s="36">
        <v>4</v>
      </c>
      <c r="E146" s="36">
        <v>0</v>
      </c>
      <c r="F146" s="36">
        <v>83</v>
      </c>
      <c r="G146" s="36">
        <f t="shared" si="8"/>
        <v>789.97471645975327</v>
      </c>
      <c r="H146" s="76">
        <f t="shared" si="9"/>
        <v>5.7389487466946287E-3</v>
      </c>
      <c r="I146" s="76">
        <f t="shared" si="10"/>
        <v>0</v>
      </c>
      <c r="J146" s="77">
        <f t="shared" si="11"/>
        <v>0.11908318649391354</v>
      </c>
    </row>
    <row r="147" spans="1:10">
      <c r="A147" s="34" t="s">
        <v>542</v>
      </c>
      <c r="B147" s="36">
        <v>688.41641951724796</v>
      </c>
      <c r="C147" s="36">
        <v>990744.13421631197</v>
      </c>
      <c r="D147" s="36">
        <v>7</v>
      </c>
      <c r="E147" s="36">
        <v>1</v>
      </c>
      <c r="F147" s="36">
        <v>92</v>
      </c>
      <c r="G147" s="36">
        <f t="shared" si="8"/>
        <v>1439.1640090616538</v>
      </c>
      <c r="H147" s="76">
        <f t="shared" si="9"/>
        <v>1.0168264151672544E-2</v>
      </c>
      <c r="I147" s="76">
        <f t="shared" si="10"/>
        <v>1.4526091645246492E-3</v>
      </c>
      <c r="J147" s="77">
        <f t="shared" si="11"/>
        <v>0.13364004313626773</v>
      </c>
    </row>
    <row r="148" spans="1:10">
      <c r="A148" s="34" t="s">
        <v>679</v>
      </c>
      <c r="B148" s="36">
        <v>678.68217390263396</v>
      </c>
      <c r="C148" s="36">
        <v>587824.97517155099</v>
      </c>
      <c r="D148" s="36">
        <v>9</v>
      </c>
      <c r="E148" s="36">
        <v>0</v>
      </c>
      <c r="F148" s="36">
        <v>107</v>
      </c>
      <c r="G148" s="36">
        <f t="shared" si="8"/>
        <v>866.12702937425661</v>
      </c>
      <c r="H148" s="76">
        <f t="shared" si="9"/>
        <v>1.326099365222339E-2</v>
      </c>
      <c r="I148" s="76">
        <f t="shared" si="10"/>
        <v>0</v>
      </c>
      <c r="J148" s="77">
        <f t="shared" si="11"/>
        <v>0.15765848008754474</v>
      </c>
    </row>
    <row r="149" spans="1:10">
      <c r="A149" s="34" t="s">
        <v>579</v>
      </c>
      <c r="B149" s="36">
        <v>676.39997935481301</v>
      </c>
      <c r="C149" s="36">
        <v>3201298.0227387799</v>
      </c>
      <c r="D149" s="36">
        <v>11</v>
      </c>
      <c r="E149" s="36">
        <v>0</v>
      </c>
      <c r="F149" s="36">
        <v>84</v>
      </c>
      <c r="G149" s="36">
        <f t="shared" si="8"/>
        <v>4732.8476056317322</v>
      </c>
      <c r="H149" s="76">
        <f t="shared" si="9"/>
        <v>1.6262567025049877E-2</v>
      </c>
      <c r="I149" s="76">
        <f t="shared" si="10"/>
        <v>0</v>
      </c>
      <c r="J149" s="77">
        <f t="shared" si="11"/>
        <v>0.12418687546401724</v>
      </c>
    </row>
    <row r="150" spans="1:10">
      <c r="A150" s="34" t="s">
        <v>322</v>
      </c>
      <c r="B150" s="36">
        <v>675.57258322229598</v>
      </c>
      <c r="C150" s="36">
        <v>382587.66578657902</v>
      </c>
      <c r="D150" s="36">
        <v>8</v>
      </c>
      <c r="E150" s="36">
        <v>0</v>
      </c>
      <c r="F150" s="36">
        <v>69</v>
      </c>
      <c r="G150" s="36">
        <f t="shared" si="8"/>
        <v>566.31615208796779</v>
      </c>
      <c r="H150" s="76">
        <f t="shared" si="9"/>
        <v>1.1841806785352647E-2</v>
      </c>
      <c r="I150" s="76">
        <f t="shared" si="10"/>
        <v>0</v>
      </c>
      <c r="J150" s="77">
        <f t="shared" si="11"/>
        <v>0.10213558352366657</v>
      </c>
    </row>
    <row r="151" spans="1:10">
      <c r="A151" s="34" t="s">
        <v>337</v>
      </c>
      <c r="B151" s="36">
        <v>672.10957073885902</v>
      </c>
      <c r="C151" s="36">
        <v>567067.18093909998</v>
      </c>
      <c r="D151" s="36">
        <v>4</v>
      </c>
      <c r="E151" s="36">
        <v>0</v>
      </c>
      <c r="F151" s="36">
        <v>76</v>
      </c>
      <c r="G151" s="36">
        <f t="shared" si="8"/>
        <v>843.71240289840762</v>
      </c>
      <c r="H151" s="76">
        <f t="shared" si="9"/>
        <v>5.9514105648023237E-3</v>
      </c>
      <c r="I151" s="76">
        <f t="shared" si="10"/>
        <v>0</v>
      </c>
      <c r="J151" s="77">
        <f t="shared" si="11"/>
        <v>0.11307680073124414</v>
      </c>
    </row>
    <row r="152" spans="1:10">
      <c r="A152" s="34" t="s">
        <v>402</v>
      </c>
      <c r="B152" s="36">
        <v>671.50409164372797</v>
      </c>
      <c r="C152" s="36">
        <v>794802.26284677896</v>
      </c>
      <c r="D152" s="36">
        <v>11</v>
      </c>
      <c r="E152" s="36">
        <v>0</v>
      </c>
      <c r="F152" s="36">
        <v>92</v>
      </c>
      <c r="G152" s="36">
        <f t="shared" si="8"/>
        <v>1183.6149216920451</v>
      </c>
      <c r="H152" s="76">
        <f t="shared" si="9"/>
        <v>1.6381136223718114E-2</v>
      </c>
      <c r="I152" s="76">
        <f t="shared" si="10"/>
        <v>0</v>
      </c>
      <c r="J152" s="77">
        <f t="shared" si="11"/>
        <v>0.13700586659836966</v>
      </c>
    </row>
    <row r="153" spans="1:10">
      <c r="A153" s="34" t="s">
        <v>517</v>
      </c>
      <c r="B153" s="36">
        <v>669.331488086842</v>
      </c>
      <c r="C153" s="36">
        <v>662114.08239952906</v>
      </c>
      <c r="D153" s="36">
        <v>6</v>
      </c>
      <c r="E153" s="36">
        <v>0</v>
      </c>
      <c r="F153" s="36">
        <v>79</v>
      </c>
      <c r="G153" s="36">
        <f t="shared" si="8"/>
        <v>989.21699364847973</v>
      </c>
      <c r="H153" s="76">
        <f t="shared" si="9"/>
        <v>8.9641681390933356E-3</v>
      </c>
      <c r="I153" s="76">
        <f t="shared" si="10"/>
        <v>0</v>
      </c>
      <c r="J153" s="77">
        <f t="shared" si="11"/>
        <v>0.1180282138313956</v>
      </c>
    </row>
    <row r="154" spans="1:10">
      <c r="A154" s="34" t="s">
        <v>96</v>
      </c>
      <c r="B154" s="36">
        <v>662.27943320432598</v>
      </c>
      <c r="C154" s="36">
        <v>519805.60917482502</v>
      </c>
      <c r="D154" s="36">
        <v>2</v>
      </c>
      <c r="E154" s="36">
        <v>0</v>
      </c>
      <c r="F154" s="36">
        <v>55</v>
      </c>
      <c r="G154" s="36">
        <f t="shared" si="8"/>
        <v>784.87354900911589</v>
      </c>
      <c r="H154" s="76">
        <f t="shared" si="9"/>
        <v>3.0198733340145285E-3</v>
      </c>
      <c r="I154" s="76">
        <f t="shared" si="10"/>
        <v>0</v>
      </c>
      <c r="J154" s="77">
        <f t="shared" si="11"/>
        <v>8.304651668539953E-2</v>
      </c>
    </row>
    <row r="155" spans="1:10">
      <c r="A155" s="34" t="s">
        <v>552</v>
      </c>
      <c r="B155" s="36">
        <v>661.09861227218005</v>
      </c>
      <c r="C155" s="36">
        <v>574653.065365633</v>
      </c>
      <c r="D155" s="36">
        <v>5</v>
      </c>
      <c r="E155" s="36">
        <v>0</v>
      </c>
      <c r="F155" s="36">
        <v>88</v>
      </c>
      <c r="G155" s="36">
        <f t="shared" si="8"/>
        <v>869.23955775760021</v>
      </c>
      <c r="H155" s="76">
        <f t="shared" si="9"/>
        <v>7.5631681978806766E-3</v>
      </c>
      <c r="I155" s="76">
        <f t="shared" si="10"/>
        <v>0</v>
      </c>
      <c r="J155" s="77">
        <f t="shared" si="11"/>
        <v>0.13311176028269991</v>
      </c>
    </row>
    <row r="156" spans="1:10">
      <c r="A156" s="34" t="s">
        <v>497</v>
      </c>
      <c r="B156" s="36">
        <v>658.00272400211497</v>
      </c>
      <c r="C156" s="36">
        <v>839376.47298771504</v>
      </c>
      <c r="D156" s="36">
        <v>10</v>
      </c>
      <c r="E156" s="36">
        <v>1</v>
      </c>
      <c r="F156" s="36">
        <v>110</v>
      </c>
      <c r="G156" s="36">
        <f t="shared" si="8"/>
        <v>1275.6428543068114</v>
      </c>
      <c r="H156" s="76">
        <f t="shared" si="9"/>
        <v>1.5197505474107821E-2</v>
      </c>
      <c r="I156" s="76">
        <f t="shared" si="10"/>
        <v>1.5197505474107821E-3</v>
      </c>
      <c r="J156" s="77">
        <f t="shared" si="11"/>
        <v>0.16717256021518603</v>
      </c>
    </row>
    <row r="157" spans="1:10">
      <c r="A157" s="34" t="s">
        <v>166</v>
      </c>
      <c r="B157" s="36">
        <v>168924.67740094659</v>
      </c>
      <c r="C157" s="36">
        <v>208579179.66094059</v>
      </c>
      <c r="D157" s="36">
        <v>1308</v>
      </c>
      <c r="E157" s="36">
        <v>40</v>
      </c>
      <c r="F157" s="36">
        <v>19489</v>
      </c>
      <c r="G157" s="36">
        <f>C157/B157</f>
        <v>1234.7466508156954</v>
      </c>
      <c r="H157" s="76">
        <f>D157/B157</f>
        <v>7.7430960362021711E-3</v>
      </c>
      <c r="I157" s="76">
        <f>E157/B157</f>
        <v>2.3679192771260463E-4</v>
      </c>
      <c r="J157" s="77">
        <f>F157/B157</f>
        <v>0.11537094697977379</v>
      </c>
    </row>
    <row r="158" spans="1:10" ht="13.5" thickBot="1">
      <c r="A158" s="32" t="s">
        <v>167</v>
      </c>
      <c r="B158" s="37">
        <f>SUM(B7:B157)</f>
        <v>416496.3252803504</v>
      </c>
      <c r="C158" s="37">
        <f>SUM(C7:C157)</f>
        <v>420223096.28603673</v>
      </c>
      <c r="D158" s="37">
        <f>SUM(D7:D157)</f>
        <v>3149</v>
      </c>
      <c r="E158" s="37">
        <f>SUM(E7:E157)</f>
        <v>100</v>
      </c>
      <c r="F158" s="37">
        <f>SUM(F7:F157)</f>
        <v>47223</v>
      </c>
      <c r="G158" s="37">
        <f>C158/B158</f>
        <v>1008.9479084915762</v>
      </c>
      <c r="H158" s="82">
        <f>D158/B158</f>
        <v>7.5606909565897303E-3</v>
      </c>
      <c r="I158" s="82">
        <f>E158/B158</f>
        <v>2.4009815676690157E-4</v>
      </c>
      <c r="J158" s="83">
        <f>F158/B158</f>
        <v>0.11338155257003393</v>
      </c>
    </row>
    <row r="159" spans="1:10" s="21" customFormat="1">
      <c r="A159" s="21" t="s">
        <v>255</v>
      </c>
      <c r="B159" s="80"/>
      <c r="C159" s="80"/>
      <c r="D159" s="79"/>
      <c r="E159" s="79"/>
      <c r="F159" s="79"/>
      <c r="G159" s="80"/>
      <c r="I159" s="81"/>
    </row>
    <row r="160" spans="1:10">
      <c r="I160" s="64"/>
    </row>
    <row r="161" spans="1:7">
      <c r="A161" s="65"/>
    </row>
    <row r="165" spans="1:7">
      <c r="C165" s="1"/>
      <c r="D165" s="1"/>
      <c r="E165" s="1"/>
      <c r="F165" s="1"/>
      <c r="G165" s="1"/>
    </row>
    <row r="166" spans="1:7">
      <c r="C166" s="1"/>
      <c r="D166" s="1"/>
      <c r="E166" s="1"/>
      <c r="F166" s="1"/>
      <c r="G166" s="1"/>
    </row>
  </sheetData>
  <mergeCells count="2">
    <mergeCell ref="D5:F5"/>
    <mergeCell ref="G5:J5"/>
  </mergeCells>
  <phoneticPr fontId="0" type="noConversion"/>
  <pageMargins left="0.78740157499999996" right="0.78740157499999996" top="0.984251969" bottom="0.984251969" header="0.49212598499999999" footer="0.49212598499999999"/>
  <pageSetup paperSize="9" scale="52" fitToHeight="2" orientation="portrait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6"/>
  <sheetViews>
    <sheetView zoomScale="75" workbookViewId="0">
      <selection activeCell="A52" sqref="A52:A56"/>
    </sheetView>
  </sheetViews>
  <sheetFormatPr defaultRowHeight="12.75"/>
  <cols>
    <col min="1" max="1" width="43.85546875" style="1" customWidth="1"/>
    <col min="2" max="2" width="15.85546875" style="48" customWidth="1"/>
    <col min="3" max="3" width="31.140625" style="48" customWidth="1"/>
    <col min="4" max="4" width="26.85546875" style="63" customWidth="1"/>
    <col min="5" max="16384" width="9.140625" style="1"/>
  </cols>
  <sheetData>
    <row r="1" spans="1:4" ht="90" customHeight="1"/>
    <row r="2" spans="1:4" ht="13.5" thickBot="1">
      <c r="A2" s="118"/>
    </row>
    <row r="3" spans="1:4" ht="18">
      <c r="A3" s="23" t="s">
        <v>288</v>
      </c>
      <c r="B3" s="67"/>
      <c r="C3" s="67"/>
      <c r="D3" s="99" t="str">
        <f>Capa!$A$9</f>
        <v>Julho a Dezembro de 2010</v>
      </c>
    </row>
    <row r="4" spans="1:4" ht="18">
      <c r="A4" s="27" t="s">
        <v>291</v>
      </c>
      <c r="B4" s="70"/>
      <c r="C4" s="70"/>
      <c r="D4" s="100"/>
    </row>
    <row r="5" spans="1:4">
      <c r="A5" s="101" t="s">
        <v>192</v>
      </c>
      <c r="B5" s="88" t="s">
        <v>285</v>
      </c>
      <c r="C5" s="88" t="s">
        <v>286</v>
      </c>
      <c r="D5" s="94" t="s">
        <v>293</v>
      </c>
    </row>
    <row r="6" spans="1:4">
      <c r="A6" s="52" t="s">
        <v>168</v>
      </c>
      <c r="B6" s="53">
        <v>272111.87530744</v>
      </c>
      <c r="C6" s="53">
        <v>7000853.5525996601</v>
      </c>
      <c r="D6" s="55">
        <f>B6/C6</f>
        <v>3.8868385585125606E-2</v>
      </c>
    </row>
    <row r="7" spans="1:4">
      <c r="A7" s="34" t="s">
        <v>169</v>
      </c>
      <c r="B7" s="36">
        <v>4050479.79942059</v>
      </c>
      <c r="C7" s="36">
        <v>103853851.076562</v>
      </c>
      <c r="D7" s="44">
        <f t="shared" ref="D7:D46" si="0">B7/C7</f>
        <v>3.900172942488709E-2</v>
      </c>
    </row>
    <row r="8" spans="1:4">
      <c r="A8" s="34" t="s">
        <v>170</v>
      </c>
      <c r="B8" s="36">
        <v>1626886.9980661699</v>
      </c>
      <c r="C8" s="36">
        <v>42217989.6753463</v>
      </c>
      <c r="D8" s="44">
        <f t="shared" si="0"/>
        <v>3.8535397127547499E-2</v>
      </c>
    </row>
    <row r="9" spans="1:4">
      <c r="A9" s="34" t="s">
        <v>432</v>
      </c>
      <c r="B9" s="36">
        <v>253956.64968502501</v>
      </c>
      <c r="C9" s="36">
        <v>7070494.0300906803</v>
      </c>
      <c r="D9" s="44">
        <f t="shared" si="0"/>
        <v>3.5917808374384269E-2</v>
      </c>
    </row>
    <row r="10" spans="1:4">
      <c r="A10" s="34" t="s">
        <v>171</v>
      </c>
      <c r="B10" s="36">
        <v>19461896.205074102</v>
      </c>
      <c r="C10" s="36">
        <v>479204010.68695098</v>
      </c>
      <c r="D10" s="44">
        <f t="shared" si="0"/>
        <v>4.0612966025002556E-2</v>
      </c>
    </row>
    <row r="11" spans="1:4">
      <c r="A11" s="34" t="s">
        <v>295</v>
      </c>
      <c r="B11" s="36">
        <v>8308858.8098780904</v>
      </c>
      <c r="C11" s="36">
        <v>250277886.09501699</v>
      </c>
      <c r="D11" s="44">
        <f t="shared" si="0"/>
        <v>3.3198533596067156E-2</v>
      </c>
    </row>
    <row r="12" spans="1:4">
      <c r="A12" s="34" t="s">
        <v>433</v>
      </c>
      <c r="B12" s="36">
        <v>12220741.158464501</v>
      </c>
      <c r="C12" s="36">
        <v>375159167.85515898</v>
      </c>
      <c r="D12" s="44">
        <f t="shared" si="0"/>
        <v>3.2574816785985276E-2</v>
      </c>
    </row>
    <row r="13" spans="1:4">
      <c r="A13" s="34" t="s">
        <v>237</v>
      </c>
      <c r="B13" s="36">
        <v>6876672.2407940496</v>
      </c>
      <c r="C13" s="36">
        <v>205637631.06922901</v>
      </c>
      <c r="D13" s="44">
        <f t="shared" si="0"/>
        <v>3.3440728747157089E-2</v>
      </c>
    </row>
    <row r="14" spans="1:4">
      <c r="A14" s="34" t="s">
        <v>434</v>
      </c>
      <c r="B14" s="36">
        <v>14967862.930418599</v>
      </c>
      <c r="C14" s="36">
        <v>386192890.82338101</v>
      </c>
      <c r="D14" s="44">
        <f t="shared" si="0"/>
        <v>3.8757479192603542E-2</v>
      </c>
    </row>
    <row r="15" spans="1:4">
      <c r="A15" s="34" t="s">
        <v>435</v>
      </c>
      <c r="B15" s="36">
        <v>1874884.8257903401</v>
      </c>
      <c r="C15" s="36">
        <v>54279736.970283501</v>
      </c>
      <c r="D15" s="44">
        <f t="shared" si="0"/>
        <v>3.4541155326835542E-2</v>
      </c>
    </row>
    <row r="16" spans="1:4">
      <c r="A16" s="34" t="s">
        <v>238</v>
      </c>
      <c r="B16" s="36">
        <v>2214475.2345048701</v>
      </c>
      <c r="C16" s="36">
        <v>57285350.780126497</v>
      </c>
      <c r="D16" s="44">
        <f t="shared" si="0"/>
        <v>3.8656920213415512E-2</v>
      </c>
    </row>
    <row r="17" spans="1:4">
      <c r="A17" s="34" t="s">
        <v>172</v>
      </c>
      <c r="B17" s="36">
        <v>35627855.376632601</v>
      </c>
      <c r="C17" s="36">
        <v>946147787.29479206</v>
      </c>
      <c r="D17" s="44">
        <f t="shared" si="0"/>
        <v>3.7655698036877613E-2</v>
      </c>
    </row>
    <row r="18" spans="1:4">
      <c r="A18" s="34" t="s">
        <v>173</v>
      </c>
      <c r="B18" s="36">
        <v>4979826.25079697</v>
      </c>
      <c r="C18" s="36">
        <v>168040854.438759</v>
      </c>
      <c r="D18" s="44">
        <f t="shared" si="0"/>
        <v>2.9634616340348491E-2</v>
      </c>
    </row>
    <row r="19" spans="1:4">
      <c r="A19" s="34" t="s">
        <v>239</v>
      </c>
      <c r="B19" s="36">
        <v>6768971.0894220397</v>
      </c>
      <c r="C19" s="36">
        <v>230435427.13363901</v>
      </c>
      <c r="D19" s="44">
        <f t="shared" si="0"/>
        <v>2.9374698038494029E-2</v>
      </c>
    </row>
    <row r="20" spans="1:4">
      <c r="A20" s="34" t="s">
        <v>240</v>
      </c>
      <c r="B20" s="36">
        <v>2860489.35659979</v>
      </c>
      <c r="C20" s="36">
        <v>81118259.623439699</v>
      </c>
      <c r="D20" s="44">
        <f t="shared" si="0"/>
        <v>3.5263199307757724E-2</v>
      </c>
    </row>
    <row r="21" spans="1:4">
      <c r="A21" s="34" t="s">
        <v>174</v>
      </c>
      <c r="B21" s="36">
        <v>4241792.11925143</v>
      </c>
      <c r="C21" s="36">
        <v>135607897.71817601</v>
      </c>
      <c r="D21" s="44">
        <f t="shared" si="0"/>
        <v>3.1279830973169699E-2</v>
      </c>
    </row>
    <row r="22" spans="1:4">
      <c r="A22" s="34" t="s">
        <v>175</v>
      </c>
      <c r="B22" s="36">
        <v>5572800.3761598803</v>
      </c>
      <c r="C22" s="36">
        <v>155316258.59555399</v>
      </c>
      <c r="D22" s="44">
        <f t="shared" si="0"/>
        <v>3.5880341353518828E-2</v>
      </c>
    </row>
    <row r="23" spans="1:4">
      <c r="A23" s="34" t="s">
        <v>294</v>
      </c>
      <c r="B23" s="36">
        <v>4505110.4137544604</v>
      </c>
      <c r="C23" s="36">
        <v>113437386.69087701</v>
      </c>
      <c r="D23" s="44">
        <f t="shared" si="0"/>
        <v>3.9714511636548266E-2</v>
      </c>
    </row>
    <row r="24" spans="1:4">
      <c r="A24" s="34" t="s">
        <v>241</v>
      </c>
      <c r="B24" s="36">
        <v>3197462.2578399</v>
      </c>
      <c r="C24" s="36">
        <v>105822723.299734</v>
      </c>
      <c r="D24" s="44">
        <f t="shared" si="0"/>
        <v>3.0215270956346078E-2</v>
      </c>
    </row>
    <row r="25" spans="1:4">
      <c r="A25" s="34" t="s">
        <v>176</v>
      </c>
      <c r="B25" s="36">
        <v>12298958.168165101</v>
      </c>
      <c r="C25" s="36">
        <v>335891891.61042899</v>
      </c>
      <c r="D25" s="44">
        <f t="shared" si="0"/>
        <v>3.6615823350774908E-2</v>
      </c>
    </row>
    <row r="26" spans="1:4">
      <c r="A26" s="34" t="s">
        <v>296</v>
      </c>
      <c r="B26" s="36">
        <v>1574347.4672711701</v>
      </c>
      <c r="C26" s="36">
        <v>43259094.5308799</v>
      </c>
      <c r="D26" s="44">
        <f t="shared" si="0"/>
        <v>3.6393444762172364E-2</v>
      </c>
    </row>
    <row r="27" spans="1:4">
      <c r="A27" s="34" t="s">
        <v>242</v>
      </c>
      <c r="B27" s="36">
        <v>8127778.6097445805</v>
      </c>
      <c r="C27" s="36">
        <v>290696726.34487098</v>
      </c>
      <c r="D27" s="44">
        <f t="shared" si="0"/>
        <v>2.7959649604385666E-2</v>
      </c>
    </row>
    <row r="28" spans="1:4">
      <c r="A28" s="34" t="s">
        <v>302</v>
      </c>
      <c r="B28" s="36">
        <v>2147030.4399181702</v>
      </c>
      <c r="C28" s="36">
        <v>69284338.247370705</v>
      </c>
      <c r="D28" s="44">
        <f t="shared" si="0"/>
        <v>3.0988683651021934E-2</v>
      </c>
    </row>
    <row r="29" spans="1:4">
      <c r="A29" s="34" t="s">
        <v>177</v>
      </c>
      <c r="B29" s="36">
        <v>11262652.9312237</v>
      </c>
      <c r="C29" s="36">
        <v>357514516.43142903</v>
      </c>
      <c r="D29" s="44">
        <f t="shared" si="0"/>
        <v>3.1502645105555782E-2</v>
      </c>
    </row>
    <row r="30" spans="1:4">
      <c r="A30" s="34" t="s">
        <v>178</v>
      </c>
      <c r="B30" s="36">
        <v>7098253.6793581899</v>
      </c>
      <c r="C30" s="36">
        <v>195331868.20419699</v>
      </c>
      <c r="D30" s="44">
        <f t="shared" si="0"/>
        <v>3.633945522876883E-2</v>
      </c>
    </row>
    <row r="31" spans="1:4">
      <c r="A31" s="34" t="s">
        <v>179</v>
      </c>
      <c r="B31" s="36">
        <v>26274290.826878801</v>
      </c>
      <c r="C31" s="36">
        <v>531483004.62599897</v>
      </c>
      <c r="D31" s="44">
        <f t="shared" si="0"/>
        <v>4.9435806221814829E-2</v>
      </c>
    </row>
    <row r="32" spans="1:4">
      <c r="A32" s="34" t="s">
        <v>180</v>
      </c>
      <c r="B32" s="36">
        <v>3635353.33667428</v>
      </c>
      <c r="C32" s="36">
        <v>108696837.24086501</v>
      </c>
      <c r="D32" s="44">
        <f t="shared" si="0"/>
        <v>3.3444886060654898E-2</v>
      </c>
    </row>
    <row r="33" spans="1:4">
      <c r="A33" s="34" t="s">
        <v>303</v>
      </c>
      <c r="B33" s="36">
        <v>240392.677230998</v>
      </c>
      <c r="C33" s="36">
        <v>6002596.7836608803</v>
      </c>
      <c r="D33" s="44">
        <f t="shared" si="0"/>
        <v>4.0048113490706042E-2</v>
      </c>
    </row>
    <row r="34" spans="1:4">
      <c r="A34" s="34" t="s">
        <v>181</v>
      </c>
      <c r="B34" s="36">
        <v>245199.910065412</v>
      </c>
      <c r="C34" s="36">
        <v>6929728.0629920904</v>
      </c>
      <c r="D34" s="44">
        <f t="shared" si="0"/>
        <v>3.5383770883433564E-2</v>
      </c>
    </row>
    <row r="35" spans="1:4">
      <c r="A35" s="34" t="s">
        <v>243</v>
      </c>
      <c r="B35" s="36">
        <v>6998611.28677666</v>
      </c>
      <c r="C35" s="36">
        <v>281857458.74042499</v>
      </c>
      <c r="D35" s="44">
        <f t="shared" si="0"/>
        <v>2.4830321390295337E-2</v>
      </c>
    </row>
    <row r="36" spans="1:4">
      <c r="A36" s="34" t="s">
        <v>182</v>
      </c>
      <c r="B36" s="36">
        <v>10958804.117505301</v>
      </c>
      <c r="C36" s="36">
        <v>309528413.34763002</v>
      </c>
      <c r="D36" s="44">
        <f t="shared" si="0"/>
        <v>3.5404840541076642E-2</v>
      </c>
    </row>
    <row r="37" spans="1:4">
      <c r="A37" s="34" t="s">
        <v>244</v>
      </c>
      <c r="B37" s="36">
        <v>7223659.4038450001</v>
      </c>
      <c r="C37" s="36">
        <v>245568570.79071099</v>
      </c>
      <c r="D37" s="44">
        <f t="shared" si="0"/>
        <v>2.9416058335907561E-2</v>
      </c>
    </row>
    <row r="38" spans="1:4">
      <c r="A38" s="34" t="s">
        <v>245</v>
      </c>
      <c r="B38" s="36">
        <v>4428940.8782365499</v>
      </c>
      <c r="C38" s="36">
        <v>157931578.593247</v>
      </c>
      <c r="D38" s="44">
        <f t="shared" si="0"/>
        <v>2.8043415494777606E-2</v>
      </c>
    </row>
    <row r="39" spans="1:4">
      <c r="A39" s="34" t="s">
        <v>183</v>
      </c>
      <c r="B39" s="36">
        <v>2105372.2416355498</v>
      </c>
      <c r="C39" s="36">
        <v>76333284.554951102</v>
      </c>
      <c r="D39" s="44">
        <f t="shared" si="0"/>
        <v>2.7581313366909114E-2</v>
      </c>
    </row>
    <row r="40" spans="1:4">
      <c r="A40" s="34" t="s">
        <v>184</v>
      </c>
      <c r="B40" s="36">
        <v>1845917.15864238</v>
      </c>
      <c r="C40" s="36">
        <v>61530338.622718297</v>
      </c>
      <c r="D40" s="44">
        <f t="shared" si="0"/>
        <v>3.0000113764380106E-2</v>
      </c>
    </row>
    <row r="41" spans="1:4">
      <c r="A41" s="34" t="s">
        <v>185</v>
      </c>
      <c r="B41" s="36">
        <v>11703668.538662599</v>
      </c>
      <c r="C41" s="36">
        <v>285726735.414096</v>
      </c>
      <c r="D41" s="44">
        <f t="shared" si="0"/>
        <v>4.0961055050381584E-2</v>
      </c>
    </row>
    <row r="42" spans="1:4">
      <c r="A42" s="34" t="s">
        <v>186</v>
      </c>
      <c r="B42" s="36">
        <v>3803592.6973823202</v>
      </c>
      <c r="C42" s="36">
        <v>113646593.458115</v>
      </c>
      <c r="D42" s="44">
        <f t="shared" si="0"/>
        <v>3.3468602811963323E-2</v>
      </c>
    </row>
    <row r="43" spans="1:4">
      <c r="A43" s="34" t="s">
        <v>246</v>
      </c>
      <c r="B43" s="36">
        <v>65699861.620230101</v>
      </c>
      <c r="C43" s="36">
        <v>1545358599.5164599</v>
      </c>
      <c r="D43" s="44">
        <f t="shared" si="0"/>
        <v>4.2514314568015139E-2</v>
      </c>
    </row>
    <row r="44" spans="1:4">
      <c r="A44" s="34" t="s">
        <v>247</v>
      </c>
      <c r="B44" s="36">
        <v>39944627.737207897</v>
      </c>
      <c r="C44" s="36">
        <v>1462354790.50279</v>
      </c>
      <c r="D44" s="44">
        <f t="shared" si="0"/>
        <v>2.731527806837768E-2</v>
      </c>
    </row>
    <row r="45" spans="1:4">
      <c r="A45" s="34" t="s">
        <v>248</v>
      </c>
      <c r="B45" s="36">
        <v>10929464.2552478</v>
      </c>
      <c r="C45" s="36">
        <v>322568181.48910999</v>
      </c>
      <c r="D45" s="44">
        <f t="shared" si="0"/>
        <v>3.3882648328154408E-2</v>
      </c>
    </row>
    <row r="46" spans="1:4">
      <c r="A46" s="34" t="s">
        <v>187</v>
      </c>
      <c r="B46" s="36">
        <v>1518137.99695968</v>
      </c>
      <c r="C46" s="36">
        <v>39777141.482616402</v>
      </c>
      <c r="D46" s="44">
        <f t="shared" si="0"/>
        <v>3.8166090884714378E-2</v>
      </c>
    </row>
    <row r="47" spans="1:4" ht="13.5" thickBot="1">
      <c r="A47" s="32" t="s">
        <v>193</v>
      </c>
      <c r="B47" s="37">
        <f>SUM(B6:B46)</f>
        <v>379948049.94672304</v>
      </c>
      <c r="C47" s="37">
        <f>SUM(C6:C46)</f>
        <v>10751378746.00528</v>
      </c>
      <c r="D47" s="62">
        <f>B47/C47</f>
        <v>3.5339472166571601E-2</v>
      </c>
    </row>
    <row r="48" spans="1:4">
      <c r="A48" s="21" t="s">
        <v>287</v>
      </c>
    </row>
    <row r="49" spans="1:1">
      <c r="A49" s="21" t="s">
        <v>301</v>
      </c>
    </row>
    <row r="50" spans="1:1">
      <c r="A50" s="21" t="s">
        <v>663</v>
      </c>
    </row>
    <row r="51" spans="1:1">
      <c r="A51" s="21" t="s">
        <v>143</v>
      </c>
    </row>
    <row r="52" spans="1:1">
      <c r="A52" s="34" t="s">
        <v>306</v>
      </c>
    </row>
    <row r="53" spans="1:1">
      <c r="A53" s="34" t="s">
        <v>529</v>
      </c>
    </row>
    <row r="54" spans="1:1">
      <c r="A54" s="34" t="s">
        <v>317</v>
      </c>
    </row>
    <row r="55" spans="1:1">
      <c r="A55" s="34" t="s">
        <v>554</v>
      </c>
    </row>
    <row r="56" spans="1:1">
      <c r="A56" s="34" t="s">
        <v>546</v>
      </c>
    </row>
  </sheetData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4" orientation="portrait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6"/>
  <sheetViews>
    <sheetView zoomScale="75" workbookViewId="0">
      <selection activeCell="C7" sqref="C7:D11"/>
    </sheetView>
  </sheetViews>
  <sheetFormatPr defaultRowHeight="12.75"/>
  <cols>
    <col min="1" max="1" width="16.42578125" style="1" customWidth="1"/>
    <col min="2" max="2" width="25.7109375" style="1" customWidth="1"/>
    <col min="3" max="3" width="40.85546875" style="1" customWidth="1"/>
    <col min="4" max="4" width="40.7109375" style="1" customWidth="1"/>
    <col min="5" max="5" width="12.85546875" style="1" customWidth="1"/>
    <col min="6" max="16384" width="9.140625" style="1"/>
  </cols>
  <sheetData>
    <row r="1" spans="1:6" ht="90" customHeight="1"/>
    <row r="2" spans="1:6" ht="13.5" thickBot="1"/>
    <row r="3" spans="1:6" ht="18">
      <c r="A3" s="23" t="s">
        <v>292</v>
      </c>
      <c r="B3" s="23"/>
      <c r="C3" s="25"/>
      <c r="D3" s="26" t="str">
        <f>Capa!$A$9</f>
        <v>Julho a Dezembro de 2010</v>
      </c>
    </row>
    <row r="4" spans="1:6" ht="18">
      <c r="A4" s="27" t="s">
        <v>298</v>
      </c>
      <c r="B4" s="28"/>
      <c r="C4" s="28"/>
      <c r="D4" s="120"/>
      <c r="F4" s="149"/>
    </row>
    <row r="5" spans="1:6">
      <c r="A5" s="152"/>
      <c r="B5" s="153"/>
      <c r="C5" s="162" t="s">
        <v>297</v>
      </c>
      <c r="D5" s="163"/>
      <c r="F5" s="149"/>
    </row>
    <row r="6" spans="1:6">
      <c r="A6" s="154" t="s">
        <v>144</v>
      </c>
      <c r="B6" s="155"/>
      <c r="C6" s="90" t="s">
        <v>145</v>
      </c>
      <c r="D6" s="92" t="s">
        <v>146</v>
      </c>
      <c r="E6" s="149"/>
    </row>
    <row r="7" spans="1:6">
      <c r="A7" s="156" t="s">
        <v>147</v>
      </c>
      <c r="B7" s="157"/>
      <c r="C7" s="108">
        <v>0.97119248521785428</v>
      </c>
      <c r="D7" s="109">
        <v>0.59555758821098925</v>
      </c>
      <c r="E7" s="149"/>
    </row>
    <row r="8" spans="1:6">
      <c r="A8" s="158" t="s">
        <v>148</v>
      </c>
      <c r="B8" s="159"/>
      <c r="C8" s="113">
        <v>0.72925837326206355</v>
      </c>
      <c r="D8" s="115">
        <v>0.56292230564767742</v>
      </c>
      <c r="E8" s="119"/>
    </row>
    <row r="9" spans="1:6">
      <c r="A9" s="158" t="s">
        <v>149</v>
      </c>
      <c r="B9" s="159"/>
      <c r="C9" s="113">
        <v>0.614751868307435</v>
      </c>
      <c r="D9" s="115">
        <v>0.5583447117364182</v>
      </c>
      <c r="E9" s="119"/>
    </row>
    <row r="10" spans="1:6">
      <c r="A10" s="158" t="s">
        <v>150</v>
      </c>
      <c r="B10" s="159"/>
      <c r="C10" s="113">
        <v>0.55637288278725094</v>
      </c>
      <c r="D10" s="115">
        <v>0.54905457121179169</v>
      </c>
      <c r="E10" s="119"/>
    </row>
    <row r="11" spans="1:6" ht="13.5" thickBot="1">
      <c r="A11" s="160" t="s">
        <v>151</v>
      </c>
      <c r="B11" s="161"/>
      <c r="C11" s="114">
        <v>0.49167624270248944</v>
      </c>
      <c r="D11" s="130">
        <v>0.51066864469402007</v>
      </c>
      <c r="E11" s="119"/>
    </row>
    <row r="12" spans="1:6">
      <c r="A12" s="8"/>
      <c r="B12" s="8"/>
      <c r="C12" s="150"/>
      <c r="D12" s="151"/>
    </row>
    <row r="13" spans="1:6">
      <c r="A13" s="8"/>
      <c r="B13" s="102"/>
      <c r="C13" s="102"/>
      <c r="D13" s="102"/>
    </row>
    <row r="14" spans="1:6">
      <c r="A14" s="8"/>
      <c r="B14" s="8"/>
      <c r="C14" s="104"/>
      <c r="D14" s="104"/>
    </row>
    <row r="15" spans="1:6">
      <c r="A15" s="8"/>
      <c r="B15" s="8"/>
      <c r="C15" s="104"/>
      <c r="D15" s="104"/>
    </row>
    <row r="16" spans="1:6">
      <c r="A16" s="8"/>
      <c r="B16" s="8"/>
      <c r="C16" s="104"/>
      <c r="D16" s="104"/>
    </row>
    <row r="17" spans="1:6">
      <c r="A17" s="8"/>
      <c r="B17" s="8"/>
      <c r="C17" s="104"/>
      <c r="D17" s="104"/>
    </row>
    <row r="18" spans="1:6">
      <c r="A18" s="8"/>
      <c r="B18" s="8"/>
      <c r="C18" s="104"/>
      <c r="D18" s="104"/>
    </row>
    <row r="19" spans="1:6">
      <c r="A19" s="8"/>
      <c r="B19" s="73"/>
      <c r="C19" s="73"/>
      <c r="D19" s="72"/>
    </row>
    <row r="20" spans="1:6">
      <c r="A20" s="8"/>
      <c r="B20" s="73"/>
      <c r="C20" s="73"/>
      <c r="D20" s="72"/>
    </row>
    <row r="21" spans="1:6">
      <c r="A21" s="8"/>
      <c r="B21" s="73"/>
      <c r="C21" s="73"/>
      <c r="D21" s="72"/>
    </row>
    <row r="22" spans="1:6">
      <c r="A22" s="8"/>
      <c r="B22" s="73"/>
      <c r="C22" s="73"/>
      <c r="D22" s="72"/>
    </row>
    <row r="23" spans="1:6">
      <c r="A23" s="8"/>
      <c r="B23" s="73"/>
      <c r="C23" s="73"/>
      <c r="D23" s="72"/>
      <c r="F23" s="8"/>
    </row>
    <row r="24" spans="1:6" s="8" customFormat="1">
      <c r="B24" s="102"/>
      <c r="C24" s="73"/>
      <c r="D24" s="72"/>
      <c r="E24" s="103"/>
    </row>
    <row r="25" spans="1:6" s="8" customFormat="1" ht="13.5" customHeight="1">
      <c r="B25" s="73"/>
      <c r="C25" s="73"/>
      <c r="D25" s="72"/>
    </row>
    <row r="26" spans="1:6" s="8" customFormat="1">
      <c r="B26" s="73"/>
      <c r="C26" s="73"/>
      <c r="D26" s="72"/>
    </row>
    <row r="27" spans="1:6" s="8" customFormat="1" ht="15.75" customHeight="1">
      <c r="B27" s="73"/>
      <c r="C27" s="73"/>
      <c r="D27" s="72"/>
      <c r="E27" s="103"/>
    </row>
    <row r="28" spans="1:6" s="8" customFormat="1">
      <c r="B28" s="73"/>
      <c r="C28" s="73"/>
      <c r="D28" s="72"/>
      <c r="E28" s="103"/>
    </row>
    <row r="29" spans="1:6" s="8" customFormat="1">
      <c r="B29" s="73"/>
      <c r="C29" s="73"/>
      <c r="D29" s="72"/>
    </row>
    <row r="30" spans="1:6" s="8" customFormat="1">
      <c r="B30" s="73"/>
      <c r="C30" s="73"/>
      <c r="D30" s="72"/>
      <c r="E30" s="103"/>
    </row>
    <row r="31" spans="1:6" s="8" customFormat="1">
      <c r="B31" s="73"/>
      <c r="C31" s="73"/>
      <c r="D31" s="72"/>
    </row>
    <row r="32" spans="1:6" s="8" customFormat="1">
      <c r="B32" s="73"/>
      <c r="C32" s="73"/>
      <c r="D32" s="72"/>
    </row>
    <row r="33" spans="1:6" s="8" customFormat="1">
      <c r="A33" s="150"/>
      <c r="B33" s="150"/>
      <c r="C33" s="150"/>
      <c r="D33" s="150"/>
      <c r="E33" s="103"/>
    </row>
    <row r="34" spans="1:6" s="8" customFormat="1">
      <c r="A34" s="102"/>
      <c r="B34" s="105"/>
      <c r="C34" s="106"/>
      <c r="D34" s="102"/>
    </row>
    <row r="35" spans="1:6" s="8" customFormat="1" ht="15.75" customHeight="1">
      <c r="B35" s="73"/>
      <c r="C35" s="73"/>
      <c r="D35" s="104"/>
    </row>
    <row r="36" spans="1:6" s="8" customFormat="1">
      <c r="B36" s="73"/>
      <c r="C36" s="73"/>
      <c r="D36" s="104"/>
      <c r="E36" s="103"/>
    </row>
    <row r="37" spans="1:6" s="8" customFormat="1">
      <c r="B37" s="73"/>
      <c r="C37" s="73"/>
      <c r="D37" s="104"/>
    </row>
    <row r="38" spans="1:6" s="8" customFormat="1">
      <c r="B38" s="73"/>
      <c r="C38" s="73"/>
      <c r="D38" s="104"/>
    </row>
    <row r="39" spans="1:6" s="8" customFormat="1">
      <c r="B39" s="73"/>
      <c r="C39" s="73"/>
      <c r="D39" s="104"/>
    </row>
    <row r="40" spans="1:6" s="8" customFormat="1">
      <c r="B40" s="73"/>
      <c r="C40" s="73"/>
      <c r="D40" s="72"/>
      <c r="F40" s="1"/>
    </row>
    <row r="41" spans="1:6">
      <c r="A41" s="8"/>
      <c r="B41" s="73"/>
      <c r="C41" s="73"/>
      <c r="D41" s="72"/>
    </row>
    <row r="42" spans="1:6">
      <c r="A42" s="8"/>
      <c r="B42" s="73"/>
      <c r="C42" s="73"/>
      <c r="D42" s="72"/>
    </row>
    <row r="43" spans="1:6">
      <c r="A43" s="8"/>
      <c r="B43" s="73"/>
      <c r="C43" s="73"/>
      <c r="D43" s="72"/>
    </row>
    <row r="44" spans="1:6">
      <c r="A44" s="8"/>
      <c r="B44" s="73"/>
      <c r="C44" s="73"/>
      <c r="D44" s="72"/>
    </row>
    <row r="45" spans="1:6">
      <c r="A45" s="8"/>
      <c r="B45" s="73"/>
      <c r="C45" s="73"/>
      <c r="D45" s="72"/>
    </row>
    <row r="46" spans="1:6">
      <c r="A46" s="8"/>
      <c r="B46" s="73"/>
      <c r="C46" s="73"/>
      <c r="D46" s="72"/>
    </row>
    <row r="47" spans="1:6">
      <c r="A47" s="8"/>
      <c r="B47" s="73"/>
      <c r="C47" s="73"/>
      <c r="D47" s="72"/>
    </row>
    <row r="48" spans="1:6">
      <c r="A48" s="8"/>
      <c r="B48" s="73"/>
      <c r="C48" s="73"/>
      <c r="D48" s="72"/>
    </row>
    <row r="49" spans="1:5">
      <c r="A49" s="8"/>
      <c r="B49" s="73"/>
      <c r="C49" s="73"/>
      <c r="D49" s="72"/>
    </row>
    <row r="50" spans="1:5">
      <c r="A50" s="8"/>
      <c r="B50" s="73"/>
      <c r="C50" s="73"/>
      <c r="D50" s="72"/>
      <c r="E50" s="22"/>
    </row>
    <row r="51" spans="1:5">
      <c r="A51" s="8"/>
      <c r="B51" s="73"/>
      <c r="C51" s="73"/>
      <c r="D51" s="72"/>
    </row>
    <row r="52" spans="1:5">
      <c r="A52" s="8"/>
      <c r="B52" s="73"/>
      <c r="C52" s="73"/>
      <c r="D52" s="72"/>
    </row>
    <row r="53" spans="1:5">
      <c r="A53" s="8"/>
      <c r="B53" s="103"/>
      <c r="C53" s="103"/>
      <c r="D53" s="107"/>
    </row>
    <row r="54" spans="1:5">
      <c r="A54" s="8"/>
      <c r="B54" s="8"/>
      <c r="C54" s="8"/>
      <c r="D54" s="8"/>
    </row>
    <row r="55" spans="1:5">
      <c r="A55" s="8"/>
      <c r="B55" s="8"/>
      <c r="C55" s="8"/>
      <c r="D55" s="8"/>
    </row>
    <row r="56" spans="1:5">
      <c r="A56" s="8"/>
      <c r="B56" s="8"/>
      <c r="C56" s="8"/>
      <c r="D56" s="8"/>
    </row>
    <row r="57" spans="1:5">
      <c r="A57" s="8"/>
      <c r="B57" s="8"/>
      <c r="C57" s="8"/>
      <c r="D57" s="8"/>
    </row>
    <row r="58" spans="1:5">
      <c r="A58" s="8"/>
      <c r="B58" s="8"/>
      <c r="C58" s="8"/>
      <c r="D58" s="8"/>
    </row>
    <row r="59" spans="1:5">
      <c r="A59" s="8"/>
      <c r="B59" s="8"/>
      <c r="C59" s="8"/>
      <c r="D59" s="8"/>
    </row>
    <row r="60" spans="1:5">
      <c r="A60" s="8"/>
      <c r="B60" s="8"/>
      <c r="C60" s="8"/>
      <c r="D60" s="8"/>
    </row>
    <row r="61" spans="1:5">
      <c r="A61" s="8"/>
      <c r="B61" s="8"/>
      <c r="C61" s="8"/>
      <c r="D61" s="8"/>
    </row>
    <row r="62" spans="1:5">
      <c r="A62" s="8"/>
      <c r="B62" s="8"/>
      <c r="C62" s="8"/>
      <c r="D62" s="8"/>
    </row>
    <row r="63" spans="1:5">
      <c r="A63" s="8"/>
      <c r="B63" s="8"/>
      <c r="C63" s="8"/>
      <c r="D63" s="8"/>
    </row>
    <row r="64" spans="1:5">
      <c r="A64" s="8"/>
      <c r="B64" s="8"/>
      <c r="C64" s="8"/>
      <c r="D64" s="8"/>
    </row>
    <row r="65" spans="1:4">
      <c r="A65" s="8"/>
      <c r="B65" s="8"/>
      <c r="C65" s="8"/>
      <c r="D65" s="8"/>
    </row>
    <row r="66" spans="1:4">
      <c r="A66" s="8"/>
      <c r="B66" s="8"/>
      <c r="C66" s="8"/>
      <c r="D66" s="8"/>
    </row>
    <row r="67" spans="1:4">
      <c r="A67" s="8"/>
      <c r="B67" s="8"/>
      <c r="C67" s="8"/>
      <c r="D67" s="8"/>
    </row>
    <row r="68" spans="1:4">
      <c r="A68" s="8"/>
      <c r="B68" s="8"/>
      <c r="C68" s="8"/>
      <c r="D68" s="8"/>
    </row>
    <row r="69" spans="1:4">
      <c r="A69" s="8"/>
      <c r="B69" s="8"/>
      <c r="C69" s="8"/>
      <c r="D69" s="8"/>
    </row>
    <row r="70" spans="1:4">
      <c r="A70" s="8"/>
      <c r="B70" s="8"/>
      <c r="C70" s="8"/>
      <c r="D70" s="8"/>
    </row>
    <row r="71" spans="1:4">
      <c r="A71" s="8"/>
      <c r="B71" s="8"/>
      <c r="C71" s="8"/>
      <c r="D71" s="8"/>
    </row>
    <row r="72" spans="1:4">
      <c r="A72" s="8"/>
      <c r="B72" s="8"/>
      <c r="C72" s="8"/>
      <c r="D72" s="8"/>
    </row>
    <row r="73" spans="1:4">
      <c r="A73" s="8"/>
      <c r="B73" s="8"/>
      <c r="C73" s="8"/>
      <c r="D73" s="8"/>
    </row>
    <row r="74" spans="1:4">
      <c r="A74" s="8"/>
      <c r="B74" s="8"/>
      <c r="C74" s="8"/>
      <c r="D74" s="8"/>
    </row>
    <row r="75" spans="1:4">
      <c r="A75" s="8"/>
      <c r="B75" s="8"/>
      <c r="C75" s="8"/>
      <c r="D75" s="8"/>
    </row>
    <row r="76" spans="1:4">
      <c r="A76" s="8"/>
      <c r="B76" s="8"/>
      <c r="C76" s="8"/>
      <c r="D76" s="8"/>
    </row>
    <row r="77" spans="1:4">
      <c r="A77" s="8"/>
      <c r="B77" s="8"/>
      <c r="C77" s="8"/>
      <c r="D77" s="8"/>
    </row>
    <row r="78" spans="1:4">
      <c r="A78" s="8"/>
      <c r="B78" s="8"/>
      <c r="C78" s="8"/>
      <c r="D78" s="8"/>
    </row>
    <row r="79" spans="1:4">
      <c r="A79" s="8"/>
      <c r="B79" s="8"/>
      <c r="C79" s="8"/>
      <c r="D79" s="8"/>
    </row>
    <row r="80" spans="1:4">
      <c r="A80" s="8"/>
      <c r="B80" s="8"/>
      <c r="C80" s="8"/>
      <c r="D80" s="8"/>
    </row>
    <row r="81" spans="1:4">
      <c r="A81" s="8"/>
      <c r="B81" s="8"/>
      <c r="C81" s="8"/>
      <c r="D81" s="8"/>
    </row>
    <row r="82" spans="1:4">
      <c r="A82" s="8"/>
      <c r="B82" s="8"/>
      <c r="C82" s="8"/>
      <c r="D82" s="8"/>
    </row>
    <row r="83" spans="1:4">
      <c r="A83" s="8"/>
      <c r="B83" s="8"/>
      <c r="C83" s="8"/>
      <c r="D83" s="8"/>
    </row>
    <row r="84" spans="1:4">
      <c r="A84" s="8"/>
      <c r="B84" s="8"/>
      <c r="C84" s="8"/>
      <c r="D84" s="8"/>
    </row>
    <row r="85" spans="1:4">
      <c r="A85" s="8"/>
      <c r="B85" s="8"/>
      <c r="C85" s="8"/>
      <c r="D85" s="8"/>
    </row>
    <row r="86" spans="1:4">
      <c r="A86" s="8"/>
      <c r="B86" s="8"/>
      <c r="C86" s="8"/>
      <c r="D86" s="8"/>
    </row>
    <row r="87" spans="1:4">
      <c r="A87" s="8"/>
      <c r="B87" s="8"/>
      <c r="C87" s="8"/>
      <c r="D87" s="8"/>
    </row>
    <row r="88" spans="1:4">
      <c r="A88" s="8"/>
      <c r="B88" s="8"/>
      <c r="C88" s="8"/>
      <c r="D88" s="8"/>
    </row>
    <row r="89" spans="1:4">
      <c r="A89" s="8"/>
      <c r="B89" s="8"/>
      <c r="C89" s="8"/>
      <c r="D89" s="8"/>
    </row>
    <row r="90" spans="1:4">
      <c r="A90" s="8"/>
      <c r="B90" s="8"/>
      <c r="C90" s="8"/>
      <c r="D90" s="8"/>
    </row>
    <row r="91" spans="1:4">
      <c r="A91" s="8"/>
      <c r="B91" s="8"/>
      <c r="C91" s="8"/>
      <c r="D91" s="8"/>
    </row>
    <row r="92" spans="1:4">
      <c r="A92" s="8"/>
      <c r="B92" s="8"/>
      <c r="C92" s="8"/>
      <c r="D92" s="8"/>
    </row>
    <row r="93" spans="1:4">
      <c r="A93" s="8"/>
      <c r="B93" s="8"/>
      <c r="C93" s="8"/>
      <c r="D93" s="8"/>
    </row>
    <row r="94" spans="1:4">
      <c r="A94" s="8"/>
      <c r="B94" s="8"/>
      <c r="C94" s="8"/>
      <c r="D94" s="8"/>
    </row>
    <row r="95" spans="1:4">
      <c r="A95" s="8"/>
      <c r="B95" s="8"/>
      <c r="C95" s="8"/>
      <c r="D95" s="8"/>
    </row>
    <row r="96" spans="1:4">
      <c r="A96" s="8"/>
      <c r="B96" s="8"/>
      <c r="C96" s="8"/>
      <c r="D96" s="8"/>
    </row>
    <row r="97" spans="1:4">
      <c r="A97" s="8"/>
      <c r="B97" s="8"/>
      <c r="C97" s="8"/>
      <c r="D97" s="8"/>
    </row>
    <row r="98" spans="1:4">
      <c r="A98" s="8"/>
      <c r="B98" s="8"/>
      <c r="C98" s="8"/>
      <c r="D98" s="8"/>
    </row>
    <row r="99" spans="1:4">
      <c r="A99" s="8"/>
      <c r="B99" s="8"/>
      <c r="C99" s="8"/>
      <c r="D99" s="8"/>
    </row>
    <row r="100" spans="1:4">
      <c r="A100" s="8"/>
      <c r="B100" s="8"/>
      <c r="C100" s="8"/>
      <c r="D100" s="8"/>
    </row>
    <row r="101" spans="1:4">
      <c r="A101" s="8"/>
      <c r="B101" s="8"/>
      <c r="C101" s="8"/>
      <c r="D101" s="8"/>
    </row>
    <row r="102" spans="1:4">
      <c r="A102" s="8"/>
      <c r="B102" s="8"/>
      <c r="C102" s="8"/>
      <c r="D102" s="8"/>
    </row>
    <row r="103" spans="1:4">
      <c r="A103" s="8"/>
      <c r="B103" s="8"/>
      <c r="C103" s="8"/>
      <c r="D103" s="8"/>
    </row>
    <row r="104" spans="1:4">
      <c r="A104" s="8"/>
      <c r="B104" s="8"/>
      <c r="C104" s="8"/>
      <c r="D104" s="8"/>
    </row>
    <row r="105" spans="1:4">
      <c r="A105" s="8"/>
      <c r="B105" s="8"/>
      <c r="C105" s="8"/>
      <c r="D105" s="8"/>
    </row>
    <row r="106" spans="1:4">
      <c r="A106" s="8"/>
      <c r="B106" s="8"/>
      <c r="C106" s="8"/>
      <c r="D106" s="8"/>
    </row>
    <row r="107" spans="1:4">
      <c r="A107" s="8"/>
      <c r="B107" s="8"/>
      <c r="C107" s="8"/>
      <c r="D107" s="8"/>
    </row>
    <row r="108" spans="1:4">
      <c r="A108" s="8"/>
      <c r="B108" s="8"/>
      <c r="C108" s="8"/>
      <c r="D108" s="8"/>
    </row>
    <row r="109" spans="1:4">
      <c r="A109" s="8"/>
      <c r="B109" s="8"/>
      <c r="C109" s="8"/>
      <c r="D109" s="8"/>
    </row>
    <row r="110" spans="1:4">
      <c r="A110" s="8"/>
      <c r="B110" s="8"/>
      <c r="C110" s="8"/>
      <c r="D110" s="8"/>
    </row>
    <row r="111" spans="1:4">
      <c r="A111" s="8"/>
      <c r="B111" s="8"/>
      <c r="C111" s="8"/>
      <c r="D111" s="8"/>
    </row>
    <row r="112" spans="1:4">
      <c r="A112" s="8"/>
      <c r="B112" s="8"/>
      <c r="C112" s="8"/>
      <c r="D112" s="8"/>
    </row>
    <row r="113" spans="1:4">
      <c r="A113" s="8"/>
      <c r="B113" s="8"/>
      <c r="C113" s="8"/>
      <c r="D113" s="8"/>
    </row>
    <row r="114" spans="1:4">
      <c r="A114" s="8"/>
      <c r="B114" s="8"/>
      <c r="C114" s="8"/>
      <c r="D114" s="8"/>
    </row>
    <row r="115" spans="1:4">
      <c r="A115" s="8"/>
      <c r="B115" s="8"/>
      <c r="C115" s="8"/>
      <c r="D115" s="8"/>
    </row>
    <row r="116" spans="1:4">
      <c r="A116" s="8"/>
      <c r="B116" s="8"/>
      <c r="C116" s="8"/>
      <c r="D116" s="8"/>
    </row>
    <row r="117" spans="1:4">
      <c r="A117" s="8"/>
      <c r="B117" s="8"/>
      <c r="C117" s="8"/>
      <c r="D117" s="8"/>
    </row>
    <row r="118" spans="1:4">
      <c r="A118" s="8"/>
      <c r="B118" s="8"/>
      <c r="C118" s="8"/>
      <c r="D118" s="8"/>
    </row>
    <row r="119" spans="1:4">
      <c r="A119" s="8"/>
      <c r="B119" s="8"/>
      <c r="C119" s="8"/>
      <c r="D119" s="8"/>
    </row>
    <row r="120" spans="1:4">
      <c r="A120" s="8"/>
      <c r="B120" s="8"/>
      <c r="C120" s="8"/>
      <c r="D120" s="8"/>
    </row>
    <row r="121" spans="1:4">
      <c r="A121" s="8"/>
      <c r="B121" s="8"/>
      <c r="C121" s="8"/>
      <c r="D121" s="8"/>
    </row>
    <row r="122" spans="1:4">
      <c r="A122" s="8"/>
      <c r="B122" s="8"/>
      <c r="C122" s="8"/>
      <c r="D122" s="8"/>
    </row>
    <row r="123" spans="1:4">
      <c r="A123" s="8"/>
      <c r="B123" s="8"/>
      <c r="C123" s="8"/>
      <c r="D123" s="8"/>
    </row>
    <row r="124" spans="1:4">
      <c r="A124" s="8"/>
      <c r="B124" s="8"/>
      <c r="C124" s="8"/>
      <c r="D124" s="8"/>
    </row>
    <row r="125" spans="1:4">
      <c r="A125" s="8"/>
      <c r="B125" s="8"/>
      <c r="C125" s="8"/>
      <c r="D125" s="8"/>
    </row>
    <row r="126" spans="1:4">
      <c r="A126" s="8"/>
      <c r="B126" s="8"/>
      <c r="C126" s="8"/>
      <c r="D126" s="8"/>
    </row>
    <row r="127" spans="1:4">
      <c r="A127" s="8"/>
      <c r="B127" s="8"/>
      <c r="C127" s="8"/>
      <c r="D127" s="8"/>
    </row>
    <row r="128" spans="1:4">
      <c r="A128" s="8"/>
      <c r="B128" s="8"/>
      <c r="C128" s="8"/>
      <c r="D128" s="8"/>
    </row>
    <row r="129" spans="1:4">
      <c r="A129" s="8"/>
      <c r="B129" s="8"/>
      <c r="C129" s="8"/>
      <c r="D129" s="8"/>
    </row>
    <row r="130" spans="1:4">
      <c r="A130" s="8"/>
      <c r="B130" s="8"/>
      <c r="C130" s="8"/>
      <c r="D130" s="8"/>
    </row>
    <row r="131" spans="1:4">
      <c r="A131" s="8"/>
      <c r="B131" s="8"/>
      <c r="C131" s="8"/>
      <c r="D131" s="8"/>
    </row>
    <row r="132" spans="1:4">
      <c r="A132" s="8"/>
      <c r="B132" s="8"/>
      <c r="C132" s="8"/>
      <c r="D132" s="8"/>
    </row>
    <row r="133" spans="1:4">
      <c r="A133" s="8"/>
      <c r="B133" s="8"/>
      <c r="C133" s="8"/>
      <c r="D133" s="8"/>
    </row>
    <row r="134" spans="1:4">
      <c r="A134" s="8"/>
      <c r="B134" s="8"/>
      <c r="C134" s="8"/>
      <c r="D134" s="8"/>
    </row>
    <row r="135" spans="1:4">
      <c r="A135" s="8"/>
      <c r="B135" s="8"/>
      <c r="C135" s="8"/>
      <c r="D135" s="8"/>
    </row>
    <row r="136" spans="1:4">
      <c r="A136" s="8"/>
      <c r="B136" s="8"/>
      <c r="C136" s="8"/>
      <c r="D136" s="8"/>
    </row>
  </sheetData>
  <mergeCells count="12">
    <mergeCell ref="F4:F5"/>
    <mergeCell ref="E6:E7"/>
    <mergeCell ref="A33:D33"/>
    <mergeCell ref="C12:D12"/>
    <mergeCell ref="A5:B5"/>
    <mergeCell ref="A6:B6"/>
    <mergeCell ref="A7:B7"/>
    <mergeCell ref="A8:B8"/>
    <mergeCell ref="A9:B9"/>
    <mergeCell ref="A10:B10"/>
    <mergeCell ref="A11:B11"/>
    <mergeCell ref="C5:D5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zoomScale="75" workbookViewId="0">
      <selection activeCell="K6" sqref="K6"/>
    </sheetView>
  </sheetViews>
  <sheetFormatPr defaultRowHeight="12.75"/>
  <cols>
    <col min="1" max="16384" width="9.140625" style="1"/>
  </cols>
  <sheetData>
    <row r="1" spans="1:16" ht="90.75" customHeight="1"/>
    <row r="3" spans="1:16" ht="21" customHeight="1">
      <c r="A3" s="17" t="s">
        <v>258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8" t="str">
        <f>Capa!$A$9</f>
        <v>Julho a Dezembro de 2010</v>
      </c>
    </row>
    <row r="4" spans="1:16" ht="21" customHeight="1">
      <c r="A4" s="19" t="s">
        <v>152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</row>
    <row r="5" spans="1:16" ht="18">
      <c r="A5" s="3" t="s">
        <v>199</v>
      </c>
    </row>
    <row r="6" spans="1:16" ht="18">
      <c r="A6" s="3" t="s">
        <v>201</v>
      </c>
    </row>
    <row r="7" spans="1:16" ht="18">
      <c r="A7" s="3" t="s">
        <v>202</v>
      </c>
    </row>
    <row r="8" spans="1:16" ht="18">
      <c r="A8" s="3" t="s">
        <v>203</v>
      </c>
    </row>
    <row r="9" spans="1:16" ht="18">
      <c r="A9" s="3" t="s">
        <v>204</v>
      </c>
    </row>
    <row r="10" spans="1:16" ht="18">
      <c r="A10" s="3" t="s">
        <v>249</v>
      </c>
    </row>
    <row r="11" spans="1:16" ht="18">
      <c r="A11" s="3" t="s">
        <v>205</v>
      </c>
    </row>
    <row r="12" spans="1:16" ht="18">
      <c r="A12" s="3" t="s">
        <v>250</v>
      </c>
    </row>
    <row r="13" spans="1:16" ht="18">
      <c r="A13" s="3" t="s">
        <v>251</v>
      </c>
    </row>
    <row r="14" spans="1:16" ht="18">
      <c r="A14" s="3" t="s">
        <v>206</v>
      </c>
    </row>
    <row r="15" spans="1:16" ht="18">
      <c r="A15" s="3" t="s">
        <v>230</v>
      </c>
    </row>
    <row r="16" spans="1:16" ht="18">
      <c r="A16" s="3" t="s">
        <v>231</v>
      </c>
    </row>
    <row r="17" spans="1:1" ht="18">
      <c r="A17" s="3" t="s">
        <v>232</v>
      </c>
    </row>
    <row r="18" spans="1:1" ht="18">
      <c r="A18" s="3" t="s">
        <v>233</v>
      </c>
    </row>
    <row r="19" spans="1:1" ht="18">
      <c r="A19" s="3" t="s">
        <v>299</v>
      </c>
    </row>
    <row r="20" spans="1:1" ht="18">
      <c r="A20" s="3" t="s">
        <v>257</v>
      </c>
    </row>
    <row r="21" spans="1:1" ht="18">
      <c r="A21" s="3"/>
    </row>
    <row r="22" spans="1:1" ht="18">
      <c r="A22" s="3"/>
    </row>
    <row r="23" spans="1:1" ht="18">
      <c r="A23" s="3"/>
    </row>
    <row r="24" spans="1:1" ht="18">
      <c r="A24" s="3"/>
    </row>
    <row r="25" spans="1:1" ht="18">
      <c r="A25" s="3"/>
    </row>
    <row r="26" spans="1:1" ht="15.75">
      <c r="A26" s="4"/>
    </row>
    <row r="27" spans="1:1" ht="15.75">
      <c r="A27" s="4"/>
    </row>
    <row r="28" spans="1:1">
      <c r="A28" s="5"/>
    </row>
  </sheetData>
  <phoneticPr fontId="0" type="noConversion"/>
  <pageMargins left="0.78740157499999996" right="0.78740157499999996" top="0.984251969" bottom="0.984251969" header="0.49212598499999999" footer="0.49212598499999999"/>
  <pageSetup paperSize="9" scale="5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2"/>
  <sheetViews>
    <sheetView zoomScale="75" workbookViewId="0">
      <selection activeCell="A16" sqref="A16"/>
    </sheetView>
  </sheetViews>
  <sheetFormatPr defaultRowHeight="12.75"/>
  <cols>
    <col min="1" max="1" width="11" style="1" customWidth="1"/>
    <col min="2" max="2" width="36.5703125" style="1" customWidth="1"/>
    <col min="3" max="16384" width="9.140625" style="1"/>
  </cols>
  <sheetData>
    <row r="1" spans="1:16" ht="90.75" customHeight="1"/>
    <row r="3" spans="1:16" ht="21" customHeight="1">
      <c r="A3" s="17" t="s">
        <v>258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8" t="str">
        <f>Capa!$A$9</f>
        <v>Julho a Dezembro de 2010</v>
      </c>
    </row>
    <row r="4" spans="1:16" ht="21" customHeight="1">
      <c r="A4" s="19" t="s">
        <v>153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</row>
    <row r="5" spans="1:16" ht="15">
      <c r="A5" s="9" t="s">
        <v>154</v>
      </c>
      <c r="B5" s="8"/>
    </row>
    <row r="6" spans="1:16" ht="15">
      <c r="A6" s="7"/>
      <c r="B6" s="8"/>
    </row>
    <row r="7" spans="1:16" ht="15">
      <c r="A7" s="6" t="s">
        <v>735</v>
      </c>
    </row>
    <row r="8" spans="1:16" ht="15">
      <c r="A8" s="6"/>
      <c r="B8" s="6" t="s">
        <v>736</v>
      </c>
    </row>
    <row r="9" spans="1:16" ht="15">
      <c r="A9" s="6" t="s">
        <v>252</v>
      </c>
    </row>
    <row r="10" spans="1:16" ht="15">
      <c r="A10" s="6" t="s">
        <v>696</v>
      </c>
    </row>
    <row r="11" spans="1:16" ht="15">
      <c r="A11" s="6" t="s">
        <v>234</v>
      </c>
    </row>
    <row r="12" spans="1:16" ht="15">
      <c r="A12" s="6" t="s">
        <v>695</v>
      </c>
    </row>
    <row r="13" spans="1:16" ht="15">
      <c r="A13" s="6" t="s">
        <v>300</v>
      </c>
    </row>
    <row r="14" spans="1:16" ht="15">
      <c r="A14" s="6"/>
    </row>
    <row r="15" spans="1:16" ht="15">
      <c r="A15" s="6" t="s">
        <v>195</v>
      </c>
    </row>
    <row r="16" spans="1:16" ht="15">
      <c r="A16" s="10" t="s">
        <v>737</v>
      </c>
    </row>
    <row r="17" spans="1:1" ht="15">
      <c r="A17" s="10" t="s">
        <v>235</v>
      </c>
    </row>
    <row r="18" spans="1:1" ht="15">
      <c r="A18" s="6" t="s">
        <v>236</v>
      </c>
    </row>
    <row r="19" spans="1:1" ht="15">
      <c r="A19" s="10" t="s">
        <v>196</v>
      </c>
    </row>
    <row r="20" spans="1:1" ht="15">
      <c r="A20" s="10" t="s">
        <v>197</v>
      </c>
    </row>
    <row r="21" spans="1:1" ht="15">
      <c r="A21" s="10" t="s">
        <v>198</v>
      </c>
    </row>
    <row r="22" spans="1:1" ht="15">
      <c r="A22" s="10" t="s">
        <v>200</v>
      </c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74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7"/>
  <sheetViews>
    <sheetView zoomScale="70" workbookViewId="0">
      <selection activeCell="F7" sqref="F7"/>
    </sheetView>
  </sheetViews>
  <sheetFormatPr defaultRowHeight="12.75"/>
  <cols>
    <col min="1" max="1" width="43.85546875" style="1" bestFit="1" customWidth="1"/>
    <col min="2" max="2" width="15.42578125" style="1" customWidth="1"/>
    <col min="3" max="3" width="17.85546875" style="1" customWidth="1"/>
    <col min="4" max="4" width="22.42578125" style="1" customWidth="1"/>
    <col min="5" max="5" width="24" style="1" customWidth="1"/>
    <col min="6" max="6" width="11.28515625" style="1" bestFit="1" customWidth="1"/>
    <col min="7" max="10" width="9.28515625" style="1" bestFit="1" customWidth="1"/>
    <col min="11" max="16384" width="9.140625" style="1"/>
  </cols>
  <sheetData>
    <row r="1" spans="1:5" ht="90" customHeight="1"/>
    <row r="2" spans="1:5" ht="13.5" thickBot="1"/>
    <row r="3" spans="1:5" ht="18" customHeight="1">
      <c r="A3" s="23" t="s">
        <v>259</v>
      </c>
      <c r="B3" s="25"/>
      <c r="C3" s="25"/>
      <c r="D3" s="25"/>
      <c r="E3" s="26" t="str">
        <f>Capa!$A$9</f>
        <v>Julho a Dezembro de 2010</v>
      </c>
    </row>
    <row r="4" spans="1:5" ht="18" customHeight="1">
      <c r="A4" s="27" t="s">
        <v>260</v>
      </c>
      <c r="B4" s="28"/>
      <c r="C4" s="28"/>
      <c r="D4" s="28"/>
      <c r="E4" s="24"/>
    </row>
    <row r="5" spans="1:5">
      <c r="A5" s="29" t="s">
        <v>192</v>
      </c>
      <c r="B5" s="30" t="s">
        <v>158</v>
      </c>
      <c r="C5" s="30" t="s">
        <v>253</v>
      </c>
      <c r="D5" s="30" t="s">
        <v>188</v>
      </c>
      <c r="E5" s="31" t="s">
        <v>194</v>
      </c>
    </row>
    <row r="6" spans="1:5">
      <c r="A6" s="52" t="s">
        <v>168</v>
      </c>
      <c r="B6" s="53">
        <v>5464.3450607703899</v>
      </c>
      <c r="C6" s="53">
        <v>8888698.7637796402</v>
      </c>
      <c r="D6" s="53">
        <v>1362</v>
      </c>
      <c r="E6" s="110">
        <v>6218089</v>
      </c>
    </row>
    <row r="7" spans="1:5">
      <c r="A7" s="34" t="s">
        <v>169</v>
      </c>
      <c r="B7" s="36">
        <v>41399.401589171001</v>
      </c>
      <c r="C7" s="36">
        <v>52079114.796061397</v>
      </c>
      <c r="D7" s="36">
        <v>6183</v>
      </c>
      <c r="E7" s="111">
        <v>28997260</v>
      </c>
    </row>
    <row r="8" spans="1:5">
      <c r="A8" s="34" t="s">
        <v>170</v>
      </c>
      <c r="B8" s="36">
        <v>23745.095231974399</v>
      </c>
      <c r="C8" s="36">
        <v>31987485.723577201</v>
      </c>
      <c r="D8" s="36">
        <v>4726</v>
      </c>
      <c r="E8" s="111">
        <v>16527214</v>
      </c>
    </row>
    <row r="9" spans="1:5">
      <c r="A9" s="34" t="s">
        <v>432</v>
      </c>
      <c r="B9" s="36">
        <v>3651.6848288872202</v>
      </c>
      <c r="C9" s="36">
        <v>5743011.8141748104</v>
      </c>
      <c r="D9" s="36">
        <v>695</v>
      </c>
      <c r="E9" s="111">
        <v>3672947</v>
      </c>
    </row>
    <row r="10" spans="1:5">
      <c r="A10" s="34" t="s">
        <v>171</v>
      </c>
      <c r="B10" s="36">
        <v>218289.840569141</v>
      </c>
      <c r="C10" s="36">
        <v>280924848.37605101</v>
      </c>
      <c r="D10" s="36">
        <v>41284</v>
      </c>
      <c r="E10" s="111">
        <v>168989499</v>
      </c>
    </row>
    <row r="11" spans="1:5">
      <c r="A11" s="34" t="s">
        <v>295</v>
      </c>
      <c r="B11" s="36">
        <v>105998.049093472</v>
      </c>
      <c r="C11" s="36">
        <v>123098751.053083</v>
      </c>
      <c r="D11" s="36">
        <v>18010</v>
      </c>
      <c r="E11" s="111">
        <v>68484618</v>
      </c>
    </row>
    <row r="12" spans="1:5">
      <c r="A12" s="34" t="s">
        <v>433</v>
      </c>
      <c r="B12" s="36">
        <v>182171.835602454</v>
      </c>
      <c r="C12" s="36">
        <v>187472539.79541099</v>
      </c>
      <c r="D12" s="36">
        <v>35448</v>
      </c>
      <c r="E12" s="111">
        <v>119259293</v>
      </c>
    </row>
    <row r="13" spans="1:5">
      <c r="A13" s="34" t="s">
        <v>237</v>
      </c>
      <c r="B13" s="36">
        <v>96043.438493995403</v>
      </c>
      <c r="C13" s="36">
        <v>114468694.861633</v>
      </c>
      <c r="D13" s="36">
        <v>21988</v>
      </c>
      <c r="E13" s="111">
        <v>78308749</v>
      </c>
    </row>
    <row r="14" spans="1:5">
      <c r="A14" s="34" t="s">
        <v>434</v>
      </c>
      <c r="B14" s="36">
        <v>164587.00639926401</v>
      </c>
      <c r="C14" s="36">
        <v>222373674.75905401</v>
      </c>
      <c r="D14" s="36">
        <v>33337</v>
      </c>
      <c r="E14" s="111">
        <v>150633384</v>
      </c>
    </row>
    <row r="15" spans="1:5">
      <c r="A15" s="34" t="s">
        <v>435</v>
      </c>
      <c r="B15" s="36">
        <v>17023.013237855299</v>
      </c>
      <c r="C15" s="36">
        <v>21967923.000679299</v>
      </c>
      <c r="D15" s="36">
        <v>2556</v>
      </c>
      <c r="E15" s="111">
        <v>15218266</v>
      </c>
    </row>
    <row r="16" spans="1:5">
      <c r="A16" s="34" t="s">
        <v>238</v>
      </c>
      <c r="B16" s="36">
        <v>33582.0949684609</v>
      </c>
      <c r="C16" s="36">
        <v>52811196.319850497</v>
      </c>
      <c r="D16" s="36">
        <v>6750</v>
      </c>
      <c r="E16" s="111">
        <v>28184407</v>
      </c>
    </row>
    <row r="17" spans="1:5">
      <c r="A17" s="34" t="s">
        <v>172</v>
      </c>
      <c r="B17" s="36">
        <v>335236.06505802902</v>
      </c>
      <c r="C17" s="36">
        <v>380546668.76195103</v>
      </c>
      <c r="D17" s="36">
        <v>55866</v>
      </c>
      <c r="E17" s="111">
        <v>223602650</v>
      </c>
    </row>
    <row r="18" spans="1:5">
      <c r="A18" s="34" t="s">
        <v>173</v>
      </c>
      <c r="B18" s="36">
        <v>74024.102056495802</v>
      </c>
      <c r="C18" s="36">
        <v>78448418.960608706</v>
      </c>
      <c r="D18" s="36">
        <v>9556</v>
      </c>
      <c r="E18" s="111">
        <v>47962088</v>
      </c>
    </row>
    <row r="19" spans="1:5">
      <c r="A19" s="34" t="s">
        <v>239</v>
      </c>
      <c r="B19" s="36">
        <v>108245.191541886</v>
      </c>
      <c r="C19" s="36">
        <v>115206733.77914301</v>
      </c>
      <c r="D19" s="36">
        <v>17357</v>
      </c>
      <c r="E19" s="111">
        <v>73633007</v>
      </c>
    </row>
    <row r="20" spans="1:5">
      <c r="A20" s="34" t="s">
        <v>240</v>
      </c>
      <c r="B20" s="36">
        <v>32621.316893294901</v>
      </c>
      <c r="C20" s="36">
        <v>37221230.597611599</v>
      </c>
      <c r="D20" s="36">
        <v>3989</v>
      </c>
      <c r="E20" s="111">
        <v>22680734</v>
      </c>
    </row>
    <row r="21" spans="1:5">
      <c r="A21" s="34" t="s">
        <v>174</v>
      </c>
      <c r="B21" s="36">
        <v>60612.979143084398</v>
      </c>
      <c r="C21" s="36">
        <v>79189835.043372303</v>
      </c>
      <c r="D21" s="36">
        <v>10412</v>
      </c>
      <c r="E21" s="111">
        <v>44308625</v>
      </c>
    </row>
    <row r="22" spans="1:5">
      <c r="A22" s="34" t="s">
        <v>175</v>
      </c>
      <c r="B22" s="36">
        <v>69326.307785972895</v>
      </c>
      <c r="C22" s="36">
        <v>103795615.462265</v>
      </c>
      <c r="D22" s="36">
        <v>12886</v>
      </c>
      <c r="E22" s="111">
        <v>65836879</v>
      </c>
    </row>
    <row r="23" spans="1:5">
      <c r="A23" s="34" t="s">
        <v>294</v>
      </c>
      <c r="B23" s="36">
        <v>53182.302633348801</v>
      </c>
      <c r="C23" s="36">
        <v>80209509.429080904</v>
      </c>
      <c r="D23" s="36">
        <v>9376</v>
      </c>
      <c r="E23" s="111">
        <v>46287865</v>
      </c>
    </row>
    <row r="24" spans="1:5">
      <c r="A24" s="34" t="s">
        <v>241</v>
      </c>
      <c r="B24" s="36">
        <v>46268.642506726501</v>
      </c>
      <c r="C24" s="36">
        <v>50157007.685689397</v>
      </c>
      <c r="D24" s="36">
        <v>7427</v>
      </c>
      <c r="E24" s="111">
        <v>28542216</v>
      </c>
    </row>
    <row r="25" spans="1:5">
      <c r="A25" s="34" t="s">
        <v>176</v>
      </c>
      <c r="B25" s="36">
        <v>158087.70508760199</v>
      </c>
      <c r="C25" s="36">
        <v>174627846.50255099</v>
      </c>
      <c r="D25" s="36">
        <v>24216</v>
      </c>
      <c r="E25" s="111">
        <v>98718325</v>
      </c>
    </row>
    <row r="26" spans="1:5">
      <c r="A26" s="34" t="s">
        <v>296</v>
      </c>
      <c r="B26" s="36">
        <v>24284.289705592601</v>
      </c>
      <c r="C26" s="36">
        <v>34378778.8889926</v>
      </c>
      <c r="D26" s="36">
        <v>5361</v>
      </c>
      <c r="E26" s="111">
        <v>19990756</v>
      </c>
    </row>
    <row r="27" spans="1:5">
      <c r="A27" s="34" t="s">
        <v>242</v>
      </c>
      <c r="B27" s="36">
        <v>162897.968126639</v>
      </c>
      <c r="C27" s="36">
        <v>174159724.46809101</v>
      </c>
      <c r="D27" s="36">
        <v>17530</v>
      </c>
      <c r="E27" s="111">
        <v>122722951</v>
      </c>
    </row>
    <row r="28" spans="1:5">
      <c r="A28" s="34" t="s">
        <v>491</v>
      </c>
      <c r="B28" s="36">
        <v>52782.582128161499</v>
      </c>
      <c r="C28" s="36">
        <v>64064559.228154801</v>
      </c>
      <c r="D28" s="36">
        <v>8209</v>
      </c>
      <c r="E28" s="111">
        <v>63652570</v>
      </c>
    </row>
    <row r="29" spans="1:5">
      <c r="A29" s="34" t="s">
        <v>177</v>
      </c>
      <c r="B29" s="36">
        <v>247102.98481177699</v>
      </c>
      <c r="C29" s="36">
        <v>276263924.56345701</v>
      </c>
      <c r="D29" s="36">
        <v>30030</v>
      </c>
      <c r="E29" s="111">
        <v>186421436</v>
      </c>
    </row>
    <row r="30" spans="1:5">
      <c r="A30" s="34" t="s">
        <v>178</v>
      </c>
      <c r="B30" s="36">
        <v>107554.01339101599</v>
      </c>
      <c r="C30" s="36">
        <v>134340056.089241</v>
      </c>
      <c r="D30" s="36">
        <v>13209</v>
      </c>
      <c r="E30" s="111">
        <v>89692299</v>
      </c>
    </row>
    <row r="31" spans="1:5">
      <c r="A31" s="34" t="s">
        <v>179</v>
      </c>
      <c r="B31" s="36">
        <v>438256.90469219902</v>
      </c>
      <c r="C31" s="36">
        <v>621452835.69419897</v>
      </c>
      <c r="D31" s="36">
        <v>95837</v>
      </c>
      <c r="E31" s="111">
        <v>359913285</v>
      </c>
    </row>
    <row r="32" spans="1:5">
      <c r="A32" s="34" t="s">
        <v>180</v>
      </c>
      <c r="B32" s="36">
        <v>52875.724472601803</v>
      </c>
      <c r="C32" s="36">
        <v>60625923.3621675</v>
      </c>
      <c r="D32" s="36">
        <v>11516</v>
      </c>
      <c r="E32" s="111">
        <v>33675533</v>
      </c>
    </row>
    <row r="33" spans="1:5">
      <c r="A33" s="34" t="s">
        <v>303</v>
      </c>
      <c r="B33" s="36">
        <v>2440.9341889247198</v>
      </c>
      <c r="C33" s="36">
        <v>3413866.66001077</v>
      </c>
      <c r="D33" s="36">
        <v>601</v>
      </c>
      <c r="E33" s="111">
        <v>2352716</v>
      </c>
    </row>
    <row r="34" spans="1:5">
      <c r="A34" s="34" t="s">
        <v>181</v>
      </c>
      <c r="B34" s="36">
        <v>2967.0848450786398</v>
      </c>
      <c r="C34" s="36">
        <v>4076889.9080384402</v>
      </c>
      <c r="D34" s="36">
        <v>508</v>
      </c>
      <c r="E34" s="111">
        <v>1747753</v>
      </c>
    </row>
    <row r="35" spans="1:5">
      <c r="A35" s="34" t="s">
        <v>243</v>
      </c>
      <c r="B35" s="36">
        <v>205214.569535508</v>
      </c>
      <c r="C35" s="36">
        <v>192536390.203284</v>
      </c>
      <c r="D35" s="36">
        <v>19014</v>
      </c>
      <c r="E35" s="111">
        <v>125558205</v>
      </c>
    </row>
    <row r="36" spans="1:5">
      <c r="A36" s="34" t="s">
        <v>182</v>
      </c>
      <c r="B36" s="36">
        <v>251896.49164762499</v>
      </c>
      <c r="C36" s="36">
        <v>282468289.69114798</v>
      </c>
      <c r="D36" s="36">
        <v>33135</v>
      </c>
      <c r="E36" s="111">
        <v>183280865</v>
      </c>
    </row>
    <row r="37" spans="1:5">
      <c r="A37" s="34" t="s">
        <v>244</v>
      </c>
      <c r="B37" s="36">
        <v>157857.28057962601</v>
      </c>
      <c r="C37" s="36">
        <v>162513259.11757401</v>
      </c>
      <c r="D37" s="36">
        <v>17009</v>
      </c>
      <c r="E37" s="111">
        <v>114308976</v>
      </c>
    </row>
    <row r="38" spans="1:5">
      <c r="A38" s="34" t="s">
        <v>245</v>
      </c>
      <c r="B38" s="36">
        <v>108323.032608651</v>
      </c>
      <c r="C38" s="36">
        <v>105761564.65054201</v>
      </c>
      <c r="D38" s="36">
        <v>15326</v>
      </c>
      <c r="E38" s="111">
        <v>66385190</v>
      </c>
    </row>
    <row r="39" spans="1:5">
      <c r="A39" s="34" t="s">
        <v>183</v>
      </c>
      <c r="B39" s="36">
        <v>53961.803985259001</v>
      </c>
      <c r="C39" s="36">
        <v>62625430.609961897</v>
      </c>
      <c r="D39" s="36">
        <v>5735</v>
      </c>
      <c r="E39" s="111">
        <v>45227783</v>
      </c>
    </row>
    <row r="40" spans="1:5">
      <c r="A40" s="34" t="s">
        <v>184</v>
      </c>
      <c r="B40" s="36">
        <v>34613.582589380399</v>
      </c>
      <c r="C40" s="36">
        <v>39133966.932236403</v>
      </c>
      <c r="D40" s="36">
        <v>6459</v>
      </c>
      <c r="E40" s="111">
        <v>23131616</v>
      </c>
    </row>
    <row r="41" spans="1:5">
      <c r="A41" s="34" t="s">
        <v>185</v>
      </c>
      <c r="B41" s="36">
        <v>220055.11708779901</v>
      </c>
      <c r="C41" s="36">
        <v>254837704.767147</v>
      </c>
      <c r="D41" s="36">
        <v>43348</v>
      </c>
      <c r="E41" s="111">
        <v>164238892</v>
      </c>
    </row>
    <row r="42" spans="1:5">
      <c r="A42" s="34" t="s">
        <v>186</v>
      </c>
      <c r="B42" s="36">
        <v>49071.193208714903</v>
      </c>
      <c r="C42" s="36">
        <v>51656941.694964997</v>
      </c>
      <c r="D42" s="36">
        <v>18154</v>
      </c>
      <c r="E42" s="111">
        <v>33942250</v>
      </c>
    </row>
    <row r="43" spans="1:5">
      <c r="A43" s="34" t="s">
        <v>246</v>
      </c>
      <c r="B43" s="36">
        <v>1314576.5255483801</v>
      </c>
      <c r="C43" s="36">
        <v>1635872894.9523699</v>
      </c>
      <c r="D43" s="36">
        <v>638370</v>
      </c>
      <c r="E43" s="111">
        <v>1040349051</v>
      </c>
    </row>
    <row r="44" spans="1:5">
      <c r="A44" s="34" t="s">
        <v>247</v>
      </c>
      <c r="B44" s="36">
        <v>746980.54642550601</v>
      </c>
      <c r="C44" s="36">
        <v>749061510.35164201</v>
      </c>
      <c r="D44" s="36">
        <v>122290</v>
      </c>
      <c r="E44" s="111">
        <v>494917851</v>
      </c>
    </row>
    <row r="45" spans="1:5">
      <c r="A45" s="34" t="s">
        <v>248</v>
      </c>
      <c r="B45" s="36">
        <v>188247.23628377801</v>
      </c>
      <c r="C45" s="36">
        <v>191888173.16932899</v>
      </c>
      <c r="D45" s="36">
        <v>56361</v>
      </c>
      <c r="E45" s="111">
        <v>119649939</v>
      </c>
    </row>
    <row r="46" spans="1:5">
      <c r="A46" s="34" t="s">
        <v>187</v>
      </c>
      <c r="B46" s="36">
        <v>18306.4132090858</v>
      </c>
      <c r="C46" s="36">
        <v>29596693.5689837</v>
      </c>
      <c r="D46" s="36">
        <v>3435</v>
      </c>
      <c r="E46" s="111">
        <v>18654717</v>
      </c>
    </row>
    <row r="47" spans="1:5" ht="13.5" thickBot="1">
      <c r="A47" s="32" t="s">
        <v>193</v>
      </c>
      <c r="B47" s="37">
        <f>SUM(B6:B46)</f>
        <v>6269826.6968531888</v>
      </c>
      <c r="C47" s="37">
        <f>SUM(C6:C46)</f>
        <v>7331948184.0571632</v>
      </c>
      <c r="D47" s="37">
        <f>SUM(D6:D46)</f>
        <v>1484861</v>
      </c>
      <c r="E47" s="112">
        <f>SUM(E6:E46)</f>
        <v>4645880749</v>
      </c>
    </row>
    <row r="48" spans="1:5" s="35" customFormat="1">
      <c r="A48" s="21" t="s">
        <v>301</v>
      </c>
      <c r="B48" s="21"/>
      <c r="C48" s="21"/>
      <c r="D48" s="21"/>
    </row>
    <row r="49" spans="1:10" s="35" customFormat="1">
      <c r="A49" s="21" t="s">
        <v>697</v>
      </c>
      <c r="B49" s="21"/>
      <c r="C49" s="21"/>
      <c r="D49" s="21"/>
    </row>
    <row r="50" spans="1:10">
      <c r="A50" s="21"/>
      <c r="B50" s="21"/>
      <c r="C50" s="21"/>
      <c r="D50" s="21"/>
    </row>
    <row r="52" spans="1:10">
      <c r="B52" s="48"/>
      <c r="C52" s="48"/>
      <c r="D52" s="48"/>
      <c r="E52" s="48"/>
      <c r="F52" s="48"/>
      <c r="G52" s="48"/>
      <c r="H52" s="48"/>
      <c r="I52" s="48"/>
      <c r="J52" s="48"/>
    </row>
    <row r="56" spans="1:10">
      <c r="B56" s="46"/>
    </row>
    <row r="57" spans="1:10">
      <c r="D57" s="48"/>
    </row>
  </sheetData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9"/>
  <sheetViews>
    <sheetView zoomScale="75" workbookViewId="0">
      <selection activeCell="F6" sqref="F6"/>
    </sheetView>
  </sheetViews>
  <sheetFormatPr defaultRowHeight="12.75"/>
  <cols>
    <col min="1" max="1" width="43.85546875" style="1" customWidth="1"/>
    <col min="2" max="2" width="20.85546875" style="1" customWidth="1"/>
    <col min="3" max="3" width="20.28515625" style="1" customWidth="1"/>
    <col min="4" max="4" width="16.42578125" style="1" customWidth="1"/>
    <col min="5" max="5" width="19.7109375" style="1" customWidth="1"/>
    <col min="6" max="16384" width="9.140625" style="1"/>
  </cols>
  <sheetData>
    <row r="1" spans="1:5" ht="90" customHeight="1"/>
    <row r="2" spans="1:5" ht="13.5" thickBot="1"/>
    <row r="3" spans="1:5" ht="18" customHeight="1">
      <c r="A3" s="23" t="s">
        <v>262</v>
      </c>
      <c r="B3" s="25"/>
      <c r="C3" s="25"/>
      <c r="D3" s="25"/>
      <c r="E3" s="26" t="str">
        <f>Capa!$A$9</f>
        <v>Julho a Dezembro de 2010</v>
      </c>
    </row>
    <row r="4" spans="1:5" ht="18" customHeight="1">
      <c r="A4" s="27" t="s">
        <v>261</v>
      </c>
      <c r="B4" s="28"/>
      <c r="C4" s="28"/>
      <c r="D4" s="28"/>
      <c r="E4" s="33"/>
    </row>
    <row r="5" spans="1:5">
      <c r="A5" s="29" t="s">
        <v>192</v>
      </c>
      <c r="B5" s="30" t="s">
        <v>158</v>
      </c>
      <c r="C5" s="30" t="s">
        <v>253</v>
      </c>
      <c r="D5" s="30" t="s">
        <v>188</v>
      </c>
      <c r="E5" s="31" t="s">
        <v>194</v>
      </c>
    </row>
    <row r="6" spans="1:5">
      <c r="A6" s="52" t="s">
        <v>168</v>
      </c>
      <c r="B6" s="53">
        <v>3437.4957913896001</v>
      </c>
      <c r="C6" s="53">
        <v>3835761.8118047998</v>
      </c>
      <c r="D6" s="53">
        <v>955</v>
      </c>
      <c r="E6" s="110">
        <v>2841331</v>
      </c>
    </row>
    <row r="7" spans="1:5">
      <c r="A7" s="34" t="s">
        <v>169</v>
      </c>
      <c r="B7" s="36">
        <v>32176.322372400598</v>
      </c>
      <c r="C7" s="36">
        <v>32201875.028555799</v>
      </c>
      <c r="D7" s="36">
        <v>5090</v>
      </c>
      <c r="E7" s="111">
        <v>19964292</v>
      </c>
    </row>
    <row r="8" spans="1:5">
      <c r="A8" s="34" t="s">
        <v>170</v>
      </c>
      <c r="B8" s="36">
        <v>16031.692679411201</v>
      </c>
      <c r="C8" s="36">
        <v>17230968.9867814</v>
      </c>
      <c r="D8" s="36">
        <v>3591</v>
      </c>
      <c r="E8" s="111">
        <v>10408404</v>
      </c>
    </row>
    <row r="9" spans="1:5">
      <c r="A9" s="34" t="s">
        <v>432</v>
      </c>
      <c r="B9" s="36">
        <v>2468.5944497086998</v>
      </c>
      <c r="C9" s="36">
        <v>2653340.7836964098</v>
      </c>
      <c r="D9" s="36">
        <v>552</v>
      </c>
      <c r="E9" s="111">
        <v>1957263</v>
      </c>
    </row>
    <row r="10" spans="1:5">
      <c r="A10" s="34" t="s">
        <v>171</v>
      </c>
      <c r="B10" s="36">
        <v>172783.87457350499</v>
      </c>
      <c r="C10" s="36">
        <v>176990049.953664</v>
      </c>
      <c r="D10" s="36">
        <v>33769</v>
      </c>
      <c r="E10" s="111">
        <v>111223364</v>
      </c>
    </row>
    <row r="11" spans="1:5">
      <c r="A11" s="34" t="s">
        <v>295</v>
      </c>
      <c r="B11" s="36">
        <v>80656.060701587703</v>
      </c>
      <c r="C11" s="36">
        <v>71156121.092233106</v>
      </c>
      <c r="D11" s="36">
        <v>15207</v>
      </c>
      <c r="E11" s="111">
        <v>40247372</v>
      </c>
    </row>
    <row r="12" spans="1:5">
      <c r="A12" s="34" t="s">
        <v>433</v>
      </c>
      <c r="B12" s="36">
        <v>147527.403647336</v>
      </c>
      <c r="C12" s="36">
        <v>129716904.671068</v>
      </c>
      <c r="D12" s="36">
        <v>29705</v>
      </c>
      <c r="E12" s="111">
        <v>83899895</v>
      </c>
    </row>
    <row r="13" spans="1:5">
      <c r="A13" s="34" t="s">
        <v>237</v>
      </c>
      <c r="B13" s="36">
        <v>71132.414521128798</v>
      </c>
      <c r="C13" s="36">
        <v>68206520.252624407</v>
      </c>
      <c r="D13" s="36">
        <v>17544</v>
      </c>
      <c r="E13" s="111">
        <v>50284672</v>
      </c>
    </row>
    <row r="14" spans="1:5">
      <c r="A14" s="34" t="s">
        <v>434</v>
      </c>
      <c r="B14" s="36">
        <v>115600.95551368799</v>
      </c>
      <c r="C14" s="36">
        <v>119544200.280884</v>
      </c>
      <c r="D14" s="36">
        <v>26049</v>
      </c>
      <c r="E14" s="111">
        <v>87578335</v>
      </c>
    </row>
    <row r="15" spans="1:5">
      <c r="A15" s="34" t="s">
        <v>435</v>
      </c>
      <c r="B15" s="36">
        <v>11768.3119983221</v>
      </c>
      <c r="C15" s="36">
        <v>11102902.0438031</v>
      </c>
      <c r="D15" s="36">
        <v>1829</v>
      </c>
      <c r="E15" s="111">
        <v>7650114</v>
      </c>
    </row>
    <row r="16" spans="1:5">
      <c r="A16" s="34" t="s">
        <v>238</v>
      </c>
      <c r="B16" s="36">
        <v>22069.0103177526</v>
      </c>
      <c r="C16" s="36">
        <v>23343188.1463423</v>
      </c>
      <c r="D16" s="36">
        <v>5180</v>
      </c>
      <c r="E16" s="111">
        <v>14988872</v>
      </c>
    </row>
    <row r="17" spans="1:5">
      <c r="A17" s="34" t="s">
        <v>172</v>
      </c>
      <c r="B17" s="36">
        <v>259276.42876573899</v>
      </c>
      <c r="C17" s="36">
        <v>247846296.323322</v>
      </c>
      <c r="D17" s="36">
        <v>46304</v>
      </c>
      <c r="E17" s="111">
        <v>146981662</v>
      </c>
    </row>
    <row r="18" spans="1:5">
      <c r="A18" s="34" t="s">
        <v>173</v>
      </c>
      <c r="B18" s="36">
        <v>53250.782087150903</v>
      </c>
      <c r="C18" s="36">
        <v>41325370.311057203</v>
      </c>
      <c r="D18" s="36">
        <v>7220</v>
      </c>
      <c r="E18" s="111">
        <v>25124704</v>
      </c>
    </row>
    <row r="19" spans="1:5">
      <c r="A19" s="34" t="s">
        <v>239</v>
      </c>
      <c r="B19" s="36">
        <v>78364.641667220203</v>
      </c>
      <c r="C19" s="36">
        <v>59206034.103695303</v>
      </c>
      <c r="D19" s="36">
        <v>13519</v>
      </c>
      <c r="E19" s="111">
        <v>41470995</v>
      </c>
    </row>
    <row r="20" spans="1:5">
      <c r="A20" s="34" t="s">
        <v>240</v>
      </c>
      <c r="B20" s="36">
        <v>24171.703438118999</v>
      </c>
      <c r="C20" s="36">
        <v>21215403.553303301</v>
      </c>
      <c r="D20" s="36">
        <v>3032</v>
      </c>
      <c r="E20" s="111">
        <v>14363416</v>
      </c>
    </row>
    <row r="21" spans="1:5">
      <c r="A21" s="34" t="s">
        <v>174</v>
      </c>
      <c r="B21" s="36">
        <v>41644.144026392998</v>
      </c>
      <c r="C21" s="36">
        <v>35535351.816240802</v>
      </c>
      <c r="D21" s="36">
        <v>7851</v>
      </c>
      <c r="E21" s="111">
        <v>24010706</v>
      </c>
    </row>
    <row r="22" spans="1:5">
      <c r="A22" s="34" t="s">
        <v>175</v>
      </c>
      <c r="B22" s="36">
        <v>42478.900223859098</v>
      </c>
      <c r="C22" s="36">
        <v>41505486.860192798</v>
      </c>
      <c r="D22" s="36">
        <v>9374</v>
      </c>
      <c r="E22" s="111">
        <v>31608222</v>
      </c>
    </row>
    <row r="23" spans="1:5">
      <c r="A23" s="34" t="s">
        <v>294</v>
      </c>
      <c r="B23" s="36">
        <v>36377.256478768701</v>
      </c>
      <c r="C23" s="36">
        <v>39649938.429636002</v>
      </c>
      <c r="D23" s="36">
        <v>7181</v>
      </c>
      <c r="E23" s="111">
        <v>23939515</v>
      </c>
    </row>
    <row r="24" spans="1:5">
      <c r="A24" s="34" t="s">
        <v>241</v>
      </c>
      <c r="B24" s="36">
        <v>35974.426347150002</v>
      </c>
      <c r="C24" s="36">
        <v>30032668.0685127</v>
      </c>
      <c r="D24" s="36">
        <v>6166</v>
      </c>
      <c r="E24" s="111">
        <v>19443578</v>
      </c>
    </row>
    <row r="25" spans="1:5">
      <c r="A25" s="34" t="s">
        <v>176</v>
      </c>
      <c r="B25" s="36">
        <v>127523.190832451</v>
      </c>
      <c r="C25" s="36">
        <v>116293164.637621</v>
      </c>
      <c r="D25" s="36">
        <v>20108</v>
      </c>
      <c r="E25" s="111">
        <v>69175649</v>
      </c>
    </row>
    <row r="26" spans="1:5">
      <c r="A26" s="34" t="s">
        <v>296</v>
      </c>
      <c r="B26" s="36">
        <v>17626.514546692801</v>
      </c>
      <c r="C26" s="36">
        <v>17730694.2142375</v>
      </c>
      <c r="D26" s="36">
        <v>4321</v>
      </c>
      <c r="E26" s="111">
        <v>12579132</v>
      </c>
    </row>
    <row r="27" spans="1:5">
      <c r="A27" s="34" t="s">
        <v>242</v>
      </c>
      <c r="B27" s="36">
        <v>116415.82416733701</v>
      </c>
      <c r="C27" s="36">
        <v>88384501.331009701</v>
      </c>
      <c r="D27" s="36">
        <v>13383</v>
      </c>
      <c r="E27" s="111">
        <v>66426347</v>
      </c>
    </row>
    <row r="28" spans="1:5">
      <c r="A28" s="34" t="s">
        <v>302</v>
      </c>
      <c r="B28" s="36">
        <v>36056.127775185698</v>
      </c>
      <c r="C28" s="36">
        <v>30402936.497486699</v>
      </c>
      <c r="D28" s="36">
        <v>5608</v>
      </c>
      <c r="E28" s="111">
        <v>36026368</v>
      </c>
    </row>
    <row r="29" spans="1:5">
      <c r="A29" s="34" t="s">
        <v>177</v>
      </c>
      <c r="B29" s="36">
        <v>185373.378268778</v>
      </c>
      <c r="C29" s="36">
        <v>162192167.93439099</v>
      </c>
      <c r="D29" s="36">
        <v>23204</v>
      </c>
      <c r="E29" s="111">
        <v>116028542</v>
      </c>
    </row>
    <row r="30" spans="1:5">
      <c r="A30" s="34" t="s">
        <v>178</v>
      </c>
      <c r="B30" s="36">
        <v>80018.162107123004</v>
      </c>
      <c r="C30" s="36">
        <v>78683635.848767504</v>
      </c>
      <c r="D30" s="36">
        <v>9865</v>
      </c>
      <c r="E30" s="111">
        <v>53921224</v>
      </c>
    </row>
    <row r="31" spans="1:5">
      <c r="A31" s="34" t="s">
        <v>179</v>
      </c>
      <c r="B31" s="36">
        <v>333690.99805953703</v>
      </c>
      <c r="C31" s="36">
        <v>408753361.70301002</v>
      </c>
      <c r="D31" s="36">
        <v>76001</v>
      </c>
      <c r="E31" s="111">
        <v>235854192</v>
      </c>
    </row>
    <row r="32" spans="1:5">
      <c r="A32" s="34" t="s">
        <v>180</v>
      </c>
      <c r="B32" s="36">
        <v>40119.801538022701</v>
      </c>
      <c r="C32" s="36">
        <v>35110636.748309098</v>
      </c>
      <c r="D32" s="36">
        <v>9009</v>
      </c>
      <c r="E32" s="111">
        <v>21077320</v>
      </c>
    </row>
    <row r="33" spans="1:5">
      <c r="A33" s="34" t="s">
        <v>303</v>
      </c>
      <c r="B33" s="36">
        <v>1738.6739278770899</v>
      </c>
      <c r="C33" s="36">
        <v>1888091.0555825999</v>
      </c>
      <c r="D33" s="36">
        <v>471</v>
      </c>
      <c r="E33" s="111">
        <v>1279803</v>
      </c>
    </row>
    <row r="34" spans="1:5">
      <c r="A34" s="34" t="s">
        <v>181</v>
      </c>
      <c r="B34" s="36">
        <v>1823.38898915564</v>
      </c>
      <c r="C34" s="36">
        <v>1906832.01018799</v>
      </c>
      <c r="D34" s="36">
        <v>384</v>
      </c>
      <c r="E34" s="111">
        <v>888020</v>
      </c>
    </row>
    <row r="35" spans="1:5">
      <c r="A35" s="34" t="s">
        <v>243</v>
      </c>
      <c r="B35" s="36">
        <v>154322.78192394899</v>
      </c>
      <c r="C35" s="36">
        <v>107295689.048751</v>
      </c>
      <c r="D35" s="36">
        <v>14702</v>
      </c>
      <c r="E35" s="111">
        <v>75602363</v>
      </c>
    </row>
    <row r="36" spans="1:5">
      <c r="A36" s="34" t="s">
        <v>182</v>
      </c>
      <c r="B36" s="36">
        <v>194347.002797528</v>
      </c>
      <c r="C36" s="36">
        <v>181597229.10485801</v>
      </c>
      <c r="D36" s="36">
        <v>26444</v>
      </c>
      <c r="E36" s="111">
        <v>123539581</v>
      </c>
    </row>
    <row r="37" spans="1:5">
      <c r="A37" s="34" t="s">
        <v>244</v>
      </c>
      <c r="B37" s="36">
        <v>117260.04331201701</v>
      </c>
      <c r="C37" s="36">
        <v>91567258.007530496</v>
      </c>
      <c r="D37" s="36">
        <v>12736</v>
      </c>
      <c r="E37" s="111">
        <v>63617801</v>
      </c>
    </row>
    <row r="38" spans="1:5">
      <c r="A38" s="34" t="s">
        <v>245</v>
      </c>
      <c r="B38" s="36">
        <v>82838.378498996099</v>
      </c>
      <c r="C38" s="36">
        <v>63694939.053628199</v>
      </c>
      <c r="D38" s="36">
        <v>12277</v>
      </c>
      <c r="E38" s="111">
        <v>40798227</v>
      </c>
    </row>
    <row r="39" spans="1:5">
      <c r="A39" s="34" t="s">
        <v>183</v>
      </c>
      <c r="B39" s="36">
        <v>35826.289402580303</v>
      </c>
      <c r="C39" s="36">
        <v>25598185.421843</v>
      </c>
      <c r="D39" s="36">
        <v>3789</v>
      </c>
      <c r="E39" s="111">
        <v>19325468</v>
      </c>
    </row>
    <row r="40" spans="1:5">
      <c r="A40" s="34" t="s">
        <v>184</v>
      </c>
      <c r="B40" s="36">
        <v>27430.015651670699</v>
      </c>
      <c r="C40" s="36">
        <v>21921715.0248487</v>
      </c>
      <c r="D40" s="36">
        <v>5166</v>
      </c>
      <c r="E40" s="111">
        <v>13777785</v>
      </c>
    </row>
    <row r="41" spans="1:5">
      <c r="A41" s="34" t="s">
        <v>185</v>
      </c>
      <c r="B41" s="36">
        <v>160251.29963697601</v>
      </c>
      <c r="C41" s="36">
        <v>155500922.048237</v>
      </c>
      <c r="D41" s="36">
        <v>34024</v>
      </c>
      <c r="E41" s="111">
        <v>99882853</v>
      </c>
    </row>
    <row r="42" spans="1:5">
      <c r="A42" s="34" t="s">
        <v>186</v>
      </c>
      <c r="B42" s="36">
        <v>36767.637387051698</v>
      </c>
      <c r="C42" s="36">
        <v>32916101.688145701</v>
      </c>
      <c r="D42" s="36">
        <v>14954</v>
      </c>
      <c r="E42" s="111">
        <v>21390525</v>
      </c>
    </row>
    <row r="43" spans="1:5">
      <c r="A43" s="34" t="s">
        <v>246</v>
      </c>
      <c r="B43" s="36">
        <v>992301.75367167196</v>
      </c>
      <c r="C43" s="36">
        <v>1027736890.76082</v>
      </c>
      <c r="D43" s="36">
        <v>528727</v>
      </c>
      <c r="E43" s="111">
        <v>653011180</v>
      </c>
    </row>
    <row r="44" spans="1:5">
      <c r="A44" s="34" t="s">
        <v>247</v>
      </c>
      <c r="B44" s="36">
        <v>555356.49692743504</v>
      </c>
      <c r="C44" s="36">
        <v>400619987.48327202</v>
      </c>
      <c r="D44" s="36">
        <v>96537</v>
      </c>
      <c r="E44" s="111">
        <v>277271678</v>
      </c>
    </row>
    <row r="45" spans="1:5">
      <c r="A45" s="34" t="s">
        <v>248</v>
      </c>
      <c r="B45" s="36">
        <v>147016.15248641401</v>
      </c>
      <c r="C45" s="36">
        <v>123678329.62825599</v>
      </c>
      <c r="D45" s="36">
        <v>46440</v>
      </c>
      <c r="E45" s="111">
        <v>80292807</v>
      </c>
    </row>
    <row r="46" spans="1:5">
      <c r="A46" s="34" t="s">
        <v>187</v>
      </c>
      <c r="B46" s="36">
        <v>11600.6078878021</v>
      </c>
      <c r="C46" s="36">
        <v>12006749.630718</v>
      </c>
      <c r="D46" s="36">
        <v>2589</v>
      </c>
      <c r="E46" s="111">
        <v>8476663</v>
      </c>
    </row>
    <row r="47" spans="1:5" ht="13.5" thickBot="1">
      <c r="A47" s="32" t="s">
        <v>193</v>
      </c>
      <c r="B47" s="37">
        <f>SUM(B6:B46)</f>
        <v>4702894.9393968815</v>
      </c>
      <c r="C47" s="37">
        <f>SUM(C6:C46)</f>
        <v>4357778401.3989277</v>
      </c>
      <c r="D47" s="37">
        <f>SUM(D6:D46)</f>
        <v>1200857</v>
      </c>
      <c r="E47" s="112">
        <f>SUM(E6:E46)</f>
        <v>2848230240</v>
      </c>
    </row>
    <row r="48" spans="1:5" s="21" customFormat="1">
      <c r="A48" s="21" t="s">
        <v>301</v>
      </c>
    </row>
    <row r="49" spans="1:1" s="21" customFormat="1">
      <c r="A49" s="21" t="s">
        <v>697</v>
      </c>
    </row>
  </sheetData>
  <phoneticPr fontId="0" type="noConversion"/>
  <pageMargins left="0.78740157499999996" right="0.78740157499999996" top="0.984251969" bottom="0.984251969" header="0.49212598499999999" footer="0.49212598499999999"/>
  <pageSetup paperSize="9" scale="7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0"/>
  <sheetViews>
    <sheetView zoomScale="75" workbookViewId="0">
      <selection activeCell="F6" sqref="F6"/>
    </sheetView>
  </sheetViews>
  <sheetFormatPr defaultRowHeight="12.75"/>
  <cols>
    <col min="1" max="1" width="43.85546875" style="1" customWidth="1"/>
    <col min="2" max="2" width="19.5703125" style="1" customWidth="1"/>
    <col min="3" max="3" width="16.42578125" style="1" customWidth="1"/>
    <col min="4" max="4" width="16" style="1" customWidth="1"/>
    <col min="5" max="5" width="24.85546875" style="1" customWidth="1"/>
    <col min="6" max="16384" width="9.140625" style="1"/>
  </cols>
  <sheetData>
    <row r="1" spans="1:5" ht="90" customHeight="1"/>
    <row r="2" spans="1:5" ht="13.5" thickBot="1"/>
    <row r="3" spans="1:5" ht="18" customHeight="1">
      <c r="A3" s="23" t="s">
        <v>263</v>
      </c>
      <c r="B3" s="25"/>
      <c r="C3" s="25"/>
      <c r="D3" s="25"/>
      <c r="E3" s="26" t="str">
        <f>Capa!$A$9</f>
        <v>Julho a Dezembro de 2010</v>
      </c>
    </row>
    <row r="4" spans="1:5" ht="18" customHeight="1">
      <c r="A4" s="27" t="s">
        <v>264</v>
      </c>
      <c r="B4" s="28"/>
      <c r="C4" s="28"/>
      <c r="D4" s="28"/>
      <c r="E4" s="33"/>
    </row>
    <row r="5" spans="1:5">
      <c r="A5" s="29" t="s">
        <v>192</v>
      </c>
      <c r="B5" s="30" t="s">
        <v>158</v>
      </c>
      <c r="C5" s="30" t="s">
        <v>253</v>
      </c>
      <c r="D5" s="30" t="s">
        <v>188</v>
      </c>
      <c r="E5" s="31" t="s">
        <v>194</v>
      </c>
    </row>
    <row r="6" spans="1:5">
      <c r="A6" s="52" t="s">
        <v>168</v>
      </c>
      <c r="B6" s="53">
        <v>175.002735721878</v>
      </c>
      <c r="C6" s="53">
        <v>411366.714199304</v>
      </c>
      <c r="D6" s="53">
        <v>43</v>
      </c>
      <c r="E6" s="110">
        <v>401158</v>
      </c>
    </row>
    <row r="7" spans="1:5">
      <c r="A7" s="34" t="s">
        <v>169</v>
      </c>
      <c r="B7" s="36">
        <v>1662.50956085184</v>
      </c>
      <c r="C7" s="36">
        <v>3070526.2641356499</v>
      </c>
      <c r="D7" s="36">
        <v>138</v>
      </c>
      <c r="E7" s="111">
        <v>1389337</v>
      </c>
    </row>
    <row r="8" spans="1:5">
      <c r="A8" s="34" t="s">
        <v>170</v>
      </c>
      <c r="B8" s="36">
        <v>1468.8492939062401</v>
      </c>
      <c r="C8" s="36">
        <v>2725880.7611247501</v>
      </c>
      <c r="D8" s="36">
        <v>204</v>
      </c>
      <c r="E8" s="111">
        <v>1162646</v>
      </c>
    </row>
    <row r="9" spans="1:5">
      <c r="A9" s="34" t="s">
        <v>432</v>
      </c>
      <c r="B9" s="36">
        <v>152.17533934395701</v>
      </c>
      <c r="C9" s="36">
        <v>373440.75315737701</v>
      </c>
      <c r="D9" s="36">
        <v>12</v>
      </c>
      <c r="E9" s="111">
        <v>168553</v>
      </c>
    </row>
    <row r="10" spans="1:5">
      <c r="A10" s="34" t="s">
        <v>171</v>
      </c>
      <c r="B10" s="36">
        <v>7698.6546515328801</v>
      </c>
      <c r="C10" s="36">
        <v>13242984.805554699</v>
      </c>
      <c r="D10" s="36">
        <v>857</v>
      </c>
      <c r="E10" s="111">
        <v>7520067</v>
      </c>
    </row>
    <row r="11" spans="1:5">
      <c r="A11" s="34" t="s">
        <v>295</v>
      </c>
      <c r="B11" s="36">
        <v>3501.8081581993001</v>
      </c>
      <c r="C11" s="36">
        <v>5970448.6161813503</v>
      </c>
      <c r="D11" s="36">
        <v>341</v>
      </c>
      <c r="E11" s="111">
        <v>3412255</v>
      </c>
    </row>
    <row r="12" spans="1:5">
      <c r="A12" s="34" t="s">
        <v>433</v>
      </c>
      <c r="B12" s="36">
        <v>11569.728528035301</v>
      </c>
      <c r="C12" s="36">
        <v>17856293.5345327</v>
      </c>
      <c r="D12" s="36">
        <v>1835</v>
      </c>
      <c r="E12" s="111">
        <v>11029133</v>
      </c>
    </row>
    <row r="13" spans="1:5">
      <c r="A13" s="34" t="s">
        <v>237</v>
      </c>
      <c r="B13" s="36">
        <v>5633.4135320414698</v>
      </c>
      <c r="C13" s="36">
        <v>8893909.2673741207</v>
      </c>
      <c r="D13" s="36">
        <v>734</v>
      </c>
      <c r="E13" s="111">
        <v>5237693</v>
      </c>
    </row>
    <row r="14" spans="1:5">
      <c r="A14" s="34" t="s">
        <v>434</v>
      </c>
      <c r="B14" s="36">
        <v>9148.3998958277498</v>
      </c>
      <c r="C14" s="36">
        <v>15245467.5581319</v>
      </c>
      <c r="D14" s="36">
        <v>1292</v>
      </c>
      <c r="E14" s="111">
        <v>9314477</v>
      </c>
    </row>
    <row r="15" spans="1:5">
      <c r="A15" s="34" t="s">
        <v>435</v>
      </c>
      <c r="B15" s="36">
        <v>473.624651548918</v>
      </c>
      <c r="C15" s="36">
        <v>834897.23453933001</v>
      </c>
      <c r="D15" s="36">
        <v>50</v>
      </c>
      <c r="E15" s="111">
        <v>425690</v>
      </c>
    </row>
    <row r="16" spans="1:5">
      <c r="A16" s="34" t="s">
        <v>238</v>
      </c>
      <c r="B16" s="36">
        <v>2088.6273649493201</v>
      </c>
      <c r="C16" s="36">
        <v>3753882.1977543798</v>
      </c>
      <c r="D16" s="36">
        <v>271</v>
      </c>
      <c r="E16" s="111">
        <v>1887403</v>
      </c>
    </row>
    <row r="17" spans="1:5">
      <c r="A17" s="34" t="s">
        <v>172</v>
      </c>
      <c r="B17" s="36">
        <v>19104.382967985701</v>
      </c>
      <c r="C17" s="36">
        <v>28550373.2056554</v>
      </c>
      <c r="D17" s="36">
        <v>2187</v>
      </c>
      <c r="E17" s="111">
        <v>20240962</v>
      </c>
    </row>
    <row r="18" spans="1:5">
      <c r="A18" s="34" t="s">
        <v>173</v>
      </c>
      <c r="B18" s="36">
        <v>3533.63002958381</v>
      </c>
      <c r="C18" s="36">
        <v>4611791.52502927</v>
      </c>
      <c r="D18" s="36">
        <v>375</v>
      </c>
      <c r="E18" s="111">
        <v>3706751</v>
      </c>
    </row>
    <row r="19" spans="1:5">
      <c r="A19" s="34" t="s">
        <v>239</v>
      </c>
      <c r="B19" s="36">
        <v>5296.7231330219602</v>
      </c>
      <c r="C19" s="36">
        <v>7354296.8502854602</v>
      </c>
      <c r="D19" s="36">
        <v>664</v>
      </c>
      <c r="E19" s="111">
        <v>5326992</v>
      </c>
    </row>
    <row r="20" spans="1:5">
      <c r="A20" s="34" t="s">
        <v>240</v>
      </c>
      <c r="B20" s="36">
        <v>1925.96706537809</v>
      </c>
      <c r="C20" s="36">
        <v>2607901.00026967</v>
      </c>
      <c r="D20" s="36">
        <v>228</v>
      </c>
      <c r="E20" s="111">
        <v>2107487</v>
      </c>
    </row>
    <row r="21" spans="1:5">
      <c r="A21" s="34" t="s">
        <v>174</v>
      </c>
      <c r="B21" s="36">
        <v>2227.0629711565498</v>
      </c>
      <c r="C21" s="36">
        <v>4053612.6726527601</v>
      </c>
      <c r="D21" s="36">
        <v>288</v>
      </c>
      <c r="E21" s="111">
        <v>1862191</v>
      </c>
    </row>
    <row r="22" spans="1:5">
      <c r="A22" s="34" t="s">
        <v>175</v>
      </c>
      <c r="B22" s="36">
        <v>2221.0739369471498</v>
      </c>
      <c r="C22" s="36">
        <v>3798324.6455267798</v>
      </c>
      <c r="D22" s="36">
        <v>248</v>
      </c>
      <c r="E22" s="111">
        <v>2218498</v>
      </c>
    </row>
    <row r="23" spans="1:5">
      <c r="A23" s="34" t="s">
        <v>294</v>
      </c>
      <c r="B23" s="36">
        <v>1646.8876408264</v>
      </c>
      <c r="C23" s="36">
        <v>3478190.0471375501</v>
      </c>
      <c r="D23" s="36">
        <v>176</v>
      </c>
      <c r="E23" s="111">
        <v>1098083</v>
      </c>
    </row>
    <row r="24" spans="1:5">
      <c r="A24" s="34" t="s">
        <v>241</v>
      </c>
      <c r="B24" s="36">
        <v>1367.1753127761101</v>
      </c>
      <c r="C24" s="36">
        <v>2560339.23086634</v>
      </c>
      <c r="D24" s="36">
        <v>168</v>
      </c>
      <c r="E24" s="111">
        <v>1381205</v>
      </c>
    </row>
    <row r="25" spans="1:5">
      <c r="A25" s="34" t="s">
        <v>176</v>
      </c>
      <c r="B25" s="36">
        <v>4922.4163370472297</v>
      </c>
      <c r="C25" s="36">
        <v>8599872.1798894294</v>
      </c>
      <c r="D25" s="36">
        <v>531</v>
      </c>
      <c r="E25" s="111">
        <v>4556486</v>
      </c>
    </row>
    <row r="26" spans="1:5">
      <c r="A26" s="34" t="s">
        <v>296</v>
      </c>
      <c r="B26" s="36">
        <v>685.72601513517998</v>
      </c>
      <c r="C26" s="36">
        <v>1376331.3322211499</v>
      </c>
      <c r="D26" s="36">
        <v>84</v>
      </c>
      <c r="E26" s="111">
        <v>478513</v>
      </c>
    </row>
    <row r="27" spans="1:5">
      <c r="A27" s="34" t="s">
        <v>242</v>
      </c>
      <c r="B27" s="36">
        <v>7935.9285820205596</v>
      </c>
      <c r="C27" s="36">
        <v>11068589.637910999</v>
      </c>
      <c r="D27" s="36">
        <v>703</v>
      </c>
      <c r="E27" s="111">
        <v>7361747</v>
      </c>
    </row>
    <row r="28" spans="1:5">
      <c r="A28" s="34" t="s">
        <v>491</v>
      </c>
      <c r="B28" s="36">
        <v>3462.7971841539202</v>
      </c>
      <c r="C28" s="36">
        <v>4989576.7028653296</v>
      </c>
      <c r="D28" s="36">
        <v>397</v>
      </c>
      <c r="E28" s="111">
        <v>3939188</v>
      </c>
    </row>
    <row r="29" spans="1:5">
      <c r="A29" s="34" t="s">
        <v>177</v>
      </c>
      <c r="B29" s="36">
        <v>17217.599583575</v>
      </c>
      <c r="C29" s="36">
        <v>26661207.143006101</v>
      </c>
      <c r="D29" s="36">
        <v>1917</v>
      </c>
      <c r="E29" s="111">
        <v>19118064</v>
      </c>
    </row>
    <row r="30" spans="1:5">
      <c r="A30" s="34" t="s">
        <v>178</v>
      </c>
      <c r="B30" s="36">
        <v>8728.0627727992796</v>
      </c>
      <c r="C30" s="36">
        <v>13653321.193811201</v>
      </c>
      <c r="D30" s="36">
        <v>956</v>
      </c>
      <c r="E30" s="111">
        <v>11170302</v>
      </c>
    </row>
    <row r="31" spans="1:5">
      <c r="A31" s="34" t="s">
        <v>179</v>
      </c>
      <c r="B31" s="36">
        <v>49174.439725087897</v>
      </c>
      <c r="C31" s="36">
        <v>88233292.253988802</v>
      </c>
      <c r="D31" s="36">
        <v>6546</v>
      </c>
      <c r="E31" s="111">
        <v>59700976</v>
      </c>
    </row>
    <row r="32" spans="1:5">
      <c r="A32" s="34" t="s">
        <v>180</v>
      </c>
      <c r="B32" s="36">
        <v>1384.49860376631</v>
      </c>
      <c r="C32" s="36">
        <v>2526707.7053667302</v>
      </c>
      <c r="D32" s="36">
        <v>247</v>
      </c>
      <c r="E32" s="111">
        <v>1779329</v>
      </c>
    </row>
    <row r="33" spans="1:5">
      <c r="A33" s="34" t="s">
        <v>303</v>
      </c>
      <c r="B33" s="36">
        <v>35.753423925023498</v>
      </c>
      <c r="C33" s="36">
        <v>60970.018792152398</v>
      </c>
      <c r="D33" s="36">
        <v>5</v>
      </c>
      <c r="E33" s="111">
        <v>15470</v>
      </c>
    </row>
    <row r="34" spans="1:5">
      <c r="A34" s="34" t="s">
        <v>181</v>
      </c>
      <c r="B34" s="36">
        <v>91.479450121987597</v>
      </c>
      <c r="C34" s="36">
        <v>203330.345403671</v>
      </c>
      <c r="D34" s="36">
        <v>9</v>
      </c>
      <c r="E34" s="111">
        <v>69375</v>
      </c>
    </row>
    <row r="35" spans="1:5">
      <c r="A35" s="34" t="s">
        <v>243</v>
      </c>
      <c r="B35" s="36">
        <v>11746.396973029199</v>
      </c>
      <c r="C35" s="36">
        <v>13872757.6641162</v>
      </c>
      <c r="D35" s="36">
        <v>1007</v>
      </c>
      <c r="E35" s="111">
        <v>9798304</v>
      </c>
    </row>
    <row r="36" spans="1:5">
      <c r="A36" s="34" t="s">
        <v>182</v>
      </c>
      <c r="B36" s="36">
        <v>23124.062430982402</v>
      </c>
      <c r="C36" s="36">
        <v>34296015.8222562</v>
      </c>
      <c r="D36" s="36">
        <v>2569</v>
      </c>
      <c r="E36" s="111">
        <v>24868554</v>
      </c>
    </row>
    <row r="37" spans="1:5">
      <c r="A37" s="34" t="s">
        <v>244</v>
      </c>
      <c r="B37" s="36">
        <v>12083.303820936901</v>
      </c>
      <c r="C37" s="36">
        <v>16541852.449511901</v>
      </c>
      <c r="D37" s="36">
        <v>1287</v>
      </c>
      <c r="E37" s="111">
        <v>12551217</v>
      </c>
    </row>
    <row r="38" spans="1:5">
      <c r="A38" s="34" t="s">
        <v>245</v>
      </c>
      <c r="B38" s="36">
        <v>6946.0464042061903</v>
      </c>
      <c r="C38" s="36">
        <v>10043821.292500701</v>
      </c>
      <c r="D38" s="36">
        <v>898</v>
      </c>
      <c r="E38" s="111">
        <v>6090573</v>
      </c>
    </row>
    <row r="39" spans="1:5">
      <c r="A39" s="34" t="s">
        <v>183</v>
      </c>
      <c r="B39" s="36">
        <v>2721.27664778707</v>
      </c>
      <c r="C39" s="36">
        <v>3763939.7299010102</v>
      </c>
      <c r="D39" s="36">
        <v>284</v>
      </c>
      <c r="E39" s="111">
        <v>2746475</v>
      </c>
    </row>
    <row r="40" spans="1:5">
      <c r="A40" s="34" t="s">
        <v>184</v>
      </c>
      <c r="B40" s="36">
        <v>906.38080161018195</v>
      </c>
      <c r="C40" s="36">
        <v>1592069.52983784</v>
      </c>
      <c r="D40" s="36">
        <v>119</v>
      </c>
      <c r="E40" s="111">
        <v>542155</v>
      </c>
    </row>
    <row r="41" spans="1:5">
      <c r="A41" s="34" t="s">
        <v>185</v>
      </c>
      <c r="B41" s="36">
        <v>27189.744371302801</v>
      </c>
      <c r="C41" s="36">
        <v>36597731.279366203</v>
      </c>
      <c r="D41" s="36">
        <v>3381</v>
      </c>
      <c r="E41" s="111">
        <v>30288345</v>
      </c>
    </row>
    <row r="42" spans="1:5">
      <c r="A42" s="34" t="s">
        <v>186</v>
      </c>
      <c r="B42" s="36">
        <v>4661.8847945290599</v>
      </c>
      <c r="C42" s="36">
        <v>5357961.8765039397</v>
      </c>
      <c r="D42" s="36">
        <v>717</v>
      </c>
      <c r="E42" s="111">
        <v>4247231</v>
      </c>
    </row>
    <row r="43" spans="1:5">
      <c r="A43" s="34" t="s">
        <v>246</v>
      </c>
      <c r="B43" s="36">
        <v>146139.69715534701</v>
      </c>
      <c r="C43" s="36">
        <v>229021565.278061</v>
      </c>
      <c r="D43" s="36">
        <v>34616</v>
      </c>
      <c r="E43" s="111">
        <v>158668894</v>
      </c>
    </row>
    <row r="44" spans="1:5">
      <c r="A44" s="34" t="s">
        <v>247</v>
      </c>
      <c r="B44" s="36">
        <v>47062.078071777702</v>
      </c>
      <c r="C44" s="36">
        <v>59833893.556286097</v>
      </c>
      <c r="D44" s="36">
        <v>5584</v>
      </c>
      <c r="E44" s="111">
        <v>44343273</v>
      </c>
    </row>
    <row r="45" spans="1:5">
      <c r="A45" s="34" t="s">
        <v>248</v>
      </c>
      <c r="B45" s="36">
        <v>14639.089995848</v>
      </c>
      <c r="C45" s="36">
        <v>19255450.566780001</v>
      </c>
      <c r="D45" s="36">
        <v>2089</v>
      </c>
      <c r="E45" s="111">
        <v>13628484</v>
      </c>
    </row>
    <row r="46" spans="1:5">
      <c r="A46" s="34" t="s">
        <v>187</v>
      </c>
      <c r="B46" s="36">
        <v>1061.11779595538</v>
      </c>
      <c r="C46" s="36">
        <v>1785882.48892402</v>
      </c>
      <c r="D46" s="36">
        <v>111</v>
      </c>
      <c r="E46" s="111">
        <v>942144</v>
      </c>
    </row>
    <row r="47" spans="1:5" ht="13.5" thickBot="1">
      <c r="A47" s="32" t="s">
        <v>193</v>
      </c>
      <c r="B47" s="37">
        <f>SUM(B6:B46)</f>
        <v>472815.47771057894</v>
      </c>
      <c r="C47" s="37">
        <f>SUM(C6:C46)</f>
        <v>718730066.93140948</v>
      </c>
      <c r="D47" s="37">
        <f>SUM(D6:D46)</f>
        <v>74168</v>
      </c>
      <c r="E47" s="112">
        <f>SUM(E6:E46)</f>
        <v>496795680</v>
      </c>
    </row>
    <row r="48" spans="1:5">
      <c r="A48" s="21" t="s">
        <v>301</v>
      </c>
      <c r="B48" s="21"/>
      <c r="C48" s="21"/>
      <c r="D48" s="21"/>
      <c r="E48" s="21"/>
    </row>
    <row r="49" spans="1:5">
      <c r="A49" s="21" t="s">
        <v>697</v>
      </c>
      <c r="B49" s="21"/>
      <c r="C49" s="21"/>
      <c r="D49" s="21"/>
      <c r="E49" s="21"/>
    </row>
    <row r="50" spans="1:5">
      <c r="A50" s="21"/>
      <c r="B50" s="21"/>
      <c r="C50" s="21"/>
      <c r="D50" s="21"/>
      <c r="E50" s="21"/>
    </row>
  </sheetData>
  <phoneticPr fontId="0" type="noConversion"/>
  <pageMargins left="0.78740157499999996" right="0.78740157499999996" top="0.984251969" bottom="0.984251969" header="0.49212598499999999" footer="0.49212598499999999"/>
  <pageSetup paperSize="9" scale="72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9"/>
  <sheetViews>
    <sheetView zoomScale="75" workbookViewId="0">
      <selection activeCell="F6" sqref="F6"/>
    </sheetView>
  </sheetViews>
  <sheetFormatPr defaultRowHeight="12.75"/>
  <cols>
    <col min="1" max="1" width="43.85546875" style="1" customWidth="1"/>
    <col min="2" max="2" width="17.42578125" style="1" customWidth="1"/>
    <col min="3" max="3" width="16.42578125" style="1" customWidth="1"/>
    <col min="4" max="4" width="20" style="1" customWidth="1"/>
    <col min="5" max="5" width="19.42578125" style="1" customWidth="1"/>
    <col min="6" max="16384" width="9.140625" style="1"/>
  </cols>
  <sheetData>
    <row r="1" spans="1:5" ht="90" customHeight="1"/>
    <row r="2" spans="1:5" ht="13.5" thickBot="1"/>
    <row r="3" spans="1:5" ht="18" customHeight="1">
      <c r="A3" s="23" t="s">
        <v>265</v>
      </c>
      <c r="B3" s="25"/>
      <c r="C3" s="25"/>
      <c r="D3" s="25"/>
      <c r="E3" s="26" t="str">
        <f>Capa!$A$9</f>
        <v>Julho a Dezembro de 2010</v>
      </c>
    </row>
    <row r="4" spans="1:5" ht="18" customHeight="1">
      <c r="A4" s="27" t="s">
        <v>266</v>
      </c>
      <c r="B4" s="28"/>
      <c r="C4" s="28"/>
      <c r="D4" s="28"/>
      <c r="E4" s="33"/>
    </row>
    <row r="5" spans="1:5">
      <c r="A5" s="29" t="s">
        <v>192</v>
      </c>
      <c r="B5" s="30" t="s">
        <v>158</v>
      </c>
      <c r="C5" s="30" t="s">
        <v>253</v>
      </c>
      <c r="D5" s="30" t="s">
        <v>188</v>
      </c>
      <c r="E5" s="31" t="s">
        <v>194</v>
      </c>
    </row>
    <row r="6" spans="1:5">
      <c r="A6" s="52" t="s">
        <v>168</v>
      </c>
      <c r="B6" s="53">
        <v>439.11232248879901</v>
      </c>
      <c r="C6" s="53">
        <v>144421.07953023899</v>
      </c>
      <c r="D6" s="53">
        <v>8</v>
      </c>
      <c r="E6" s="110">
        <v>44467</v>
      </c>
    </row>
    <row r="7" spans="1:5">
      <c r="A7" s="34" t="s">
        <v>169</v>
      </c>
      <c r="B7" s="36">
        <v>1547.2739338208901</v>
      </c>
      <c r="C7" s="36">
        <v>811650.32018422999</v>
      </c>
      <c r="D7" s="36">
        <v>75</v>
      </c>
      <c r="E7" s="111">
        <v>324566</v>
      </c>
    </row>
    <row r="8" spans="1:5">
      <c r="A8" s="34" t="s">
        <v>170</v>
      </c>
      <c r="B8" s="36">
        <v>1214.6958633717099</v>
      </c>
      <c r="C8" s="36">
        <v>643984.89528045</v>
      </c>
      <c r="D8" s="36">
        <v>88</v>
      </c>
      <c r="E8" s="111">
        <v>306613</v>
      </c>
    </row>
    <row r="9" spans="1:5">
      <c r="A9" s="34" t="s">
        <v>432</v>
      </c>
      <c r="B9" s="36">
        <v>128.38629803620199</v>
      </c>
      <c r="C9" s="36">
        <v>57864.741313516999</v>
      </c>
      <c r="D9" s="36">
        <v>7</v>
      </c>
      <c r="E9" s="111">
        <v>8229</v>
      </c>
    </row>
    <row r="10" spans="1:5">
      <c r="A10" s="34" t="s">
        <v>171</v>
      </c>
      <c r="B10" s="36">
        <v>5528.9039962044899</v>
      </c>
      <c r="C10" s="36">
        <v>3816095.77729034</v>
      </c>
      <c r="D10" s="36">
        <v>622</v>
      </c>
      <c r="E10" s="111">
        <v>1525237</v>
      </c>
    </row>
    <row r="11" spans="1:5">
      <c r="A11" s="34" t="s">
        <v>295</v>
      </c>
      <c r="B11" s="36">
        <v>3741.5588254160202</v>
      </c>
      <c r="C11" s="36">
        <v>1764005.1192427799</v>
      </c>
      <c r="D11" s="36">
        <v>195</v>
      </c>
      <c r="E11" s="111">
        <v>682315</v>
      </c>
    </row>
    <row r="12" spans="1:5">
      <c r="A12" s="34" t="s">
        <v>433</v>
      </c>
      <c r="B12" s="36">
        <v>2104.5862485095799</v>
      </c>
      <c r="C12" s="36">
        <v>1895565.4583592401</v>
      </c>
      <c r="D12" s="36">
        <v>273</v>
      </c>
      <c r="E12" s="111">
        <v>855736</v>
      </c>
    </row>
    <row r="13" spans="1:5">
      <c r="A13" s="34" t="s">
        <v>237</v>
      </c>
      <c r="B13" s="36">
        <v>2034.2410381119601</v>
      </c>
      <c r="C13" s="36">
        <v>1500251.13216013</v>
      </c>
      <c r="D13" s="36">
        <v>260</v>
      </c>
      <c r="E13" s="111">
        <v>547808</v>
      </c>
    </row>
    <row r="14" spans="1:5">
      <c r="A14" s="34" t="s">
        <v>434</v>
      </c>
      <c r="B14" s="36">
        <v>5924.8875485281396</v>
      </c>
      <c r="C14" s="36">
        <v>3583300.6888521099</v>
      </c>
      <c r="D14" s="36">
        <v>319</v>
      </c>
      <c r="E14" s="111">
        <v>1711498</v>
      </c>
    </row>
    <row r="15" spans="1:5">
      <c r="A15" s="34" t="s">
        <v>435</v>
      </c>
      <c r="B15" s="36">
        <v>412.50958032300599</v>
      </c>
      <c r="C15" s="36">
        <v>221889.47230844901</v>
      </c>
      <c r="D15" s="36">
        <v>17</v>
      </c>
      <c r="E15" s="111">
        <v>118578</v>
      </c>
    </row>
    <row r="16" spans="1:5">
      <c r="A16" s="34" t="s">
        <v>238</v>
      </c>
      <c r="B16" s="36">
        <v>1170.34791924757</v>
      </c>
      <c r="C16" s="36">
        <v>569408.20334070898</v>
      </c>
      <c r="D16" s="36">
        <v>66</v>
      </c>
      <c r="E16" s="111">
        <v>213626</v>
      </c>
    </row>
    <row r="17" spans="1:5">
      <c r="A17" s="34" t="s">
        <v>172</v>
      </c>
      <c r="B17" s="36">
        <v>7685.3038857052998</v>
      </c>
      <c r="C17" s="36">
        <v>5581518.3597758403</v>
      </c>
      <c r="D17" s="36">
        <v>864</v>
      </c>
      <c r="E17" s="111">
        <v>2763123</v>
      </c>
    </row>
    <row r="18" spans="1:5">
      <c r="A18" s="34" t="s">
        <v>173</v>
      </c>
      <c r="B18" s="36">
        <v>1636.3670804677499</v>
      </c>
      <c r="C18" s="36">
        <v>1109928.8427595401</v>
      </c>
      <c r="D18" s="36">
        <v>105</v>
      </c>
      <c r="E18" s="111">
        <v>418383</v>
      </c>
    </row>
    <row r="19" spans="1:5">
      <c r="A19" s="34" t="s">
        <v>239</v>
      </c>
      <c r="B19" s="36">
        <v>2979.22457601828</v>
      </c>
      <c r="C19" s="36">
        <v>2119596.3121621702</v>
      </c>
      <c r="D19" s="36">
        <v>208</v>
      </c>
      <c r="E19" s="111">
        <v>670162</v>
      </c>
    </row>
    <row r="20" spans="1:5">
      <c r="A20" s="34" t="s">
        <v>240</v>
      </c>
      <c r="B20" s="36">
        <v>530.46847795881297</v>
      </c>
      <c r="C20" s="36">
        <v>393266.18576533999</v>
      </c>
      <c r="D20" s="36">
        <v>24</v>
      </c>
      <c r="E20" s="111">
        <v>69103</v>
      </c>
    </row>
    <row r="21" spans="1:5">
      <c r="A21" s="34" t="s">
        <v>174</v>
      </c>
      <c r="B21" s="36">
        <v>1444.7972234338499</v>
      </c>
      <c r="C21" s="36">
        <v>857049.57560925104</v>
      </c>
      <c r="D21" s="36">
        <v>71</v>
      </c>
      <c r="E21" s="111">
        <v>272478</v>
      </c>
    </row>
    <row r="22" spans="1:5">
      <c r="A22" s="34" t="s">
        <v>175</v>
      </c>
      <c r="B22" s="36">
        <v>3084.15884114755</v>
      </c>
      <c r="C22" s="36">
        <v>1562530.62894976</v>
      </c>
      <c r="D22" s="36">
        <v>184</v>
      </c>
      <c r="E22" s="111">
        <v>867105</v>
      </c>
    </row>
    <row r="23" spans="1:5">
      <c r="A23" s="34" t="s">
        <v>294</v>
      </c>
      <c r="B23" s="36">
        <v>4237.6848384360701</v>
      </c>
      <c r="C23" s="36">
        <v>2581458.56562358</v>
      </c>
      <c r="D23" s="36">
        <v>381</v>
      </c>
      <c r="E23" s="111">
        <v>1911835</v>
      </c>
    </row>
    <row r="24" spans="1:5">
      <c r="A24" s="34" t="s">
        <v>241</v>
      </c>
      <c r="B24" s="36">
        <v>1893.83557023713</v>
      </c>
      <c r="C24" s="36">
        <v>753414.65433090902</v>
      </c>
      <c r="D24" s="36">
        <v>88</v>
      </c>
      <c r="E24" s="111">
        <v>122986</v>
      </c>
    </row>
    <row r="25" spans="1:5">
      <c r="A25" s="34" t="s">
        <v>176</v>
      </c>
      <c r="B25" s="36">
        <v>5398.1395954578102</v>
      </c>
      <c r="C25" s="36">
        <v>2533221.9290640899</v>
      </c>
      <c r="D25" s="36">
        <v>359</v>
      </c>
      <c r="E25" s="111">
        <v>915701</v>
      </c>
    </row>
    <row r="26" spans="1:5">
      <c r="A26" s="34" t="s">
        <v>296</v>
      </c>
      <c r="B26" s="36">
        <v>493.53149511897902</v>
      </c>
      <c r="C26" s="36">
        <v>160536.092148125</v>
      </c>
      <c r="D26" s="36">
        <v>17</v>
      </c>
      <c r="E26" s="111">
        <v>51041</v>
      </c>
    </row>
    <row r="27" spans="1:5">
      <c r="A27" s="34" t="s">
        <v>242</v>
      </c>
      <c r="B27" s="36">
        <v>3251.5368992686199</v>
      </c>
      <c r="C27" s="36">
        <v>2521842.9209704902</v>
      </c>
      <c r="D27" s="36">
        <v>232</v>
      </c>
      <c r="E27" s="111">
        <v>1186589</v>
      </c>
    </row>
    <row r="28" spans="1:5">
      <c r="A28" s="34" t="s">
        <v>302</v>
      </c>
      <c r="B28" s="36">
        <v>888.30408721743095</v>
      </c>
      <c r="C28" s="36">
        <v>771830.42511416203</v>
      </c>
      <c r="D28" s="36">
        <v>76</v>
      </c>
      <c r="E28" s="111">
        <v>570138</v>
      </c>
    </row>
    <row r="29" spans="1:5">
      <c r="A29" s="34" t="s">
        <v>177</v>
      </c>
      <c r="B29" s="36">
        <v>3543.7067586500102</v>
      </c>
      <c r="C29" s="36">
        <v>3505123.7068890999</v>
      </c>
      <c r="D29" s="36">
        <v>442</v>
      </c>
      <c r="E29" s="111">
        <v>1597522</v>
      </c>
    </row>
    <row r="30" spans="1:5">
      <c r="A30" s="34" t="s">
        <v>178</v>
      </c>
      <c r="B30" s="36">
        <v>1794.49309906177</v>
      </c>
      <c r="C30" s="36">
        <v>1977316.3267278599</v>
      </c>
      <c r="D30" s="36">
        <v>105</v>
      </c>
      <c r="E30" s="111">
        <v>870129</v>
      </c>
    </row>
    <row r="31" spans="1:5">
      <c r="A31" s="34" t="s">
        <v>179</v>
      </c>
      <c r="B31" s="36">
        <v>6020.7669547432997</v>
      </c>
      <c r="C31" s="36">
        <v>8507046.7429092303</v>
      </c>
      <c r="D31" s="36">
        <v>1232</v>
      </c>
      <c r="E31" s="111">
        <v>6033577</v>
      </c>
    </row>
    <row r="32" spans="1:5">
      <c r="A32" s="34" t="s">
        <v>180</v>
      </c>
      <c r="B32" s="36">
        <v>1997.84104326087</v>
      </c>
      <c r="C32" s="36">
        <v>972479.94132932997</v>
      </c>
      <c r="D32" s="36">
        <v>144</v>
      </c>
      <c r="E32" s="111">
        <v>336743</v>
      </c>
    </row>
    <row r="33" spans="1:5">
      <c r="A33" s="34" t="s">
        <v>303</v>
      </c>
      <c r="B33" s="36">
        <v>16.019178048241798</v>
      </c>
      <c r="C33" s="36">
        <v>11047.649740934299</v>
      </c>
      <c r="D33" s="36">
        <v>3</v>
      </c>
      <c r="E33" s="111">
        <v>5773</v>
      </c>
    </row>
    <row r="34" spans="1:5">
      <c r="A34" s="34" t="s">
        <v>181</v>
      </c>
      <c r="B34" s="36">
        <v>329.70683984598099</v>
      </c>
      <c r="C34" s="36">
        <v>129753.228449523</v>
      </c>
      <c r="D34" s="36">
        <v>6</v>
      </c>
      <c r="E34" s="111">
        <v>7546</v>
      </c>
    </row>
    <row r="35" spans="1:5">
      <c r="A35" s="34" t="s">
        <v>243</v>
      </c>
      <c r="B35" s="36">
        <v>2011.5533741484301</v>
      </c>
      <c r="C35" s="36">
        <v>1519194.30294428</v>
      </c>
      <c r="D35" s="36">
        <v>95</v>
      </c>
      <c r="E35" s="111">
        <v>525040</v>
      </c>
    </row>
    <row r="36" spans="1:5">
      <c r="A36" s="34" t="s">
        <v>182</v>
      </c>
      <c r="B36" s="36">
        <v>4001.1971509074701</v>
      </c>
      <c r="C36" s="36">
        <v>3539574.4457516898</v>
      </c>
      <c r="D36" s="36">
        <v>429</v>
      </c>
      <c r="E36" s="111">
        <v>1603287</v>
      </c>
    </row>
    <row r="37" spans="1:5">
      <c r="A37" s="34" t="s">
        <v>244</v>
      </c>
      <c r="B37" s="36">
        <v>2229.52048916276</v>
      </c>
      <c r="C37" s="36">
        <v>1830535.78534863</v>
      </c>
      <c r="D37" s="36">
        <v>129</v>
      </c>
      <c r="E37" s="111">
        <v>847643</v>
      </c>
    </row>
    <row r="38" spans="1:5">
      <c r="A38" s="34" t="s">
        <v>245</v>
      </c>
      <c r="B38" s="36">
        <v>2125.8218577620501</v>
      </c>
      <c r="C38" s="36">
        <v>1210075.8756232699</v>
      </c>
      <c r="D38" s="36">
        <v>120</v>
      </c>
      <c r="E38" s="111">
        <v>689178</v>
      </c>
    </row>
    <row r="39" spans="1:5">
      <c r="A39" s="34" t="s">
        <v>183</v>
      </c>
      <c r="B39" s="36">
        <v>885.17805943172402</v>
      </c>
      <c r="C39" s="36">
        <v>576107.64627815702</v>
      </c>
      <c r="D39" s="36">
        <v>44</v>
      </c>
      <c r="E39" s="111">
        <v>165620</v>
      </c>
    </row>
    <row r="40" spans="1:5">
      <c r="A40" s="34" t="s">
        <v>184</v>
      </c>
      <c r="B40" s="36">
        <v>768.416419698391</v>
      </c>
      <c r="C40" s="36">
        <v>408059.42938095302</v>
      </c>
      <c r="D40" s="36">
        <v>66</v>
      </c>
      <c r="E40" s="111">
        <v>203531</v>
      </c>
    </row>
    <row r="41" spans="1:5">
      <c r="A41" s="34" t="s">
        <v>185</v>
      </c>
      <c r="B41" s="36">
        <v>6880.2902139411299</v>
      </c>
      <c r="C41" s="36">
        <v>7789291.1486236602</v>
      </c>
      <c r="D41" s="36">
        <v>937</v>
      </c>
      <c r="E41" s="111">
        <v>5254270</v>
      </c>
    </row>
    <row r="42" spans="1:5">
      <c r="A42" s="34" t="s">
        <v>186</v>
      </c>
      <c r="B42" s="36">
        <v>2370.18623624974</v>
      </c>
      <c r="C42" s="36">
        <v>2081564.6231718301</v>
      </c>
      <c r="D42" s="36">
        <v>605</v>
      </c>
      <c r="E42" s="111">
        <v>1786323</v>
      </c>
    </row>
    <row r="43" spans="1:5">
      <c r="A43" s="34" t="s">
        <v>246</v>
      </c>
      <c r="B43" s="36">
        <v>25307.2294544619</v>
      </c>
      <c r="C43" s="36">
        <v>36022728.143702403</v>
      </c>
      <c r="D43" s="36">
        <v>9753</v>
      </c>
      <c r="E43" s="111">
        <v>29555650</v>
      </c>
    </row>
    <row r="44" spans="1:5">
      <c r="A44" s="34" t="s">
        <v>247</v>
      </c>
      <c r="B44" s="36">
        <v>16164.5858466215</v>
      </c>
      <c r="C44" s="36">
        <v>15455138.990894301</v>
      </c>
      <c r="D44" s="36">
        <v>1896</v>
      </c>
      <c r="E44" s="111">
        <v>8962967</v>
      </c>
    </row>
    <row r="45" spans="1:5">
      <c r="A45" s="34" t="s">
        <v>248</v>
      </c>
      <c r="B45" s="36">
        <v>5341.5751926130597</v>
      </c>
      <c r="C45" s="36">
        <v>5422859.66750177</v>
      </c>
      <c r="D45" s="36">
        <v>1321</v>
      </c>
      <c r="E45" s="111">
        <v>3375939</v>
      </c>
    </row>
    <row r="46" spans="1:5">
      <c r="A46" s="34" t="s">
        <v>187</v>
      </c>
      <c r="B46" s="36">
        <v>420.33971916045903</v>
      </c>
      <c r="C46" s="36">
        <v>284881.58683943702</v>
      </c>
      <c r="D46" s="36">
        <v>29</v>
      </c>
      <c r="E46" s="111">
        <v>83101</v>
      </c>
    </row>
    <row r="47" spans="1:5" ht="13.5" thickBot="1">
      <c r="A47" s="32" t="s">
        <v>193</v>
      </c>
      <c r="B47" s="37">
        <f>SUM(B6:B46)</f>
        <v>139978.28403229476</v>
      </c>
      <c r="C47" s="37">
        <f>SUM(C6:C46)</f>
        <v>127197410.62224182</v>
      </c>
      <c r="D47" s="37">
        <f>SUM(D6:D46)</f>
        <v>21895</v>
      </c>
      <c r="E47" s="112">
        <f>SUM(E6:E46)</f>
        <v>78061156</v>
      </c>
    </row>
    <row r="48" spans="1:5" s="21" customFormat="1">
      <c r="A48" s="21" t="s">
        <v>301</v>
      </c>
    </row>
    <row r="49" spans="1:1" s="21" customFormat="1">
      <c r="A49" s="21" t="s">
        <v>697</v>
      </c>
    </row>
  </sheetData>
  <phoneticPr fontId="0" type="noConversion"/>
  <pageMargins left="0.78740157499999996" right="0.78740157499999996" top="0.984251969" bottom="0.984251969" header="0.49212598499999999" footer="0.49212598499999999"/>
  <pageSetup paperSize="9" scale="74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629"/>
  <sheetViews>
    <sheetView zoomScale="75" workbookViewId="0">
      <selection activeCell="E6" sqref="E6"/>
    </sheetView>
  </sheetViews>
  <sheetFormatPr defaultRowHeight="12.75"/>
  <cols>
    <col min="1" max="1" width="58.7109375" style="1" bestFit="1" customWidth="1"/>
    <col min="2" max="2" width="20.5703125" style="47" customWidth="1"/>
    <col min="3" max="3" width="18.28515625" style="48" customWidth="1"/>
    <col min="4" max="4" width="22" style="123" customWidth="1"/>
    <col min="5" max="5" width="9.140625" style="1"/>
    <col min="6" max="6" width="9.140625" style="8"/>
    <col min="7" max="16384" width="9.140625" style="1"/>
  </cols>
  <sheetData>
    <row r="1" spans="1:6" ht="90" customHeight="1">
      <c r="F1" s="104"/>
    </row>
    <row r="2" spans="1:6" ht="13.5" thickBot="1">
      <c r="F2" s="104"/>
    </row>
    <row r="3" spans="1:6" ht="18" customHeight="1">
      <c r="A3" s="23" t="s">
        <v>268</v>
      </c>
      <c r="B3" s="68"/>
      <c r="C3" s="67"/>
      <c r="D3" s="124" t="str">
        <f>Capa!$A$9</f>
        <v>Julho a Dezembro de 2010</v>
      </c>
      <c r="F3" s="104"/>
    </row>
    <row r="4" spans="1:6" ht="18" customHeight="1">
      <c r="A4" s="27" t="s">
        <v>267</v>
      </c>
      <c r="B4" s="71"/>
      <c r="C4" s="70"/>
      <c r="D4" s="125"/>
      <c r="F4" s="104"/>
    </row>
    <row r="5" spans="1:6">
      <c r="A5" s="29" t="s">
        <v>157</v>
      </c>
      <c r="B5" s="122" t="s">
        <v>158</v>
      </c>
      <c r="C5" s="39" t="s">
        <v>188</v>
      </c>
      <c r="D5" s="126" t="s">
        <v>189</v>
      </c>
      <c r="F5" s="104"/>
    </row>
    <row r="6" spans="1:6">
      <c r="A6" s="52" t="s">
        <v>436</v>
      </c>
      <c r="B6" s="133">
        <v>251.66026681102801</v>
      </c>
      <c r="C6" s="133">
        <v>421</v>
      </c>
      <c r="D6" s="121">
        <v>1.6728902235334964</v>
      </c>
      <c r="F6" s="104"/>
    </row>
    <row r="7" spans="1:6">
      <c r="A7" s="34" t="s">
        <v>437</v>
      </c>
      <c r="B7" s="42">
        <v>499.28765769395898</v>
      </c>
      <c r="C7" s="42">
        <v>662</v>
      </c>
      <c r="D7" s="43">
        <v>1.3258889736180428</v>
      </c>
      <c r="F7" s="104"/>
    </row>
    <row r="8" spans="1:6">
      <c r="A8" s="34" t="s">
        <v>26</v>
      </c>
      <c r="B8" s="36">
        <v>271.999991395976</v>
      </c>
      <c r="C8" s="36">
        <v>358</v>
      </c>
      <c r="D8" s="43">
        <v>1.3161765122221114</v>
      </c>
      <c r="F8" s="104"/>
    </row>
    <row r="9" spans="1:6">
      <c r="A9" s="34" t="s">
        <v>739</v>
      </c>
      <c r="B9" s="36">
        <v>489.55889044422599</v>
      </c>
      <c r="C9" s="36">
        <v>611</v>
      </c>
      <c r="D9" s="43">
        <v>1.2480623106355566</v>
      </c>
      <c r="F9" s="104"/>
    </row>
    <row r="10" spans="1:6">
      <c r="A10" s="34" t="s">
        <v>420</v>
      </c>
      <c r="B10" s="42">
        <v>300.05478578107397</v>
      </c>
      <c r="C10" s="42">
        <v>358</v>
      </c>
      <c r="D10" s="43">
        <v>1.1931154474609982</v>
      </c>
      <c r="F10" s="104"/>
    </row>
    <row r="11" spans="1:6">
      <c r="A11" s="34" t="s">
        <v>664</v>
      </c>
      <c r="B11" s="42">
        <v>320.945197176188</v>
      </c>
      <c r="C11" s="42">
        <v>371</v>
      </c>
      <c r="D11" s="43">
        <v>1.155960591603225</v>
      </c>
      <c r="F11" s="104"/>
    </row>
    <row r="12" spans="1:6">
      <c r="A12" s="34" t="s">
        <v>740</v>
      </c>
      <c r="B12" s="42">
        <v>325.18629388837098</v>
      </c>
      <c r="C12" s="42">
        <v>343</v>
      </c>
      <c r="D12" s="43">
        <v>1.0547800028673535</v>
      </c>
      <c r="F12" s="104"/>
    </row>
    <row r="13" spans="1:6">
      <c r="A13" s="34" t="s">
        <v>13</v>
      </c>
      <c r="B13" s="42">
        <v>1465.9451667154201</v>
      </c>
      <c r="C13" s="42">
        <v>1486</v>
      </c>
      <c r="D13" s="43">
        <v>1.0136804798296204</v>
      </c>
      <c r="F13" s="104"/>
    </row>
    <row r="14" spans="1:6">
      <c r="A14" s="34" t="s">
        <v>741</v>
      </c>
      <c r="B14" s="36">
        <v>917.68764768913297</v>
      </c>
      <c r="C14" s="36">
        <v>854</v>
      </c>
      <c r="D14" s="43">
        <v>0.93059986385399496</v>
      </c>
      <c r="F14" s="104"/>
    </row>
    <row r="15" spans="1:6">
      <c r="A15" s="34" t="s">
        <v>493</v>
      </c>
      <c r="B15" s="42">
        <v>1641.19721000036</v>
      </c>
      <c r="C15" s="42">
        <v>1510</v>
      </c>
      <c r="D15" s="43">
        <v>0.92006005786450784</v>
      </c>
      <c r="F15" s="104"/>
    </row>
    <row r="16" spans="1:6">
      <c r="A16" s="34" t="s">
        <v>742</v>
      </c>
      <c r="B16" s="42">
        <v>498.862999145407</v>
      </c>
      <c r="C16" s="42">
        <v>456</v>
      </c>
      <c r="D16" s="43">
        <v>0.91407861633587817</v>
      </c>
      <c r="F16" s="104"/>
    </row>
    <row r="17" spans="1:6">
      <c r="A17" s="34" t="s">
        <v>743</v>
      </c>
      <c r="B17" s="36">
        <v>460.60272590443401</v>
      </c>
      <c r="C17" s="36">
        <v>375</v>
      </c>
      <c r="D17" s="43">
        <v>0.81415063114021846</v>
      </c>
      <c r="F17" s="104"/>
    </row>
    <row r="18" spans="1:6">
      <c r="A18" s="34" t="s">
        <v>439</v>
      </c>
      <c r="B18" s="36">
        <v>647.83559606783001</v>
      </c>
      <c r="C18" s="36">
        <v>524</v>
      </c>
      <c r="D18" s="43">
        <v>0.80884718774412001</v>
      </c>
      <c r="F18" s="104"/>
    </row>
    <row r="19" spans="1:6">
      <c r="A19" s="34" t="s">
        <v>208</v>
      </c>
      <c r="B19" s="42">
        <v>1317.34791172109</v>
      </c>
      <c r="C19" s="42">
        <v>1065</v>
      </c>
      <c r="D19" s="43">
        <v>0.80844247030277505</v>
      </c>
      <c r="F19" s="104"/>
    </row>
    <row r="20" spans="1:6">
      <c r="A20" s="34" t="s">
        <v>442</v>
      </c>
      <c r="B20" s="36">
        <v>671.02737654373004</v>
      </c>
      <c r="C20" s="36">
        <v>542</v>
      </c>
      <c r="D20" s="43">
        <v>0.80771667288998983</v>
      </c>
      <c r="F20" s="104"/>
    </row>
    <row r="21" spans="1:6">
      <c r="A21" s="34" t="s">
        <v>744</v>
      </c>
      <c r="B21" s="42">
        <v>604.99724331544701</v>
      </c>
      <c r="C21" s="42">
        <v>485</v>
      </c>
      <c r="D21" s="43">
        <v>0.80165654531275254</v>
      </c>
      <c r="F21" s="104"/>
    </row>
    <row r="22" spans="1:6">
      <c r="A22" s="34" t="s">
        <v>438</v>
      </c>
      <c r="B22" s="36">
        <v>406.64930285559899</v>
      </c>
      <c r="C22" s="36">
        <v>304</v>
      </c>
      <c r="D22" s="43">
        <v>0.74757290339668991</v>
      </c>
      <c r="F22" s="104"/>
    </row>
    <row r="23" spans="1:6">
      <c r="A23" s="34" t="s">
        <v>745</v>
      </c>
      <c r="B23" s="36">
        <v>509.95340886013503</v>
      </c>
      <c r="C23" s="36">
        <v>377</v>
      </c>
      <c r="D23" s="43">
        <v>0.73928322362366994</v>
      </c>
      <c r="F23" s="104"/>
    </row>
    <row r="24" spans="1:6">
      <c r="A24" s="34" t="s">
        <v>665</v>
      </c>
      <c r="B24" s="42">
        <v>945.13421970186698</v>
      </c>
      <c r="C24" s="42">
        <v>643</v>
      </c>
      <c r="D24" s="43">
        <v>0.68032665265556447</v>
      </c>
      <c r="F24" s="104"/>
    </row>
    <row r="25" spans="1:6">
      <c r="A25" s="34" t="s">
        <v>137</v>
      </c>
      <c r="B25" s="42">
        <v>15246.922870390101</v>
      </c>
      <c r="C25" s="42">
        <v>10092</v>
      </c>
      <c r="D25" s="43">
        <v>0.66190405013452991</v>
      </c>
      <c r="F25" s="104"/>
    </row>
    <row r="26" spans="1:6">
      <c r="A26" s="34" t="s">
        <v>622</v>
      </c>
      <c r="B26" s="42">
        <v>630.40820181788797</v>
      </c>
      <c r="C26" s="42">
        <v>411</v>
      </c>
      <c r="D26" s="43">
        <v>0.65195852277113853</v>
      </c>
      <c r="F26" s="104"/>
    </row>
    <row r="27" spans="1:6">
      <c r="A27" s="34" t="s">
        <v>746</v>
      </c>
      <c r="B27" s="36">
        <v>2889.6492320164102</v>
      </c>
      <c r="C27" s="36">
        <v>1807</v>
      </c>
      <c r="D27" s="43">
        <v>0.62533541440912788</v>
      </c>
      <c r="F27" s="104"/>
    </row>
    <row r="28" spans="1:6">
      <c r="A28" s="34" t="s">
        <v>747</v>
      </c>
      <c r="B28" s="36">
        <v>751.84381419699605</v>
      </c>
      <c r="C28" s="36">
        <v>468</v>
      </c>
      <c r="D28" s="43">
        <v>0.62246970868523488</v>
      </c>
      <c r="F28" s="104"/>
    </row>
    <row r="29" spans="1:6">
      <c r="A29" s="34" t="s">
        <v>495</v>
      </c>
      <c r="B29" s="36">
        <v>789.94244189839799</v>
      </c>
      <c r="C29" s="36">
        <v>483</v>
      </c>
      <c r="D29" s="43">
        <v>0.61143695335479042</v>
      </c>
      <c r="F29" s="104"/>
    </row>
    <row r="30" spans="1:6">
      <c r="A30" s="34" t="s">
        <v>450</v>
      </c>
      <c r="B30" s="36">
        <v>715.24929467914603</v>
      </c>
      <c r="C30" s="36">
        <v>435</v>
      </c>
      <c r="D30" s="43">
        <v>0.60817955814292246</v>
      </c>
      <c r="F30" s="104"/>
    </row>
    <row r="31" spans="1:6">
      <c r="A31" s="34" t="s">
        <v>24</v>
      </c>
      <c r="B31" s="36">
        <v>727.66299041546802</v>
      </c>
      <c r="C31" s="36">
        <v>442</v>
      </c>
      <c r="D31" s="43">
        <v>0.60742404907474368</v>
      </c>
      <c r="F31" s="104"/>
    </row>
    <row r="32" spans="1:6">
      <c r="A32" s="34" t="s">
        <v>207</v>
      </c>
      <c r="B32" s="42">
        <v>718.01915744878295</v>
      </c>
      <c r="C32" s="42">
        <v>425</v>
      </c>
      <c r="D32" s="43">
        <v>0.59190621251678188</v>
      </c>
      <c r="F32" s="104"/>
    </row>
    <row r="33" spans="1:6">
      <c r="A33" s="34" t="s">
        <v>734</v>
      </c>
      <c r="B33" s="42">
        <v>3161.0081269335901</v>
      </c>
      <c r="C33" s="42">
        <v>1843</v>
      </c>
      <c r="D33" s="43">
        <v>0.58304184171391082</v>
      </c>
      <c r="F33" s="104"/>
    </row>
    <row r="34" spans="1:6">
      <c r="A34" s="34" t="s">
        <v>105</v>
      </c>
      <c r="B34" s="42">
        <v>1575.1643374017401</v>
      </c>
      <c r="C34" s="42">
        <v>910</v>
      </c>
      <c r="D34" s="43">
        <v>0.57771749803646533</v>
      </c>
      <c r="F34" s="104"/>
    </row>
    <row r="35" spans="1:6">
      <c r="A35" s="34" t="s">
        <v>443</v>
      </c>
      <c r="B35" s="36">
        <v>899.72052366239905</v>
      </c>
      <c r="C35" s="36">
        <v>519</v>
      </c>
      <c r="D35" s="43">
        <v>0.57684579416657134</v>
      </c>
      <c r="F35" s="104"/>
    </row>
    <row r="36" spans="1:6">
      <c r="A36" s="34" t="s">
        <v>748</v>
      </c>
      <c r="B36" s="36">
        <v>564.92875036085002</v>
      </c>
      <c r="C36" s="36">
        <v>322</v>
      </c>
      <c r="D36" s="43">
        <v>0.56998338249614922</v>
      </c>
      <c r="F36" s="104"/>
    </row>
    <row r="37" spans="1:6">
      <c r="A37" s="34" t="s">
        <v>211</v>
      </c>
      <c r="B37" s="36">
        <v>5919.86010732874</v>
      </c>
      <c r="C37" s="36">
        <v>3194</v>
      </c>
      <c r="D37" s="43">
        <v>0.53953977663185881</v>
      </c>
      <c r="F37" s="104"/>
    </row>
    <row r="38" spans="1:6">
      <c r="A38" s="34" t="s">
        <v>441</v>
      </c>
      <c r="B38" s="36">
        <v>647.78902248432803</v>
      </c>
      <c r="C38" s="36">
        <v>348</v>
      </c>
      <c r="D38" s="43">
        <v>0.53721194389091265</v>
      </c>
      <c r="F38" s="104"/>
    </row>
    <row r="39" spans="1:6">
      <c r="A39" s="34" t="s">
        <v>446</v>
      </c>
      <c r="B39" s="36">
        <v>1650.9259814191601</v>
      </c>
      <c r="C39" s="36">
        <v>878</v>
      </c>
      <c r="D39" s="43">
        <v>0.53182275273495816</v>
      </c>
      <c r="F39" s="104"/>
    </row>
    <row r="40" spans="1:6">
      <c r="A40" s="34" t="s">
        <v>749</v>
      </c>
      <c r="B40" s="42">
        <v>4172.8300166148601</v>
      </c>
      <c r="C40" s="42">
        <v>2212</v>
      </c>
      <c r="D40" s="43">
        <v>0.53009588006042208</v>
      </c>
      <c r="F40" s="104"/>
    </row>
    <row r="41" spans="1:6">
      <c r="A41" s="34" t="s">
        <v>667</v>
      </c>
      <c r="B41" s="36">
        <v>2799.2273254934598</v>
      </c>
      <c r="C41" s="36">
        <v>1476</v>
      </c>
      <c r="D41" s="43">
        <v>0.52728836509903831</v>
      </c>
      <c r="F41" s="104"/>
    </row>
    <row r="42" spans="1:6">
      <c r="A42" s="34" t="s">
        <v>129</v>
      </c>
      <c r="B42" s="36">
        <v>6162.3203832353402</v>
      </c>
      <c r="C42" s="36">
        <v>3227</v>
      </c>
      <c r="D42" s="43">
        <v>0.52366637878470079</v>
      </c>
      <c r="F42" s="104"/>
    </row>
    <row r="43" spans="1:6">
      <c r="A43" s="34" t="s">
        <v>445</v>
      </c>
      <c r="B43" s="36">
        <v>743.58080080058403</v>
      </c>
      <c r="C43" s="36">
        <v>375</v>
      </c>
      <c r="D43" s="43">
        <v>0.50431640999371197</v>
      </c>
      <c r="F43" s="104"/>
    </row>
    <row r="44" spans="1:6">
      <c r="A44" s="34" t="s">
        <v>750</v>
      </c>
      <c r="B44" s="42">
        <v>4008.8574213450702</v>
      </c>
      <c r="C44" s="42">
        <v>2010</v>
      </c>
      <c r="D44" s="43">
        <v>0.50138974494273625</v>
      </c>
      <c r="F44" s="104"/>
    </row>
    <row r="45" spans="1:6">
      <c r="A45" s="34" t="s">
        <v>673</v>
      </c>
      <c r="B45" s="42">
        <v>4920.5916377035901</v>
      </c>
      <c r="C45" s="42">
        <v>2442</v>
      </c>
      <c r="D45" s="43">
        <v>0.49628178475295431</v>
      </c>
      <c r="F45" s="104"/>
    </row>
    <row r="46" spans="1:6">
      <c r="A46" s="34" t="s">
        <v>698</v>
      </c>
      <c r="B46" s="42">
        <v>619.41642170958198</v>
      </c>
      <c r="C46" s="42">
        <v>306</v>
      </c>
      <c r="D46" s="43">
        <v>0.49401337981231369</v>
      </c>
      <c r="F46" s="104"/>
    </row>
    <row r="47" spans="1:6">
      <c r="A47" s="34" t="s">
        <v>666</v>
      </c>
      <c r="B47" s="42">
        <v>1024.51503841299</v>
      </c>
      <c r="C47" s="42">
        <v>502</v>
      </c>
      <c r="D47" s="43">
        <v>0.48998792714415962</v>
      </c>
      <c r="F47" s="104"/>
    </row>
    <row r="48" spans="1:6">
      <c r="A48" s="34" t="s">
        <v>21</v>
      </c>
      <c r="B48" s="36">
        <v>770.06299171410501</v>
      </c>
      <c r="C48" s="36">
        <v>377</v>
      </c>
      <c r="D48" s="43">
        <v>0.48957033912358916</v>
      </c>
      <c r="F48" s="104"/>
    </row>
    <row r="49" spans="1:6">
      <c r="A49" s="34" t="s">
        <v>66</v>
      </c>
      <c r="B49" s="42">
        <v>28193.9032817841</v>
      </c>
      <c r="C49" s="42">
        <v>13535</v>
      </c>
      <c r="D49" s="43">
        <v>0.4800683277063264</v>
      </c>
      <c r="F49" s="104"/>
    </row>
    <row r="50" spans="1:6">
      <c r="A50" s="34" t="s">
        <v>456</v>
      </c>
      <c r="B50" s="42">
        <v>4865.59712767973</v>
      </c>
      <c r="C50" s="42">
        <v>2335</v>
      </c>
      <c r="D50" s="43">
        <v>0.47989998734512934</v>
      </c>
      <c r="F50" s="104"/>
    </row>
    <row r="51" spans="1:6">
      <c r="A51" s="34" t="s">
        <v>454</v>
      </c>
      <c r="B51" s="42">
        <v>1167.25750070391</v>
      </c>
      <c r="C51" s="42">
        <v>557</v>
      </c>
      <c r="D51" s="43">
        <v>0.47718691005549624</v>
      </c>
      <c r="F51" s="104"/>
    </row>
    <row r="52" spans="1:6">
      <c r="A52" s="34" t="s">
        <v>465</v>
      </c>
      <c r="B52" s="42">
        <v>6029.1313469712604</v>
      </c>
      <c r="C52" s="42">
        <v>2866</v>
      </c>
      <c r="D52" s="43">
        <v>0.4753586934940035</v>
      </c>
      <c r="F52" s="104"/>
    </row>
    <row r="53" spans="1:6">
      <c r="A53" s="34" t="s">
        <v>751</v>
      </c>
      <c r="B53" s="42">
        <v>3167.2492221165398</v>
      </c>
      <c r="C53" s="42">
        <v>1492</v>
      </c>
      <c r="D53" s="43">
        <v>0.47107123417429053</v>
      </c>
      <c r="F53" s="104"/>
    </row>
    <row r="54" spans="1:6">
      <c r="A54" s="34" t="s">
        <v>752</v>
      </c>
      <c r="B54" s="42">
        <v>3144.5944294682699</v>
      </c>
      <c r="C54" s="42">
        <v>1475</v>
      </c>
      <c r="D54" s="43">
        <v>0.46905889871763612</v>
      </c>
      <c r="F54" s="104"/>
    </row>
    <row r="55" spans="1:6">
      <c r="A55" s="34" t="s">
        <v>455</v>
      </c>
      <c r="B55" s="42">
        <v>2309.6547317760901</v>
      </c>
      <c r="C55" s="42">
        <v>1029</v>
      </c>
      <c r="D55" s="43">
        <v>0.44552113605686611</v>
      </c>
      <c r="F55" s="104"/>
    </row>
    <row r="56" spans="1:6">
      <c r="A56" s="34" t="s">
        <v>458</v>
      </c>
      <c r="B56" s="42">
        <v>1664.26296655088</v>
      </c>
      <c r="C56" s="42">
        <v>741</v>
      </c>
      <c r="D56" s="43">
        <v>0.4452421371459665</v>
      </c>
      <c r="F56" s="104"/>
    </row>
    <row r="57" spans="1:6">
      <c r="A57" s="34" t="s">
        <v>476</v>
      </c>
      <c r="B57" s="42">
        <v>2436.3314388133499</v>
      </c>
      <c r="C57" s="42">
        <v>1079</v>
      </c>
      <c r="D57" s="43">
        <v>0.44287898715683049</v>
      </c>
      <c r="F57" s="104"/>
    </row>
    <row r="58" spans="1:6">
      <c r="A58" s="34" t="s">
        <v>404</v>
      </c>
      <c r="B58" s="42">
        <v>1441.9616006128399</v>
      </c>
      <c r="C58" s="42">
        <v>628</v>
      </c>
      <c r="D58" s="43">
        <v>0.43551783884750972</v>
      </c>
      <c r="F58" s="104"/>
    </row>
    <row r="59" spans="1:6">
      <c r="A59" s="34" t="s">
        <v>136</v>
      </c>
      <c r="B59" s="36">
        <v>3732.9231781037502</v>
      </c>
      <c r="C59" s="36">
        <v>1623</v>
      </c>
      <c r="D59" s="43">
        <v>0.43477990908573999</v>
      </c>
      <c r="F59" s="104"/>
    </row>
    <row r="60" spans="1:6">
      <c r="A60" s="34" t="s">
        <v>753</v>
      </c>
      <c r="B60" s="42">
        <v>2147.2985708052202</v>
      </c>
      <c r="C60" s="42">
        <v>930</v>
      </c>
      <c r="D60" s="43">
        <v>0.43310232337706872</v>
      </c>
      <c r="F60" s="104"/>
    </row>
    <row r="61" spans="1:6">
      <c r="A61" s="34" t="s">
        <v>732</v>
      </c>
      <c r="B61" s="42">
        <v>6707.8628183286601</v>
      </c>
      <c r="C61" s="42">
        <v>2899</v>
      </c>
      <c r="D61" s="43">
        <v>0.43217938090187696</v>
      </c>
      <c r="F61" s="104"/>
    </row>
    <row r="62" spans="1:6">
      <c r="A62" s="34" t="s">
        <v>626</v>
      </c>
      <c r="B62" s="42">
        <v>5876.7450427459498</v>
      </c>
      <c r="C62" s="42">
        <v>2500</v>
      </c>
      <c r="D62" s="43">
        <v>0.42540555729670682</v>
      </c>
      <c r="F62" s="104"/>
    </row>
    <row r="63" spans="1:6">
      <c r="A63" s="34" t="s">
        <v>27</v>
      </c>
      <c r="B63" s="36">
        <v>1365.27667386643</v>
      </c>
      <c r="C63" s="36">
        <v>578</v>
      </c>
      <c r="D63" s="43">
        <v>0.42335741250388337</v>
      </c>
      <c r="F63" s="104"/>
    </row>
    <row r="64" spans="1:6">
      <c r="A64" s="34" t="s">
        <v>466</v>
      </c>
      <c r="B64" s="42">
        <v>898.97257884824603</v>
      </c>
      <c r="C64" s="42">
        <v>379</v>
      </c>
      <c r="D64" s="43">
        <v>0.4215923921568005</v>
      </c>
      <c r="F64" s="104"/>
    </row>
    <row r="65" spans="1:6">
      <c r="A65" s="34" t="s">
        <v>209</v>
      </c>
      <c r="B65" s="42">
        <v>1941.4081665598701</v>
      </c>
      <c r="C65" s="42">
        <v>811</v>
      </c>
      <c r="D65" s="43">
        <v>0.41773801819175049</v>
      </c>
      <c r="F65" s="104"/>
    </row>
    <row r="66" spans="1:6">
      <c r="A66" s="34" t="s">
        <v>754</v>
      </c>
      <c r="B66" s="42">
        <v>768.26025195838804</v>
      </c>
      <c r="C66" s="42">
        <v>320</v>
      </c>
      <c r="D66" s="43">
        <v>0.41652551877346433</v>
      </c>
      <c r="F66" s="104"/>
    </row>
    <row r="67" spans="1:6">
      <c r="A67" s="34" t="s">
        <v>451</v>
      </c>
      <c r="B67" s="42">
        <v>1122.1506521115</v>
      </c>
      <c r="C67" s="42">
        <v>463</v>
      </c>
      <c r="D67" s="43">
        <v>0.41260057117000637</v>
      </c>
      <c r="F67" s="104"/>
    </row>
    <row r="68" spans="1:6">
      <c r="A68" s="34" t="s">
        <v>700</v>
      </c>
      <c r="B68" s="42">
        <v>999.63285253755703</v>
      </c>
      <c r="C68" s="42">
        <v>412</v>
      </c>
      <c r="D68" s="43">
        <v>0.41215132031139484</v>
      </c>
      <c r="F68" s="104"/>
    </row>
    <row r="69" spans="1:6">
      <c r="A69" s="34" t="s">
        <v>755</v>
      </c>
      <c r="B69" s="36">
        <v>3012.7040269547101</v>
      </c>
      <c r="C69" s="36">
        <v>1240</v>
      </c>
      <c r="D69" s="43">
        <v>0.41159038156609495</v>
      </c>
      <c r="F69" s="104"/>
    </row>
    <row r="70" spans="1:6">
      <c r="A70" s="34" t="s">
        <v>461</v>
      </c>
      <c r="B70" s="42">
        <v>1245.0985929318699</v>
      </c>
      <c r="C70" s="42">
        <v>508</v>
      </c>
      <c r="D70" s="43">
        <v>0.40799981855557127</v>
      </c>
      <c r="F70" s="104"/>
    </row>
    <row r="71" spans="1:6">
      <c r="A71" s="34" t="s">
        <v>492</v>
      </c>
      <c r="B71" s="36">
        <v>1469.92872787592</v>
      </c>
      <c r="C71" s="36">
        <v>591</v>
      </c>
      <c r="D71" s="43">
        <v>0.402060309994763</v>
      </c>
      <c r="F71" s="104"/>
    </row>
    <row r="72" spans="1:6">
      <c r="A72" s="34" t="s">
        <v>699</v>
      </c>
      <c r="B72" s="42">
        <v>796.26573091652199</v>
      </c>
      <c r="C72" s="42">
        <v>320</v>
      </c>
      <c r="D72" s="43">
        <v>0.40187589089344822</v>
      </c>
      <c r="F72" s="104"/>
    </row>
    <row r="73" spans="1:6">
      <c r="A73" s="34" t="s">
        <v>463</v>
      </c>
      <c r="B73" s="36">
        <v>985.08216116251401</v>
      </c>
      <c r="C73" s="36">
        <v>393</v>
      </c>
      <c r="D73" s="43">
        <v>0.39895149409285141</v>
      </c>
      <c r="F73" s="104"/>
    </row>
    <row r="74" spans="1:6">
      <c r="A74" s="34" t="s">
        <v>396</v>
      </c>
      <c r="B74" s="42">
        <v>7617.35594741348</v>
      </c>
      <c r="C74" s="42">
        <v>3016</v>
      </c>
      <c r="D74" s="43">
        <v>0.39593791084741176</v>
      </c>
      <c r="F74" s="104"/>
    </row>
    <row r="75" spans="1:6">
      <c r="A75" s="34" t="s">
        <v>600</v>
      </c>
      <c r="B75" s="42">
        <v>1416.15886512119</v>
      </c>
      <c r="C75" s="42">
        <v>560</v>
      </c>
      <c r="D75" s="43">
        <v>0.39543586089974242</v>
      </c>
      <c r="F75" s="104"/>
    </row>
    <row r="76" spans="1:6">
      <c r="A76" s="34" t="s">
        <v>623</v>
      </c>
      <c r="B76" s="42">
        <v>1040.9068184755699</v>
      </c>
      <c r="C76" s="42">
        <v>411</v>
      </c>
      <c r="D76" s="43">
        <v>0.39484802357421217</v>
      </c>
      <c r="F76" s="104"/>
    </row>
    <row r="77" spans="1:6">
      <c r="A77" s="34" t="s">
        <v>756</v>
      </c>
      <c r="B77" s="42">
        <v>2171.2793866451798</v>
      </c>
      <c r="C77" s="42">
        <v>855</v>
      </c>
      <c r="D77" s="43">
        <v>0.39377705386917122</v>
      </c>
      <c r="F77" s="104"/>
    </row>
    <row r="78" spans="1:6">
      <c r="A78" s="34" t="s">
        <v>440</v>
      </c>
      <c r="B78" s="36">
        <v>827.77531855180803</v>
      </c>
      <c r="C78" s="36">
        <v>324</v>
      </c>
      <c r="D78" s="43">
        <v>0.39141055880578518</v>
      </c>
      <c r="F78" s="104"/>
    </row>
    <row r="79" spans="1:6">
      <c r="A79" s="34" t="s">
        <v>703</v>
      </c>
      <c r="B79" s="36">
        <v>953.58627450140102</v>
      </c>
      <c r="C79" s="36">
        <v>373</v>
      </c>
      <c r="D79" s="43">
        <v>0.39115495888930391</v>
      </c>
      <c r="F79" s="104"/>
    </row>
    <row r="80" spans="1:6">
      <c r="A80" s="34" t="s">
        <v>444</v>
      </c>
      <c r="B80" s="42">
        <v>887.84928978001597</v>
      </c>
      <c r="C80" s="42">
        <v>346</v>
      </c>
      <c r="D80" s="43">
        <v>0.38970578000431699</v>
      </c>
      <c r="F80" s="104"/>
    </row>
    <row r="81" spans="1:6">
      <c r="A81" s="34" t="s">
        <v>470</v>
      </c>
      <c r="B81" s="36">
        <v>1021.6575030377099</v>
      </c>
      <c r="C81" s="36">
        <v>398</v>
      </c>
      <c r="D81" s="43">
        <v>0.38956303733552633</v>
      </c>
      <c r="F81" s="104"/>
    </row>
    <row r="82" spans="1:6">
      <c r="A82" s="34" t="s">
        <v>757</v>
      </c>
      <c r="B82" s="42">
        <v>1058.41093562077</v>
      </c>
      <c r="C82" s="42">
        <v>411</v>
      </c>
      <c r="D82" s="43">
        <v>0.38831798327834155</v>
      </c>
      <c r="F82" s="104"/>
    </row>
    <row r="83" spans="1:6">
      <c r="A83" s="34" t="s">
        <v>405</v>
      </c>
      <c r="B83" s="42">
        <v>7117.1367858475996</v>
      </c>
      <c r="C83" s="42">
        <v>2754</v>
      </c>
      <c r="D83" s="43">
        <v>0.38695336100274463</v>
      </c>
      <c r="F83" s="104"/>
    </row>
    <row r="84" spans="1:6">
      <c r="A84" s="34" t="s">
        <v>427</v>
      </c>
      <c r="B84" s="42">
        <v>26406.2761523216</v>
      </c>
      <c r="C84" s="42">
        <v>10133</v>
      </c>
      <c r="D84" s="43">
        <v>0.38373453119814938</v>
      </c>
      <c r="F84" s="104"/>
    </row>
    <row r="85" spans="1:6">
      <c r="A85" s="34" t="s">
        <v>468</v>
      </c>
      <c r="B85" s="42">
        <v>1070.2218863139799</v>
      </c>
      <c r="C85" s="42">
        <v>409</v>
      </c>
      <c r="D85" s="43">
        <v>0.38216374121133256</v>
      </c>
      <c r="F85" s="104"/>
    </row>
    <row r="86" spans="1:6">
      <c r="A86" s="34" t="s">
        <v>672</v>
      </c>
      <c r="B86" s="36">
        <v>1740.5889962557701</v>
      </c>
      <c r="C86" s="36">
        <v>660</v>
      </c>
      <c r="D86" s="43">
        <v>0.37918199036058747</v>
      </c>
      <c r="F86" s="104"/>
    </row>
    <row r="87" spans="1:6">
      <c r="A87" s="34" t="s">
        <v>345</v>
      </c>
      <c r="B87" s="36">
        <v>6286.9285868611096</v>
      </c>
      <c r="C87" s="36">
        <v>2382</v>
      </c>
      <c r="D87" s="43">
        <v>0.37888135153595998</v>
      </c>
      <c r="F87" s="104"/>
    </row>
    <row r="88" spans="1:6">
      <c r="A88" s="34" t="s">
        <v>677</v>
      </c>
      <c r="B88" s="36">
        <v>7142.6628175210199</v>
      </c>
      <c r="C88" s="36">
        <v>2701</v>
      </c>
      <c r="D88" s="43">
        <v>0.37815028778544907</v>
      </c>
      <c r="F88" s="104"/>
    </row>
    <row r="89" spans="1:6">
      <c r="A89" s="34" t="s">
        <v>74</v>
      </c>
      <c r="B89" s="36">
        <v>3309.2683979971298</v>
      </c>
      <c r="C89" s="36">
        <v>1248</v>
      </c>
      <c r="D89" s="43">
        <v>0.37712262950787784</v>
      </c>
      <c r="F89" s="104"/>
    </row>
    <row r="90" spans="1:6">
      <c r="A90" s="34" t="s">
        <v>469</v>
      </c>
      <c r="B90" s="36">
        <v>2275.4519860544201</v>
      </c>
      <c r="C90" s="36">
        <v>858</v>
      </c>
      <c r="D90" s="43">
        <v>0.37706794309808828</v>
      </c>
      <c r="F90" s="104"/>
    </row>
    <row r="91" spans="1:6">
      <c r="A91" s="34" t="s">
        <v>547</v>
      </c>
      <c r="B91" s="42">
        <v>7100.5340437125396</v>
      </c>
      <c r="C91" s="42">
        <v>2675</v>
      </c>
      <c r="D91" s="43">
        <v>0.37673222655254907</v>
      </c>
      <c r="F91" s="104"/>
    </row>
    <row r="92" spans="1:6">
      <c r="A92" s="34" t="s">
        <v>516</v>
      </c>
      <c r="B92" s="36">
        <v>1053.4876443655201</v>
      </c>
      <c r="C92" s="36">
        <v>396</v>
      </c>
      <c r="D92" s="43">
        <v>0.37589429939493729</v>
      </c>
      <c r="F92" s="104"/>
    </row>
    <row r="93" spans="1:6">
      <c r="A93" s="34" t="s">
        <v>348</v>
      </c>
      <c r="B93" s="36">
        <v>6438.0957038546903</v>
      </c>
      <c r="C93" s="36">
        <v>2407</v>
      </c>
      <c r="D93" s="43">
        <v>0.37386831614802701</v>
      </c>
      <c r="F93" s="104"/>
    </row>
    <row r="94" spans="1:6">
      <c r="A94" s="34" t="s">
        <v>609</v>
      </c>
      <c r="B94" s="36">
        <v>3694.1998958620202</v>
      </c>
      <c r="C94" s="36">
        <v>1374</v>
      </c>
      <c r="D94" s="43">
        <v>0.37193439411306817</v>
      </c>
      <c r="F94" s="104"/>
    </row>
    <row r="95" spans="1:6">
      <c r="A95" s="34" t="s">
        <v>67</v>
      </c>
      <c r="B95" s="42">
        <v>2740.2492333659902</v>
      </c>
      <c r="C95" s="42">
        <v>1019</v>
      </c>
      <c r="D95" s="43">
        <v>0.37186398506836166</v>
      </c>
      <c r="F95" s="104"/>
    </row>
    <row r="96" spans="1:6">
      <c r="A96" s="34" t="s">
        <v>494</v>
      </c>
      <c r="B96" s="42">
        <v>1630.9314599824099</v>
      </c>
      <c r="C96" s="42">
        <v>605</v>
      </c>
      <c r="D96" s="43">
        <v>0.37095366350130071</v>
      </c>
      <c r="F96" s="104"/>
    </row>
    <row r="97" spans="1:6">
      <c r="A97" s="34" t="s">
        <v>499</v>
      </c>
      <c r="B97" s="36">
        <v>16647.539232014198</v>
      </c>
      <c r="C97" s="36">
        <v>6169</v>
      </c>
      <c r="D97" s="43">
        <v>0.37056527778812198</v>
      </c>
      <c r="F97" s="104"/>
    </row>
    <row r="98" spans="1:6">
      <c r="A98" s="34" t="s">
        <v>82</v>
      </c>
      <c r="B98" s="36">
        <v>4508.8026085076799</v>
      </c>
      <c r="C98" s="36">
        <v>1659</v>
      </c>
      <c r="D98" s="43">
        <v>0.36794691275010033</v>
      </c>
      <c r="F98" s="104"/>
    </row>
    <row r="99" spans="1:6">
      <c r="A99" s="34" t="s">
        <v>513</v>
      </c>
      <c r="B99" s="42">
        <v>1185.8081867112701</v>
      </c>
      <c r="C99" s="42">
        <v>436</v>
      </c>
      <c r="D99" s="43">
        <v>0.36768172532963017</v>
      </c>
      <c r="F99" s="104"/>
    </row>
    <row r="100" spans="1:6">
      <c r="A100" s="34" t="s">
        <v>460</v>
      </c>
      <c r="B100" s="36">
        <v>4176.8546792888001</v>
      </c>
      <c r="C100" s="36">
        <v>1529</v>
      </c>
      <c r="D100" s="43">
        <v>0.36606492621867931</v>
      </c>
      <c r="F100" s="104"/>
    </row>
    <row r="101" spans="1:6">
      <c r="A101" s="34" t="s">
        <v>480</v>
      </c>
      <c r="B101" s="36">
        <v>1013.04380463482</v>
      </c>
      <c r="C101" s="36">
        <v>368</v>
      </c>
      <c r="D101" s="43">
        <v>0.36326168554246863</v>
      </c>
      <c r="F101" s="104"/>
    </row>
    <row r="102" spans="1:6">
      <c r="A102" s="34" t="s">
        <v>459</v>
      </c>
      <c r="B102" s="42">
        <v>1553.71502226591</v>
      </c>
      <c r="C102" s="42">
        <v>562</v>
      </c>
      <c r="D102" s="43">
        <v>0.36171369391819957</v>
      </c>
      <c r="F102" s="104"/>
    </row>
    <row r="103" spans="1:6">
      <c r="A103" s="34" t="s">
        <v>467</v>
      </c>
      <c r="B103" s="42">
        <v>1335.64105670666</v>
      </c>
      <c r="C103" s="42">
        <v>481</v>
      </c>
      <c r="D103" s="43">
        <v>0.36012669540573994</v>
      </c>
      <c r="F103" s="104"/>
    </row>
    <row r="104" spans="1:6">
      <c r="A104" s="34" t="s">
        <v>103</v>
      </c>
      <c r="B104" s="36">
        <v>5446.1149105364402</v>
      </c>
      <c r="C104" s="36">
        <v>1960</v>
      </c>
      <c r="D104" s="43">
        <v>0.35988957857059628</v>
      </c>
      <c r="F104" s="104"/>
    </row>
    <row r="105" spans="1:6">
      <c r="A105" s="34" t="s">
        <v>379</v>
      </c>
      <c r="B105" s="42">
        <v>3284.8190795751202</v>
      </c>
      <c r="C105" s="42">
        <v>1178</v>
      </c>
      <c r="D105" s="43">
        <v>0.35861944644828664</v>
      </c>
      <c r="F105" s="104"/>
    </row>
    <row r="106" spans="1:6">
      <c r="A106" s="34" t="s">
        <v>500</v>
      </c>
      <c r="B106" s="42">
        <v>15141.7940764296</v>
      </c>
      <c r="C106" s="42">
        <v>5428</v>
      </c>
      <c r="D106" s="43">
        <v>0.35847799624018595</v>
      </c>
      <c r="F106" s="104"/>
    </row>
    <row r="107" spans="1:6">
      <c r="A107" s="34" t="s">
        <v>406</v>
      </c>
      <c r="B107" s="42">
        <v>1724.2465197136601</v>
      </c>
      <c r="C107" s="42">
        <v>617</v>
      </c>
      <c r="D107" s="43">
        <v>0.35783746288347629</v>
      </c>
      <c r="F107" s="104"/>
    </row>
    <row r="108" spans="1:6">
      <c r="A108" s="34" t="s">
        <v>141</v>
      </c>
      <c r="B108" s="42">
        <v>2183.5341800362798</v>
      </c>
      <c r="C108" s="42">
        <v>778</v>
      </c>
      <c r="D108" s="43">
        <v>0.35630310123520637</v>
      </c>
      <c r="F108" s="104"/>
    </row>
    <row r="109" spans="1:6">
      <c r="A109" s="34" t="s">
        <v>478</v>
      </c>
      <c r="B109" s="36">
        <v>2463.56979194423</v>
      </c>
      <c r="C109" s="36">
        <v>876</v>
      </c>
      <c r="D109" s="43">
        <v>0.35558156414504</v>
      </c>
      <c r="F109" s="104"/>
    </row>
    <row r="110" spans="1:6">
      <c r="A110" s="34" t="s">
        <v>496</v>
      </c>
      <c r="B110" s="42">
        <v>18861.128226014702</v>
      </c>
      <c r="C110" s="42">
        <v>6706</v>
      </c>
      <c r="D110" s="43">
        <v>0.35554606912382763</v>
      </c>
      <c r="F110" s="104"/>
    </row>
    <row r="111" spans="1:6">
      <c r="A111" s="34" t="s">
        <v>228</v>
      </c>
      <c r="B111" s="36">
        <v>4482.35877587506</v>
      </c>
      <c r="C111" s="36">
        <v>1593</v>
      </c>
      <c r="D111" s="43">
        <v>0.35539323817045626</v>
      </c>
      <c r="F111" s="104"/>
    </row>
    <row r="112" spans="1:6">
      <c r="A112" s="34" t="s">
        <v>498</v>
      </c>
      <c r="B112" s="36">
        <v>10192.879158453499</v>
      </c>
      <c r="C112" s="36">
        <v>3611</v>
      </c>
      <c r="D112" s="43">
        <v>0.35426692928123305</v>
      </c>
      <c r="F112" s="104"/>
    </row>
    <row r="113" spans="1:6">
      <c r="A113" s="34" t="s">
        <v>413</v>
      </c>
      <c r="B113" s="42">
        <v>2548.5697900136001</v>
      </c>
      <c r="C113" s="42">
        <v>902</v>
      </c>
      <c r="D113" s="43">
        <v>0.35392399436516375</v>
      </c>
      <c r="F113" s="104"/>
    </row>
    <row r="114" spans="1:6">
      <c r="A114" s="34" t="s">
        <v>475</v>
      </c>
      <c r="B114" s="36">
        <v>1082.75065100146</v>
      </c>
      <c r="C114" s="36">
        <v>382</v>
      </c>
      <c r="D114" s="43">
        <v>0.35280514460709839</v>
      </c>
      <c r="F114" s="104"/>
    </row>
    <row r="115" spans="1:6">
      <c r="A115" s="34" t="s">
        <v>669</v>
      </c>
      <c r="B115" s="42">
        <v>1019.43284975271</v>
      </c>
      <c r="C115" s="42">
        <v>358</v>
      </c>
      <c r="D115" s="43">
        <v>0.3511756562355649</v>
      </c>
      <c r="F115" s="104"/>
    </row>
    <row r="116" spans="1:6">
      <c r="A116" s="34" t="s">
        <v>212</v>
      </c>
      <c r="B116" s="42">
        <v>2633.1259559397499</v>
      </c>
      <c r="C116" s="42">
        <v>922</v>
      </c>
      <c r="D116" s="43">
        <v>0.35015415723663801</v>
      </c>
      <c r="F116" s="104"/>
    </row>
    <row r="117" spans="1:6">
      <c r="A117" s="34" t="s">
        <v>25</v>
      </c>
      <c r="B117" s="42">
        <v>1143.35887353168</v>
      </c>
      <c r="C117" s="42">
        <v>399</v>
      </c>
      <c r="D117" s="43">
        <v>0.34897179637705811</v>
      </c>
      <c r="F117" s="104"/>
    </row>
    <row r="118" spans="1:6">
      <c r="A118" s="34" t="s">
        <v>449</v>
      </c>
      <c r="B118" s="42">
        <v>1808.3533772360499</v>
      </c>
      <c r="C118" s="42">
        <v>630</v>
      </c>
      <c r="D118" s="43">
        <v>0.34838323522967279</v>
      </c>
      <c r="F118" s="104"/>
    </row>
    <row r="119" spans="1:6">
      <c r="A119" s="34" t="s">
        <v>702</v>
      </c>
      <c r="B119" s="42">
        <v>904.83285113796501</v>
      </c>
      <c r="C119" s="42">
        <v>315</v>
      </c>
      <c r="D119" s="43">
        <v>0.3481305962795665</v>
      </c>
      <c r="F119" s="104"/>
    </row>
    <row r="120" spans="1:6">
      <c r="A120" s="34" t="s">
        <v>92</v>
      </c>
      <c r="B120" s="42">
        <v>3505.4409932070398</v>
      </c>
      <c r="C120" s="42">
        <v>1220</v>
      </c>
      <c r="D120" s="43">
        <v>0.34803039114455403</v>
      </c>
      <c r="F120" s="104"/>
    </row>
    <row r="121" spans="1:6">
      <c r="A121" s="34" t="s">
        <v>447</v>
      </c>
      <c r="B121" s="36">
        <v>1119.8848970034101</v>
      </c>
      <c r="C121" s="36">
        <v>388</v>
      </c>
      <c r="D121" s="43">
        <v>0.34646417773666838</v>
      </c>
      <c r="F121" s="104"/>
    </row>
    <row r="122" spans="1:6">
      <c r="A122" s="34" t="s">
        <v>503</v>
      </c>
      <c r="B122" s="42">
        <v>7262.0902080363503</v>
      </c>
      <c r="C122" s="42">
        <v>2516</v>
      </c>
      <c r="D122" s="43">
        <v>0.34645672635899682</v>
      </c>
      <c r="F122" s="104"/>
    </row>
    <row r="123" spans="1:6">
      <c r="A123" s="34" t="s">
        <v>637</v>
      </c>
      <c r="B123" s="36">
        <v>1417.56434551486</v>
      </c>
      <c r="C123" s="36">
        <v>491</v>
      </c>
      <c r="D123" s="43">
        <v>0.34636875677179124</v>
      </c>
      <c r="F123" s="104"/>
    </row>
    <row r="124" spans="1:6">
      <c r="A124" s="34" t="s">
        <v>477</v>
      </c>
      <c r="B124" s="42">
        <v>1536.862967371</v>
      </c>
      <c r="C124" s="42">
        <v>531</v>
      </c>
      <c r="D124" s="43">
        <v>0.34550900846309229</v>
      </c>
      <c r="F124" s="104"/>
    </row>
    <row r="125" spans="1:6">
      <c r="A125" s="34" t="s">
        <v>138</v>
      </c>
      <c r="B125" s="42">
        <v>2595.0108824935701</v>
      </c>
      <c r="C125" s="42">
        <v>895</v>
      </c>
      <c r="D125" s="43">
        <v>0.34489258061992639</v>
      </c>
      <c r="F125" s="104"/>
    </row>
    <row r="126" spans="1:6">
      <c r="A126" s="34" t="s">
        <v>453</v>
      </c>
      <c r="B126" s="36">
        <v>2772.7725236657998</v>
      </c>
      <c r="C126" s="36">
        <v>956</v>
      </c>
      <c r="D126" s="43">
        <v>0.34478125841210405</v>
      </c>
      <c r="F126" s="104"/>
    </row>
    <row r="127" spans="1:6">
      <c r="A127" s="34" t="s">
        <v>37</v>
      </c>
      <c r="B127" s="42">
        <v>4738.0902817044398</v>
      </c>
      <c r="C127" s="42">
        <v>1632</v>
      </c>
      <c r="D127" s="43">
        <v>0.34444257136715395</v>
      </c>
      <c r="F127" s="104"/>
    </row>
    <row r="128" spans="1:6">
      <c r="A128" s="34" t="s">
        <v>142</v>
      </c>
      <c r="B128" s="42">
        <v>1942.7972038043599</v>
      </c>
      <c r="C128" s="42">
        <v>669</v>
      </c>
      <c r="D128" s="43">
        <v>0.34434885879492361</v>
      </c>
      <c r="F128" s="104"/>
    </row>
    <row r="129" spans="1:6">
      <c r="A129" s="34" t="s">
        <v>601</v>
      </c>
      <c r="B129" s="36">
        <v>1109.9917476647499</v>
      </c>
      <c r="C129" s="36">
        <v>382</v>
      </c>
      <c r="D129" s="43">
        <v>0.34414670271528469</v>
      </c>
      <c r="F129" s="104"/>
    </row>
    <row r="130" spans="1:6">
      <c r="A130" s="34" t="s">
        <v>497</v>
      </c>
      <c r="B130" s="36">
        <v>6770.7943362174501</v>
      </c>
      <c r="C130" s="36">
        <v>2325</v>
      </c>
      <c r="D130" s="43">
        <v>0.34338659314512232</v>
      </c>
      <c r="F130" s="104"/>
    </row>
    <row r="131" spans="1:6">
      <c r="A131" s="34" t="s">
        <v>431</v>
      </c>
      <c r="B131" s="42">
        <v>2623.79444229602</v>
      </c>
      <c r="C131" s="42">
        <v>900</v>
      </c>
      <c r="D131" s="43">
        <v>0.34301467580380707</v>
      </c>
      <c r="F131" s="104"/>
    </row>
    <row r="132" spans="1:6">
      <c r="A132" s="34" t="s">
        <v>426</v>
      </c>
      <c r="B132" s="36">
        <v>4082.6656364188502</v>
      </c>
      <c r="C132" s="36">
        <v>1398</v>
      </c>
      <c r="D132" s="43">
        <v>0.34242333918539292</v>
      </c>
      <c r="F132" s="104"/>
    </row>
    <row r="133" spans="1:6">
      <c r="A133" s="34" t="s">
        <v>479</v>
      </c>
      <c r="B133" s="42">
        <v>3073.7204610039398</v>
      </c>
      <c r="C133" s="42">
        <v>1052</v>
      </c>
      <c r="D133" s="43">
        <v>0.34225623746422124</v>
      </c>
      <c r="F133" s="104"/>
    </row>
    <row r="134" spans="1:6">
      <c r="A134" s="34" t="s">
        <v>100</v>
      </c>
      <c r="B134" s="42">
        <v>7043.0299387304103</v>
      </c>
      <c r="C134" s="42">
        <v>2404</v>
      </c>
      <c r="D134" s="43">
        <v>0.34133036788330756</v>
      </c>
      <c r="F134" s="104"/>
    </row>
    <row r="135" spans="1:6">
      <c r="A135" s="34" t="s">
        <v>706</v>
      </c>
      <c r="B135" s="42">
        <v>1783.1396805504301</v>
      </c>
      <c r="C135" s="42">
        <v>606</v>
      </c>
      <c r="D135" s="43">
        <v>0.33984998853984133</v>
      </c>
      <c r="F135" s="104"/>
    </row>
    <row r="136" spans="1:6">
      <c r="A136" s="34" t="s">
        <v>758</v>
      </c>
      <c r="B136" s="42">
        <v>1181.0712021412301</v>
      </c>
      <c r="C136" s="42">
        <v>401</v>
      </c>
      <c r="D136" s="43">
        <v>0.33952229067392775</v>
      </c>
      <c r="F136" s="104"/>
    </row>
    <row r="137" spans="1:6">
      <c r="A137" s="34" t="s">
        <v>395</v>
      </c>
      <c r="B137" s="36">
        <v>2117.2711656731499</v>
      </c>
      <c r="C137" s="36">
        <v>716</v>
      </c>
      <c r="D137" s="43">
        <v>0.33817113821240752</v>
      </c>
      <c r="F137" s="104"/>
    </row>
    <row r="138" spans="1:6">
      <c r="A138" s="34" t="s">
        <v>457</v>
      </c>
      <c r="B138" s="42">
        <v>1462.2547516156901</v>
      </c>
      <c r="C138" s="42">
        <v>494</v>
      </c>
      <c r="D138" s="43">
        <v>0.33783442963968097</v>
      </c>
      <c r="F138" s="104"/>
    </row>
    <row r="139" spans="1:6">
      <c r="A139" s="34" t="s">
        <v>627</v>
      </c>
      <c r="B139" s="42">
        <v>1717.3615929847499</v>
      </c>
      <c r="C139" s="42">
        <v>580</v>
      </c>
      <c r="D139" s="43">
        <v>0.33772736176774998</v>
      </c>
      <c r="F139" s="104"/>
    </row>
    <row r="140" spans="1:6">
      <c r="A140" s="34" t="s">
        <v>210</v>
      </c>
      <c r="B140" s="42">
        <v>1532.17803838755</v>
      </c>
      <c r="C140" s="42">
        <v>517</v>
      </c>
      <c r="D140" s="43">
        <v>0.33742814937100002</v>
      </c>
      <c r="F140" s="104"/>
    </row>
    <row r="141" spans="1:6">
      <c r="A141" s="34" t="s">
        <v>368</v>
      </c>
      <c r="B141" s="36">
        <v>5419.8053199914202</v>
      </c>
      <c r="C141" s="36">
        <v>1828</v>
      </c>
      <c r="D141" s="43">
        <v>0.33728148744702396</v>
      </c>
      <c r="F141" s="104"/>
    </row>
    <row r="142" spans="1:6">
      <c r="A142" s="34" t="s">
        <v>462</v>
      </c>
      <c r="B142" s="42">
        <v>2210.4848718461499</v>
      </c>
      <c r="C142" s="42">
        <v>744</v>
      </c>
      <c r="D142" s="43">
        <v>0.33657773888252268</v>
      </c>
      <c r="F142" s="104"/>
    </row>
    <row r="143" spans="1:6">
      <c r="A143" s="34" t="s">
        <v>490</v>
      </c>
      <c r="B143" s="42">
        <v>5114.5834179231797</v>
      </c>
      <c r="C143" s="42">
        <v>1720</v>
      </c>
      <c r="D143" s="43">
        <v>0.33629327346046506</v>
      </c>
      <c r="F143" s="104"/>
    </row>
    <row r="144" spans="1:6">
      <c r="A144" s="34" t="s">
        <v>608</v>
      </c>
      <c r="B144" s="36">
        <v>1152.75339100509</v>
      </c>
      <c r="C144" s="36">
        <v>387</v>
      </c>
      <c r="D144" s="43">
        <v>0.33571794541638544</v>
      </c>
      <c r="F144" s="104"/>
    </row>
    <row r="145" spans="1:6">
      <c r="A145" s="34" t="s">
        <v>428</v>
      </c>
      <c r="B145" s="42">
        <v>1326.6328339213501</v>
      </c>
      <c r="C145" s="42">
        <v>445</v>
      </c>
      <c r="D145" s="43">
        <v>0.33543568998261503</v>
      </c>
      <c r="F145" s="104"/>
    </row>
    <row r="146" spans="1:6">
      <c r="A146" s="34" t="s">
        <v>625</v>
      </c>
      <c r="B146" s="42">
        <v>977.983534747269</v>
      </c>
      <c r="C146" s="42">
        <v>328</v>
      </c>
      <c r="D146" s="43">
        <v>0.33538396951106331</v>
      </c>
      <c r="F146" s="104"/>
    </row>
    <row r="147" spans="1:6">
      <c r="A147" s="34" t="s">
        <v>707</v>
      </c>
      <c r="B147" s="42">
        <v>1144.51503960695</v>
      </c>
      <c r="C147" s="42">
        <v>381</v>
      </c>
      <c r="D147" s="43">
        <v>0.33289208687973487</v>
      </c>
      <c r="F147" s="104"/>
    </row>
    <row r="148" spans="1:6">
      <c r="A148" s="34" t="s">
        <v>594</v>
      </c>
      <c r="B148" s="42">
        <v>4037.7998843458399</v>
      </c>
      <c r="C148" s="42">
        <v>1343</v>
      </c>
      <c r="D148" s="43">
        <v>0.33260687465138655</v>
      </c>
      <c r="F148" s="104"/>
    </row>
    <row r="149" spans="1:6">
      <c r="A149" s="34" t="s">
        <v>382</v>
      </c>
      <c r="B149" s="42">
        <v>4113.0354958325597</v>
      </c>
      <c r="C149" s="42">
        <v>1361</v>
      </c>
      <c r="D149" s="43">
        <v>0.33089916228026783</v>
      </c>
      <c r="F149" s="104"/>
    </row>
    <row r="150" spans="1:6">
      <c r="A150" s="34" t="s">
        <v>131</v>
      </c>
      <c r="B150" s="42">
        <v>2507.4903366006902</v>
      </c>
      <c r="C150" s="42">
        <v>827</v>
      </c>
      <c r="D150" s="43">
        <v>0.32981183932342989</v>
      </c>
      <c r="F150" s="104"/>
    </row>
    <row r="151" spans="1:6">
      <c r="A151" s="34" t="s">
        <v>93</v>
      </c>
      <c r="B151" s="42">
        <v>3038.3423801716399</v>
      </c>
      <c r="C151" s="42">
        <v>1001</v>
      </c>
      <c r="D151" s="43">
        <v>0.32945595813446549</v>
      </c>
      <c r="F151" s="104"/>
    </row>
    <row r="152" spans="1:6">
      <c r="A152" s="34" t="s">
        <v>647</v>
      </c>
      <c r="B152" s="36">
        <v>6923.8765164534498</v>
      </c>
      <c r="C152" s="36">
        <v>2274</v>
      </c>
      <c r="D152" s="43">
        <v>0.32842873419192475</v>
      </c>
      <c r="F152" s="104"/>
    </row>
    <row r="153" spans="1:6">
      <c r="A153" s="34" t="s">
        <v>419</v>
      </c>
      <c r="B153" s="36">
        <v>2427.52595812035</v>
      </c>
      <c r="C153" s="36">
        <v>793</v>
      </c>
      <c r="D153" s="43">
        <v>0.32667003924193888</v>
      </c>
      <c r="F153" s="104"/>
    </row>
    <row r="154" spans="1:6">
      <c r="A154" s="34" t="s">
        <v>588</v>
      </c>
      <c r="B154" s="42">
        <v>4494.3669974617596</v>
      </c>
      <c r="C154" s="42">
        <v>1468</v>
      </c>
      <c r="D154" s="43">
        <v>0.3266310919488925</v>
      </c>
      <c r="F154" s="104"/>
    </row>
    <row r="155" spans="1:6">
      <c r="A155" s="34" t="s">
        <v>403</v>
      </c>
      <c r="B155" s="42">
        <v>2177.6711706379401</v>
      </c>
      <c r="C155" s="42">
        <v>710</v>
      </c>
      <c r="D155" s="43">
        <v>0.32603636837971656</v>
      </c>
      <c r="F155" s="104"/>
    </row>
    <row r="156" spans="1:6">
      <c r="A156" s="34" t="s">
        <v>701</v>
      </c>
      <c r="B156" s="36">
        <v>988.40819289721503</v>
      </c>
      <c r="C156" s="36">
        <v>322</v>
      </c>
      <c r="D156" s="43">
        <v>0.32577633645078952</v>
      </c>
      <c r="F156" s="104"/>
    </row>
    <row r="157" spans="1:6">
      <c r="A157" s="34" t="s">
        <v>80</v>
      </c>
      <c r="B157" s="42">
        <v>16874.887185772801</v>
      </c>
      <c r="C157" s="42">
        <v>5496</v>
      </c>
      <c r="D157" s="43">
        <v>0.32569106622731508</v>
      </c>
      <c r="F157" s="104"/>
    </row>
    <row r="158" spans="1:6">
      <c r="A158" s="34" t="s">
        <v>524</v>
      </c>
      <c r="B158" s="36">
        <v>8890.9449656475299</v>
      </c>
      <c r="C158" s="36">
        <v>2894</v>
      </c>
      <c r="D158" s="43">
        <v>0.32549970910648068</v>
      </c>
      <c r="F158" s="104"/>
    </row>
    <row r="159" spans="1:6">
      <c r="A159" s="34" t="s">
        <v>448</v>
      </c>
      <c r="B159" s="36">
        <v>1659.5040601990099</v>
      </c>
      <c r="C159" s="36">
        <v>538</v>
      </c>
      <c r="D159" s="43">
        <v>0.32419324116355724</v>
      </c>
      <c r="F159" s="104"/>
    </row>
    <row r="160" spans="1:6">
      <c r="A160" s="34" t="s">
        <v>352</v>
      </c>
      <c r="B160" s="42">
        <v>7526.4490921418101</v>
      </c>
      <c r="C160" s="42">
        <v>2436</v>
      </c>
      <c r="D160" s="43">
        <v>0.32365860317096556</v>
      </c>
      <c r="F160" s="104"/>
    </row>
    <row r="161" spans="1:6">
      <c r="A161" s="34" t="s">
        <v>56</v>
      </c>
      <c r="B161" s="42">
        <v>4366.92590135708</v>
      </c>
      <c r="C161" s="42">
        <v>1410</v>
      </c>
      <c r="D161" s="43">
        <v>0.3228815949365717</v>
      </c>
      <c r="F161" s="104"/>
    </row>
    <row r="162" spans="1:6">
      <c r="A162" s="34" t="s">
        <v>504</v>
      </c>
      <c r="B162" s="36">
        <v>6583.2902392484202</v>
      </c>
      <c r="C162" s="36">
        <v>2123</v>
      </c>
      <c r="D162" s="43">
        <v>0.3224831236124221</v>
      </c>
      <c r="F162" s="104"/>
    </row>
    <row r="163" spans="1:6">
      <c r="A163" s="34" t="s">
        <v>61</v>
      </c>
      <c r="B163" s="36">
        <v>2944.4382633324699</v>
      </c>
      <c r="C163" s="36">
        <v>949</v>
      </c>
      <c r="D163" s="43">
        <v>0.32230256338468322</v>
      </c>
      <c r="F163" s="104"/>
    </row>
    <row r="164" spans="1:6">
      <c r="A164" s="34" t="s">
        <v>29</v>
      </c>
      <c r="B164" s="36">
        <v>2796.3971830257201</v>
      </c>
      <c r="C164" s="36">
        <v>901</v>
      </c>
      <c r="D164" s="43">
        <v>0.32220029596264721</v>
      </c>
      <c r="F164" s="104"/>
    </row>
    <row r="165" spans="1:6">
      <c r="A165" s="34" t="s">
        <v>508</v>
      </c>
      <c r="B165" s="36">
        <v>1881.5999454376199</v>
      </c>
      <c r="C165" s="36">
        <v>606</v>
      </c>
      <c r="D165" s="43">
        <v>0.3220663358698479</v>
      </c>
      <c r="F165" s="104"/>
    </row>
    <row r="166" spans="1:6">
      <c r="A166" s="34" t="s">
        <v>83</v>
      </c>
      <c r="B166" s="42">
        <v>15156.185872402501</v>
      </c>
      <c r="C166" s="42">
        <v>4880</v>
      </c>
      <c r="D166" s="43">
        <v>0.32198074377577168</v>
      </c>
      <c r="F166" s="104"/>
    </row>
    <row r="167" spans="1:6">
      <c r="A167" s="34" t="s">
        <v>614</v>
      </c>
      <c r="B167" s="42">
        <v>5982.9258586829501</v>
      </c>
      <c r="C167" s="42">
        <v>1918</v>
      </c>
      <c r="D167" s="43">
        <v>0.32057893500659534</v>
      </c>
      <c r="F167" s="104"/>
    </row>
    <row r="168" spans="1:6">
      <c r="A168" s="34" t="s">
        <v>69</v>
      </c>
      <c r="B168" s="42">
        <v>5915.5368176698603</v>
      </c>
      <c r="C168" s="42">
        <v>1894</v>
      </c>
      <c r="D168" s="43">
        <v>0.32017381657444399</v>
      </c>
      <c r="F168" s="104"/>
    </row>
    <row r="169" spans="1:6">
      <c r="A169" s="34" t="s">
        <v>486</v>
      </c>
      <c r="B169" s="42">
        <v>988.76709307357601</v>
      </c>
      <c r="C169" s="42">
        <v>316</v>
      </c>
      <c r="D169" s="43">
        <v>0.31958992386944846</v>
      </c>
      <c r="F169" s="104"/>
    </row>
    <row r="170" spans="1:6">
      <c r="A170" s="34" t="s">
        <v>759</v>
      </c>
      <c r="B170" s="42">
        <v>1334.5451685124999</v>
      </c>
      <c r="C170" s="42">
        <v>426</v>
      </c>
      <c r="D170" s="43">
        <v>0.31920987768051695</v>
      </c>
      <c r="F170" s="104"/>
    </row>
    <row r="171" spans="1:6">
      <c r="A171" s="34" t="s">
        <v>484</v>
      </c>
      <c r="B171" s="42">
        <v>1231.3287314665499</v>
      </c>
      <c r="C171" s="42">
        <v>393</v>
      </c>
      <c r="D171" s="43">
        <v>0.31916740831014723</v>
      </c>
      <c r="F171" s="104"/>
    </row>
    <row r="172" spans="1:6">
      <c r="A172" s="34" t="s">
        <v>519</v>
      </c>
      <c r="B172" s="42">
        <v>3818.5670131798802</v>
      </c>
      <c r="C172" s="42">
        <v>1218</v>
      </c>
      <c r="D172" s="43">
        <v>0.31896782112138988</v>
      </c>
      <c r="F172" s="104"/>
    </row>
    <row r="173" spans="1:6">
      <c r="A173" s="34" t="s">
        <v>452</v>
      </c>
      <c r="B173" s="42">
        <v>1019.01641008909</v>
      </c>
      <c r="C173" s="42">
        <v>324</v>
      </c>
      <c r="D173" s="43">
        <v>0.3179536627596346</v>
      </c>
      <c r="F173" s="104"/>
    </row>
    <row r="174" spans="1:6">
      <c r="A174" s="34" t="s">
        <v>580</v>
      </c>
      <c r="B174" s="36">
        <v>44330.442673898302</v>
      </c>
      <c r="C174" s="36">
        <v>14079</v>
      </c>
      <c r="D174" s="43">
        <v>0.31759213648208601</v>
      </c>
      <c r="F174" s="104"/>
    </row>
    <row r="175" spans="1:6">
      <c r="A175" s="34" t="s">
        <v>120</v>
      </c>
      <c r="B175" s="42">
        <v>2349.5341868661299</v>
      </c>
      <c r="C175" s="42">
        <v>739</v>
      </c>
      <c r="D175" s="43">
        <v>0.31453043081092491</v>
      </c>
      <c r="F175" s="104"/>
    </row>
    <row r="176" spans="1:6">
      <c r="A176" s="34" t="s">
        <v>624</v>
      </c>
      <c r="B176" s="36">
        <v>2250.8930880022199</v>
      </c>
      <c r="C176" s="36">
        <v>707</v>
      </c>
      <c r="D176" s="43">
        <v>0.31409754811033597</v>
      </c>
      <c r="F176" s="104"/>
    </row>
    <row r="177" spans="1:6">
      <c r="A177" s="34" t="s">
        <v>683</v>
      </c>
      <c r="B177" s="36">
        <v>4719.4053757642296</v>
      </c>
      <c r="C177" s="36">
        <v>1480</v>
      </c>
      <c r="D177" s="43">
        <v>0.31359882912375131</v>
      </c>
      <c r="F177" s="104"/>
    </row>
    <row r="178" spans="1:6">
      <c r="A178" s="34" t="s">
        <v>481</v>
      </c>
      <c r="B178" s="36">
        <v>2940.7834795089402</v>
      </c>
      <c r="C178" s="36">
        <v>922</v>
      </c>
      <c r="D178" s="43">
        <v>0.31352189184426388</v>
      </c>
      <c r="F178" s="104"/>
    </row>
    <row r="179" spans="1:6">
      <c r="A179" s="34" t="s">
        <v>12</v>
      </c>
      <c r="B179" s="36">
        <v>12129.501023820099</v>
      </c>
      <c r="C179" s="36">
        <v>3797</v>
      </c>
      <c r="D179" s="43">
        <v>0.31303843353023292</v>
      </c>
      <c r="F179" s="104"/>
    </row>
    <row r="180" spans="1:6">
      <c r="A180" s="34" t="s">
        <v>760</v>
      </c>
      <c r="B180" s="36">
        <v>1610.4985826956099</v>
      </c>
      <c r="C180" s="36">
        <v>504</v>
      </c>
      <c r="D180" s="43">
        <v>0.31294656537754795</v>
      </c>
      <c r="F180" s="104"/>
    </row>
    <row r="181" spans="1:6">
      <c r="A181" s="34" t="s">
        <v>511</v>
      </c>
      <c r="B181" s="42">
        <v>43326.738469708704</v>
      </c>
      <c r="C181" s="42">
        <v>13550</v>
      </c>
      <c r="D181" s="43">
        <v>0.31273990331566953</v>
      </c>
      <c r="F181" s="104"/>
    </row>
    <row r="182" spans="1:6">
      <c r="A182" s="34" t="s">
        <v>218</v>
      </c>
      <c r="B182" s="36">
        <v>2514.46842302288</v>
      </c>
      <c r="C182" s="36">
        <v>786</v>
      </c>
      <c r="D182" s="43">
        <v>0.31259092092915414</v>
      </c>
      <c r="F182" s="104"/>
    </row>
    <row r="183" spans="1:6">
      <c r="A183" s="34" t="s">
        <v>41</v>
      </c>
      <c r="B183" s="36">
        <v>8350.6874279063104</v>
      </c>
      <c r="C183" s="36">
        <v>2603</v>
      </c>
      <c r="D183" s="43">
        <v>0.31171086482069726</v>
      </c>
      <c r="F183" s="104"/>
    </row>
    <row r="184" spans="1:6">
      <c r="A184" s="34" t="s">
        <v>331</v>
      </c>
      <c r="B184" s="42">
        <v>7076.4244387168401</v>
      </c>
      <c r="C184" s="42">
        <v>2201</v>
      </c>
      <c r="D184" s="43">
        <v>0.31103278485640196</v>
      </c>
      <c r="F184" s="104"/>
    </row>
    <row r="185" spans="1:6">
      <c r="A185" s="34" t="s">
        <v>374</v>
      </c>
      <c r="B185" s="36">
        <v>19869.448738766299</v>
      </c>
      <c r="C185" s="36">
        <v>6180</v>
      </c>
      <c r="D185" s="43">
        <v>0.31103026969955677</v>
      </c>
      <c r="F185" s="104"/>
    </row>
    <row r="186" spans="1:6">
      <c r="A186" s="34" t="s">
        <v>488</v>
      </c>
      <c r="B186" s="42">
        <v>2386.4739020522602</v>
      </c>
      <c r="C186" s="42">
        <v>741</v>
      </c>
      <c r="D186" s="43">
        <v>0.31049993857580982</v>
      </c>
      <c r="F186" s="104"/>
    </row>
    <row r="187" spans="1:6">
      <c r="A187" s="34" t="s">
        <v>650</v>
      </c>
      <c r="B187" s="42">
        <v>6559.6162661341896</v>
      </c>
      <c r="C187" s="42">
        <v>2035</v>
      </c>
      <c r="D187" s="43">
        <v>0.31023156194459778</v>
      </c>
      <c r="F187" s="104"/>
    </row>
    <row r="188" spans="1:6">
      <c r="A188" s="34" t="s">
        <v>670</v>
      </c>
      <c r="B188" s="36">
        <v>3789.05743185849</v>
      </c>
      <c r="C188" s="36">
        <v>1174</v>
      </c>
      <c r="D188" s="43">
        <v>0.30983958969029568</v>
      </c>
      <c r="F188" s="104"/>
    </row>
    <row r="189" spans="1:6">
      <c r="A189" s="34" t="s">
        <v>337</v>
      </c>
      <c r="B189" s="42">
        <v>7082.8737647388998</v>
      </c>
      <c r="C189" s="42">
        <v>2189</v>
      </c>
      <c r="D189" s="43">
        <v>0.30905534571258797</v>
      </c>
      <c r="F189" s="104"/>
    </row>
    <row r="190" spans="1:6">
      <c r="A190" s="34" t="s">
        <v>761</v>
      </c>
      <c r="B190" s="42">
        <v>1304.7451716661401</v>
      </c>
      <c r="C190" s="42">
        <v>403</v>
      </c>
      <c r="D190" s="43">
        <v>0.30887257431684917</v>
      </c>
      <c r="F190" s="104"/>
    </row>
    <row r="191" spans="1:6">
      <c r="A191" s="34" t="s">
        <v>60</v>
      </c>
      <c r="B191" s="42">
        <v>6105.0053085880299</v>
      </c>
      <c r="C191" s="42">
        <v>1882</v>
      </c>
      <c r="D191" s="43">
        <v>0.30827164021504683</v>
      </c>
      <c r="F191" s="104"/>
    </row>
    <row r="192" spans="1:6">
      <c r="A192" s="34" t="s">
        <v>597</v>
      </c>
      <c r="B192" s="36">
        <v>1145.9095564423999</v>
      </c>
      <c r="C192" s="36">
        <v>353</v>
      </c>
      <c r="D192" s="43">
        <v>0.30805223502623247</v>
      </c>
      <c r="F192" s="104"/>
    </row>
    <row r="193" spans="1:6">
      <c r="A193" s="34" t="s">
        <v>464</v>
      </c>
      <c r="B193" s="36">
        <v>1350.82735924795</v>
      </c>
      <c r="C193" s="36">
        <v>416</v>
      </c>
      <c r="D193" s="43">
        <v>0.30795941254225179</v>
      </c>
      <c r="F193" s="104"/>
    </row>
    <row r="194" spans="1:6">
      <c r="A194" s="34" t="s">
        <v>378</v>
      </c>
      <c r="B194" s="42">
        <v>7876.4874493242196</v>
      </c>
      <c r="C194" s="42">
        <v>2423</v>
      </c>
      <c r="D194" s="43">
        <v>0.30762443482441992</v>
      </c>
      <c r="F194" s="104"/>
    </row>
    <row r="195" spans="1:6">
      <c r="A195" s="34" t="s">
        <v>35</v>
      </c>
      <c r="B195" s="36">
        <v>1641.36707981769</v>
      </c>
      <c r="C195" s="36">
        <v>504</v>
      </c>
      <c r="D195" s="43">
        <v>0.30706111155585036</v>
      </c>
      <c r="F195" s="104"/>
    </row>
    <row r="196" spans="1:6">
      <c r="A196" s="34" t="s">
        <v>501</v>
      </c>
      <c r="B196" s="42">
        <v>1651.1259788628599</v>
      </c>
      <c r="C196" s="42">
        <v>506</v>
      </c>
      <c r="D196" s="43">
        <v>0.30645753654029789</v>
      </c>
      <c r="F196" s="104"/>
    </row>
    <row r="197" spans="1:6">
      <c r="A197" s="34" t="s">
        <v>39</v>
      </c>
      <c r="B197" s="42">
        <v>3396.6190850026901</v>
      </c>
      <c r="C197" s="42">
        <v>1038</v>
      </c>
      <c r="D197" s="43">
        <v>0.3055980002535898</v>
      </c>
      <c r="F197" s="104"/>
    </row>
    <row r="198" spans="1:6">
      <c r="A198" s="34" t="s">
        <v>593</v>
      </c>
      <c r="B198" s="36">
        <v>3610.1615358376798</v>
      </c>
      <c r="C198" s="36">
        <v>1102</v>
      </c>
      <c r="D198" s="43">
        <v>0.30524949896578485</v>
      </c>
      <c r="F198" s="104"/>
    </row>
    <row r="199" spans="1:6">
      <c r="A199" s="34" t="s">
        <v>326</v>
      </c>
      <c r="B199" s="36">
        <v>10591.3613333674</v>
      </c>
      <c r="C199" s="36">
        <v>3217</v>
      </c>
      <c r="D199" s="43">
        <v>0.30373810303922399</v>
      </c>
      <c r="F199" s="104"/>
    </row>
    <row r="200" spans="1:6">
      <c r="A200" s="34" t="s">
        <v>59</v>
      </c>
      <c r="B200" s="36">
        <v>5261.5477978973604</v>
      </c>
      <c r="C200" s="36">
        <v>1598</v>
      </c>
      <c r="D200" s="43">
        <v>0.30371291136775358</v>
      </c>
      <c r="F200" s="104"/>
    </row>
    <row r="201" spans="1:6">
      <c r="A201" s="34" t="s">
        <v>375</v>
      </c>
      <c r="B201" s="36">
        <v>4919.4025992751103</v>
      </c>
      <c r="C201" s="36">
        <v>1492</v>
      </c>
      <c r="D201" s="43">
        <v>0.30328885873659761</v>
      </c>
      <c r="F201" s="104"/>
    </row>
    <row r="202" spans="1:6">
      <c r="A202" s="34" t="s">
        <v>730</v>
      </c>
      <c r="B202" s="42">
        <v>8135.5915475608699</v>
      </c>
      <c r="C202" s="42">
        <v>2459</v>
      </c>
      <c r="D202" s="43">
        <v>0.3022521454800951</v>
      </c>
      <c r="F202" s="104"/>
    </row>
    <row r="203" spans="1:6">
      <c r="A203" s="34" t="s">
        <v>376</v>
      </c>
      <c r="B203" s="42">
        <v>3923.2491971310201</v>
      </c>
      <c r="C203" s="42">
        <v>1184</v>
      </c>
      <c r="D203" s="43">
        <v>0.30179066903673396</v>
      </c>
      <c r="F203" s="104"/>
    </row>
    <row r="204" spans="1:6">
      <c r="A204" s="34" t="s">
        <v>527</v>
      </c>
      <c r="B204" s="42">
        <v>1796.9643315537801</v>
      </c>
      <c r="C204" s="42">
        <v>541</v>
      </c>
      <c r="D204" s="43">
        <v>0.30106329352247846</v>
      </c>
      <c r="F204" s="104"/>
    </row>
    <row r="205" spans="1:6">
      <c r="A205" s="34" t="s">
        <v>473</v>
      </c>
      <c r="B205" s="36">
        <v>2711.5999226304698</v>
      </c>
      <c r="C205" s="36">
        <v>816</v>
      </c>
      <c r="D205" s="43">
        <v>0.30092934919706532</v>
      </c>
      <c r="F205" s="104"/>
    </row>
    <row r="206" spans="1:6">
      <c r="A206" s="34" t="s">
        <v>216</v>
      </c>
      <c r="B206" s="36">
        <v>3316.1834686449702</v>
      </c>
      <c r="C206" s="36">
        <v>997</v>
      </c>
      <c r="D206" s="43">
        <v>0.30064681566227858</v>
      </c>
      <c r="F206" s="104"/>
    </row>
    <row r="207" spans="1:6">
      <c r="A207" s="34" t="s">
        <v>346</v>
      </c>
      <c r="B207" s="36">
        <v>12844.142090498401</v>
      </c>
      <c r="C207" s="36">
        <v>3855</v>
      </c>
      <c r="D207" s="43">
        <v>0.30013682290635663</v>
      </c>
      <c r="F207" s="104"/>
    </row>
    <row r="208" spans="1:6">
      <c r="A208" s="34" t="s">
        <v>591</v>
      </c>
      <c r="B208" s="36">
        <v>1756.1643322655</v>
      </c>
      <c r="C208" s="36">
        <v>525</v>
      </c>
      <c r="D208" s="43">
        <v>0.29894696661031467</v>
      </c>
      <c r="F208" s="104"/>
    </row>
    <row r="209" spans="1:6">
      <c r="A209" s="34" t="s">
        <v>517</v>
      </c>
      <c r="B209" s="42">
        <v>14522.254367469801</v>
      </c>
      <c r="C209" s="42">
        <v>4317</v>
      </c>
      <c r="D209" s="43">
        <v>0.29726789593151487</v>
      </c>
      <c r="F209" s="104"/>
    </row>
    <row r="210" spans="1:6">
      <c r="A210" s="34" t="s">
        <v>62</v>
      </c>
      <c r="B210" s="42">
        <v>5693.21079459879</v>
      </c>
      <c r="C210" s="42">
        <v>1692</v>
      </c>
      <c r="D210" s="43">
        <v>0.2971960921603708</v>
      </c>
      <c r="F210" s="104"/>
    </row>
    <row r="211" spans="1:6">
      <c r="A211" s="34" t="s">
        <v>68</v>
      </c>
      <c r="B211" s="42">
        <v>6940.2408976838897</v>
      </c>
      <c r="C211" s="42">
        <v>2062</v>
      </c>
      <c r="D211" s="43">
        <v>0.29710784256611822</v>
      </c>
      <c r="F211" s="104"/>
    </row>
    <row r="212" spans="1:6">
      <c r="A212" s="34" t="s">
        <v>668</v>
      </c>
      <c r="B212" s="42">
        <v>1393.87667480856</v>
      </c>
      <c r="C212" s="42">
        <v>413</v>
      </c>
      <c r="D212" s="43">
        <v>0.29629594028232298</v>
      </c>
      <c r="F212" s="104"/>
    </row>
    <row r="213" spans="1:6">
      <c r="A213" s="34" t="s">
        <v>220</v>
      </c>
      <c r="B213" s="42">
        <v>1825.27392402244</v>
      </c>
      <c r="C213" s="42">
        <v>540</v>
      </c>
      <c r="D213" s="43">
        <v>0.2958460058477016</v>
      </c>
      <c r="F213" s="104"/>
    </row>
    <row r="214" spans="1:6">
      <c r="A214" s="34" t="s">
        <v>505</v>
      </c>
      <c r="B214" s="42">
        <v>2246.5917212977001</v>
      </c>
      <c r="C214" s="42">
        <v>664</v>
      </c>
      <c r="D214" s="43">
        <v>0.29555882081522727</v>
      </c>
      <c r="F214" s="104"/>
    </row>
    <row r="215" spans="1:6">
      <c r="A215" s="34" t="s">
        <v>507</v>
      </c>
      <c r="B215" s="42">
        <v>5649.10669405525</v>
      </c>
      <c r="C215" s="42">
        <v>1668</v>
      </c>
      <c r="D215" s="43">
        <v>0.29526792293643417</v>
      </c>
      <c r="F215" s="104"/>
    </row>
    <row r="216" spans="1:6">
      <c r="A216" s="34" t="s">
        <v>350</v>
      </c>
      <c r="B216" s="42">
        <v>6622.7011836944102</v>
      </c>
      <c r="C216" s="42">
        <v>1950</v>
      </c>
      <c r="D216" s="43">
        <v>0.29444179133448556</v>
      </c>
      <c r="F216" s="104"/>
    </row>
    <row r="217" spans="1:6">
      <c r="A217" s="34" t="s">
        <v>87</v>
      </c>
      <c r="B217" s="36">
        <v>3795.5587928458099</v>
      </c>
      <c r="C217" s="36">
        <v>1113</v>
      </c>
      <c r="D217" s="43">
        <v>0.29323745481110092</v>
      </c>
      <c r="F217" s="104"/>
    </row>
    <row r="218" spans="1:6">
      <c r="A218" s="34" t="s">
        <v>215</v>
      </c>
      <c r="B218" s="42">
        <v>2296.1670602490099</v>
      </c>
      <c r="C218" s="42">
        <v>673</v>
      </c>
      <c r="D218" s="43">
        <v>0.29309714073113474</v>
      </c>
      <c r="F218" s="104"/>
    </row>
    <row r="219" spans="1:6">
      <c r="A219" s="34" t="s">
        <v>483</v>
      </c>
      <c r="B219" s="42">
        <v>1283.57530493335</v>
      </c>
      <c r="C219" s="42">
        <v>376</v>
      </c>
      <c r="D219" s="43">
        <v>0.29293178090515221</v>
      </c>
      <c r="F219" s="104"/>
    </row>
    <row r="220" spans="1:6">
      <c r="A220" s="34" t="s">
        <v>606</v>
      </c>
      <c r="B220" s="36">
        <v>2568.0054051177499</v>
      </c>
      <c r="C220" s="36">
        <v>752</v>
      </c>
      <c r="D220" s="43">
        <v>0.2928342746091373</v>
      </c>
      <c r="F220" s="104"/>
    </row>
    <row r="221" spans="1:6">
      <c r="A221" s="34" t="s">
        <v>358</v>
      </c>
      <c r="B221" s="36">
        <v>5995.4847551067296</v>
      </c>
      <c r="C221" s="36">
        <v>1755</v>
      </c>
      <c r="D221" s="43">
        <v>0.29272028396121874</v>
      </c>
      <c r="F221" s="104"/>
    </row>
    <row r="222" spans="1:6">
      <c r="A222" s="34" t="s">
        <v>551</v>
      </c>
      <c r="B222" s="42">
        <v>5824.4984694635395</v>
      </c>
      <c r="C222" s="42">
        <v>1696</v>
      </c>
      <c r="D222" s="43">
        <v>0.291183869116238</v>
      </c>
      <c r="F222" s="104"/>
    </row>
    <row r="223" spans="1:6">
      <c r="A223" s="34" t="s">
        <v>671</v>
      </c>
      <c r="B223" s="36">
        <v>2156.2848736690298</v>
      </c>
      <c r="C223" s="36">
        <v>626</v>
      </c>
      <c r="D223" s="43">
        <v>0.29031414524316945</v>
      </c>
      <c r="F223" s="104"/>
    </row>
    <row r="224" spans="1:6">
      <c r="A224" s="34" t="s">
        <v>2</v>
      </c>
      <c r="B224" s="42">
        <v>2752.5889589912199</v>
      </c>
      <c r="C224" s="42">
        <v>799</v>
      </c>
      <c r="D224" s="43">
        <v>0.29027218081003303</v>
      </c>
      <c r="F224" s="104"/>
    </row>
    <row r="225" spans="1:6">
      <c r="A225" s="34" t="s">
        <v>762</v>
      </c>
      <c r="B225" s="42">
        <v>2594.1862250855102</v>
      </c>
      <c r="C225" s="42">
        <v>753</v>
      </c>
      <c r="D225" s="43">
        <v>0.2902644354204677</v>
      </c>
      <c r="F225" s="104"/>
    </row>
    <row r="226" spans="1:6">
      <c r="A226" s="34" t="s">
        <v>531</v>
      </c>
      <c r="B226" s="42">
        <v>22851.785643441999</v>
      </c>
      <c r="C226" s="42">
        <v>6625</v>
      </c>
      <c r="D226" s="43">
        <v>0.28991169895299806</v>
      </c>
      <c r="F226" s="104"/>
    </row>
    <row r="227" spans="1:6">
      <c r="A227" s="34" t="s">
        <v>14</v>
      </c>
      <c r="B227" s="42">
        <v>3903.1861924091299</v>
      </c>
      <c r="C227" s="42">
        <v>1130</v>
      </c>
      <c r="D227" s="43">
        <v>0.2895070704537771</v>
      </c>
      <c r="F227" s="104"/>
    </row>
    <row r="228" spans="1:6">
      <c r="A228" s="34" t="s">
        <v>763</v>
      </c>
      <c r="B228" s="42">
        <v>1144.3862688019799</v>
      </c>
      <c r="C228" s="42">
        <v>331</v>
      </c>
      <c r="D228" s="43">
        <v>0.28923800383109538</v>
      </c>
      <c r="F228" s="104"/>
    </row>
    <row r="229" spans="1:6">
      <c r="A229" s="34" t="s">
        <v>708</v>
      </c>
      <c r="B229" s="42">
        <v>1054.80270883766</v>
      </c>
      <c r="C229" s="42">
        <v>305</v>
      </c>
      <c r="D229" s="43">
        <v>0.28915359947842262</v>
      </c>
      <c r="F229" s="104"/>
    </row>
    <row r="230" spans="1:6">
      <c r="A230" s="34" t="s">
        <v>97</v>
      </c>
      <c r="B230" s="36">
        <v>6125.8436597869704</v>
      </c>
      <c r="C230" s="36">
        <v>1771</v>
      </c>
      <c r="D230" s="43">
        <v>0.28910303598273474</v>
      </c>
      <c r="F230" s="104"/>
    </row>
    <row r="231" spans="1:6">
      <c r="A231" s="34" t="s">
        <v>386</v>
      </c>
      <c r="B231" s="42">
        <v>4459.3916505146699</v>
      </c>
      <c r="C231" s="42">
        <v>1289</v>
      </c>
      <c r="D231" s="43">
        <v>0.28905288008314611</v>
      </c>
      <c r="F231" s="104"/>
    </row>
    <row r="232" spans="1:6">
      <c r="A232" s="34" t="s">
        <v>139</v>
      </c>
      <c r="B232" s="36">
        <v>2185.9396585496102</v>
      </c>
      <c r="C232" s="36">
        <v>631</v>
      </c>
      <c r="D232" s="43">
        <v>0.28866304590432929</v>
      </c>
      <c r="F232" s="104"/>
    </row>
    <row r="233" spans="1:6">
      <c r="A233" s="34" t="s">
        <v>99</v>
      </c>
      <c r="B233" s="42">
        <v>4009.2930348445602</v>
      </c>
      <c r="C233" s="42">
        <v>1157</v>
      </c>
      <c r="D233" s="43">
        <v>0.28857955503490823</v>
      </c>
      <c r="F233" s="104"/>
    </row>
    <row r="234" spans="1:6">
      <c r="A234" s="34" t="s">
        <v>327</v>
      </c>
      <c r="B234" s="42">
        <v>13149.824283960699</v>
      </c>
      <c r="C234" s="42">
        <v>3792</v>
      </c>
      <c r="D234" s="43">
        <v>0.28836887232213704</v>
      </c>
      <c r="F234" s="104"/>
    </row>
    <row r="235" spans="1:6">
      <c r="A235" s="34" t="s">
        <v>381</v>
      </c>
      <c r="B235" s="42">
        <v>4424.3916465807697</v>
      </c>
      <c r="C235" s="42">
        <v>1275</v>
      </c>
      <c r="D235" s="43">
        <v>0.28817521183626171</v>
      </c>
      <c r="F235" s="104"/>
    </row>
    <row r="236" spans="1:6">
      <c r="A236" s="34" t="s">
        <v>638</v>
      </c>
      <c r="B236" s="42">
        <v>2235.7287019854398</v>
      </c>
      <c r="C236" s="42">
        <v>644</v>
      </c>
      <c r="D236" s="43">
        <v>0.28804926081956883</v>
      </c>
      <c r="F236" s="104"/>
    </row>
    <row r="237" spans="1:6">
      <c r="A237" s="34" t="s">
        <v>6</v>
      </c>
      <c r="B237" s="42">
        <v>1503.6437933146899</v>
      </c>
      <c r="C237" s="42">
        <v>433</v>
      </c>
      <c r="D237" s="43">
        <v>0.28796713817803765</v>
      </c>
      <c r="F237" s="104"/>
    </row>
    <row r="238" spans="1:6">
      <c r="A238" s="34" t="s">
        <v>704</v>
      </c>
      <c r="B238" s="42">
        <v>1049.4301091046</v>
      </c>
      <c r="C238" s="42">
        <v>302</v>
      </c>
      <c r="D238" s="43">
        <v>0.28777523856035914</v>
      </c>
      <c r="F238" s="104"/>
    </row>
    <row r="239" spans="1:6">
      <c r="A239" s="34" t="s">
        <v>339</v>
      </c>
      <c r="B239" s="36">
        <v>10157.7010778528</v>
      </c>
      <c r="C239" s="36">
        <v>2923</v>
      </c>
      <c r="D239" s="43">
        <v>0.28776196282967231</v>
      </c>
      <c r="F239" s="104"/>
    </row>
    <row r="240" spans="1:6">
      <c r="A240" s="34" t="s">
        <v>487</v>
      </c>
      <c r="B240" s="42">
        <v>8055.6710041225797</v>
      </c>
      <c r="C240" s="42">
        <v>2318</v>
      </c>
      <c r="D240" s="43">
        <v>0.28774760026988905</v>
      </c>
      <c r="F240" s="104"/>
    </row>
    <row r="241" spans="1:6">
      <c r="A241" s="34" t="s">
        <v>86</v>
      </c>
      <c r="B241" s="42">
        <v>3817.2272826521598</v>
      </c>
      <c r="C241" s="42">
        <v>1098</v>
      </c>
      <c r="D241" s="43">
        <v>0.28764333865840019</v>
      </c>
      <c r="F241" s="104"/>
    </row>
    <row r="242" spans="1:6">
      <c r="A242" s="34" t="s">
        <v>360</v>
      </c>
      <c r="B242" s="42">
        <v>7086.4929512809003</v>
      </c>
      <c r="C242" s="42">
        <v>2037</v>
      </c>
      <c r="D242" s="43">
        <v>0.28744825035517851</v>
      </c>
      <c r="F242" s="104"/>
    </row>
    <row r="243" spans="1:6">
      <c r="A243" s="34" t="s">
        <v>631</v>
      </c>
      <c r="B243" s="42">
        <v>3117.2656738553101</v>
      </c>
      <c r="C243" s="42">
        <v>896</v>
      </c>
      <c r="D243" s="43">
        <v>0.28743138819215974</v>
      </c>
      <c r="F243" s="104"/>
    </row>
    <row r="244" spans="1:6">
      <c r="A244" s="34" t="s">
        <v>705</v>
      </c>
      <c r="B244" s="42">
        <v>1396.00270122196</v>
      </c>
      <c r="C244" s="42">
        <v>401</v>
      </c>
      <c r="D244" s="43">
        <v>0.28724872784916072</v>
      </c>
      <c r="F244" s="104"/>
    </row>
    <row r="245" spans="1:6">
      <c r="A245" s="34" t="s">
        <v>365</v>
      </c>
      <c r="B245" s="42">
        <v>6334.2902283221401</v>
      </c>
      <c r="C245" s="42">
        <v>1815</v>
      </c>
      <c r="D245" s="43">
        <v>0.28653565507382295</v>
      </c>
      <c r="F245" s="104"/>
    </row>
    <row r="246" spans="1:6">
      <c r="A246" s="34" t="s">
        <v>552</v>
      </c>
      <c r="B246" s="42">
        <v>12798.396902582999</v>
      </c>
      <c r="C246" s="42">
        <v>3667</v>
      </c>
      <c r="D246" s="43">
        <v>0.28652025936622721</v>
      </c>
      <c r="F246" s="104"/>
    </row>
    <row r="247" spans="1:6">
      <c r="A247" s="34" t="s">
        <v>422</v>
      </c>
      <c r="B247" s="42">
        <v>3353.6820950442898</v>
      </c>
      <c r="C247" s="42">
        <v>960</v>
      </c>
      <c r="D247" s="43">
        <v>0.28625253461518746</v>
      </c>
      <c r="F247" s="104"/>
    </row>
    <row r="248" spans="1:6">
      <c r="A248" s="34" t="s">
        <v>599</v>
      </c>
      <c r="B248" s="42">
        <v>1827.2492591570999</v>
      </c>
      <c r="C248" s="42">
        <v>523</v>
      </c>
      <c r="D248" s="43">
        <v>0.28622258150005053</v>
      </c>
      <c r="F248" s="104"/>
    </row>
    <row r="249" spans="1:6">
      <c r="A249" s="34" t="s">
        <v>15</v>
      </c>
      <c r="B249" s="36">
        <v>5304.7806697268898</v>
      </c>
      <c r="C249" s="36">
        <v>1517</v>
      </c>
      <c r="D249" s="43">
        <v>0.28596846777420126</v>
      </c>
      <c r="F249" s="104"/>
    </row>
    <row r="250" spans="1:6">
      <c r="A250" s="34" t="s">
        <v>709</v>
      </c>
      <c r="B250" s="36">
        <v>1422.3616071133799</v>
      </c>
      <c r="C250" s="36">
        <v>406</v>
      </c>
      <c r="D250" s="43">
        <v>0.28544077537635387</v>
      </c>
      <c r="F250" s="104"/>
    </row>
    <row r="251" spans="1:6">
      <c r="A251" s="34" t="s">
        <v>589</v>
      </c>
      <c r="B251" s="42">
        <v>1189.65201901504</v>
      </c>
      <c r="C251" s="42">
        <v>338</v>
      </c>
      <c r="D251" s="43">
        <v>0.2841166951322821</v>
      </c>
      <c r="F251" s="104"/>
    </row>
    <row r="252" spans="1:6">
      <c r="A252" s="34" t="s">
        <v>676</v>
      </c>
      <c r="B252" s="42">
        <v>4941.2628770745296</v>
      </c>
      <c r="C252" s="42">
        <v>1403</v>
      </c>
      <c r="D252" s="43">
        <v>0.28393551100253239</v>
      </c>
      <c r="F252" s="104"/>
    </row>
    <row r="253" spans="1:6">
      <c r="A253" s="34" t="s">
        <v>1</v>
      </c>
      <c r="B253" s="36">
        <v>2215.4163754214501</v>
      </c>
      <c r="C253" s="36">
        <v>628</v>
      </c>
      <c r="D253" s="43">
        <v>0.28346815838649397</v>
      </c>
      <c r="F253" s="104"/>
    </row>
    <row r="254" spans="1:6">
      <c r="A254" s="34" t="s">
        <v>675</v>
      </c>
      <c r="B254" s="36">
        <v>2432.4163756542798</v>
      </c>
      <c r="C254" s="36">
        <v>688</v>
      </c>
      <c r="D254" s="43">
        <v>0.28284631154686229</v>
      </c>
      <c r="F254" s="104"/>
    </row>
    <row r="255" spans="1:6">
      <c r="A255" s="34" t="s">
        <v>607</v>
      </c>
      <c r="B255" s="36">
        <v>2722.4300616136702</v>
      </c>
      <c r="C255" s="36">
        <v>770</v>
      </c>
      <c r="D255" s="43">
        <v>0.28283554859939974</v>
      </c>
      <c r="F255" s="104"/>
    </row>
    <row r="256" spans="1:6">
      <c r="A256" s="34" t="s">
        <v>482</v>
      </c>
      <c r="B256" s="42">
        <v>1488.9424211447999</v>
      </c>
      <c r="C256" s="42">
        <v>421</v>
      </c>
      <c r="D256" s="43">
        <v>0.28275102785795214</v>
      </c>
      <c r="F256" s="104"/>
    </row>
    <row r="257" spans="1:6">
      <c r="A257" s="34" t="s">
        <v>335</v>
      </c>
      <c r="B257" s="42">
        <v>7124.1449891510401</v>
      </c>
      <c r="C257" s="42">
        <v>2013</v>
      </c>
      <c r="D257" s="43">
        <v>0.2825602234465307</v>
      </c>
      <c r="F257" s="104"/>
    </row>
    <row r="258" spans="1:6">
      <c r="A258" s="34" t="s">
        <v>315</v>
      </c>
      <c r="B258" s="36">
        <v>79623.9072873103</v>
      </c>
      <c r="C258" s="36">
        <v>22491</v>
      </c>
      <c r="D258" s="43">
        <v>0.28246541480116993</v>
      </c>
      <c r="F258" s="104"/>
    </row>
    <row r="259" spans="1:6">
      <c r="A259" s="34" t="s">
        <v>595</v>
      </c>
      <c r="B259" s="36">
        <v>1748.0629576346801</v>
      </c>
      <c r="C259" s="36">
        <v>493</v>
      </c>
      <c r="D259" s="43">
        <v>0.28202645553858241</v>
      </c>
      <c r="F259" s="104"/>
    </row>
    <row r="260" spans="1:6">
      <c r="A260" s="34" t="s">
        <v>4</v>
      </c>
      <c r="B260" s="42">
        <v>8395.9422250515709</v>
      </c>
      <c r="C260" s="42">
        <v>2365</v>
      </c>
      <c r="D260" s="43">
        <v>0.28168369155082812</v>
      </c>
      <c r="F260" s="104"/>
    </row>
    <row r="261" spans="1:6">
      <c r="A261" s="34" t="s">
        <v>611</v>
      </c>
      <c r="B261" s="36">
        <v>1392.0958486474101</v>
      </c>
      <c r="C261" s="36">
        <v>392</v>
      </c>
      <c r="D261" s="43">
        <v>0.28158980603302247</v>
      </c>
      <c r="F261" s="104"/>
    </row>
    <row r="262" spans="1:6">
      <c r="A262" s="34" t="s">
        <v>371</v>
      </c>
      <c r="B262" s="36">
        <v>6205.46831099875</v>
      </c>
      <c r="C262" s="36">
        <v>1747</v>
      </c>
      <c r="D262" s="43">
        <v>0.28152589175317633</v>
      </c>
      <c r="F262" s="104"/>
    </row>
    <row r="263" spans="1:6">
      <c r="A263" s="34" t="s">
        <v>489</v>
      </c>
      <c r="B263" s="36">
        <v>5109.2902655336002</v>
      </c>
      <c r="C263" s="36">
        <v>1438</v>
      </c>
      <c r="D263" s="43">
        <v>0.28144809264419807</v>
      </c>
      <c r="F263" s="104"/>
    </row>
    <row r="264" spans="1:6">
      <c r="A264" s="34" t="s">
        <v>357</v>
      </c>
      <c r="B264" s="42">
        <v>6108.2546113724802</v>
      </c>
      <c r="C264" s="42">
        <v>1719</v>
      </c>
      <c r="D264" s="43">
        <v>0.28142245360884738</v>
      </c>
      <c r="F264" s="104"/>
    </row>
    <row r="265" spans="1:6">
      <c r="A265" s="34" t="s">
        <v>85</v>
      </c>
      <c r="B265" s="42">
        <v>3516.11222420074</v>
      </c>
      <c r="C265" s="42">
        <v>989</v>
      </c>
      <c r="D265" s="43">
        <v>0.28127657393666183</v>
      </c>
      <c r="F265" s="104"/>
    </row>
    <row r="266" spans="1:6">
      <c r="A266" s="34" t="s">
        <v>629</v>
      </c>
      <c r="B266" s="42">
        <v>2916.9560850737598</v>
      </c>
      <c r="C266" s="42">
        <v>818</v>
      </c>
      <c r="D266" s="43">
        <v>0.28042931608938348</v>
      </c>
      <c r="F266" s="104"/>
    </row>
    <row r="267" spans="1:6">
      <c r="A267" s="34" t="s">
        <v>8</v>
      </c>
      <c r="B267" s="36">
        <v>4896.5587659380299</v>
      </c>
      <c r="C267" s="36">
        <v>1370</v>
      </c>
      <c r="D267" s="43">
        <v>0.27978833002682246</v>
      </c>
      <c r="F267" s="104"/>
    </row>
    <row r="268" spans="1:6">
      <c r="A268" s="34" t="s">
        <v>319</v>
      </c>
      <c r="B268" s="42">
        <v>25337.108873179601</v>
      </c>
      <c r="C268" s="42">
        <v>7070</v>
      </c>
      <c r="D268" s="43">
        <v>0.27903736118385208</v>
      </c>
      <c r="F268" s="104"/>
    </row>
    <row r="269" spans="1:6">
      <c r="A269" s="34" t="s">
        <v>526</v>
      </c>
      <c r="B269" s="42">
        <v>57190.751776203499</v>
      </c>
      <c r="C269" s="42">
        <v>15905</v>
      </c>
      <c r="D269" s="43">
        <v>0.27810440510099943</v>
      </c>
      <c r="F269" s="104"/>
    </row>
    <row r="270" spans="1:6">
      <c r="A270" s="34" t="s">
        <v>40</v>
      </c>
      <c r="B270" s="42">
        <v>40195.212555198399</v>
      </c>
      <c r="C270" s="42">
        <v>11174</v>
      </c>
      <c r="D270" s="43">
        <v>0.27799330541305672</v>
      </c>
      <c r="F270" s="104"/>
    </row>
    <row r="271" spans="1:6">
      <c r="A271" s="34" t="s">
        <v>522</v>
      </c>
      <c r="B271" s="36">
        <v>2959.8245770130302</v>
      </c>
      <c r="C271" s="36">
        <v>822</v>
      </c>
      <c r="D271" s="43">
        <v>0.2777191615962385</v>
      </c>
      <c r="F271" s="104"/>
    </row>
    <row r="272" spans="1:6">
      <c r="A272" s="34" t="s">
        <v>764</v>
      </c>
      <c r="B272" s="42">
        <v>1469.4766711643799</v>
      </c>
      <c r="C272" s="42">
        <v>408</v>
      </c>
      <c r="D272" s="43">
        <v>0.27764986542910552</v>
      </c>
      <c r="F272" s="104"/>
    </row>
    <row r="273" spans="1:6">
      <c r="A273" s="34" t="s">
        <v>58</v>
      </c>
      <c r="B273" s="36">
        <v>29083.2813103552</v>
      </c>
      <c r="C273" s="36">
        <v>8072</v>
      </c>
      <c r="D273" s="43">
        <v>0.27754777440212486</v>
      </c>
      <c r="F273" s="104"/>
    </row>
    <row r="274" spans="1:6">
      <c r="A274" s="34" t="s">
        <v>710</v>
      </c>
      <c r="B274" s="36">
        <v>1809.15885817771</v>
      </c>
      <c r="C274" s="36">
        <v>502</v>
      </c>
      <c r="D274" s="43">
        <v>0.27747701520564289</v>
      </c>
      <c r="F274" s="104"/>
    </row>
    <row r="275" spans="1:6">
      <c r="A275" s="34" t="s">
        <v>107</v>
      </c>
      <c r="B275" s="42">
        <v>8504.7942811036392</v>
      </c>
      <c r="C275" s="42">
        <v>2359</v>
      </c>
      <c r="D275" s="43">
        <v>0.27737296423986874</v>
      </c>
      <c r="F275" s="104"/>
    </row>
    <row r="276" spans="1:6">
      <c r="A276" s="34" t="s">
        <v>472</v>
      </c>
      <c r="B276" s="36">
        <v>1126.9013370303401</v>
      </c>
      <c r="C276" s="36">
        <v>312</v>
      </c>
      <c r="D276" s="43">
        <v>0.27686540937310106</v>
      </c>
      <c r="F276" s="104"/>
    </row>
    <row r="277" spans="1:6">
      <c r="A277" s="34" t="s">
        <v>312</v>
      </c>
      <c r="B277" s="42">
        <v>20089.9336677766</v>
      </c>
      <c r="C277" s="42">
        <v>5548</v>
      </c>
      <c r="D277" s="43">
        <v>0.27615820399142266</v>
      </c>
      <c r="F277" s="104"/>
    </row>
    <row r="278" spans="1:6">
      <c r="A278" s="34" t="s">
        <v>648</v>
      </c>
      <c r="B278" s="36">
        <v>16918.070791268699</v>
      </c>
      <c r="C278" s="36">
        <v>4672</v>
      </c>
      <c r="D278" s="43">
        <v>0.27615441841106297</v>
      </c>
      <c r="F278" s="104"/>
    </row>
    <row r="279" spans="1:6">
      <c r="A279" s="34" t="s">
        <v>424</v>
      </c>
      <c r="B279" s="42">
        <v>3021.4684070292801</v>
      </c>
      <c r="C279" s="42">
        <v>831</v>
      </c>
      <c r="D279" s="43">
        <v>0.27503183487430288</v>
      </c>
      <c r="F279" s="104"/>
    </row>
    <row r="280" spans="1:6">
      <c r="A280" s="34" t="s">
        <v>605</v>
      </c>
      <c r="B280" s="36">
        <v>1842.2465249202201</v>
      </c>
      <c r="C280" s="36">
        <v>506</v>
      </c>
      <c r="D280" s="43">
        <v>0.27466465163879883</v>
      </c>
      <c r="F280" s="104"/>
    </row>
    <row r="281" spans="1:6">
      <c r="A281" s="34" t="s">
        <v>332</v>
      </c>
      <c r="B281" s="36">
        <v>11468.284595470401</v>
      </c>
      <c r="C281" s="36">
        <v>3144</v>
      </c>
      <c r="D281" s="43">
        <v>0.27414736474553286</v>
      </c>
      <c r="F281" s="104"/>
    </row>
    <row r="282" spans="1:6">
      <c r="A282" s="34" t="s">
        <v>90</v>
      </c>
      <c r="B282" s="42">
        <v>2980.5889552594099</v>
      </c>
      <c r="C282" s="42">
        <v>817</v>
      </c>
      <c r="D282" s="43">
        <v>0.2741069004360227</v>
      </c>
      <c r="F282" s="104"/>
    </row>
    <row r="283" spans="1:6">
      <c r="A283" s="34" t="s">
        <v>617</v>
      </c>
      <c r="B283" s="42">
        <v>1399.7698204373</v>
      </c>
      <c r="C283" s="42">
        <v>383</v>
      </c>
      <c r="D283" s="43">
        <v>0.27361641493338351</v>
      </c>
      <c r="F283" s="104"/>
    </row>
    <row r="284" spans="1:6">
      <c r="A284" s="34" t="s">
        <v>523</v>
      </c>
      <c r="B284" s="36">
        <v>1287.2410585912801</v>
      </c>
      <c r="C284" s="36">
        <v>352</v>
      </c>
      <c r="D284" s="43">
        <v>0.27345305500526745</v>
      </c>
      <c r="F284" s="104"/>
    </row>
    <row r="285" spans="1:6">
      <c r="A285" s="34" t="s">
        <v>592</v>
      </c>
      <c r="B285" s="36">
        <v>1365.01639629295</v>
      </c>
      <c r="C285" s="36">
        <v>373</v>
      </c>
      <c r="D285" s="43">
        <v>0.27325679091692712</v>
      </c>
      <c r="F285" s="104"/>
    </row>
    <row r="286" spans="1:6">
      <c r="A286" s="34" t="s">
        <v>417</v>
      </c>
      <c r="B286" s="36">
        <v>3142.5779933659301</v>
      </c>
      <c r="C286" s="36">
        <v>858</v>
      </c>
      <c r="D286" s="43">
        <v>0.27302425009379622</v>
      </c>
      <c r="F286" s="104"/>
    </row>
    <row r="287" spans="1:6">
      <c r="A287" s="34" t="s">
        <v>84</v>
      </c>
      <c r="B287" s="36">
        <v>4168.4601547135899</v>
      </c>
      <c r="C287" s="36">
        <v>1138</v>
      </c>
      <c r="D287" s="43">
        <v>0.27300248959155293</v>
      </c>
      <c r="F287" s="104"/>
    </row>
    <row r="288" spans="1:6">
      <c r="A288" s="34" t="s">
        <v>534</v>
      </c>
      <c r="B288" s="42">
        <v>8062.7285443614201</v>
      </c>
      <c r="C288" s="42">
        <v>2200</v>
      </c>
      <c r="D288" s="43">
        <v>0.27286048239073429</v>
      </c>
      <c r="F288" s="104"/>
    </row>
    <row r="289" spans="1:6">
      <c r="A289" s="34" t="s">
        <v>11</v>
      </c>
      <c r="B289" s="36">
        <v>1727.4492649296201</v>
      </c>
      <c r="C289" s="36">
        <v>471</v>
      </c>
      <c r="D289" s="43">
        <v>0.27265634340884076</v>
      </c>
      <c r="F289" s="104"/>
    </row>
    <row r="290" spans="1:6">
      <c r="A290" s="34" t="s">
        <v>502</v>
      </c>
      <c r="B290" s="36">
        <v>2309.3369251177601</v>
      </c>
      <c r="C290" s="36">
        <v>629</v>
      </c>
      <c r="D290" s="43">
        <v>0.27237255558451062</v>
      </c>
      <c r="F290" s="104"/>
    </row>
    <row r="291" spans="1:6">
      <c r="A291" s="34" t="s">
        <v>544</v>
      </c>
      <c r="B291" s="42">
        <v>6420.0272112526</v>
      </c>
      <c r="C291" s="42">
        <v>1748</v>
      </c>
      <c r="D291" s="43">
        <v>0.27227298926961258</v>
      </c>
      <c r="F291" s="104"/>
    </row>
    <row r="292" spans="1:6">
      <c r="A292" s="34" t="s">
        <v>485</v>
      </c>
      <c r="B292" s="36">
        <v>1397.7013274128501</v>
      </c>
      <c r="C292" s="36">
        <v>380</v>
      </c>
      <c r="D292" s="43">
        <v>0.27187496537860578</v>
      </c>
      <c r="F292" s="104"/>
    </row>
    <row r="293" spans="1:6">
      <c r="A293" s="34" t="s">
        <v>362</v>
      </c>
      <c r="B293" s="36">
        <v>5646.0244902279201</v>
      </c>
      <c r="C293" s="36">
        <v>1534</v>
      </c>
      <c r="D293" s="43">
        <v>0.27169559796544118</v>
      </c>
      <c r="F293" s="104"/>
    </row>
    <row r="294" spans="1:6">
      <c r="A294" s="34" t="s">
        <v>520</v>
      </c>
      <c r="B294" s="36">
        <v>2127.1232275362099</v>
      </c>
      <c r="C294" s="36">
        <v>577</v>
      </c>
      <c r="D294" s="43">
        <v>0.27125837964184318</v>
      </c>
      <c r="F294" s="104"/>
    </row>
    <row r="295" spans="1:6">
      <c r="A295" s="34" t="s">
        <v>713</v>
      </c>
      <c r="B295" s="36">
        <v>1412.7616030522599</v>
      </c>
      <c r="C295" s="36">
        <v>383</v>
      </c>
      <c r="D295" s="43">
        <v>0.27110023316922799</v>
      </c>
      <c r="F295" s="104"/>
    </row>
    <row r="296" spans="1:6">
      <c r="A296" s="34" t="s">
        <v>330</v>
      </c>
      <c r="B296" s="42">
        <v>10975.328453657599</v>
      </c>
      <c r="C296" s="42">
        <v>2973</v>
      </c>
      <c r="D296" s="43">
        <v>0.27088027593463304</v>
      </c>
      <c r="F296" s="104"/>
    </row>
    <row r="297" spans="1:6">
      <c r="A297" s="34" t="s">
        <v>344</v>
      </c>
      <c r="B297" s="42">
        <v>7796.1257964423803</v>
      </c>
      <c r="C297" s="42">
        <v>2107</v>
      </c>
      <c r="D297" s="43">
        <v>0.27026244252773485</v>
      </c>
      <c r="F297" s="104"/>
    </row>
    <row r="298" spans="1:6">
      <c r="A298" s="34" t="s">
        <v>384</v>
      </c>
      <c r="B298" s="42">
        <v>49532.924665590202</v>
      </c>
      <c r="C298" s="42">
        <v>13350</v>
      </c>
      <c r="D298" s="43">
        <v>0.26951770141031162</v>
      </c>
      <c r="F298" s="104"/>
    </row>
    <row r="299" spans="1:6">
      <c r="A299" s="34" t="s">
        <v>715</v>
      </c>
      <c r="B299" s="42">
        <v>1658.6711839423499</v>
      </c>
      <c r="C299" s="42">
        <v>447</v>
      </c>
      <c r="D299" s="43">
        <v>0.26949283518482847</v>
      </c>
      <c r="F299" s="104"/>
    </row>
    <row r="300" spans="1:6">
      <c r="A300" s="34" t="s">
        <v>304</v>
      </c>
      <c r="B300" s="42">
        <v>42248.409746516903</v>
      </c>
      <c r="C300" s="42">
        <v>11321</v>
      </c>
      <c r="D300" s="43">
        <v>0.26796274860814945</v>
      </c>
      <c r="F300" s="104"/>
    </row>
    <row r="301" spans="1:6">
      <c r="A301" s="34" t="s">
        <v>680</v>
      </c>
      <c r="B301" s="42">
        <v>4900.2354840282296</v>
      </c>
      <c r="C301" s="42">
        <v>1310</v>
      </c>
      <c r="D301" s="43">
        <v>0.26733409124312468</v>
      </c>
      <c r="F301" s="104"/>
    </row>
    <row r="302" spans="1:6">
      <c r="A302" s="34" t="s">
        <v>113</v>
      </c>
      <c r="B302" s="42">
        <v>2832.7533399024901</v>
      </c>
      <c r="C302" s="42">
        <v>757</v>
      </c>
      <c r="D302" s="43">
        <v>0.26723117376187</v>
      </c>
      <c r="F302" s="104"/>
    </row>
    <row r="303" spans="1:6">
      <c r="A303" s="34" t="s">
        <v>76</v>
      </c>
      <c r="B303" s="36">
        <v>37781.338667784803</v>
      </c>
      <c r="C303" s="36">
        <v>10094</v>
      </c>
      <c r="D303" s="43">
        <v>0.26716893460969132</v>
      </c>
      <c r="F303" s="104"/>
    </row>
    <row r="304" spans="1:6">
      <c r="A304" s="34" t="s">
        <v>640</v>
      </c>
      <c r="B304" s="42">
        <v>9825.3778324094601</v>
      </c>
      <c r="C304" s="42">
        <v>2620</v>
      </c>
      <c r="D304" s="43">
        <v>0.26665641206771812</v>
      </c>
      <c r="F304" s="104"/>
    </row>
    <row r="305" spans="1:6">
      <c r="A305" s="34" t="s">
        <v>351</v>
      </c>
      <c r="B305" s="42">
        <v>8480.5833187368607</v>
      </c>
      <c r="C305" s="42">
        <v>2261</v>
      </c>
      <c r="D305" s="43">
        <v>0.26660901909949802</v>
      </c>
      <c r="F305" s="104"/>
    </row>
    <row r="306" spans="1:6">
      <c r="A306" s="34" t="s">
        <v>549</v>
      </c>
      <c r="B306" s="36">
        <v>18690.465204055399</v>
      </c>
      <c r="C306" s="36">
        <v>4979</v>
      </c>
      <c r="D306" s="43">
        <v>0.26639251327568197</v>
      </c>
      <c r="F306" s="104"/>
    </row>
    <row r="307" spans="1:6">
      <c r="A307" s="34" t="s">
        <v>765</v>
      </c>
      <c r="B307" s="36">
        <v>4303.0108425952403</v>
      </c>
      <c r="C307" s="36">
        <v>1145</v>
      </c>
      <c r="D307" s="43">
        <v>0.26609275269904392</v>
      </c>
      <c r="F307" s="104"/>
    </row>
    <row r="308" spans="1:6">
      <c r="A308" s="34" t="s">
        <v>369</v>
      </c>
      <c r="B308" s="36">
        <v>13827.963981929701</v>
      </c>
      <c r="C308" s="36">
        <v>3676</v>
      </c>
      <c r="D308" s="43">
        <v>0.2658381237327328</v>
      </c>
      <c r="F308" s="104"/>
    </row>
    <row r="309" spans="1:6">
      <c r="A309" s="34" t="s">
        <v>323</v>
      </c>
      <c r="B309" s="42">
        <v>10257.410654281701</v>
      </c>
      <c r="C309" s="42">
        <v>2720</v>
      </c>
      <c r="D309" s="43">
        <v>0.26517413523505601</v>
      </c>
      <c r="F309" s="104"/>
    </row>
    <row r="310" spans="1:6">
      <c r="A310" s="34" t="s">
        <v>88</v>
      </c>
      <c r="B310" s="42">
        <v>41498.6700771744</v>
      </c>
      <c r="C310" s="42">
        <v>10994</v>
      </c>
      <c r="D310" s="43">
        <v>0.26492415249825207</v>
      </c>
      <c r="F310" s="104"/>
    </row>
    <row r="311" spans="1:6">
      <c r="A311" s="34" t="s">
        <v>718</v>
      </c>
      <c r="B311" s="36">
        <v>2256.7259783530599</v>
      </c>
      <c r="C311" s="36">
        <v>597</v>
      </c>
      <c r="D311" s="43">
        <v>0.26454253007522238</v>
      </c>
      <c r="F311" s="104"/>
    </row>
    <row r="312" spans="1:6">
      <c r="A312" s="34" t="s">
        <v>615</v>
      </c>
      <c r="B312" s="42">
        <v>1603.3259820668</v>
      </c>
      <c r="C312" s="42">
        <v>424</v>
      </c>
      <c r="D312" s="43">
        <v>0.2644502769508133</v>
      </c>
      <c r="F312" s="104"/>
    </row>
    <row r="313" spans="1:6">
      <c r="A313" s="34" t="s">
        <v>603</v>
      </c>
      <c r="B313" s="42">
        <v>3210.4930562712202</v>
      </c>
      <c r="C313" s="42">
        <v>849</v>
      </c>
      <c r="D313" s="43">
        <v>0.26444536247839096</v>
      </c>
      <c r="F313" s="104"/>
    </row>
    <row r="314" spans="1:6">
      <c r="A314" s="34" t="s">
        <v>642</v>
      </c>
      <c r="B314" s="36">
        <v>2996.4136078134102</v>
      </c>
      <c r="C314" s="36">
        <v>792</v>
      </c>
      <c r="D314" s="43">
        <v>0.26431598025545966</v>
      </c>
      <c r="F314" s="104"/>
    </row>
    <row r="315" spans="1:6">
      <c r="A315" s="34" t="s">
        <v>9</v>
      </c>
      <c r="B315" s="42">
        <v>1888.1287116072999</v>
      </c>
      <c r="C315" s="42">
        <v>499</v>
      </c>
      <c r="D315" s="43">
        <v>0.26428283036658989</v>
      </c>
      <c r="F315" s="104"/>
    </row>
    <row r="316" spans="1:6">
      <c r="A316" s="34" t="s">
        <v>563</v>
      </c>
      <c r="B316" s="42">
        <v>7361.7532249004498</v>
      </c>
      <c r="C316" s="42">
        <v>1942</v>
      </c>
      <c r="D316" s="43">
        <v>0.26379585686618295</v>
      </c>
      <c r="F316" s="104"/>
    </row>
    <row r="317" spans="1:6">
      <c r="A317" s="34" t="s">
        <v>644</v>
      </c>
      <c r="B317" s="36">
        <v>5755.5258688833501</v>
      </c>
      <c r="C317" s="36">
        <v>1518</v>
      </c>
      <c r="D317" s="43">
        <v>0.26374653412764743</v>
      </c>
      <c r="F317" s="104"/>
    </row>
    <row r="318" spans="1:6">
      <c r="A318" s="34" t="s">
        <v>213</v>
      </c>
      <c r="B318" s="127">
        <v>2733.61088280892</v>
      </c>
      <c r="C318" s="36">
        <v>719</v>
      </c>
      <c r="D318" s="43">
        <v>0.26302207257135002</v>
      </c>
      <c r="F318" s="104"/>
    </row>
    <row r="319" spans="1:6">
      <c r="A319" s="34" t="s">
        <v>106</v>
      </c>
      <c r="B319" s="42">
        <v>24727.6759931868</v>
      </c>
      <c r="C319" s="42">
        <v>6501</v>
      </c>
      <c r="D319" s="43">
        <v>0.26290380065604291</v>
      </c>
      <c r="F319" s="104"/>
    </row>
    <row r="320" spans="1:6">
      <c r="A320" s="34" t="s">
        <v>518</v>
      </c>
      <c r="B320" s="42">
        <v>7569.8299123970701</v>
      </c>
      <c r="C320" s="42">
        <v>1990</v>
      </c>
      <c r="D320" s="43">
        <v>0.26288569532335032</v>
      </c>
      <c r="F320" s="104"/>
    </row>
    <row r="321" spans="1:6">
      <c r="A321" s="34" t="s">
        <v>356</v>
      </c>
      <c r="B321" s="42">
        <v>5475.44640989648</v>
      </c>
      <c r="C321" s="42">
        <v>1437</v>
      </c>
      <c r="D321" s="43">
        <v>0.26244435474753708</v>
      </c>
      <c r="F321" s="104"/>
    </row>
    <row r="322" spans="1:6">
      <c r="A322" s="34" t="s">
        <v>430</v>
      </c>
      <c r="B322" s="42">
        <v>1875.39172700466</v>
      </c>
      <c r="C322" s="42">
        <v>492</v>
      </c>
      <c r="D322" s="43">
        <v>0.26234519056230082</v>
      </c>
      <c r="F322" s="104"/>
    </row>
    <row r="323" spans="1:6">
      <c r="A323" s="34" t="s">
        <v>3</v>
      </c>
      <c r="B323" s="36">
        <v>10349.0709415399</v>
      </c>
      <c r="C323" s="36">
        <v>2712</v>
      </c>
      <c r="D323" s="43">
        <v>0.26205250841545252</v>
      </c>
      <c r="F323" s="104"/>
    </row>
    <row r="324" spans="1:6">
      <c r="A324" s="34" t="s">
        <v>554</v>
      </c>
      <c r="B324" s="36">
        <v>100398.635773577</v>
      </c>
      <c r="C324" s="36">
        <v>26295</v>
      </c>
      <c r="D324" s="43">
        <v>0.26190594919338878</v>
      </c>
      <c r="F324" s="104"/>
    </row>
    <row r="325" spans="1:6">
      <c r="A325" s="34" t="s">
        <v>383</v>
      </c>
      <c r="B325" s="36">
        <v>19282.213148319101</v>
      </c>
      <c r="C325" s="36">
        <v>5050</v>
      </c>
      <c r="D325" s="43">
        <v>0.26189939718824373</v>
      </c>
      <c r="F325" s="104"/>
    </row>
    <row r="326" spans="1:6">
      <c r="A326" s="34" t="s">
        <v>766</v>
      </c>
      <c r="B326" s="42">
        <v>1239.43284389562</v>
      </c>
      <c r="C326" s="42">
        <v>324</v>
      </c>
      <c r="D326" s="43">
        <v>0.26140988726879821</v>
      </c>
      <c r="F326" s="104"/>
    </row>
    <row r="327" spans="1:6">
      <c r="A327" s="34" t="s">
        <v>538</v>
      </c>
      <c r="B327" s="42">
        <v>1514.7615988682901</v>
      </c>
      <c r="C327" s="42">
        <v>395</v>
      </c>
      <c r="D327" s="43">
        <v>0.26076710704516981</v>
      </c>
      <c r="F327" s="104"/>
    </row>
    <row r="328" spans="1:6">
      <c r="A328" s="34" t="s">
        <v>535</v>
      </c>
      <c r="B328" s="36">
        <v>19724.358341180701</v>
      </c>
      <c r="C328" s="36">
        <v>5143</v>
      </c>
      <c r="D328" s="43">
        <v>0.26074358978068229</v>
      </c>
      <c r="F328" s="104"/>
    </row>
    <row r="329" spans="1:6">
      <c r="A329" s="34" t="s">
        <v>19</v>
      </c>
      <c r="B329" s="42">
        <v>2107.9341835062901</v>
      </c>
      <c r="C329" s="42">
        <v>549</v>
      </c>
      <c r="D329" s="43">
        <v>0.26044456430172114</v>
      </c>
      <c r="F329" s="104"/>
    </row>
    <row r="330" spans="1:6">
      <c r="A330" s="34" t="s">
        <v>109</v>
      </c>
      <c r="B330" s="42">
        <v>2019.62459809286</v>
      </c>
      <c r="C330" s="42">
        <v>525</v>
      </c>
      <c r="D330" s="43">
        <v>0.25994929973409897</v>
      </c>
      <c r="F330" s="104"/>
    </row>
    <row r="331" spans="1:6">
      <c r="A331" s="34" t="s">
        <v>471</v>
      </c>
      <c r="B331" s="36">
        <v>2603.2273211483798</v>
      </c>
      <c r="C331" s="36">
        <v>676</v>
      </c>
      <c r="D331" s="43">
        <v>0.25967766798859171</v>
      </c>
      <c r="F331" s="104"/>
    </row>
    <row r="332" spans="1:6">
      <c r="A332" s="34" t="s">
        <v>135</v>
      </c>
      <c r="B332" s="36">
        <v>2337.7615737421402</v>
      </c>
      <c r="C332" s="36">
        <v>605</v>
      </c>
      <c r="D332" s="43">
        <v>0.25879456946995433</v>
      </c>
      <c r="F332" s="104"/>
    </row>
    <row r="333" spans="1:6">
      <c r="A333" s="34" t="s">
        <v>321</v>
      </c>
      <c r="B333" s="36">
        <v>35205.642834646998</v>
      </c>
      <c r="C333" s="36">
        <v>9094</v>
      </c>
      <c r="D333" s="43">
        <v>0.25831086348039367</v>
      </c>
      <c r="F333" s="104"/>
    </row>
    <row r="334" spans="1:6">
      <c r="A334" s="34" t="s">
        <v>411</v>
      </c>
      <c r="B334" s="36">
        <v>2570.8218453521799</v>
      </c>
      <c r="C334" s="36">
        <v>664</v>
      </c>
      <c r="D334" s="43">
        <v>0.25828316388413053</v>
      </c>
      <c r="F334" s="104"/>
    </row>
    <row r="335" spans="1:6">
      <c r="A335" s="34" t="s">
        <v>118</v>
      </c>
      <c r="B335" s="42">
        <v>3395.8464858806601</v>
      </c>
      <c r="C335" s="42">
        <v>876</v>
      </c>
      <c r="D335" s="43">
        <v>0.25796219105965357</v>
      </c>
      <c r="F335" s="104"/>
    </row>
    <row r="336" spans="1:6">
      <c r="A336" s="34" t="s">
        <v>96</v>
      </c>
      <c r="B336" s="42">
        <v>4088.3916630302501</v>
      </c>
      <c r="C336" s="42">
        <v>1054</v>
      </c>
      <c r="D336" s="43">
        <v>0.25780308905600108</v>
      </c>
      <c r="F336" s="104"/>
    </row>
    <row r="337" spans="1:6">
      <c r="A337" s="34" t="s">
        <v>132</v>
      </c>
      <c r="B337" s="36">
        <v>6464.8080400139997</v>
      </c>
      <c r="C337" s="36">
        <v>1658</v>
      </c>
      <c r="D337" s="43">
        <v>0.25646546498175832</v>
      </c>
      <c r="F337" s="104"/>
    </row>
    <row r="338" spans="1:6">
      <c r="A338" s="34" t="s">
        <v>712</v>
      </c>
      <c r="B338" s="36">
        <v>2499.0026758150102</v>
      </c>
      <c r="C338" s="36">
        <v>640</v>
      </c>
      <c r="D338" s="43">
        <v>0.2561021667538928</v>
      </c>
      <c r="F338" s="104"/>
    </row>
    <row r="339" spans="1:6">
      <c r="A339" s="34" t="s">
        <v>678</v>
      </c>
      <c r="B339" s="42">
        <v>4573.9231425383996</v>
      </c>
      <c r="C339" s="42">
        <v>1171</v>
      </c>
      <c r="D339" s="43">
        <v>0.25601654498945686</v>
      </c>
      <c r="F339" s="104"/>
    </row>
    <row r="340" spans="1:6">
      <c r="A340" s="34" t="s">
        <v>679</v>
      </c>
      <c r="B340" s="36">
        <v>9017.1778459236903</v>
      </c>
      <c r="C340" s="36">
        <v>2307</v>
      </c>
      <c r="D340" s="43">
        <v>0.25584501486159594</v>
      </c>
      <c r="F340" s="104"/>
    </row>
    <row r="341" spans="1:6">
      <c r="A341" s="34" t="s">
        <v>38</v>
      </c>
      <c r="B341" s="42">
        <v>27206.034822149599</v>
      </c>
      <c r="C341" s="42">
        <v>6960</v>
      </c>
      <c r="D341" s="43">
        <v>0.2558255933104065</v>
      </c>
      <c r="F341" s="104"/>
    </row>
    <row r="342" spans="1:6">
      <c r="A342" s="34" t="s">
        <v>711</v>
      </c>
      <c r="B342" s="36">
        <v>1550.8794119879601</v>
      </c>
      <c r="C342" s="36">
        <v>396</v>
      </c>
      <c r="D342" s="43">
        <v>0.25533900117507929</v>
      </c>
      <c r="F342" s="104"/>
    </row>
    <row r="343" spans="1:6">
      <c r="A343" s="34" t="s">
        <v>116</v>
      </c>
      <c r="B343" s="42">
        <v>1301.12051070341</v>
      </c>
      <c r="C343" s="42">
        <v>332</v>
      </c>
      <c r="D343" s="43">
        <v>0.25516468095681205</v>
      </c>
      <c r="F343" s="104"/>
    </row>
    <row r="344" spans="1:6">
      <c r="A344" s="34" t="s">
        <v>229</v>
      </c>
      <c r="B344" s="42">
        <v>1298.6054422259299</v>
      </c>
      <c r="C344" s="42">
        <v>331</v>
      </c>
      <c r="D344" s="43">
        <v>0.254888813212299</v>
      </c>
      <c r="F344" s="104"/>
    </row>
    <row r="345" spans="1:6">
      <c r="A345" s="34" t="s">
        <v>18</v>
      </c>
      <c r="B345" s="42">
        <v>2252.33418248919</v>
      </c>
      <c r="C345" s="42">
        <v>574</v>
      </c>
      <c r="D345" s="43">
        <v>0.25484672943410114</v>
      </c>
      <c r="F345" s="104"/>
    </row>
    <row r="346" spans="1:6">
      <c r="A346" s="34" t="s">
        <v>318</v>
      </c>
      <c r="B346" s="36">
        <v>42517.3220732845</v>
      </c>
      <c r="C346" s="36">
        <v>10831</v>
      </c>
      <c r="D346" s="43">
        <v>0.25474323103725277</v>
      </c>
      <c r="F346" s="104"/>
    </row>
    <row r="347" spans="1:6">
      <c r="A347" s="34" t="s">
        <v>646</v>
      </c>
      <c r="B347" s="42">
        <v>2616.79171957587</v>
      </c>
      <c r="C347" s="42">
        <v>664</v>
      </c>
      <c r="D347" s="43">
        <v>0.25374583503635562</v>
      </c>
      <c r="F347" s="104"/>
    </row>
    <row r="348" spans="1:6">
      <c r="A348" s="34" t="s">
        <v>714</v>
      </c>
      <c r="B348" s="42">
        <v>1183.31503188237</v>
      </c>
      <c r="C348" s="42">
        <v>300</v>
      </c>
      <c r="D348" s="43">
        <v>0.25352504778272955</v>
      </c>
      <c r="F348" s="104"/>
    </row>
    <row r="349" spans="1:6">
      <c r="A349" s="34" t="s">
        <v>429</v>
      </c>
      <c r="B349" s="36">
        <v>1357.7807805528801</v>
      </c>
      <c r="C349" s="36">
        <v>344</v>
      </c>
      <c r="D349" s="43">
        <v>0.25335459517988262</v>
      </c>
      <c r="F349" s="104"/>
    </row>
    <row r="350" spans="1:6">
      <c r="A350" s="34" t="s">
        <v>5</v>
      </c>
      <c r="B350" s="42">
        <v>3743.1752314804999</v>
      </c>
      <c r="C350" s="42">
        <v>948</v>
      </c>
      <c r="D350" s="43">
        <v>0.25326091923969246</v>
      </c>
      <c r="F350" s="104"/>
    </row>
    <row r="351" spans="1:6">
      <c r="A351" s="34" t="s">
        <v>602</v>
      </c>
      <c r="B351" s="42">
        <v>3420.7067535421802</v>
      </c>
      <c r="C351" s="42">
        <v>866</v>
      </c>
      <c r="D351" s="43">
        <v>0.2531640571362182</v>
      </c>
      <c r="F351" s="104"/>
    </row>
    <row r="352" spans="1:6">
      <c r="A352" s="34" t="s">
        <v>510</v>
      </c>
      <c r="B352" s="36">
        <v>18877.4625151297</v>
      </c>
      <c r="C352" s="36">
        <v>4778</v>
      </c>
      <c r="D352" s="43">
        <v>0.25310605152416971</v>
      </c>
      <c r="F352" s="104"/>
    </row>
    <row r="353" spans="1:6">
      <c r="A353" s="34" t="s">
        <v>364</v>
      </c>
      <c r="B353" s="42">
        <v>7496.3230691053895</v>
      </c>
      <c r="C353" s="42">
        <v>1897</v>
      </c>
      <c r="D353" s="43">
        <v>0.25305739660795967</v>
      </c>
      <c r="F353" s="104"/>
    </row>
    <row r="354" spans="1:6">
      <c r="A354" s="34" t="s">
        <v>539</v>
      </c>
      <c r="B354" s="42">
        <v>4239.1861842093003</v>
      </c>
      <c r="C354" s="42">
        <v>1071</v>
      </c>
      <c r="D354" s="43">
        <v>0.25264283130318904</v>
      </c>
      <c r="F354" s="104"/>
    </row>
    <row r="355" spans="1:6">
      <c r="A355" s="34" t="s">
        <v>643</v>
      </c>
      <c r="B355" s="36">
        <v>8332.0682895136906</v>
      </c>
      <c r="C355" s="36">
        <v>2102</v>
      </c>
      <c r="D355" s="43">
        <v>0.25227829717208011</v>
      </c>
      <c r="F355" s="104"/>
    </row>
    <row r="356" spans="1:6">
      <c r="A356" s="34" t="s">
        <v>528</v>
      </c>
      <c r="B356" s="36">
        <v>12452.246218631501</v>
      </c>
      <c r="C356" s="36">
        <v>3138</v>
      </c>
      <c r="D356" s="43">
        <v>0.25200272664901302</v>
      </c>
      <c r="F356" s="104"/>
    </row>
    <row r="357" spans="1:6">
      <c r="A357" s="34" t="s">
        <v>556</v>
      </c>
      <c r="B357" s="42">
        <v>71503.532181025905</v>
      </c>
      <c r="C357" s="42">
        <v>17975</v>
      </c>
      <c r="D357" s="43">
        <v>0.25138618263630097</v>
      </c>
      <c r="F357" s="104"/>
    </row>
    <row r="358" spans="1:6">
      <c r="A358" s="34" t="s">
        <v>309</v>
      </c>
      <c r="B358" s="42">
        <v>25250.7280053133</v>
      </c>
      <c r="C358" s="42">
        <v>6344</v>
      </c>
      <c r="D358" s="43">
        <v>0.25124028101942586</v>
      </c>
      <c r="F358" s="104"/>
    </row>
    <row r="359" spans="1:6">
      <c r="A359" s="34" t="s">
        <v>630</v>
      </c>
      <c r="B359" s="42">
        <v>2927.29581277538</v>
      </c>
      <c r="C359" s="42">
        <v>735</v>
      </c>
      <c r="D359" s="43">
        <v>0.25108497637727423</v>
      </c>
      <c r="F359" s="104"/>
    </row>
    <row r="360" spans="1:6">
      <c r="A360" s="34" t="s">
        <v>343</v>
      </c>
      <c r="B360" s="36">
        <v>9429.47096295747</v>
      </c>
      <c r="C360" s="36">
        <v>2366</v>
      </c>
      <c r="D360" s="43">
        <v>0.25091545530969267</v>
      </c>
      <c r="F360" s="104"/>
    </row>
    <row r="361" spans="1:6">
      <c r="A361" s="34" t="s">
        <v>514</v>
      </c>
      <c r="B361" s="36">
        <v>8525.4655183469804</v>
      </c>
      <c r="C361" s="36">
        <v>2138</v>
      </c>
      <c r="D361" s="43">
        <v>0.25077809480303209</v>
      </c>
      <c r="F361" s="104"/>
    </row>
    <row r="362" spans="1:6">
      <c r="A362" s="34" t="s">
        <v>7</v>
      </c>
      <c r="B362" s="36">
        <v>17724.070726628401</v>
      </c>
      <c r="C362" s="36">
        <v>4426</v>
      </c>
      <c r="D362" s="43">
        <v>0.24971690015603687</v>
      </c>
      <c r="F362" s="104"/>
    </row>
    <row r="363" spans="1:6">
      <c r="A363" s="34" t="s">
        <v>134</v>
      </c>
      <c r="B363" s="128">
        <v>2651.3533469941399</v>
      </c>
      <c r="C363" s="128">
        <v>662</v>
      </c>
      <c r="D363" s="43">
        <v>0.24968380798829193</v>
      </c>
      <c r="F363" s="104"/>
    </row>
    <row r="364" spans="1:6">
      <c r="A364" s="34" t="s">
        <v>70</v>
      </c>
      <c r="B364" s="42">
        <v>4297.0601544603696</v>
      </c>
      <c r="C364" s="42">
        <v>1069</v>
      </c>
      <c r="D364" s="43">
        <v>0.24877473471959025</v>
      </c>
      <c r="F364" s="104"/>
    </row>
    <row r="365" spans="1:6">
      <c r="A365" s="34" t="s">
        <v>571</v>
      </c>
      <c r="B365" s="42">
        <v>12552.2681625075</v>
      </c>
      <c r="C365" s="42">
        <v>3105</v>
      </c>
      <c r="D365" s="43">
        <v>0.24736565215156545</v>
      </c>
      <c r="F365" s="104"/>
    </row>
    <row r="366" spans="1:6">
      <c r="A366" s="34" t="s">
        <v>636</v>
      </c>
      <c r="B366" s="42">
        <v>7499.6463981382503</v>
      </c>
      <c r="C366" s="42">
        <v>1850</v>
      </c>
      <c r="D366" s="43">
        <v>0.24667829678733297</v>
      </c>
      <c r="F366" s="104"/>
    </row>
    <row r="367" spans="1:6">
      <c r="A367" s="34" t="s">
        <v>408</v>
      </c>
      <c r="B367" s="42">
        <v>2171.0355508285502</v>
      </c>
      <c r="C367" s="42">
        <v>535</v>
      </c>
      <c r="D367" s="43">
        <v>0.24642618118152121</v>
      </c>
      <c r="F367" s="104"/>
    </row>
    <row r="368" spans="1:6">
      <c r="A368" s="34" t="s">
        <v>587</v>
      </c>
      <c r="B368" s="36">
        <v>1265.0848950454899</v>
      </c>
      <c r="C368" s="36">
        <v>311</v>
      </c>
      <c r="D368" s="43">
        <v>0.2458333043244636</v>
      </c>
      <c r="F368" s="104"/>
    </row>
    <row r="369" spans="1:6">
      <c r="A369" s="34" t="s">
        <v>681</v>
      </c>
      <c r="B369" s="42">
        <v>2250.64377504913</v>
      </c>
      <c r="C369" s="42">
        <v>552</v>
      </c>
      <c r="D369" s="43">
        <v>0.24526315808815646</v>
      </c>
      <c r="F369" s="104"/>
    </row>
    <row r="370" spans="1:6">
      <c r="A370" s="34" t="s">
        <v>628</v>
      </c>
      <c r="B370" s="42">
        <v>1987.84104250324</v>
      </c>
      <c r="C370" s="42">
        <v>486</v>
      </c>
      <c r="D370" s="43">
        <v>0.24448634956645829</v>
      </c>
      <c r="F370" s="104"/>
    </row>
    <row r="371" spans="1:6">
      <c r="A371" s="34" t="s">
        <v>474</v>
      </c>
      <c r="B371" s="42">
        <v>2209.5971974786298</v>
      </c>
      <c r="C371" s="42">
        <v>539</v>
      </c>
      <c r="D371" s="43">
        <v>0.24393586333973116</v>
      </c>
      <c r="F371" s="104"/>
    </row>
    <row r="372" spans="1:6">
      <c r="A372" s="34" t="s">
        <v>612</v>
      </c>
      <c r="B372" s="36">
        <v>2523.4410225814199</v>
      </c>
      <c r="C372" s="36">
        <v>615</v>
      </c>
      <c r="D372" s="43">
        <v>0.24371483006599839</v>
      </c>
      <c r="F372" s="104"/>
    </row>
    <row r="373" spans="1:6">
      <c r="A373" s="34" t="s">
        <v>610</v>
      </c>
      <c r="B373" s="42">
        <v>15026.290015156799</v>
      </c>
      <c r="C373" s="42">
        <v>3661</v>
      </c>
      <c r="D373" s="43">
        <v>0.24363964733192311</v>
      </c>
      <c r="F373" s="104"/>
    </row>
    <row r="374" spans="1:6">
      <c r="A374" s="34" t="s">
        <v>313</v>
      </c>
      <c r="B374" s="42">
        <v>17102.188529053201</v>
      </c>
      <c r="C374" s="42">
        <v>4165</v>
      </c>
      <c r="D374" s="43">
        <v>0.24353608270219318</v>
      </c>
      <c r="F374" s="104"/>
    </row>
    <row r="375" spans="1:6">
      <c r="A375" s="34" t="s">
        <v>338</v>
      </c>
      <c r="B375" s="36">
        <v>54060.979287414797</v>
      </c>
      <c r="C375" s="36">
        <v>13049</v>
      </c>
      <c r="D375" s="43">
        <v>0.24137557572949406</v>
      </c>
      <c r="F375" s="104"/>
    </row>
    <row r="376" spans="1:6">
      <c r="A376" s="34" t="s">
        <v>219</v>
      </c>
      <c r="B376" s="42">
        <v>4501.0272672460396</v>
      </c>
      <c r="C376" s="42">
        <v>1086</v>
      </c>
      <c r="D376" s="43">
        <v>0.24127825394500904</v>
      </c>
      <c r="F376" s="104"/>
    </row>
    <row r="377" spans="1:6">
      <c r="A377" s="34" t="s">
        <v>133</v>
      </c>
      <c r="B377" s="42">
        <v>2109.7643145797701</v>
      </c>
      <c r="C377" s="42">
        <v>509</v>
      </c>
      <c r="D377" s="43">
        <v>0.24125917595747387</v>
      </c>
      <c r="F377" s="104"/>
    </row>
    <row r="378" spans="1:6">
      <c r="A378" s="34" t="s">
        <v>537</v>
      </c>
      <c r="B378" s="42">
        <v>3038.5533408490001</v>
      </c>
      <c r="C378" s="42">
        <v>732</v>
      </c>
      <c r="D378" s="43">
        <v>0.24090411386211585</v>
      </c>
      <c r="F378" s="104"/>
    </row>
    <row r="379" spans="1:6">
      <c r="A379" s="34" t="s">
        <v>653</v>
      </c>
      <c r="B379" s="36">
        <v>28313.895155959199</v>
      </c>
      <c r="C379" s="36">
        <v>6805</v>
      </c>
      <c r="D379" s="43">
        <v>0.24034135757431305</v>
      </c>
      <c r="F379" s="104"/>
    </row>
    <row r="380" spans="1:6">
      <c r="A380" s="34" t="s">
        <v>123</v>
      </c>
      <c r="B380" s="42">
        <v>12739.8654160923</v>
      </c>
      <c r="C380" s="42">
        <v>3055</v>
      </c>
      <c r="D380" s="43">
        <v>0.23979845157085344</v>
      </c>
      <c r="F380" s="104"/>
    </row>
    <row r="381" spans="1:6">
      <c r="A381" s="34" t="s">
        <v>36</v>
      </c>
      <c r="B381" s="42">
        <v>1731.6739234868401</v>
      </c>
      <c r="C381" s="42">
        <v>414</v>
      </c>
      <c r="D381" s="43">
        <v>0.2390750327673605</v>
      </c>
      <c r="F381" s="104"/>
    </row>
    <row r="382" spans="1:6">
      <c r="A382" s="34" t="s">
        <v>590</v>
      </c>
      <c r="B382" s="42">
        <v>1980.7889808262601</v>
      </c>
      <c r="C382" s="42">
        <v>473</v>
      </c>
      <c r="D382" s="43">
        <v>0.23879373551578134</v>
      </c>
      <c r="F382" s="104"/>
    </row>
    <row r="383" spans="1:6">
      <c r="A383" s="34" t="s">
        <v>322</v>
      </c>
      <c r="B383" s="36">
        <v>10423.5311975637</v>
      </c>
      <c r="C383" s="36">
        <v>2489</v>
      </c>
      <c r="D383" s="43">
        <v>0.23878664080573347</v>
      </c>
      <c r="F383" s="104"/>
    </row>
    <row r="384" spans="1:6">
      <c r="A384" s="34" t="s">
        <v>65</v>
      </c>
      <c r="B384" s="42">
        <v>35682.925009936997</v>
      </c>
      <c r="C384" s="42">
        <v>8515</v>
      </c>
      <c r="D384" s="43">
        <v>0.23862954053314686</v>
      </c>
      <c r="F384" s="104"/>
    </row>
    <row r="385" spans="1:6">
      <c r="A385" s="34" t="s">
        <v>334</v>
      </c>
      <c r="B385" s="36">
        <v>12405.0215529045</v>
      </c>
      <c r="C385" s="36">
        <v>2954</v>
      </c>
      <c r="D385" s="43">
        <v>0.2381293726417068</v>
      </c>
      <c r="F385" s="104"/>
    </row>
    <row r="386" spans="1:6">
      <c r="A386" s="34" t="s">
        <v>341</v>
      </c>
      <c r="B386" s="36">
        <v>12843.862637386101</v>
      </c>
      <c r="C386" s="36">
        <v>3058</v>
      </c>
      <c r="D386" s="43">
        <v>0.23809036941104691</v>
      </c>
      <c r="F386" s="104"/>
    </row>
    <row r="387" spans="1:6">
      <c r="A387" s="34" t="s">
        <v>566</v>
      </c>
      <c r="B387" s="36">
        <v>6043.4409275422804</v>
      </c>
      <c r="C387" s="36">
        <v>1437</v>
      </c>
      <c r="D387" s="43">
        <v>0.23777844728340758</v>
      </c>
      <c r="F387" s="104"/>
    </row>
    <row r="388" spans="1:6">
      <c r="A388" s="34" t="s">
        <v>121</v>
      </c>
      <c r="B388" s="42">
        <v>2348.5670602414698</v>
      </c>
      <c r="C388" s="42">
        <v>557</v>
      </c>
      <c r="D388" s="43">
        <v>0.23716589124890972</v>
      </c>
      <c r="F388" s="104"/>
    </row>
    <row r="389" spans="1:6">
      <c r="A389" s="34" t="s">
        <v>221</v>
      </c>
      <c r="B389" s="36">
        <v>2302.2602086192901</v>
      </c>
      <c r="C389" s="36">
        <v>546</v>
      </c>
      <c r="D389" s="43">
        <v>0.23715824907882446</v>
      </c>
      <c r="F389" s="104"/>
    </row>
    <row r="390" spans="1:6">
      <c r="A390" s="34" t="s">
        <v>63</v>
      </c>
      <c r="B390" s="42">
        <v>3284.9725069291799</v>
      </c>
      <c r="C390" s="42">
        <v>779</v>
      </c>
      <c r="D390" s="43">
        <v>0.2371404930655617</v>
      </c>
      <c r="F390" s="104"/>
    </row>
    <row r="391" spans="1:6">
      <c r="A391" s="34" t="s">
        <v>34</v>
      </c>
      <c r="B391" s="36">
        <v>1852.75611234502</v>
      </c>
      <c r="C391" s="36">
        <v>439</v>
      </c>
      <c r="D391" s="43">
        <v>0.23694429994046051</v>
      </c>
      <c r="F391" s="104"/>
    </row>
    <row r="392" spans="1:6">
      <c r="A392" s="34" t="s">
        <v>372</v>
      </c>
      <c r="B392" s="42">
        <v>4010.8026210265198</v>
      </c>
      <c r="C392" s="42">
        <v>949</v>
      </c>
      <c r="D392" s="43">
        <v>0.23661099527184265</v>
      </c>
      <c r="F392" s="104"/>
    </row>
    <row r="393" spans="1:6">
      <c r="A393" s="34" t="s">
        <v>632</v>
      </c>
      <c r="B393" s="42">
        <v>3769.7807162161898</v>
      </c>
      <c r="C393" s="42">
        <v>891</v>
      </c>
      <c r="D393" s="43">
        <v>0.23635327014307503</v>
      </c>
      <c r="F393" s="104"/>
    </row>
    <row r="394" spans="1:6">
      <c r="A394" s="34" t="s">
        <v>108</v>
      </c>
      <c r="B394" s="36">
        <v>3066.9177197520598</v>
      </c>
      <c r="C394" s="36">
        <v>724</v>
      </c>
      <c r="D394" s="43">
        <v>0.23606763081290966</v>
      </c>
      <c r="F394" s="104"/>
    </row>
    <row r="395" spans="1:6">
      <c r="A395" s="34" t="s">
        <v>521</v>
      </c>
      <c r="B395" s="36">
        <v>16978.207725619399</v>
      </c>
      <c r="C395" s="36">
        <v>4002</v>
      </c>
      <c r="D395" s="43">
        <v>0.2357139260324369</v>
      </c>
      <c r="F395" s="104"/>
    </row>
    <row r="396" spans="1:6">
      <c r="A396" s="34" t="s">
        <v>402</v>
      </c>
      <c r="B396" s="42">
        <v>8683.1696327687205</v>
      </c>
      <c r="C396" s="42">
        <v>2046</v>
      </c>
      <c r="D396" s="43">
        <v>0.23562824251167039</v>
      </c>
      <c r="F396" s="104"/>
    </row>
    <row r="397" spans="1:6">
      <c r="A397" s="34" t="s">
        <v>633</v>
      </c>
      <c r="B397" s="42">
        <v>1426.0848901965601</v>
      </c>
      <c r="C397" s="42">
        <v>336</v>
      </c>
      <c r="D397" s="43">
        <v>0.23561009748423073</v>
      </c>
      <c r="F397" s="104"/>
    </row>
    <row r="398" spans="1:6">
      <c r="A398" s="34" t="s">
        <v>767</v>
      </c>
      <c r="B398" s="42">
        <v>1707.57256275182</v>
      </c>
      <c r="C398" s="42">
        <v>401</v>
      </c>
      <c r="D398" s="43">
        <v>0.23483628675420551</v>
      </c>
      <c r="F398" s="104"/>
    </row>
    <row r="399" spans="1:6">
      <c r="A399" s="34" t="s">
        <v>635</v>
      </c>
      <c r="B399" s="36">
        <v>2390.6437624813898</v>
      </c>
      <c r="C399" s="36">
        <v>560</v>
      </c>
      <c r="D399" s="43">
        <v>0.23424652756240982</v>
      </c>
      <c r="F399" s="104"/>
    </row>
    <row r="400" spans="1:6">
      <c r="A400" s="34" t="s">
        <v>618</v>
      </c>
      <c r="B400" s="36">
        <v>3475.3286711163801</v>
      </c>
      <c r="C400" s="36">
        <v>813</v>
      </c>
      <c r="D400" s="43">
        <v>0.2339347086095428</v>
      </c>
      <c r="F400" s="104"/>
    </row>
    <row r="401" spans="1:6">
      <c r="A401" s="34" t="s">
        <v>310</v>
      </c>
      <c r="B401" s="36">
        <v>18889.415887483799</v>
      </c>
      <c r="C401" s="36">
        <v>4404</v>
      </c>
      <c r="D401" s="43">
        <v>0.23314643640823787</v>
      </c>
      <c r="F401" s="104"/>
    </row>
    <row r="402" spans="1:6">
      <c r="A402" s="34" t="s">
        <v>393</v>
      </c>
      <c r="B402" s="42">
        <v>3204.1889563598602</v>
      </c>
      <c r="C402" s="42">
        <v>747</v>
      </c>
      <c r="D402" s="43">
        <v>0.23313231840379173</v>
      </c>
      <c r="F402" s="104"/>
    </row>
    <row r="403" spans="1:6">
      <c r="A403" s="34" t="s">
        <v>639</v>
      </c>
      <c r="B403" s="42">
        <v>1419.95339177548</v>
      </c>
      <c r="C403" s="42">
        <v>331</v>
      </c>
      <c r="D403" s="43">
        <v>0.23310624272401259</v>
      </c>
      <c r="F403" s="104"/>
    </row>
    <row r="404" spans="1:6">
      <c r="A404" s="34" t="s">
        <v>370</v>
      </c>
      <c r="B404" s="42">
        <v>45951.152070469601</v>
      </c>
      <c r="C404" s="42">
        <v>10665</v>
      </c>
      <c r="D404" s="43">
        <v>0.23209428968493342</v>
      </c>
      <c r="F404" s="104"/>
    </row>
    <row r="405" spans="1:6">
      <c r="A405" s="34" t="s">
        <v>111</v>
      </c>
      <c r="B405" s="42">
        <v>11064.2654427373</v>
      </c>
      <c r="C405" s="42">
        <v>2566</v>
      </c>
      <c r="D405" s="43">
        <v>0.23191779095324844</v>
      </c>
      <c r="F405" s="104"/>
    </row>
    <row r="406" spans="1:6">
      <c r="A406" s="34" t="s">
        <v>325</v>
      </c>
      <c r="B406" s="42">
        <v>11350.1284284023</v>
      </c>
      <c r="C406" s="42">
        <v>2631</v>
      </c>
      <c r="D406" s="43">
        <v>0.23180354447939513</v>
      </c>
      <c r="F406" s="104"/>
    </row>
    <row r="407" spans="1:6">
      <c r="A407" s="34" t="s">
        <v>306</v>
      </c>
      <c r="B407" s="42">
        <v>82434.548400305604</v>
      </c>
      <c r="C407" s="42">
        <v>19069</v>
      </c>
      <c r="D407" s="43">
        <v>0.23132291460371859</v>
      </c>
      <c r="F407" s="104"/>
    </row>
    <row r="408" spans="1:6">
      <c r="A408" s="34" t="s">
        <v>214</v>
      </c>
      <c r="B408" s="36">
        <v>3234.4245675532102</v>
      </c>
      <c r="C408" s="36">
        <v>748</v>
      </c>
      <c r="D408" s="43">
        <v>0.23126215633646696</v>
      </c>
      <c r="F408" s="104"/>
    </row>
    <row r="409" spans="1:6">
      <c r="A409" s="34" t="s">
        <v>328</v>
      </c>
      <c r="B409" s="36">
        <v>10077.501057330899</v>
      </c>
      <c r="C409" s="36">
        <v>2330</v>
      </c>
      <c r="D409" s="43">
        <v>0.23120811268037889</v>
      </c>
      <c r="F409" s="104"/>
    </row>
    <row r="410" spans="1:6">
      <c r="A410" s="34" t="s">
        <v>32</v>
      </c>
      <c r="B410" s="42">
        <v>3742.0218179672902</v>
      </c>
      <c r="C410" s="42">
        <v>865</v>
      </c>
      <c r="D410" s="43">
        <v>0.23115845980552782</v>
      </c>
      <c r="F410" s="104"/>
    </row>
    <row r="411" spans="1:6">
      <c r="A411" s="34" t="s">
        <v>596</v>
      </c>
      <c r="B411" s="36">
        <v>2147.63280708808</v>
      </c>
      <c r="C411" s="36">
        <v>496</v>
      </c>
      <c r="D411" s="43">
        <v>0.23095195713298569</v>
      </c>
      <c r="F411" s="104"/>
    </row>
    <row r="412" spans="1:6">
      <c r="A412" s="34" t="s">
        <v>532</v>
      </c>
      <c r="B412" s="42">
        <v>6359.1614641426104</v>
      </c>
      <c r="C412" s="42">
        <v>1467</v>
      </c>
      <c r="D412" s="43">
        <v>0.23069079284619043</v>
      </c>
      <c r="F412" s="104"/>
    </row>
    <row r="413" spans="1:6">
      <c r="A413" s="34" t="s">
        <v>28</v>
      </c>
      <c r="B413" s="42">
        <v>7783.5203257482399</v>
      </c>
      <c r="C413" s="42">
        <v>1795</v>
      </c>
      <c r="D413" s="43">
        <v>0.23061544453890076</v>
      </c>
      <c r="F413" s="104"/>
    </row>
    <row r="414" spans="1:6">
      <c r="A414" s="34" t="s">
        <v>562</v>
      </c>
      <c r="B414" s="36">
        <v>43534.565945864597</v>
      </c>
      <c r="C414" s="36">
        <v>10029</v>
      </c>
      <c r="D414" s="43">
        <v>0.23036866871421438</v>
      </c>
      <c r="F414" s="104"/>
    </row>
    <row r="415" spans="1:6">
      <c r="A415" s="34" t="s">
        <v>308</v>
      </c>
      <c r="B415" s="36">
        <v>33574.557950441696</v>
      </c>
      <c r="C415" s="36">
        <v>7733</v>
      </c>
      <c r="D415" s="43">
        <v>0.23032321114739404</v>
      </c>
      <c r="F415" s="104"/>
    </row>
    <row r="416" spans="1:6">
      <c r="A416" s="34" t="s">
        <v>616</v>
      </c>
      <c r="B416" s="42">
        <v>27784.144381591999</v>
      </c>
      <c r="C416" s="42">
        <v>6396</v>
      </c>
      <c r="D416" s="43">
        <v>0.23020323793874256</v>
      </c>
      <c r="F416" s="104"/>
    </row>
    <row r="417" spans="1:6">
      <c r="A417" s="34" t="s">
        <v>645</v>
      </c>
      <c r="B417" s="42">
        <v>2806.2985472907299</v>
      </c>
      <c r="C417" s="42">
        <v>646</v>
      </c>
      <c r="D417" s="43">
        <v>0.23019646310392186</v>
      </c>
      <c r="F417" s="104"/>
    </row>
    <row r="418" spans="1:6">
      <c r="A418" s="34" t="s">
        <v>530</v>
      </c>
      <c r="B418" s="42">
        <v>1950.57254819944</v>
      </c>
      <c r="C418" s="42">
        <v>449</v>
      </c>
      <c r="D418" s="43">
        <v>0.23018882348901545</v>
      </c>
      <c r="F418" s="104"/>
    </row>
    <row r="419" spans="1:6">
      <c r="A419" s="34" t="s">
        <v>716</v>
      </c>
      <c r="B419" s="36">
        <v>2225.2218612576798</v>
      </c>
      <c r="C419" s="36">
        <v>510</v>
      </c>
      <c r="D419" s="43">
        <v>0.22919062987802555</v>
      </c>
      <c r="F419" s="104"/>
    </row>
    <row r="420" spans="1:6">
      <c r="A420" s="34" t="s">
        <v>548</v>
      </c>
      <c r="B420" s="42">
        <v>2742.1917055067602</v>
      </c>
      <c r="C420" s="42">
        <v>628</v>
      </c>
      <c r="D420" s="43">
        <v>0.22901389379118733</v>
      </c>
      <c r="F420" s="104"/>
    </row>
    <row r="421" spans="1:6">
      <c r="A421" s="34" t="s">
        <v>550</v>
      </c>
      <c r="B421" s="42">
        <v>28362.366337093899</v>
      </c>
      <c r="C421" s="42">
        <v>6482</v>
      </c>
      <c r="D421" s="43">
        <v>0.2285422846232148</v>
      </c>
      <c r="F421" s="104"/>
    </row>
    <row r="422" spans="1:6">
      <c r="A422" s="34" t="s">
        <v>768</v>
      </c>
      <c r="B422" s="42">
        <v>1702.6876256261</v>
      </c>
      <c r="C422" s="42">
        <v>389</v>
      </c>
      <c r="D422" s="43">
        <v>0.22846234044659819</v>
      </c>
      <c r="F422" s="104"/>
    </row>
    <row r="423" spans="1:6">
      <c r="A423" s="34" t="s">
        <v>515</v>
      </c>
      <c r="B423" s="36">
        <v>3059.2437518448501</v>
      </c>
      <c r="C423" s="36">
        <v>698</v>
      </c>
      <c r="D423" s="43">
        <v>0.22816096284549972</v>
      </c>
      <c r="F423" s="104"/>
    </row>
    <row r="424" spans="1:6">
      <c r="A424" s="34" t="s">
        <v>78</v>
      </c>
      <c r="B424" s="36">
        <v>44266.368767886401</v>
      </c>
      <c r="C424" s="36">
        <v>10083</v>
      </c>
      <c r="D424" s="43">
        <v>0.22778014733647728</v>
      </c>
      <c r="F424" s="104"/>
    </row>
    <row r="425" spans="1:6">
      <c r="A425" s="34" t="s">
        <v>353</v>
      </c>
      <c r="B425" s="42">
        <v>29484.785453632401</v>
      </c>
      <c r="C425" s="42">
        <v>6690</v>
      </c>
      <c r="D425" s="43">
        <v>0.22689668237609034</v>
      </c>
      <c r="F425" s="104"/>
    </row>
    <row r="426" spans="1:6">
      <c r="A426" s="34" t="s">
        <v>112</v>
      </c>
      <c r="B426" s="36">
        <v>34001.437395039902</v>
      </c>
      <c r="C426" s="36">
        <v>7714</v>
      </c>
      <c r="D426" s="43">
        <v>0.22687276159464104</v>
      </c>
      <c r="F426" s="104"/>
    </row>
    <row r="427" spans="1:6">
      <c r="A427" s="34" t="s">
        <v>541</v>
      </c>
      <c r="B427" s="36">
        <v>22837.456911129801</v>
      </c>
      <c r="C427" s="36">
        <v>5180</v>
      </c>
      <c r="D427" s="43">
        <v>0.22682035132710135</v>
      </c>
      <c r="F427" s="104"/>
    </row>
    <row r="428" spans="1:6">
      <c r="A428" s="34" t="s">
        <v>529</v>
      </c>
      <c r="B428" s="42">
        <v>80515.718339497194</v>
      </c>
      <c r="C428" s="42">
        <v>18243</v>
      </c>
      <c r="D428" s="43">
        <v>0.22657687686617645</v>
      </c>
      <c r="F428" s="104"/>
    </row>
    <row r="429" spans="1:6">
      <c r="A429" s="34" t="s">
        <v>506</v>
      </c>
      <c r="B429" s="42">
        <v>2389.1560943312902</v>
      </c>
      <c r="C429" s="42">
        <v>541</v>
      </c>
      <c r="D429" s="43">
        <v>0.22643978820957802</v>
      </c>
      <c r="F429" s="104"/>
    </row>
    <row r="430" spans="1:6">
      <c r="A430" s="34" t="s">
        <v>543</v>
      </c>
      <c r="B430" s="42">
        <v>15816.6652897233</v>
      </c>
      <c r="C430" s="42">
        <v>3565</v>
      </c>
      <c r="D430" s="43">
        <v>0.22539517241452398</v>
      </c>
      <c r="F430" s="104"/>
    </row>
    <row r="431" spans="1:6">
      <c r="A431" s="34" t="s">
        <v>354</v>
      </c>
      <c r="B431" s="42">
        <v>5570.8902510772396</v>
      </c>
      <c r="C431" s="42">
        <v>1253</v>
      </c>
      <c r="D431" s="43">
        <v>0.22491916794765579</v>
      </c>
      <c r="F431" s="104"/>
    </row>
    <row r="432" spans="1:6">
      <c r="A432" s="34" t="s">
        <v>542</v>
      </c>
      <c r="B432" s="42">
        <v>9647.9230178659709</v>
      </c>
      <c r="C432" s="42">
        <v>2167</v>
      </c>
      <c r="D432" s="43">
        <v>0.22460792815066635</v>
      </c>
      <c r="F432" s="104"/>
    </row>
    <row r="433" spans="1:6">
      <c r="A433" s="34" t="s">
        <v>47</v>
      </c>
      <c r="B433" s="36">
        <v>1575.3698171712399</v>
      </c>
      <c r="C433" s="36">
        <v>353</v>
      </c>
      <c r="D433" s="43">
        <v>0.22407437044455544</v>
      </c>
      <c r="F433" s="104"/>
    </row>
    <row r="434" spans="1:6">
      <c r="A434" s="34" t="s">
        <v>719</v>
      </c>
      <c r="B434" s="36">
        <v>2145.13145296415</v>
      </c>
      <c r="C434" s="36">
        <v>479</v>
      </c>
      <c r="D434" s="43">
        <v>0.2232963389437585</v>
      </c>
      <c r="F434" s="104"/>
    </row>
    <row r="435" spans="1:6">
      <c r="A435" s="34" t="s">
        <v>512</v>
      </c>
      <c r="B435" s="42">
        <v>3645.5862046484799</v>
      </c>
      <c r="C435" s="42">
        <v>814</v>
      </c>
      <c r="D435" s="43">
        <v>0.2232837064618223</v>
      </c>
      <c r="F435" s="104"/>
    </row>
    <row r="436" spans="1:6">
      <c r="A436" s="34" t="s">
        <v>651</v>
      </c>
      <c r="B436" s="36">
        <v>4025.8135864124602</v>
      </c>
      <c r="C436" s="36">
        <v>898</v>
      </c>
      <c r="D436" s="43">
        <v>0.22306050211337242</v>
      </c>
      <c r="F436" s="104"/>
    </row>
    <row r="437" spans="1:6">
      <c r="A437" s="34" t="s">
        <v>561</v>
      </c>
      <c r="B437" s="36">
        <v>7574.8134818202798</v>
      </c>
      <c r="C437" s="36">
        <v>1689</v>
      </c>
      <c r="D437" s="43">
        <v>0.22297578733174586</v>
      </c>
      <c r="F437" s="104"/>
    </row>
    <row r="438" spans="1:6">
      <c r="A438" s="34" t="s">
        <v>16</v>
      </c>
      <c r="B438" s="42">
        <v>5555.1368321334003</v>
      </c>
      <c r="C438" s="42">
        <v>1235</v>
      </c>
      <c r="D438" s="43">
        <v>0.22231675606192214</v>
      </c>
      <c r="F438" s="104"/>
    </row>
    <row r="439" spans="1:6">
      <c r="A439" s="34" t="s">
        <v>425</v>
      </c>
      <c r="B439" s="36">
        <v>3410.2656559571601</v>
      </c>
      <c r="C439" s="36">
        <v>758</v>
      </c>
      <c r="D439" s="43">
        <v>0.22227007408525537</v>
      </c>
      <c r="F439" s="104"/>
    </row>
    <row r="440" spans="1:6">
      <c r="A440" s="34" t="s">
        <v>525</v>
      </c>
      <c r="B440" s="36">
        <v>13968.829780559499</v>
      </c>
      <c r="C440" s="36">
        <v>3098</v>
      </c>
      <c r="D440" s="43">
        <v>0.2217794939638755</v>
      </c>
      <c r="F440" s="104"/>
    </row>
    <row r="441" spans="1:6">
      <c r="A441" s="34" t="s">
        <v>377</v>
      </c>
      <c r="B441" s="42">
        <v>3724.5176963089002</v>
      </c>
      <c r="C441" s="42">
        <v>826</v>
      </c>
      <c r="D441" s="43">
        <v>0.22177368114496779</v>
      </c>
      <c r="F441" s="104"/>
    </row>
    <row r="442" spans="1:6">
      <c r="A442" s="34" t="s">
        <v>598</v>
      </c>
      <c r="B442" s="42">
        <v>1908.8245965936201</v>
      </c>
      <c r="C442" s="42">
        <v>422</v>
      </c>
      <c r="D442" s="43">
        <v>0.22107845883434091</v>
      </c>
      <c r="F442" s="104"/>
    </row>
    <row r="443" spans="1:6">
      <c r="A443" s="34" t="s">
        <v>559</v>
      </c>
      <c r="B443" s="36">
        <v>2884.99718280043</v>
      </c>
      <c r="C443" s="36">
        <v>637</v>
      </c>
      <c r="D443" s="43">
        <v>0.22079744264487364</v>
      </c>
      <c r="F443" s="104"/>
    </row>
    <row r="444" spans="1:6">
      <c r="A444" s="34" t="s">
        <v>558</v>
      </c>
      <c r="B444" s="42">
        <v>3805.0163288549502</v>
      </c>
      <c r="C444" s="42">
        <v>838</v>
      </c>
      <c r="D444" s="43">
        <v>0.22023558575691599</v>
      </c>
      <c r="F444" s="104"/>
    </row>
    <row r="445" spans="1:6">
      <c r="A445" s="34" t="s">
        <v>119</v>
      </c>
      <c r="B445" s="42">
        <v>1695.3835121747099</v>
      </c>
      <c r="C445" s="42">
        <v>373</v>
      </c>
      <c r="D445" s="43">
        <v>0.22000921757316358</v>
      </c>
      <c r="F445" s="104"/>
    </row>
    <row r="446" spans="1:6">
      <c r="A446" s="34" t="s">
        <v>0</v>
      </c>
      <c r="B446" s="36">
        <v>10985.676389717</v>
      </c>
      <c r="C446" s="36">
        <v>2416</v>
      </c>
      <c r="D446" s="43">
        <v>0.21992273523198494</v>
      </c>
      <c r="F446" s="104"/>
    </row>
    <row r="447" spans="1:6">
      <c r="A447" s="34" t="s">
        <v>724</v>
      </c>
      <c r="B447" s="42">
        <v>3268.3204594775998</v>
      </c>
      <c r="C447" s="42">
        <v>718</v>
      </c>
      <c r="D447" s="43">
        <v>0.21968470010886365</v>
      </c>
    </row>
    <row r="448" spans="1:6">
      <c r="A448" s="34" t="s">
        <v>573</v>
      </c>
      <c r="B448" s="36">
        <v>6928.4409012529004</v>
      </c>
      <c r="C448" s="36">
        <v>1522</v>
      </c>
      <c r="D448" s="43">
        <v>0.21967424153459547</v>
      </c>
    </row>
    <row r="449" spans="1:4">
      <c r="A449" s="34" t="s">
        <v>540</v>
      </c>
      <c r="B449" s="36">
        <v>2185.2410353077498</v>
      </c>
      <c r="C449" s="36">
        <v>480</v>
      </c>
      <c r="D449" s="43">
        <v>0.21965540287980226</v>
      </c>
    </row>
    <row r="450" spans="1:4">
      <c r="A450" s="34" t="s">
        <v>45</v>
      </c>
      <c r="B450" s="36">
        <v>53658.061495508897</v>
      </c>
      <c r="C450" s="36">
        <v>11779</v>
      </c>
      <c r="D450" s="43">
        <v>0.21951967088833213</v>
      </c>
    </row>
    <row r="451" spans="1:4">
      <c r="A451" s="34" t="s">
        <v>661</v>
      </c>
      <c r="B451" s="42">
        <v>2705.9560911059302</v>
      </c>
      <c r="C451" s="42">
        <v>594</v>
      </c>
      <c r="D451" s="43">
        <v>0.21951575709317253</v>
      </c>
    </row>
    <row r="452" spans="1:4">
      <c r="A452" s="1" t="s">
        <v>621</v>
      </c>
      <c r="B452" s="36">
        <v>34596.190800270502</v>
      </c>
      <c r="C452" s="48">
        <v>7572</v>
      </c>
      <c r="D452" s="43">
        <v>0.21886802635915614</v>
      </c>
    </row>
    <row r="453" spans="1:4">
      <c r="A453" s="1" t="s">
        <v>222</v>
      </c>
      <c r="B453" s="36">
        <v>4036.4327899487598</v>
      </c>
      <c r="C453" s="48">
        <v>879</v>
      </c>
      <c r="D453" s="43">
        <v>0.21776653935346671</v>
      </c>
    </row>
    <row r="454" spans="1:4">
      <c r="A454" s="1" t="s">
        <v>104</v>
      </c>
      <c r="B454" s="42">
        <v>1666.8492648256899</v>
      </c>
      <c r="C454" s="132">
        <v>362</v>
      </c>
      <c r="D454" s="43">
        <v>0.217176206414715</v>
      </c>
    </row>
    <row r="455" spans="1:4">
      <c r="A455" s="1" t="s">
        <v>533</v>
      </c>
      <c r="B455" s="42">
        <v>3817.72043593833</v>
      </c>
      <c r="C455" s="132">
        <v>829</v>
      </c>
      <c r="D455" s="43">
        <v>0.21714528706611438</v>
      </c>
    </row>
    <row r="456" spans="1:4">
      <c r="A456" s="1" t="s">
        <v>717</v>
      </c>
      <c r="B456" s="36">
        <v>1784.7588588078499</v>
      </c>
      <c r="C456" s="48">
        <v>387</v>
      </c>
      <c r="D456" s="43">
        <v>0.21683601573968433</v>
      </c>
    </row>
    <row r="457" spans="1:4">
      <c r="A457" s="1" t="s">
        <v>684</v>
      </c>
      <c r="B457" s="42">
        <v>4602.64097462687</v>
      </c>
      <c r="C457" s="132">
        <v>996</v>
      </c>
      <c r="D457" s="43">
        <v>0.21639749993333868</v>
      </c>
    </row>
    <row r="458" spans="1:4">
      <c r="A458" s="1" t="s">
        <v>769</v>
      </c>
      <c r="B458" s="42">
        <v>1395.6547562451999</v>
      </c>
      <c r="C458" s="132">
        <v>301</v>
      </c>
      <c r="D458" s="43">
        <v>0.21566938288505921</v>
      </c>
    </row>
    <row r="459" spans="1:4">
      <c r="A459" s="1" t="s">
        <v>560</v>
      </c>
      <c r="B459" s="36">
        <v>3844.7834466095001</v>
      </c>
      <c r="C459" s="48">
        <v>829</v>
      </c>
      <c r="D459" s="43">
        <v>0.21561682511171049</v>
      </c>
    </row>
    <row r="460" spans="1:4">
      <c r="A460" s="1" t="s">
        <v>314</v>
      </c>
      <c r="B460" s="36">
        <v>18880.684384331998</v>
      </c>
      <c r="C460" s="48">
        <v>4068</v>
      </c>
      <c r="D460" s="43">
        <v>0.21545829151065102</v>
      </c>
    </row>
    <row r="461" spans="1:4">
      <c r="A461" s="1" t="s">
        <v>649</v>
      </c>
      <c r="B461" s="42">
        <v>4526.1642523794399</v>
      </c>
      <c r="C461" s="132">
        <v>971</v>
      </c>
      <c r="D461" s="43">
        <v>0.21453043810540851</v>
      </c>
    </row>
    <row r="462" spans="1:4">
      <c r="A462" s="1" t="s">
        <v>305</v>
      </c>
      <c r="B462" s="42">
        <v>40270.456347994499</v>
      </c>
      <c r="C462" s="132">
        <v>8638</v>
      </c>
      <c r="D462" s="43">
        <v>0.21449967999754688</v>
      </c>
    </row>
    <row r="463" spans="1:4">
      <c r="A463" s="1" t="s">
        <v>400</v>
      </c>
      <c r="B463" s="36">
        <v>1937.85199552169</v>
      </c>
      <c r="C463" s="48">
        <v>415</v>
      </c>
      <c r="D463" s="43">
        <v>0.21415464181942215</v>
      </c>
    </row>
    <row r="464" spans="1:4">
      <c r="A464" s="1" t="s">
        <v>336</v>
      </c>
      <c r="B464" s="36">
        <v>7823.2929041665002</v>
      </c>
      <c r="C464" s="48">
        <v>1671</v>
      </c>
      <c r="D464" s="43">
        <v>0.21359292314238484</v>
      </c>
    </row>
    <row r="465" spans="1:4">
      <c r="A465" s="1" t="s">
        <v>770</v>
      </c>
      <c r="B465" s="42">
        <v>2302.9862423050199</v>
      </c>
      <c r="C465" s="132">
        <v>491</v>
      </c>
      <c r="D465" s="43">
        <v>0.21320144731241053</v>
      </c>
    </row>
    <row r="466" spans="1:4">
      <c r="A466" s="1" t="s">
        <v>320</v>
      </c>
      <c r="B466" s="42">
        <v>10652.2407901878</v>
      </c>
      <c r="C466" s="132">
        <v>2270</v>
      </c>
      <c r="D466" s="43">
        <v>0.21310070291416872</v>
      </c>
    </row>
    <row r="467" spans="1:4">
      <c r="A467" s="1" t="s">
        <v>311</v>
      </c>
      <c r="B467" s="42">
        <v>13390.224266199801</v>
      </c>
      <c r="C467" s="132">
        <v>2853</v>
      </c>
      <c r="D467" s="43">
        <v>0.21306588622280728</v>
      </c>
    </row>
    <row r="468" spans="1:4">
      <c r="A468" s="1" t="s">
        <v>117</v>
      </c>
      <c r="B468" s="42">
        <v>72205.354106545899</v>
      </c>
      <c r="C468" s="132">
        <v>15363</v>
      </c>
      <c r="D468" s="43">
        <v>0.21276815535493981</v>
      </c>
    </row>
    <row r="469" spans="1:4">
      <c r="A469" s="1" t="s">
        <v>380</v>
      </c>
      <c r="B469" s="36">
        <v>7427.9888295112096</v>
      </c>
      <c r="C469" s="48">
        <v>1578</v>
      </c>
      <c r="D469" s="43">
        <v>0.21243973789118345</v>
      </c>
    </row>
    <row r="470" spans="1:4">
      <c r="A470" s="1" t="s">
        <v>373</v>
      </c>
      <c r="B470" s="42">
        <v>4530.6546537419699</v>
      </c>
      <c r="C470" s="132">
        <v>962</v>
      </c>
      <c r="D470" s="43">
        <v>0.21233134580351704</v>
      </c>
    </row>
    <row r="471" spans="1:4">
      <c r="A471" s="1" t="s">
        <v>387</v>
      </c>
      <c r="B471" s="36">
        <v>5925.9998332457599</v>
      </c>
      <c r="C471" s="48">
        <v>1258</v>
      </c>
      <c r="D471" s="43">
        <v>0.21228485241299347</v>
      </c>
    </row>
    <row r="472" spans="1:4">
      <c r="A472" s="1" t="s">
        <v>391</v>
      </c>
      <c r="B472" s="127">
        <v>1725.6163835017901</v>
      </c>
      <c r="C472" s="48">
        <v>366</v>
      </c>
      <c r="D472" s="43">
        <v>0.21209812534190067</v>
      </c>
    </row>
    <row r="473" spans="1:4">
      <c r="A473" s="1" t="s">
        <v>397</v>
      </c>
      <c r="B473" s="42">
        <v>1613.2657062076</v>
      </c>
      <c r="C473" s="132">
        <v>342</v>
      </c>
      <c r="D473" s="43">
        <v>0.21199235729367844</v>
      </c>
    </row>
    <row r="474" spans="1:4">
      <c r="A474" s="1" t="s">
        <v>771</v>
      </c>
      <c r="B474" s="42">
        <v>3340.3231949256701</v>
      </c>
      <c r="C474" s="132">
        <v>707</v>
      </c>
      <c r="D474" s="43">
        <v>0.21165616580874966</v>
      </c>
    </row>
    <row r="475" spans="1:4">
      <c r="A475" s="1" t="s">
        <v>569</v>
      </c>
      <c r="B475" s="36">
        <v>21731.519925508099</v>
      </c>
      <c r="C475" s="48">
        <v>4595</v>
      </c>
      <c r="D475" s="43">
        <v>0.21144402304812859</v>
      </c>
    </row>
    <row r="476" spans="1:4">
      <c r="A476" s="1" t="s">
        <v>545</v>
      </c>
      <c r="B476" s="42">
        <v>2930.4958139825599</v>
      </c>
      <c r="C476" s="132">
        <v>619</v>
      </c>
      <c r="D476" s="43">
        <v>0.21122705483710472</v>
      </c>
    </row>
    <row r="477" spans="1:4">
      <c r="A477" s="1" t="s">
        <v>685</v>
      </c>
      <c r="B477" s="36">
        <v>3158.9615617091699</v>
      </c>
      <c r="C477" s="48">
        <v>664</v>
      </c>
      <c r="D477" s="43">
        <v>0.2101956567147148</v>
      </c>
    </row>
    <row r="478" spans="1:4">
      <c r="A478" s="1" t="s">
        <v>95</v>
      </c>
      <c r="B478" s="36">
        <v>6642.0984357371899</v>
      </c>
      <c r="C478" s="48">
        <v>1395</v>
      </c>
      <c r="D478" s="43">
        <v>0.21002398767448746</v>
      </c>
    </row>
    <row r="479" spans="1:4">
      <c r="A479" s="1" t="s">
        <v>720</v>
      </c>
      <c r="B479" s="36">
        <v>1805.15885734371</v>
      </c>
      <c r="C479" s="48">
        <v>379</v>
      </c>
      <c r="D479" s="43">
        <v>0.20995382121532408</v>
      </c>
    </row>
    <row r="480" spans="1:4">
      <c r="A480" s="1" t="s">
        <v>613</v>
      </c>
      <c r="B480" s="42">
        <v>1477.91502513317</v>
      </c>
      <c r="C480" s="132">
        <v>310</v>
      </c>
      <c r="D480" s="43">
        <v>0.20975495527699026</v>
      </c>
    </row>
    <row r="481" spans="1:4">
      <c r="A481" s="1" t="s">
        <v>576</v>
      </c>
      <c r="B481" s="42">
        <v>15972.6488704569</v>
      </c>
      <c r="C481" s="132">
        <v>3343</v>
      </c>
      <c r="D481" s="43">
        <v>0.20929527889285987</v>
      </c>
    </row>
    <row r="482" spans="1:4">
      <c r="A482" s="1" t="s">
        <v>423</v>
      </c>
      <c r="B482" s="36">
        <v>1520.79995586164</v>
      </c>
      <c r="C482" s="48">
        <v>317</v>
      </c>
      <c r="D482" s="43">
        <v>0.20844293082609752</v>
      </c>
    </row>
    <row r="483" spans="1:4">
      <c r="A483" s="1" t="s">
        <v>81</v>
      </c>
      <c r="B483" s="42">
        <v>6648.9313311916703</v>
      </c>
      <c r="C483" s="132">
        <v>1378</v>
      </c>
      <c r="D483" s="43">
        <v>0.20725135083520629</v>
      </c>
    </row>
    <row r="484" spans="1:4">
      <c r="A484" s="1" t="s">
        <v>42</v>
      </c>
      <c r="B484" s="42">
        <v>5274.2108186790701</v>
      </c>
      <c r="C484" s="132">
        <v>1092</v>
      </c>
      <c r="D484" s="43">
        <v>0.20704519359229789</v>
      </c>
    </row>
    <row r="485" spans="1:4">
      <c r="A485" s="1" t="s">
        <v>31</v>
      </c>
      <c r="B485" s="42">
        <v>2527.1095210518602</v>
      </c>
      <c r="C485" s="132">
        <v>523</v>
      </c>
      <c r="D485" s="43">
        <v>0.20695581083573752</v>
      </c>
    </row>
    <row r="486" spans="1:4">
      <c r="A486" s="1" t="s">
        <v>30</v>
      </c>
      <c r="B486" s="36">
        <v>25583.1883540237</v>
      </c>
      <c r="C486" s="48">
        <v>5262</v>
      </c>
      <c r="D486" s="43">
        <v>0.20568194734697318</v>
      </c>
    </row>
    <row r="487" spans="1:4">
      <c r="A487" s="1" t="s">
        <v>359</v>
      </c>
      <c r="B487" s="36">
        <v>24674.749979107601</v>
      </c>
      <c r="C487" s="48">
        <v>5062</v>
      </c>
      <c r="D487" s="43">
        <v>0.20514898851198307</v>
      </c>
    </row>
    <row r="488" spans="1:4">
      <c r="A488" s="1" t="s">
        <v>772</v>
      </c>
      <c r="B488" s="42">
        <v>1496.58352014049</v>
      </c>
      <c r="C488" s="132">
        <v>306</v>
      </c>
      <c r="D488" s="43">
        <v>0.20446570196849062</v>
      </c>
    </row>
    <row r="489" spans="1:4">
      <c r="A489" s="1" t="s">
        <v>33</v>
      </c>
      <c r="B489" s="42">
        <v>2263.32048294693</v>
      </c>
      <c r="C489" s="132">
        <v>462</v>
      </c>
      <c r="D489" s="43">
        <v>0.20412487028724199</v>
      </c>
    </row>
    <row r="490" spans="1:4">
      <c r="A490" s="1" t="s">
        <v>536</v>
      </c>
      <c r="B490" s="42">
        <v>40509.656416227997</v>
      </c>
      <c r="C490" s="132">
        <v>8248</v>
      </c>
      <c r="D490" s="43">
        <v>0.2036057752564864</v>
      </c>
    </row>
    <row r="491" spans="1:4">
      <c r="A491" s="1" t="s">
        <v>64</v>
      </c>
      <c r="B491" s="36">
        <v>3323.7697652331499</v>
      </c>
      <c r="C491" s="48">
        <v>676</v>
      </c>
      <c r="D491" s="43">
        <v>0.20338352164792051</v>
      </c>
    </row>
    <row r="492" spans="1:4">
      <c r="A492" s="1" t="s">
        <v>125</v>
      </c>
      <c r="B492" s="42">
        <v>15482.1256425636</v>
      </c>
      <c r="C492" s="132">
        <v>3142</v>
      </c>
      <c r="D492" s="43">
        <v>0.20294370892857147</v>
      </c>
    </row>
    <row r="493" spans="1:4">
      <c r="A493" s="1" t="s">
        <v>75</v>
      </c>
      <c r="B493" s="36">
        <v>9765.2326021906902</v>
      </c>
      <c r="C493" s="48">
        <v>1975</v>
      </c>
      <c r="D493" s="43">
        <v>0.20224812664031547</v>
      </c>
    </row>
    <row r="494" spans="1:4">
      <c r="A494" s="1" t="s">
        <v>555</v>
      </c>
      <c r="B494" s="42">
        <v>20391.6542103379</v>
      </c>
      <c r="C494" s="132">
        <v>4108</v>
      </c>
      <c r="D494" s="43">
        <v>0.20145496572403521</v>
      </c>
    </row>
    <row r="495" spans="1:4">
      <c r="A495" s="1" t="s">
        <v>654</v>
      </c>
      <c r="B495" s="36">
        <v>2744.9095025756301</v>
      </c>
      <c r="C495" s="48">
        <v>552</v>
      </c>
      <c r="D495" s="43">
        <v>0.20109952604340581</v>
      </c>
    </row>
    <row r="496" spans="1:4">
      <c r="A496" s="1" t="s">
        <v>57</v>
      </c>
      <c r="B496" s="42">
        <v>23288.977434013501</v>
      </c>
      <c r="C496" s="132">
        <v>4677</v>
      </c>
      <c r="D496" s="43">
        <v>0.20082461813755942</v>
      </c>
    </row>
    <row r="497" spans="1:4">
      <c r="A497" s="1" t="s">
        <v>565</v>
      </c>
      <c r="B497" s="36">
        <v>5835.6710611507197</v>
      </c>
      <c r="C497" s="48">
        <v>1168</v>
      </c>
      <c r="D497" s="43">
        <v>0.20014836130425853</v>
      </c>
    </row>
    <row r="498" spans="1:4">
      <c r="A498" s="1" t="s">
        <v>564</v>
      </c>
      <c r="B498" s="42">
        <v>7927.19703400041</v>
      </c>
      <c r="C498" s="132">
        <v>1575</v>
      </c>
      <c r="D498" s="43">
        <v>0.19868308977873181</v>
      </c>
    </row>
    <row r="499" spans="1:4">
      <c r="A499" s="1" t="s">
        <v>773</v>
      </c>
      <c r="B499" s="42">
        <v>1643.50406955368</v>
      </c>
      <c r="C499" s="132">
        <v>326</v>
      </c>
      <c r="D499" s="43">
        <v>0.1983566734267537</v>
      </c>
    </row>
    <row r="500" spans="1:4">
      <c r="A500" s="1" t="s">
        <v>329</v>
      </c>
      <c r="B500" s="36">
        <v>9447.7887613289004</v>
      </c>
      <c r="C500" s="48">
        <v>1871</v>
      </c>
      <c r="D500" s="43">
        <v>0.19803575707135415</v>
      </c>
    </row>
    <row r="501" spans="1:4">
      <c r="A501" s="1" t="s">
        <v>657</v>
      </c>
      <c r="B501" s="42">
        <v>6816.62996170111</v>
      </c>
      <c r="C501" s="132">
        <v>1345</v>
      </c>
      <c r="D501" s="43">
        <v>0.19731157588967194</v>
      </c>
    </row>
    <row r="502" spans="1:4">
      <c r="A502" s="1" t="s">
        <v>51</v>
      </c>
      <c r="B502" s="42">
        <v>5876.2875045644996</v>
      </c>
      <c r="C502" s="132">
        <v>1159</v>
      </c>
      <c r="D502" s="43">
        <v>0.19723337210776845</v>
      </c>
    </row>
    <row r="503" spans="1:4">
      <c r="A503" s="1" t="s">
        <v>317</v>
      </c>
      <c r="B503" s="42">
        <v>86894.772847851695</v>
      </c>
      <c r="C503" s="132">
        <v>17089</v>
      </c>
      <c r="D503" s="43">
        <v>0.1966631529139499</v>
      </c>
    </row>
    <row r="504" spans="1:4">
      <c r="A504" s="1" t="s">
        <v>388</v>
      </c>
      <c r="B504" s="42">
        <v>7315.7723992159499</v>
      </c>
      <c r="C504" s="132">
        <v>1438</v>
      </c>
      <c r="D504" s="43">
        <v>0.19656160983823309</v>
      </c>
    </row>
    <row r="505" spans="1:4">
      <c r="A505" s="1" t="s">
        <v>557</v>
      </c>
      <c r="B505" s="36">
        <v>28488.270379472899</v>
      </c>
      <c r="C505" s="48">
        <v>5575</v>
      </c>
      <c r="D505" s="43">
        <v>0.19569457624977621</v>
      </c>
    </row>
    <row r="506" spans="1:4">
      <c r="A506" s="1" t="s">
        <v>723</v>
      </c>
      <c r="B506" s="42">
        <v>3123.5971704190501</v>
      </c>
      <c r="C506" s="132">
        <v>607</v>
      </c>
      <c r="D506" s="43">
        <v>0.19432723455776699</v>
      </c>
    </row>
    <row r="507" spans="1:4">
      <c r="A507" s="1" t="s">
        <v>721</v>
      </c>
      <c r="B507" s="36">
        <v>1871.0821445183799</v>
      </c>
      <c r="C507" s="48">
        <v>363</v>
      </c>
      <c r="D507" s="43">
        <v>0.19400537868605278</v>
      </c>
    </row>
    <row r="508" spans="1:4">
      <c r="A508" s="1" t="s">
        <v>655</v>
      </c>
      <c r="B508" s="42">
        <v>4095.9012469337299</v>
      </c>
      <c r="C508" s="132">
        <v>794</v>
      </c>
      <c r="D508" s="43">
        <v>0.19385232995898122</v>
      </c>
    </row>
    <row r="509" spans="1:4">
      <c r="A509" s="118" t="s">
        <v>94</v>
      </c>
      <c r="B509" s="42">
        <v>3571.0766076566601</v>
      </c>
      <c r="C509" s="132">
        <v>692</v>
      </c>
      <c r="D509" s="43">
        <v>0.19377909690212169</v>
      </c>
    </row>
    <row r="510" spans="1:4">
      <c r="A510" s="1" t="s">
        <v>223</v>
      </c>
      <c r="B510" s="42">
        <v>4961.7286307266904</v>
      </c>
      <c r="C510" s="132">
        <v>959</v>
      </c>
      <c r="D510" s="43">
        <v>0.19327941356187101</v>
      </c>
    </row>
    <row r="511" spans="1:4">
      <c r="A511" s="1" t="s">
        <v>114</v>
      </c>
      <c r="B511" s="42">
        <v>32363.536300545999</v>
      </c>
      <c r="C511" s="132">
        <v>6235</v>
      </c>
      <c r="D511" s="43">
        <v>0.19265509004017001</v>
      </c>
    </row>
    <row r="512" spans="1:4">
      <c r="A512" s="1" t="s">
        <v>662</v>
      </c>
      <c r="B512" s="42">
        <v>6483.3203702913497</v>
      </c>
      <c r="C512" s="132">
        <v>1246</v>
      </c>
      <c r="D512" s="43">
        <v>0.19218547423779503</v>
      </c>
    </row>
    <row r="513" spans="1:4">
      <c r="A513" s="1" t="s">
        <v>656</v>
      </c>
      <c r="B513" s="36">
        <v>16982.024201981701</v>
      </c>
      <c r="C513" s="48">
        <v>3256</v>
      </c>
      <c r="D513" s="43">
        <v>0.19173214931704338</v>
      </c>
    </row>
    <row r="514" spans="1:4">
      <c r="A514" s="1" t="s">
        <v>568</v>
      </c>
      <c r="B514" s="42">
        <v>11625.7092917808</v>
      </c>
      <c r="C514" s="132">
        <v>2223</v>
      </c>
      <c r="D514" s="43">
        <v>0.19121413964579581</v>
      </c>
    </row>
    <row r="515" spans="1:4">
      <c r="A515" s="1" t="s">
        <v>389</v>
      </c>
      <c r="B515" s="42">
        <v>3674.7916693114598</v>
      </c>
      <c r="C515" s="132">
        <v>700</v>
      </c>
      <c r="D515" s="43">
        <v>0.1904869889212408</v>
      </c>
    </row>
    <row r="516" spans="1:4">
      <c r="A516" s="1" t="s">
        <v>726</v>
      </c>
      <c r="B516" s="42">
        <v>5155.87932175071</v>
      </c>
      <c r="C516" s="132">
        <v>982</v>
      </c>
      <c r="D516" s="43">
        <v>0.1904621770058334</v>
      </c>
    </row>
    <row r="517" spans="1:4">
      <c r="A517" s="1" t="s">
        <v>23</v>
      </c>
      <c r="B517" s="42">
        <v>3514.5560539313501</v>
      </c>
      <c r="C517" s="132">
        <v>668</v>
      </c>
      <c r="D517" s="43">
        <v>0.19006667975967587</v>
      </c>
    </row>
    <row r="518" spans="1:4">
      <c r="A518" s="1" t="s">
        <v>217</v>
      </c>
      <c r="B518" s="42">
        <v>10039.175050673501</v>
      </c>
      <c r="C518" s="132">
        <v>1903</v>
      </c>
      <c r="D518" s="43">
        <v>0.18955740789402142</v>
      </c>
    </row>
    <row r="519" spans="1:4">
      <c r="A519" s="1" t="s">
        <v>349</v>
      </c>
      <c r="B519" s="36">
        <v>7546.4381300532204</v>
      </c>
      <c r="C519" s="48">
        <v>1419</v>
      </c>
      <c r="D519" s="43">
        <v>0.18803572964428353</v>
      </c>
    </row>
    <row r="520" spans="1:4">
      <c r="A520" s="1" t="s">
        <v>641</v>
      </c>
      <c r="B520" s="42">
        <v>7590.9778527305398</v>
      </c>
      <c r="C520" s="132">
        <v>1426</v>
      </c>
      <c r="D520" s="43">
        <v>0.18785458575499012</v>
      </c>
    </row>
    <row r="521" spans="1:4">
      <c r="A521" s="1" t="s">
        <v>102</v>
      </c>
      <c r="B521" s="42">
        <v>33055.908637528701</v>
      </c>
      <c r="C521" s="132">
        <v>6164</v>
      </c>
      <c r="D521" s="43">
        <v>0.18647195778493741</v>
      </c>
    </row>
    <row r="522" spans="1:4">
      <c r="A522" s="1" t="s">
        <v>509</v>
      </c>
      <c r="B522" s="42">
        <v>3116.06566058099</v>
      </c>
      <c r="C522" s="132">
        <v>578</v>
      </c>
      <c r="D522" s="43">
        <v>0.18549031469774355</v>
      </c>
    </row>
    <row r="523" spans="1:4">
      <c r="A523" s="1" t="s">
        <v>567</v>
      </c>
      <c r="B523" s="42">
        <v>28817.2731993626</v>
      </c>
      <c r="C523" s="132">
        <v>5307</v>
      </c>
      <c r="D523" s="43">
        <v>0.18416038059136641</v>
      </c>
    </row>
    <row r="524" spans="1:4">
      <c r="A524" s="1" t="s">
        <v>572</v>
      </c>
      <c r="B524" s="42">
        <v>14988.6571325403</v>
      </c>
      <c r="C524" s="132">
        <v>2758</v>
      </c>
      <c r="D524" s="43">
        <v>0.18400581023448698</v>
      </c>
    </row>
    <row r="525" spans="1:4">
      <c r="A525" s="1" t="s">
        <v>307</v>
      </c>
      <c r="B525" s="42">
        <v>29828.527894946201</v>
      </c>
      <c r="C525" s="132">
        <v>5477</v>
      </c>
      <c r="D525" s="43">
        <v>0.18361616836370792</v>
      </c>
    </row>
    <row r="526" spans="1:4">
      <c r="A526" s="1" t="s">
        <v>722</v>
      </c>
      <c r="B526" s="36">
        <v>2124.6328157549701</v>
      </c>
      <c r="C526" s="48">
        <v>390</v>
      </c>
      <c r="D526" s="43">
        <v>0.18356112976698838</v>
      </c>
    </row>
    <row r="527" spans="1:4">
      <c r="A527" s="1" t="s">
        <v>398</v>
      </c>
      <c r="B527" s="36">
        <v>2563.25472116842</v>
      </c>
      <c r="C527" s="48">
        <v>470</v>
      </c>
      <c r="D527" s="43">
        <v>0.18336062979560525</v>
      </c>
    </row>
    <row r="528" spans="1:4">
      <c r="A528" s="1" t="s">
        <v>91</v>
      </c>
      <c r="B528" s="36">
        <v>9541.9641502276008</v>
      </c>
      <c r="C528" s="48">
        <v>1748</v>
      </c>
      <c r="D528" s="43">
        <v>0.18319079515283085</v>
      </c>
    </row>
    <row r="529" spans="1:4">
      <c r="A529" s="1" t="s">
        <v>774</v>
      </c>
      <c r="B529" s="36">
        <v>2286.0163819794502</v>
      </c>
      <c r="C529" s="48">
        <v>418</v>
      </c>
      <c r="D529" s="43">
        <v>0.18285083313272493</v>
      </c>
    </row>
    <row r="530" spans="1:4">
      <c r="A530" s="1" t="s">
        <v>110</v>
      </c>
      <c r="B530" s="42">
        <v>3922.2683886718</v>
      </c>
      <c r="C530" s="132">
        <v>716</v>
      </c>
      <c r="D530" s="43">
        <v>0.18254742639946153</v>
      </c>
    </row>
    <row r="531" spans="1:4">
      <c r="A531" s="1" t="s">
        <v>553</v>
      </c>
      <c r="B531" s="42">
        <v>3455.5505950530001</v>
      </c>
      <c r="C531" s="132">
        <v>630</v>
      </c>
      <c r="D531" s="43">
        <v>0.18231537425668551</v>
      </c>
    </row>
    <row r="532" spans="1:4">
      <c r="A532" s="1" t="s">
        <v>46</v>
      </c>
      <c r="B532" s="42">
        <v>1770.3807686227301</v>
      </c>
      <c r="C532" s="132">
        <v>320</v>
      </c>
      <c r="D532" s="43">
        <v>0.18075207642983177</v>
      </c>
    </row>
    <row r="533" spans="1:4">
      <c r="A533" s="1" t="s">
        <v>226</v>
      </c>
      <c r="B533" s="42">
        <v>4371.6683733728696</v>
      </c>
      <c r="C533" s="132">
        <v>790</v>
      </c>
      <c r="D533" s="43">
        <v>0.18070904115503436</v>
      </c>
    </row>
    <row r="534" spans="1:4">
      <c r="A534" s="1" t="s">
        <v>619</v>
      </c>
      <c r="B534" s="42">
        <v>1856.70405607577</v>
      </c>
      <c r="C534" s="132">
        <v>335</v>
      </c>
      <c r="D534" s="43">
        <v>0.18042724628287721</v>
      </c>
    </row>
    <row r="535" spans="1:4">
      <c r="A535" s="1" t="s">
        <v>127</v>
      </c>
      <c r="B535" s="42">
        <v>3797.81906687421</v>
      </c>
      <c r="C535" s="132">
        <v>685</v>
      </c>
      <c r="D535" s="43">
        <v>0.18036667569942672</v>
      </c>
    </row>
    <row r="536" spans="1:4">
      <c r="A536" s="1" t="s">
        <v>316</v>
      </c>
      <c r="B536" s="42">
        <v>41322.952315098097</v>
      </c>
      <c r="C536" s="132">
        <v>7444</v>
      </c>
      <c r="D536" s="43">
        <v>0.18014201752182646</v>
      </c>
    </row>
    <row r="537" spans="1:4">
      <c r="A537" s="1" t="s">
        <v>686</v>
      </c>
      <c r="B537" s="36">
        <v>2706.9040451534001</v>
      </c>
      <c r="C537" s="48">
        <v>486</v>
      </c>
      <c r="D537" s="43">
        <v>0.17954090425560629</v>
      </c>
    </row>
    <row r="538" spans="1:4">
      <c r="A538" s="1" t="s">
        <v>620</v>
      </c>
      <c r="B538" s="36">
        <v>1692.68214475223</v>
      </c>
      <c r="C538" s="48">
        <v>303</v>
      </c>
      <c r="D538" s="43">
        <v>0.1790058463955454</v>
      </c>
    </row>
    <row r="539" spans="1:4">
      <c r="A539" s="1" t="s">
        <v>658</v>
      </c>
      <c r="B539" s="42">
        <v>3818.42728331033</v>
      </c>
      <c r="C539" s="132">
        <v>683</v>
      </c>
      <c r="D539" s="43">
        <v>0.17886945313461178</v>
      </c>
    </row>
    <row r="540" spans="1:4">
      <c r="A540" s="1" t="s">
        <v>634</v>
      </c>
      <c r="B540" s="42">
        <v>4668.4875224945099</v>
      </c>
      <c r="C540" s="132">
        <v>833</v>
      </c>
      <c r="D540" s="43">
        <v>0.17843037942937537</v>
      </c>
    </row>
    <row r="541" spans="1:4">
      <c r="A541" s="1" t="s">
        <v>122</v>
      </c>
      <c r="B541" s="42">
        <v>21042.508973542099</v>
      </c>
      <c r="C541" s="132">
        <v>3747</v>
      </c>
      <c r="D541" s="43">
        <v>0.17806811938211878</v>
      </c>
    </row>
    <row r="542" spans="1:4">
      <c r="A542" s="1" t="s">
        <v>775</v>
      </c>
      <c r="B542" s="42">
        <v>1787.9999505137</v>
      </c>
      <c r="C542" s="132">
        <v>318</v>
      </c>
      <c r="D542" s="43">
        <v>0.17785235391569068</v>
      </c>
    </row>
    <row r="543" spans="1:4">
      <c r="A543" s="1" t="s">
        <v>409</v>
      </c>
      <c r="B543" s="42">
        <v>2710.9862256813699</v>
      </c>
      <c r="C543" s="132">
        <v>480</v>
      </c>
      <c r="D543" s="43">
        <v>0.17705733634974793</v>
      </c>
    </row>
    <row r="544" spans="1:4">
      <c r="A544" s="1" t="s">
        <v>412</v>
      </c>
      <c r="B544" s="42">
        <v>7436.1559650837398</v>
      </c>
      <c r="C544" s="132">
        <v>1315</v>
      </c>
      <c r="D544" s="43">
        <v>0.17683867930884523</v>
      </c>
    </row>
    <row r="545" spans="1:4">
      <c r="A545" s="1" t="s">
        <v>333</v>
      </c>
      <c r="B545" s="42">
        <v>28909.9361729333</v>
      </c>
      <c r="C545" s="132">
        <v>5105</v>
      </c>
      <c r="D545" s="43">
        <v>0.17658288726280608</v>
      </c>
    </row>
    <row r="546" spans="1:4">
      <c r="A546" s="1" t="s">
        <v>421</v>
      </c>
      <c r="B546" s="42">
        <v>2033.3067910638599</v>
      </c>
      <c r="C546" s="132">
        <v>356</v>
      </c>
      <c r="D546" s="43">
        <v>0.17508425268856495</v>
      </c>
    </row>
    <row r="547" spans="1:4">
      <c r="A547" s="1" t="s">
        <v>394</v>
      </c>
      <c r="B547" s="42">
        <v>1848.74515108484</v>
      </c>
      <c r="C547" s="132">
        <v>323</v>
      </c>
      <c r="D547" s="43">
        <v>0.17471310191697553</v>
      </c>
    </row>
    <row r="548" spans="1:4">
      <c r="A548" s="1" t="s">
        <v>659</v>
      </c>
      <c r="B548" s="42">
        <v>8646.6025118506495</v>
      </c>
      <c r="C548" s="132">
        <v>1510</v>
      </c>
      <c r="D548" s="43">
        <v>0.17463506596151043</v>
      </c>
    </row>
    <row r="549" spans="1:4">
      <c r="A549" s="1" t="s">
        <v>570</v>
      </c>
      <c r="B549" s="42">
        <v>3013.33416306646</v>
      </c>
      <c r="C549" s="132">
        <v>524</v>
      </c>
      <c r="D549" s="43">
        <v>0.17389375742740784</v>
      </c>
    </row>
    <row r="550" spans="1:4">
      <c r="A550" s="1" t="s">
        <v>727</v>
      </c>
      <c r="B550" s="42">
        <v>2256.78898921376</v>
      </c>
      <c r="C550" s="132">
        <v>392</v>
      </c>
      <c r="D550" s="43">
        <v>0.17369811793373222</v>
      </c>
    </row>
    <row r="551" spans="1:4">
      <c r="A551" s="1" t="s">
        <v>401</v>
      </c>
      <c r="B551" s="42">
        <v>2429.3615734926402</v>
      </c>
      <c r="C551" s="132">
        <v>420</v>
      </c>
      <c r="D551" s="43">
        <v>0.17288492770393793</v>
      </c>
    </row>
    <row r="552" spans="1:4">
      <c r="A552" s="1" t="s">
        <v>688</v>
      </c>
      <c r="B552" s="42">
        <v>3244.1889589074899</v>
      </c>
      <c r="C552" s="132">
        <v>555</v>
      </c>
      <c r="D552" s="43">
        <v>0.17107511523832486</v>
      </c>
    </row>
    <row r="553" spans="1:4">
      <c r="A553" s="1" t="s">
        <v>687</v>
      </c>
      <c r="B553" s="42">
        <v>2854.9314323910498</v>
      </c>
      <c r="C553" s="132">
        <v>488</v>
      </c>
      <c r="D553" s="43">
        <v>0.17093230137274867</v>
      </c>
    </row>
    <row r="554" spans="1:4">
      <c r="A554" s="1" t="s">
        <v>414</v>
      </c>
      <c r="B554" s="42">
        <v>2876.7478616260901</v>
      </c>
      <c r="C554" s="132">
        <v>490</v>
      </c>
      <c r="D554" s="43">
        <v>0.17033122941926029</v>
      </c>
    </row>
    <row r="555" spans="1:4">
      <c r="A555" s="1" t="s">
        <v>20</v>
      </c>
      <c r="B555" s="42">
        <v>3098.93416259996</v>
      </c>
      <c r="C555" s="132">
        <v>523</v>
      </c>
      <c r="D555" s="43">
        <v>0.16876770288053192</v>
      </c>
    </row>
    <row r="556" spans="1:4">
      <c r="A556" s="1" t="s">
        <v>725</v>
      </c>
      <c r="B556" s="42">
        <v>4105.1478401469003</v>
      </c>
      <c r="C556" s="132">
        <v>690</v>
      </c>
      <c r="D556" s="43">
        <v>0.16808164452740118</v>
      </c>
    </row>
    <row r="557" spans="1:4">
      <c r="A557" s="1" t="s">
        <v>355</v>
      </c>
      <c r="B557" s="42">
        <v>8063.3942749979897</v>
      </c>
      <c r="C557" s="132">
        <v>1353</v>
      </c>
      <c r="D557" s="43">
        <v>0.16779534199328697</v>
      </c>
    </row>
    <row r="558" spans="1:4">
      <c r="A558" s="1" t="s">
        <v>367</v>
      </c>
      <c r="B558" s="42">
        <v>66628.052913989799</v>
      </c>
      <c r="C558" s="132">
        <v>11156</v>
      </c>
      <c r="D558" s="43">
        <v>0.16743698055234013</v>
      </c>
    </row>
    <row r="559" spans="1:4">
      <c r="A559" s="1" t="s">
        <v>361</v>
      </c>
      <c r="B559" s="42">
        <v>42487.645394678599</v>
      </c>
      <c r="C559" s="132">
        <v>7112</v>
      </c>
      <c r="D559" s="43">
        <v>0.16738983612612124</v>
      </c>
    </row>
    <row r="560" spans="1:4">
      <c r="A560" s="1" t="s">
        <v>584</v>
      </c>
      <c r="B560" s="42">
        <v>5129.8245111708502</v>
      </c>
      <c r="C560" s="132">
        <v>858</v>
      </c>
      <c r="D560" s="43">
        <v>0.16725718358037298</v>
      </c>
    </row>
    <row r="561" spans="1:4">
      <c r="A561" s="1" t="s">
        <v>728</v>
      </c>
      <c r="B561" s="42">
        <v>2914.84102072427</v>
      </c>
      <c r="C561" s="132">
        <v>487</v>
      </c>
      <c r="D561" s="43">
        <v>0.16707600741771908</v>
      </c>
    </row>
    <row r="562" spans="1:4">
      <c r="A562" s="1" t="s">
        <v>340</v>
      </c>
      <c r="B562" s="42">
        <v>36375.834558226998</v>
      </c>
      <c r="C562" s="132">
        <v>6044</v>
      </c>
      <c r="D562" s="43">
        <v>0.16615426349395052</v>
      </c>
    </row>
    <row r="563" spans="1:4">
      <c r="A563" s="1" t="s">
        <v>581</v>
      </c>
      <c r="B563" s="42">
        <v>4539.5258986074396</v>
      </c>
      <c r="C563" s="132">
        <v>748</v>
      </c>
      <c r="D563" s="43">
        <v>0.1647749163033653</v>
      </c>
    </row>
    <row r="564" spans="1:4">
      <c r="A564" s="1" t="s">
        <v>126</v>
      </c>
      <c r="B564" s="42">
        <v>10474.1120539358</v>
      </c>
      <c r="C564" s="132">
        <v>1717</v>
      </c>
      <c r="D564" s="43">
        <v>0.16392797701212414</v>
      </c>
    </row>
    <row r="565" spans="1:4">
      <c r="A565" s="1" t="s">
        <v>43</v>
      </c>
      <c r="B565" s="42">
        <v>2767.6355344173398</v>
      </c>
      <c r="C565" s="132">
        <v>449</v>
      </c>
      <c r="D565" s="43">
        <v>0.16223234396884789</v>
      </c>
    </row>
    <row r="566" spans="1:4">
      <c r="A566" s="1" t="s">
        <v>77</v>
      </c>
      <c r="B566" s="42">
        <v>5310.7751920712099</v>
      </c>
      <c r="C566" s="132">
        <v>860</v>
      </c>
      <c r="D566" s="43">
        <v>0.16193492831026779</v>
      </c>
    </row>
    <row r="567" spans="1:4">
      <c r="A567" s="1" t="s">
        <v>71</v>
      </c>
      <c r="B567" s="42">
        <v>2163.27938850689</v>
      </c>
      <c r="C567" s="132">
        <v>349</v>
      </c>
      <c r="D567" s="43">
        <v>0.16132913846180644</v>
      </c>
    </row>
    <row r="568" spans="1:4">
      <c r="A568" s="1" t="s">
        <v>115</v>
      </c>
      <c r="B568" s="42">
        <v>3874.8355076913699</v>
      </c>
      <c r="C568" s="132">
        <v>624</v>
      </c>
      <c r="D568" s="43">
        <v>0.16103909411416015</v>
      </c>
    </row>
    <row r="569" spans="1:4">
      <c r="A569" s="1" t="s">
        <v>575</v>
      </c>
      <c r="B569" s="42">
        <v>4371.7094789226503</v>
      </c>
      <c r="C569" s="132">
        <v>704</v>
      </c>
      <c r="D569" s="43">
        <v>0.1610354035175941</v>
      </c>
    </row>
    <row r="570" spans="1:4">
      <c r="A570" s="1" t="s">
        <v>574</v>
      </c>
      <c r="B570" s="42">
        <v>16675.7694086628</v>
      </c>
      <c r="C570" s="132">
        <v>2679</v>
      </c>
      <c r="D570" s="43">
        <v>0.16065225743696729</v>
      </c>
    </row>
    <row r="571" spans="1:4">
      <c r="A571" s="1" t="s">
        <v>577</v>
      </c>
      <c r="B571" s="42">
        <v>2158.62185511505</v>
      </c>
      <c r="C571" s="132">
        <v>346</v>
      </c>
      <c r="D571" s="43">
        <v>0.16028745339537892</v>
      </c>
    </row>
    <row r="572" spans="1:4">
      <c r="A572" s="1" t="s">
        <v>604</v>
      </c>
      <c r="B572" s="42">
        <v>4750.0601325738198</v>
      </c>
      <c r="C572" s="132">
        <v>753</v>
      </c>
      <c r="D572" s="43">
        <v>0.15852430895269257</v>
      </c>
    </row>
    <row r="573" spans="1:4">
      <c r="A573" s="1" t="s">
        <v>10</v>
      </c>
      <c r="B573" s="42">
        <v>7671.7531983423896</v>
      </c>
      <c r="C573" s="132">
        <v>1216</v>
      </c>
      <c r="D573" s="43">
        <v>0.15850353479342078</v>
      </c>
    </row>
    <row r="574" spans="1:4">
      <c r="A574" s="1" t="s">
        <v>227</v>
      </c>
      <c r="B574" s="42">
        <v>2943.2464998834698</v>
      </c>
      <c r="C574" s="132">
        <v>465</v>
      </c>
      <c r="D574" s="43">
        <v>0.15798880590477571</v>
      </c>
    </row>
    <row r="575" spans="1:4">
      <c r="A575" s="1" t="s">
        <v>101</v>
      </c>
      <c r="B575" s="42">
        <v>15297.742038582899</v>
      </c>
      <c r="C575" s="132">
        <v>2369</v>
      </c>
      <c r="D575" s="43">
        <v>0.15485945533825013</v>
      </c>
    </row>
    <row r="576" spans="1:4">
      <c r="A576" s="1" t="s">
        <v>546</v>
      </c>
      <c r="B576" s="42">
        <v>101466.947901965</v>
      </c>
      <c r="C576" s="132">
        <v>15666</v>
      </c>
      <c r="D576" s="43">
        <v>0.15439510425735997</v>
      </c>
    </row>
    <row r="577" spans="1:4">
      <c r="A577" s="1" t="s">
        <v>579</v>
      </c>
      <c r="B577" s="42">
        <v>9874.3421977818907</v>
      </c>
      <c r="C577" s="132">
        <v>1520</v>
      </c>
      <c r="D577" s="43">
        <v>0.15393430464071248</v>
      </c>
    </row>
    <row r="578" spans="1:4">
      <c r="A578" s="1" t="s">
        <v>224</v>
      </c>
      <c r="B578" s="42">
        <v>2101.7752834223202</v>
      </c>
      <c r="C578" s="132">
        <v>323</v>
      </c>
      <c r="D578" s="43">
        <v>0.15367960720998639</v>
      </c>
    </row>
    <row r="579" spans="1:4">
      <c r="A579" s="1" t="s">
        <v>225</v>
      </c>
      <c r="B579" s="42">
        <v>6877.7915845401503</v>
      </c>
      <c r="C579" s="132">
        <v>1056</v>
      </c>
      <c r="D579" s="43">
        <v>0.15353765624036486</v>
      </c>
    </row>
    <row r="580" spans="1:4">
      <c r="A580" s="1" t="s">
        <v>73</v>
      </c>
      <c r="B580" s="42">
        <v>2436.6492371284398</v>
      </c>
      <c r="C580" s="132">
        <v>373</v>
      </c>
      <c r="D580" s="43">
        <v>0.15307907035465465</v>
      </c>
    </row>
    <row r="581" spans="1:4">
      <c r="A581" s="1" t="s">
        <v>89</v>
      </c>
      <c r="B581" s="42">
        <v>2868.7889582472799</v>
      </c>
      <c r="C581" s="132">
        <v>438</v>
      </c>
      <c r="D581" s="43">
        <v>0.1526776651662802</v>
      </c>
    </row>
    <row r="582" spans="1:4">
      <c r="A582" s="1" t="s">
        <v>55</v>
      </c>
      <c r="B582" s="42">
        <v>22072.580250356801</v>
      </c>
      <c r="C582" s="132">
        <v>3350</v>
      </c>
      <c r="D582" s="43">
        <v>0.15177201586778</v>
      </c>
    </row>
    <row r="583" spans="1:4">
      <c r="A583" s="1" t="s">
        <v>48</v>
      </c>
      <c r="B583" s="42">
        <v>2968.7012868299998</v>
      </c>
      <c r="C583" s="132">
        <v>450</v>
      </c>
      <c r="D583" s="43">
        <v>0.15158143461463353</v>
      </c>
    </row>
    <row r="584" spans="1:4">
      <c r="A584" s="1" t="s">
        <v>50</v>
      </c>
      <c r="B584" s="42">
        <v>12412.602391157699</v>
      </c>
      <c r="C584" s="132">
        <v>1865</v>
      </c>
      <c r="D584" s="43">
        <v>0.15025052291440191</v>
      </c>
    </row>
    <row r="585" spans="1:4">
      <c r="A585" s="1" t="s">
        <v>53</v>
      </c>
      <c r="B585" s="42">
        <v>2407.4218726102199</v>
      </c>
      <c r="C585" s="132">
        <v>361</v>
      </c>
      <c r="D585" s="43">
        <v>0.14995294514317503</v>
      </c>
    </row>
    <row r="586" spans="1:4">
      <c r="A586" s="1" t="s">
        <v>776</v>
      </c>
      <c r="B586" s="42">
        <v>2504.85746967978</v>
      </c>
      <c r="C586" s="132">
        <v>375</v>
      </c>
      <c r="D586" s="43">
        <v>0.14970911700135173</v>
      </c>
    </row>
    <row r="587" spans="1:4">
      <c r="A587" s="1" t="s">
        <v>49</v>
      </c>
      <c r="B587" s="42">
        <v>17278.103640775102</v>
      </c>
      <c r="C587" s="132">
        <v>2577</v>
      </c>
      <c r="D587" s="43">
        <v>0.14914831242929127</v>
      </c>
    </row>
    <row r="588" spans="1:4">
      <c r="A588" s="1" t="s">
        <v>777</v>
      </c>
      <c r="B588" s="42">
        <v>2390.5670602335499</v>
      </c>
      <c r="C588" s="132">
        <v>356</v>
      </c>
      <c r="D588" s="43">
        <v>0.14891864190800824</v>
      </c>
    </row>
    <row r="589" spans="1:4">
      <c r="A589" s="1" t="s">
        <v>54</v>
      </c>
      <c r="B589" s="42">
        <v>26017.884277892699</v>
      </c>
      <c r="C589" s="132">
        <v>3863</v>
      </c>
      <c r="D589" s="43">
        <v>0.14847479367422572</v>
      </c>
    </row>
    <row r="590" spans="1:4">
      <c r="A590" s="1" t="s">
        <v>399</v>
      </c>
      <c r="B590" s="42">
        <v>3819.79989566328</v>
      </c>
      <c r="C590" s="132">
        <v>567</v>
      </c>
      <c r="D590" s="43">
        <v>0.14843709500168584</v>
      </c>
    </row>
    <row r="591" spans="1:4">
      <c r="A591" s="1" t="s">
        <v>690</v>
      </c>
      <c r="B591" s="42">
        <v>3056.4300500377999</v>
      </c>
      <c r="C591" s="132">
        <v>452</v>
      </c>
      <c r="D591" s="43">
        <v>0.14788494832211518</v>
      </c>
    </row>
    <row r="592" spans="1:4">
      <c r="A592" s="1" t="s">
        <v>778</v>
      </c>
      <c r="B592" s="42">
        <v>2038.42734650382</v>
      </c>
      <c r="C592" s="132">
        <v>300</v>
      </c>
      <c r="D592" s="43">
        <v>0.14717227990222009</v>
      </c>
    </row>
    <row r="593" spans="1:4">
      <c r="A593" s="1" t="s">
        <v>729</v>
      </c>
      <c r="B593" s="42">
        <v>4647.8026178744603</v>
      </c>
      <c r="C593" s="132">
        <v>682</v>
      </c>
      <c r="D593" s="43">
        <v>0.14673600754411839</v>
      </c>
    </row>
    <row r="594" spans="1:4">
      <c r="A594" s="1" t="s">
        <v>585</v>
      </c>
      <c r="B594" s="42">
        <v>11839.9750100332</v>
      </c>
      <c r="C594" s="132">
        <v>1718</v>
      </c>
      <c r="D594" s="43">
        <v>0.1451016576085816</v>
      </c>
    </row>
    <row r="595" spans="1:4">
      <c r="A595" s="1" t="s">
        <v>578</v>
      </c>
      <c r="B595" s="42">
        <v>6080.2738168099804</v>
      </c>
      <c r="C595" s="132">
        <v>882</v>
      </c>
      <c r="D595" s="43">
        <v>0.14505925663438984</v>
      </c>
    </row>
    <row r="596" spans="1:4">
      <c r="A596" s="1" t="s">
        <v>366</v>
      </c>
      <c r="B596" s="42">
        <v>4632.24643052602</v>
      </c>
      <c r="C596" s="132">
        <v>669</v>
      </c>
      <c r="D596" s="43">
        <v>0.14442236829011512</v>
      </c>
    </row>
    <row r="597" spans="1:4">
      <c r="A597" s="1" t="s">
        <v>660</v>
      </c>
      <c r="B597" s="42">
        <v>6576.5970893125004</v>
      </c>
      <c r="C597" s="132">
        <v>940</v>
      </c>
      <c r="D597" s="43">
        <v>0.14293106103878184</v>
      </c>
    </row>
    <row r="598" spans="1:4">
      <c r="A598" s="1" t="s">
        <v>682</v>
      </c>
      <c r="B598" s="42">
        <v>2235.6246059043301</v>
      </c>
      <c r="C598" s="132">
        <v>315</v>
      </c>
      <c r="D598" s="43">
        <v>0.14090022053258788</v>
      </c>
    </row>
    <row r="599" spans="1:4">
      <c r="A599" s="1" t="s">
        <v>124</v>
      </c>
      <c r="B599" s="42">
        <v>7433.8545891083704</v>
      </c>
      <c r="C599" s="132">
        <v>1037</v>
      </c>
      <c r="D599" s="43">
        <v>0.13949694436037921</v>
      </c>
    </row>
    <row r="600" spans="1:4">
      <c r="A600" s="1" t="s">
        <v>416</v>
      </c>
      <c r="B600" s="42">
        <v>2451.1999278161602</v>
      </c>
      <c r="C600" s="132">
        <v>340</v>
      </c>
      <c r="D600" s="43">
        <v>0.13870757588627833</v>
      </c>
    </row>
    <row r="601" spans="1:4">
      <c r="A601" s="1" t="s">
        <v>418</v>
      </c>
      <c r="B601" s="42">
        <v>8342.5942948893608</v>
      </c>
      <c r="C601" s="132">
        <v>1151</v>
      </c>
      <c r="D601" s="43">
        <v>0.13796667551064995</v>
      </c>
    </row>
    <row r="602" spans="1:4">
      <c r="A602" s="1" t="s">
        <v>44</v>
      </c>
      <c r="B602" s="42">
        <v>15871.0707887234</v>
      </c>
      <c r="C602" s="132">
        <v>2169</v>
      </c>
      <c r="D602" s="43">
        <v>0.13666374681795904</v>
      </c>
    </row>
    <row r="603" spans="1:4">
      <c r="A603" s="1" t="s">
        <v>652</v>
      </c>
      <c r="B603" s="42">
        <v>7953.78610969288</v>
      </c>
      <c r="C603" s="132">
        <v>1079</v>
      </c>
      <c r="D603" s="43">
        <v>0.13565866432906423</v>
      </c>
    </row>
    <row r="604" spans="1:4">
      <c r="A604" s="1" t="s">
        <v>52</v>
      </c>
      <c r="B604" s="42">
        <v>2848.7944367970299</v>
      </c>
      <c r="C604" s="132">
        <v>386</v>
      </c>
      <c r="D604" s="43">
        <v>0.13549591188965862</v>
      </c>
    </row>
    <row r="605" spans="1:4">
      <c r="A605" s="1" t="s">
        <v>390</v>
      </c>
      <c r="B605" s="42">
        <v>4473.0574051453696</v>
      </c>
      <c r="C605" s="132">
        <v>606</v>
      </c>
      <c r="D605" s="43">
        <v>0.13547780524857933</v>
      </c>
    </row>
    <row r="606" spans="1:4">
      <c r="A606" s="1" t="s">
        <v>779</v>
      </c>
      <c r="B606" s="42">
        <v>3348.8464956530302</v>
      </c>
      <c r="C606" s="132">
        <v>451</v>
      </c>
      <c r="D606" s="43">
        <v>0.13467323766121275</v>
      </c>
    </row>
    <row r="607" spans="1:4">
      <c r="A607" s="1" t="s">
        <v>415</v>
      </c>
      <c r="B607" s="42">
        <v>2992.0053919269699</v>
      </c>
      <c r="C607" s="132">
        <v>395</v>
      </c>
      <c r="D607" s="43">
        <v>0.13201847866510841</v>
      </c>
    </row>
    <row r="608" spans="1:4">
      <c r="A608" s="1" t="s">
        <v>22</v>
      </c>
      <c r="B608" s="42">
        <v>2501.8766395174798</v>
      </c>
      <c r="C608" s="132">
        <v>330</v>
      </c>
      <c r="D608" s="43">
        <v>0.13190098775759179</v>
      </c>
    </row>
    <row r="609" spans="1:4">
      <c r="A609" s="1" t="s">
        <v>693</v>
      </c>
      <c r="B609" s="42">
        <v>5892.6464120382398</v>
      </c>
      <c r="C609" s="132">
        <v>754</v>
      </c>
      <c r="D609" s="43">
        <v>0.12795609091012722</v>
      </c>
    </row>
    <row r="610" spans="1:4">
      <c r="A610" s="1" t="s">
        <v>130</v>
      </c>
      <c r="B610" s="42">
        <v>2416.5807469249698</v>
      </c>
      <c r="C610" s="132">
        <v>304</v>
      </c>
      <c r="D610" s="43">
        <v>0.12579757592906066</v>
      </c>
    </row>
    <row r="611" spans="1:4">
      <c r="A611" s="1" t="s">
        <v>692</v>
      </c>
      <c r="B611" s="42">
        <v>3351.9451264739</v>
      </c>
      <c r="C611" s="132">
        <v>421</v>
      </c>
      <c r="D611" s="43">
        <v>0.12559871481036852</v>
      </c>
    </row>
    <row r="612" spans="1:4">
      <c r="A612" s="1" t="s">
        <v>582</v>
      </c>
      <c r="B612" s="42">
        <v>59786.283337424502</v>
      </c>
      <c r="C612" s="132">
        <v>7414</v>
      </c>
      <c r="D612" s="43">
        <v>0.12400837760990317</v>
      </c>
    </row>
    <row r="613" spans="1:4">
      <c r="A613" s="1" t="s">
        <v>689</v>
      </c>
      <c r="B613" s="42">
        <v>16949.591298891599</v>
      </c>
      <c r="C613" s="132">
        <v>1949</v>
      </c>
      <c r="D613" s="43">
        <v>0.11498802334705574</v>
      </c>
    </row>
    <row r="614" spans="1:4">
      <c r="A614" s="1" t="s">
        <v>694</v>
      </c>
      <c r="B614" s="42">
        <v>7207.3696799385298</v>
      </c>
      <c r="C614" s="132">
        <v>827</v>
      </c>
      <c r="D614" s="43">
        <v>0.11474366332310199</v>
      </c>
    </row>
    <row r="615" spans="1:4">
      <c r="A615" s="1" t="s">
        <v>140</v>
      </c>
      <c r="B615" s="42">
        <v>4089.45742026064</v>
      </c>
      <c r="C615" s="132">
        <v>462</v>
      </c>
      <c r="D615" s="43">
        <v>0.11297342227139624</v>
      </c>
    </row>
    <row r="616" spans="1:4">
      <c r="A616" s="1" t="s">
        <v>385</v>
      </c>
      <c r="B616" s="42">
        <v>4367.3971287081904</v>
      </c>
      <c r="C616" s="132">
        <v>488</v>
      </c>
      <c r="D616" s="43">
        <v>0.11173703366525384</v>
      </c>
    </row>
    <row r="617" spans="1:4">
      <c r="A617" s="1" t="s">
        <v>691</v>
      </c>
      <c r="B617" s="42">
        <v>16103.415993615001</v>
      </c>
      <c r="C617" s="132">
        <v>1797</v>
      </c>
      <c r="D617" s="43">
        <v>0.11159123012859569</v>
      </c>
    </row>
    <row r="618" spans="1:4">
      <c r="A618" s="1" t="s">
        <v>324</v>
      </c>
      <c r="B618" s="42">
        <v>8908.2216446041093</v>
      </c>
      <c r="C618" s="132">
        <v>933</v>
      </c>
      <c r="D618" s="43">
        <v>0.10473470881420391</v>
      </c>
    </row>
    <row r="619" spans="1:4">
      <c r="A619" s="1" t="s">
        <v>586</v>
      </c>
      <c r="B619" s="42">
        <v>11212.569543638199</v>
      </c>
      <c r="C619" s="132">
        <v>1141</v>
      </c>
      <c r="D619" s="43">
        <v>0.10176079582466285</v>
      </c>
    </row>
    <row r="620" spans="1:4">
      <c r="A620" s="1" t="s">
        <v>98</v>
      </c>
      <c r="B620" s="42">
        <v>7454.70116245793</v>
      </c>
      <c r="C620" s="132">
        <v>745</v>
      </c>
      <c r="D620" s="43">
        <v>9.9936936942803214E-2</v>
      </c>
    </row>
    <row r="621" spans="1:4">
      <c r="A621" s="1" t="s">
        <v>410</v>
      </c>
      <c r="B621" s="42">
        <v>5330.3505251202696</v>
      </c>
      <c r="C621" s="132">
        <v>480</v>
      </c>
      <c r="D621" s="43">
        <v>9.0050363055470858E-2</v>
      </c>
    </row>
    <row r="622" spans="1:4">
      <c r="A622" s="1" t="s">
        <v>72</v>
      </c>
      <c r="B622" s="42">
        <v>3702.8546849652098</v>
      </c>
      <c r="C622" s="132">
        <v>307</v>
      </c>
      <c r="D622" s="43">
        <v>8.2909005650834616E-2</v>
      </c>
    </row>
    <row r="623" spans="1:4">
      <c r="A623" s="1" t="s">
        <v>363</v>
      </c>
      <c r="B623" s="42">
        <v>6342.2957027717403</v>
      </c>
      <c r="C623" s="132">
        <v>520</v>
      </c>
      <c r="D623" s="43">
        <v>8.1989239286453824E-2</v>
      </c>
    </row>
    <row r="624" spans="1:4">
      <c r="A624" s="1" t="s">
        <v>342</v>
      </c>
      <c r="B624" s="42">
        <v>4973.1258782790901</v>
      </c>
      <c r="C624" s="132">
        <v>396</v>
      </c>
      <c r="D624" s="43">
        <v>7.9627986439995885E-2</v>
      </c>
    </row>
    <row r="625" spans="1:4">
      <c r="A625" s="1" t="s">
        <v>79</v>
      </c>
      <c r="B625" s="42">
        <v>4575.0902755055504</v>
      </c>
      <c r="C625" s="132">
        <v>348</v>
      </c>
      <c r="D625" s="43">
        <v>7.6064072847512446E-2</v>
      </c>
    </row>
    <row r="626" spans="1:4">
      <c r="A626" s="1" t="s">
        <v>731</v>
      </c>
      <c r="B626" s="42">
        <v>5320.2683544512802</v>
      </c>
      <c r="C626" s="132">
        <v>385</v>
      </c>
      <c r="D626" s="43">
        <v>7.2364770787902863E-2</v>
      </c>
    </row>
    <row r="627" spans="1:4">
      <c r="A627" s="1" t="s">
        <v>347</v>
      </c>
      <c r="B627" s="42">
        <v>5009.6080732457303</v>
      </c>
      <c r="C627" s="132">
        <v>349</v>
      </c>
      <c r="D627" s="43">
        <v>6.9666128546835113E-2</v>
      </c>
    </row>
    <row r="628" spans="1:4">
      <c r="A628" s="1" t="s">
        <v>128</v>
      </c>
      <c r="B628" s="42">
        <v>5197.8820364233097</v>
      </c>
      <c r="C628" s="132">
        <v>351</v>
      </c>
      <c r="D628" s="43">
        <v>6.752750399882583E-2</v>
      </c>
    </row>
    <row r="629" spans="1:4" ht="13.5" thickBot="1">
      <c r="A629" s="131" t="s">
        <v>583</v>
      </c>
      <c r="B629" s="164">
        <v>7305.6710500190902</v>
      </c>
      <c r="C629" s="165">
        <v>474</v>
      </c>
      <c r="D629" s="134">
        <v>6.4881103563889778E-2</v>
      </c>
    </row>
  </sheetData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44" fitToHeight="4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60"/>
  <sheetViews>
    <sheetView zoomScale="75" workbookViewId="0">
      <selection activeCell="E6" sqref="E6"/>
    </sheetView>
  </sheetViews>
  <sheetFormatPr defaultRowHeight="12.75"/>
  <cols>
    <col min="1" max="1" width="62" style="1" customWidth="1"/>
    <col min="2" max="2" width="18.85546875" style="1" customWidth="1"/>
    <col min="3" max="3" width="19" style="1" customWidth="1"/>
    <col min="4" max="4" width="20.5703125" style="1" customWidth="1"/>
    <col min="5" max="16384" width="9.140625" style="1"/>
  </cols>
  <sheetData>
    <row r="1" spans="1:8" ht="90" customHeight="1"/>
    <row r="2" spans="1:8" ht="13.5" thickBot="1"/>
    <row r="3" spans="1:8" ht="18" customHeight="1">
      <c r="A3" s="23" t="s">
        <v>270</v>
      </c>
      <c r="B3" s="25"/>
      <c r="C3" s="25"/>
      <c r="D3" s="26" t="str">
        <f>Capa!$A$9</f>
        <v>Julho a Dezembro de 2010</v>
      </c>
    </row>
    <row r="4" spans="1:8" ht="18" customHeight="1">
      <c r="A4" s="27" t="s">
        <v>269</v>
      </c>
      <c r="B4" s="28"/>
      <c r="C4" s="28"/>
      <c r="D4" s="33"/>
    </row>
    <row r="5" spans="1:8">
      <c r="A5" s="29" t="s">
        <v>157</v>
      </c>
      <c r="B5" s="38" t="s">
        <v>158</v>
      </c>
      <c r="C5" s="39" t="s">
        <v>188</v>
      </c>
      <c r="D5" s="31" t="s">
        <v>190</v>
      </c>
    </row>
    <row r="6" spans="1:8">
      <c r="A6" s="34" t="s">
        <v>546</v>
      </c>
      <c r="B6" s="36">
        <v>101466.947901965</v>
      </c>
      <c r="C6" s="36">
        <v>15666</v>
      </c>
      <c r="D6" s="44">
        <f>C6/B6</f>
        <v>0.15439510425735997</v>
      </c>
      <c r="G6" s="119"/>
      <c r="H6" s="119"/>
    </row>
    <row r="7" spans="1:8">
      <c r="A7" s="34" t="s">
        <v>554</v>
      </c>
      <c r="B7" s="36">
        <v>100398.635773577</v>
      </c>
      <c r="C7" s="36">
        <v>26295</v>
      </c>
      <c r="D7" s="44">
        <f>C7/B7</f>
        <v>0.26190594919338878</v>
      </c>
      <c r="G7" s="119"/>
      <c r="H7" s="119"/>
    </row>
    <row r="8" spans="1:8">
      <c r="A8" s="34" t="s">
        <v>317</v>
      </c>
      <c r="B8" s="36">
        <v>86894.772847851695</v>
      </c>
      <c r="C8" s="36">
        <v>17089</v>
      </c>
      <c r="D8" s="44">
        <f t="shared" ref="D8:D71" si="0">C8/B8</f>
        <v>0.1966631529139499</v>
      </c>
      <c r="G8" s="119"/>
      <c r="H8" s="119"/>
    </row>
    <row r="9" spans="1:8">
      <c r="A9" s="34" t="s">
        <v>306</v>
      </c>
      <c r="B9" s="36">
        <v>82434.548400305604</v>
      </c>
      <c r="C9" s="36">
        <v>19069</v>
      </c>
      <c r="D9" s="44">
        <f t="shared" si="0"/>
        <v>0.23132291460371859</v>
      </c>
      <c r="G9" s="119"/>
      <c r="H9" s="119"/>
    </row>
    <row r="10" spans="1:8">
      <c r="A10" s="34" t="s">
        <v>529</v>
      </c>
      <c r="B10" s="36">
        <v>80515.718339497194</v>
      </c>
      <c r="C10" s="36">
        <v>18243</v>
      </c>
      <c r="D10" s="44">
        <f t="shared" si="0"/>
        <v>0.22657687686617645</v>
      </c>
      <c r="G10" s="119"/>
      <c r="H10" s="119"/>
    </row>
    <row r="11" spans="1:8">
      <c r="A11" s="34" t="s">
        <v>315</v>
      </c>
      <c r="B11" s="36">
        <v>79623.9072873103</v>
      </c>
      <c r="C11" s="36">
        <v>22491</v>
      </c>
      <c r="D11" s="44">
        <f t="shared" si="0"/>
        <v>0.28246541480116993</v>
      </c>
      <c r="G11" s="119"/>
      <c r="H11" s="119"/>
    </row>
    <row r="12" spans="1:8">
      <c r="A12" s="34" t="s">
        <v>117</v>
      </c>
      <c r="B12" s="36">
        <v>72205.354106545899</v>
      </c>
      <c r="C12" s="36">
        <v>15363</v>
      </c>
      <c r="D12" s="44">
        <f t="shared" si="0"/>
        <v>0.21276815535493981</v>
      </c>
      <c r="G12" s="119"/>
      <c r="H12" s="119"/>
    </row>
    <row r="13" spans="1:8">
      <c r="A13" s="34" t="s">
        <v>556</v>
      </c>
      <c r="B13" s="36">
        <v>71503.532181025905</v>
      </c>
      <c r="C13" s="36">
        <v>17975</v>
      </c>
      <c r="D13" s="44">
        <f t="shared" si="0"/>
        <v>0.25138618263630097</v>
      </c>
      <c r="G13" s="119"/>
      <c r="H13" s="119"/>
    </row>
    <row r="14" spans="1:8">
      <c r="A14" s="34" t="s">
        <v>367</v>
      </c>
      <c r="B14" s="36">
        <v>66628.052913989799</v>
      </c>
      <c r="C14" s="36">
        <v>11156</v>
      </c>
      <c r="D14" s="44">
        <f t="shared" si="0"/>
        <v>0.16743698055234013</v>
      </c>
      <c r="G14" s="119"/>
      <c r="H14" s="119"/>
    </row>
    <row r="15" spans="1:8">
      <c r="A15" s="34" t="s">
        <v>582</v>
      </c>
      <c r="B15" s="36">
        <v>59786.283337424502</v>
      </c>
      <c r="C15" s="36">
        <v>7414</v>
      </c>
      <c r="D15" s="44">
        <f t="shared" si="0"/>
        <v>0.12400837760990317</v>
      </c>
      <c r="G15" s="119"/>
      <c r="H15" s="119"/>
    </row>
    <row r="16" spans="1:8">
      <c r="A16" s="34" t="s">
        <v>526</v>
      </c>
      <c r="B16" s="36">
        <v>57190.751776203499</v>
      </c>
      <c r="C16" s="36">
        <v>15905</v>
      </c>
      <c r="D16" s="44">
        <f t="shared" si="0"/>
        <v>0.27810440510099943</v>
      </c>
      <c r="G16" s="119"/>
      <c r="H16" s="119"/>
    </row>
    <row r="17" spans="1:8">
      <c r="A17" s="34" t="s">
        <v>338</v>
      </c>
      <c r="B17" s="36">
        <v>54060.979287414797</v>
      </c>
      <c r="C17" s="36">
        <v>13049</v>
      </c>
      <c r="D17" s="44">
        <f t="shared" si="0"/>
        <v>0.24137557572949406</v>
      </c>
      <c r="G17" s="119"/>
      <c r="H17" s="119"/>
    </row>
    <row r="18" spans="1:8">
      <c r="A18" s="34" t="s">
        <v>45</v>
      </c>
      <c r="B18" s="36">
        <v>53658.061495508897</v>
      </c>
      <c r="C18" s="36">
        <v>11779</v>
      </c>
      <c r="D18" s="44">
        <f t="shared" si="0"/>
        <v>0.21951967088833213</v>
      </c>
      <c r="G18" s="119"/>
      <c r="H18" s="119"/>
    </row>
    <row r="19" spans="1:8">
      <c r="A19" s="34" t="s">
        <v>384</v>
      </c>
      <c r="B19" s="36">
        <v>49532.924665590202</v>
      </c>
      <c r="C19" s="36">
        <v>13350</v>
      </c>
      <c r="D19" s="44">
        <f t="shared" si="0"/>
        <v>0.26951770141031162</v>
      </c>
      <c r="G19" s="119"/>
      <c r="H19" s="119"/>
    </row>
    <row r="20" spans="1:8">
      <c r="A20" s="34" t="s">
        <v>370</v>
      </c>
      <c r="B20" s="36">
        <v>45951.152070469601</v>
      </c>
      <c r="C20" s="36">
        <v>10665</v>
      </c>
      <c r="D20" s="44">
        <f t="shared" si="0"/>
        <v>0.23209428968493342</v>
      </c>
      <c r="G20" s="119"/>
      <c r="H20" s="119"/>
    </row>
    <row r="21" spans="1:8">
      <c r="A21" s="34" t="s">
        <v>580</v>
      </c>
      <c r="B21" s="36">
        <v>44330.442673898302</v>
      </c>
      <c r="C21" s="36">
        <v>14079</v>
      </c>
      <c r="D21" s="44">
        <f t="shared" si="0"/>
        <v>0.31759213648208601</v>
      </c>
      <c r="G21" s="119"/>
      <c r="H21" s="119"/>
    </row>
    <row r="22" spans="1:8">
      <c r="A22" s="34" t="s">
        <v>78</v>
      </c>
      <c r="B22" s="36">
        <v>44266.368767886401</v>
      </c>
      <c r="C22" s="36">
        <v>10083</v>
      </c>
      <c r="D22" s="44">
        <f t="shared" si="0"/>
        <v>0.22778014733647728</v>
      </c>
      <c r="G22" s="119"/>
      <c r="H22" s="119"/>
    </row>
    <row r="23" spans="1:8">
      <c r="A23" s="34" t="s">
        <v>562</v>
      </c>
      <c r="B23" s="36">
        <v>43534.565945864597</v>
      </c>
      <c r="C23" s="36">
        <v>10029</v>
      </c>
      <c r="D23" s="44">
        <f t="shared" si="0"/>
        <v>0.23036866871421438</v>
      </c>
      <c r="G23" s="119"/>
      <c r="H23" s="119"/>
    </row>
    <row r="24" spans="1:8">
      <c r="A24" s="34" t="s">
        <v>511</v>
      </c>
      <c r="B24" s="36">
        <v>43326.738469708704</v>
      </c>
      <c r="C24" s="36">
        <v>13550</v>
      </c>
      <c r="D24" s="44">
        <f t="shared" si="0"/>
        <v>0.31273990331566953</v>
      </c>
      <c r="G24" s="119"/>
      <c r="H24" s="119"/>
    </row>
    <row r="25" spans="1:8">
      <c r="A25" s="34" t="s">
        <v>318</v>
      </c>
      <c r="B25" s="36">
        <v>42517.3220732845</v>
      </c>
      <c r="C25" s="36">
        <v>10831</v>
      </c>
      <c r="D25" s="44">
        <f t="shared" si="0"/>
        <v>0.25474323103725277</v>
      </c>
      <c r="G25" s="119"/>
      <c r="H25" s="119"/>
    </row>
    <row r="26" spans="1:8">
      <c r="A26" s="34" t="s">
        <v>361</v>
      </c>
      <c r="B26" s="36">
        <v>42487.645394678599</v>
      </c>
      <c r="C26" s="36">
        <v>7112</v>
      </c>
      <c r="D26" s="44">
        <f t="shared" si="0"/>
        <v>0.16738983612612124</v>
      </c>
      <c r="G26" s="119"/>
      <c r="H26" s="119"/>
    </row>
    <row r="27" spans="1:8">
      <c r="A27" s="34" t="s">
        <v>304</v>
      </c>
      <c r="B27" s="36">
        <v>42248.409746516903</v>
      </c>
      <c r="C27" s="36">
        <v>11321</v>
      </c>
      <c r="D27" s="44">
        <f t="shared" si="0"/>
        <v>0.26796274860814945</v>
      </c>
      <c r="G27" s="119"/>
      <c r="H27" s="119"/>
    </row>
    <row r="28" spans="1:8">
      <c r="A28" s="34" t="s">
        <v>88</v>
      </c>
      <c r="B28" s="36">
        <v>41498.6700771744</v>
      </c>
      <c r="C28" s="36">
        <v>10994</v>
      </c>
      <c r="D28" s="44">
        <f t="shared" si="0"/>
        <v>0.26492415249825207</v>
      </c>
      <c r="G28" s="119"/>
      <c r="H28" s="119"/>
    </row>
    <row r="29" spans="1:8">
      <c r="A29" s="34" t="s">
        <v>316</v>
      </c>
      <c r="B29" s="36">
        <v>41322.952315098097</v>
      </c>
      <c r="C29" s="36">
        <v>7444</v>
      </c>
      <c r="D29" s="44">
        <f t="shared" si="0"/>
        <v>0.18014201752182646</v>
      </c>
      <c r="G29" s="119"/>
      <c r="H29" s="119"/>
    </row>
    <row r="30" spans="1:8">
      <c r="A30" s="34" t="s">
        <v>536</v>
      </c>
      <c r="B30" s="36">
        <v>40509.656416227997</v>
      </c>
      <c r="C30" s="36">
        <v>8248</v>
      </c>
      <c r="D30" s="44">
        <f t="shared" si="0"/>
        <v>0.2036057752564864</v>
      </c>
      <c r="G30" s="119"/>
      <c r="H30" s="119"/>
    </row>
    <row r="31" spans="1:8">
      <c r="A31" s="34" t="s">
        <v>305</v>
      </c>
      <c r="B31" s="36">
        <v>40270.456347994499</v>
      </c>
      <c r="C31" s="36">
        <v>8638</v>
      </c>
      <c r="D31" s="44">
        <f t="shared" si="0"/>
        <v>0.21449967999754688</v>
      </c>
      <c r="G31" s="119"/>
      <c r="H31" s="119"/>
    </row>
    <row r="32" spans="1:8">
      <c r="A32" s="34" t="s">
        <v>40</v>
      </c>
      <c r="B32" s="36">
        <v>40195.212555198399</v>
      </c>
      <c r="C32" s="36">
        <v>11174</v>
      </c>
      <c r="D32" s="44">
        <f t="shared" si="0"/>
        <v>0.27799330541305672</v>
      </c>
      <c r="G32" s="119"/>
      <c r="H32" s="119"/>
    </row>
    <row r="33" spans="1:8">
      <c r="A33" s="34" t="s">
        <v>76</v>
      </c>
      <c r="B33" s="36">
        <v>37781.338667784803</v>
      </c>
      <c r="C33" s="36">
        <v>10094</v>
      </c>
      <c r="D33" s="44">
        <f t="shared" si="0"/>
        <v>0.26716893460969132</v>
      </c>
      <c r="G33" s="119"/>
      <c r="H33" s="119"/>
    </row>
    <row r="34" spans="1:8">
      <c r="A34" s="34" t="s">
        <v>340</v>
      </c>
      <c r="B34" s="36">
        <v>36375.834558226998</v>
      </c>
      <c r="C34" s="36">
        <v>6044</v>
      </c>
      <c r="D34" s="44">
        <f t="shared" si="0"/>
        <v>0.16615426349395052</v>
      </c>
      <c r="G34" s="119"/>
      <c r="H34" s="119"/>
    </row>
    <row r="35" spans="1:8">
      <c r="A35" s="34" t="s">
        <v>65</v>
      </c>
      <c r="B35" s="36">
        <v>35682.925009936997</v>
      </c>
      <c r="C35" s="36">
        <v>8515</v>
      </c>
      <c r="D35" s="44">
        <f t="shared" si="0"/>
        <v>0.23862954053314686</v>
      </c>
      <c r="G35" s="119"/>
      <c r="H35" s="119"/>
    </row>
    <row r="36" spans="1:8">
      <c r="A36" s="34" t="s">
        <v>321</v>
      </c>
      <c r="B36" s="36">
        <v>35205.642834646998</v>
      </c>
      <c r="C36" s="36">
        <v>9094</v>
      </c>
      <c r="D36" s="44">
        <f t="shared" si="0"/>
        <v>0.25831086348039367</v>
      </c>
      <c r="G36" s="119"/>
      <c r="H36" s="119"/>
    </row>
    <row r="37" spans="1:8">
      <c r="A37" s="34" t="s">
        <v>621</v>
      </c>
      <c r="B37" s="36">
        <v>34596.190800270502</v>
      </c>
      <c r="C37" s="36">
        <v>7572</v>
      </c>
      <c r="D37" s="44">
        <f t="shared" si="0"/>
        <v>0.21886802635915614</v>
      </c>
      <c r="G37" s="119"/>
      <c r="H37" s="119"/>
    </row>
    <row r="38" spans="1:8">
      <c r="A38" s="34" t="s">
        <v>112</v>
      </c>
      <c r="B38" s="36">
        <v>34001.437395039902</v>
      </c>
      <c r="C38" s="36">
        <v>7714</v>
      </c>
      <c r="D38" s="44">
        <f t="shared" si="0"/>
        <v>0.22687276159464104</v>
      </c>
      <c r="G38" s="119"/>
      <c r="H38" s="119"/>
    </row>
    <row r="39" spans="1:8">
      <c r="A39" s="34" t="s">
        <v>308</v>
      </c>
      <c r="B39" s="36">
        <v>33574.557950441696</v>
      </c>
      <c r="C39" s="36">
        <v>7733</v>
      </c>
      <c r="D39" s="44">
        <f t="shared" si="0"/>
        <v>0.23032321114739404</v>
      </c>
      <c r="G39" s="119"/>
      <c r="H39" s="119"/>
    </row>
    <row r="40" spans="1:8">
      <c r="A40" s="34" t="s">
        <v>102</v>
      </c>
      <c r="B40" s="36">
        <v>33055.908637528701</v>
      </c>
      <c r="C40" s="36">
        <v>6164</v>
      </c>
      <c r="D40" s="44">
        <f t="shared" si="0"/>
        <v>0.18647195778493741</v>
      </c>
      <c r="G40" s="119"/>
      <c r="H40" s="119"/>
    </row>
    <row r="41" spans="1:8">
      <c r="A41" s="34" t="s">
        <v>114</v>
      </c>
      <c r="B41" s="36">
        <v>32363.536300545999</v>
      </c>
      <c r="C41" s="36">
        <v>6235</v>
      </c>
      <c r="D41" s="44">
        <f t="shared" si="0"/>
        <v>0.19265509004017001</v>
      </c>
      <c r="G41" s="119"/>
      <c r="H41" s="119"/>
    </row>
    <row r="42" spans="1:8">
      <c r="A42" s="34" t="s">
        <v>307</v>
      </c>
      <c r="B42" s="36">
        <v>29828.527894946201</v>
      </c>
      <c r="C42" s="36">
        <v>5477</v>
      </c>
      <c r="D42" s="44">
        <f t="shared" si="0"/>
        <v>0.18361616836370792</v>
      </c>
      <c r="G42" s="119"/>
      <c r="H42" s="119"/>
    </row>
    <row r="43" spans="1:8">
      <c r="A43" s="34" t="s">
        <v>353</v>
      </c>
      <c r="B43" s="36">
        <v>29484.785453632401</v>
      </c>
      <c r="C43" s="36">
        <v>6690</v>
      </c>
      <c r="D43" s="44">
        <f t="shared" si="0"/>
        <v>0.22689668237609034</v>
      </c>
      <c r="G43" s="119"/>
      <c r="H43" s="119"/>
    </row>
    <row r="44" spans="1:8">
      <c r="A44" s="34" t="s">
        <v>58</v>
      </c>
      <c r="B44" s="36">
        <v>29083.2813103552</v>
      </c>
      <c r="C44" s="36">
        <v>8072</v>
      </c>
      <c r="D44" s="44">
        <f t="shared" si="0"/>
        <v>0.27754777440212486</v>
      </c>
      <c r="G44" s="119"/>
      <c r="H44" s="119"/>
    </row>
    <row r="45" spans="1:8">
      <c r="A45" s="34" t="s">
        <v>333</v>
      </c>
      <c r="B45" s="36">
        <v>28909.9361729333</v>
      </c>
      <c r="C45" s="36">
        <v>5105</v>
      </c>
      <c r="D45" s="44">
        <f t="shared" si="0"/>
        <v>0.17658288726280608</v>
      </c>
      <c r="G45" s="119"/>
      <c r="H45" s="119"/>
    </row>
    <row r="46" spans="1:8">
      <c r="A46" s="34" t="s">
        <v>567</v>
      </c>
      <c r="B46" s="36">
        <v>28817.2731993626</v>
      </c>
      <c r="C46" s="36">
        <v>5307</v>
      </c>
      <c r="D46" s="44">
        <f t="shared" si="0"/>
        <v>0.18416038059136641</v>
      </c>
      <c r="G46" s="119"/>
      <c r="H46" s="119"/>
    </row>
    <row r="47" spans="1:8">
      <c r="A47" s="34" t="s">
        <v>557</v>
      </c>
      <c r="B47" s="36">
        <v>28488.270379472899</v>
      </c>
      <c r="C47" s="36">
        <v>5575</v>
      </c>
      <c r="D47" s="44">
        <f t="shared" si="0"/>
        <v>0.19569457624977621</v>
      </c>
      <c r="G47" s="119"/>
      <c r="H47" s="119"/>
    </row>
    <row r="48" spans="1:8">
      <c r="A48" s="34" t="s">
        <v>550</v>
      </c>
      <c r="B48" s="36">
        <v>28362.366337093899</v>
      </c>
      <c r="C48" s="36">
        <v>6482</v>
      </c>
      <c r="D48" s="44">
        <f t="shared" si="0"/>
        <v>0.2285422846232148</v>
      </c>
      <c r="G48" s="119"/>
      <c r="H48" s="119"/>
    </row>
    <row r="49" spans="1:8">
      <c r="A49" s="34" t="s">
        <v>653</v>
      </c>
      <c r="B49" s="36">
        <v>28313.895155959199</v>
      </c>
      <c r="C49" s="36">
        <v>6805</v>
      </c>
      <c r="D49" s="44">
        <f t="shared" si="0"/>
        <v>0.24034135757431305</v>
      </c>
      <c r="G49" s="119"/>
      <c r="H49" s="119"/>
    </row>
    <row r="50" spans="1:8">
      <c r="A50" s="34" t="s">
        <v>66</v>
      </c>
      <c r="B50" s="36">
        <v>28193.9032817841</v>
      </c>
      <c r="C50" s="36">
        <v>13535</v>
      </c>
      <c r="D50" s="44">
        <f t="shared" si="0"/>
        <v>0.4800683277063264</v>
      </c>
      <c r="G50" s="119"/>
      <c r="H50" s="119"/>
    </row>
    <row r="51" spans="1:8">
      <c r="A51" s="34" t="s">
        <v>616</v>
      </c>
      <c r="B51" s="36">
        <v>27784.144381591999</v>
      </c>
      <c r="C51" s="36">
        <v>6396</v>
      </c>
      <c r="D51" s="44">
        <f t="shared" si="0"/>
        <v>0.23020323793874256</v>
      </c>
      <c r="G51" s="119"/>
      <c r="H51" s="119"/>
    </row>
    <row r="52" spans="1:8">
      <c r="A52" s="34" t="s">
        <v>38</v>
      </c>
      <c r="B52" s="36">
        <v>27206.034822149599</v>
      </c>
      <c r="C52" s="36">
        <v>6960</v>
      </c>
      <c r="D52" s="44">
        <f t="shared" si="0"/>
        <v>0.2558255933104065</v>
      </c>
      <c r="G52" s="119"/>
      <c r="H52" s="119"/>
    </row>
    <row r="53" spans="1:8">
      <c r="A53" s="34" t="s">
        <v>427</v>
      </c>
      <c r="B53" s="36">
        <v>26406.2761523216</v>
      </c>
      <c r="C53" s="36">
        <v>10133</v>
      </c>
      <c r="D53" s="44">
        <f t="shared" si="0"/>
        <v>0.38373453119814938</v>
      </c>
      <c r="G53" s="119"/>
      <c r="H53" s="119"/>
    </row>
    <row r="54" spans="1:8">
      <c r="A54" s="34" t="s">
        <v>54</v>
      </c>
      <c r="B54" s="36">
        <v>26017.884277892699</v>
      </c>
      <c r="C54" s="36">
        <v>3863</v>
      </c>
      <c r="D54" s="44">
        <f t="shared" si="0"/>
        <v>0.14847479367422572</v>
      </c>
      <c r="G54" s="119"/>
      <c r="H54" s="119"/>
    </row>
    <row r="55" spans="1:8">
      <c r="A55" s="34" t="s">
        <v>30</v>
      </c>
      <c r="B55" s="36">
        <v>25583.1883540237</v>
      </c>
      <c r="C55" s="36">
        <v>5262</v>
      </c>
      <c r="D55" s="44">
        <f t="shared" si="0"/>
        <v>0.20568194734697318</v>
      </c>
      <c r="G55" s="119"/>
      <c r="H55" s="119"/>
    </row>
    <row r="56" spans="1:8">
      <c r="A56" s="34" t="s">
        <v>319</v>
      </c>
      <c r="B56" s="36">
        <v>25337.108873179601</v>
      </c>
      <c r="C56" s="36">
        <v>7070</v>
      </c>
      <c r="D56" s="44">
        <f t="shared" si="0"/>
        <v>0.27903736118385208</v>
      </c>
      <c r="G56" s="119"/>
      <c r="H56" s="119"/>
    </row>
    <row r="57" spans="1:8">
      <c r="A57" s="34" t="s">
        <v>309</v>
      </c>
      <c r="B57" s="36">
        <v>25250.7280053133</v>
      </c>
      <c r="C57" s="36">
        <v>6344</v>
      </c>
      <c r="D57" s="44">
        <f t="shared" si="0"/>
        <v>0.25124028101942586</v>
      </c>
      <c r="G57" s="119"/>
      <c r="H57" s="119"/>
    </row>
    <row r="58" spans="1:8">
      <c r="A58" s="34" t="s">
        <v>106</v>
      </c>
      <c r="B58" s="36">
        <v>24727.6759931868</v>
      </c>
      <c r="C58" s="36">
        <v>6501</v>
      </c>
      <c r="D58" s="44">
        <f t="shared" si="0"/>
        <v>0.26290380065604291</v>
      </c>
      <c r="G58" s="119"/>
      <c r="H58" s="119"/>
    </row>
    <row r="59" spans="1:8">
      <c r="A59" s="34" t="s">
        <v>359</v>
      </c>
      <c r="B59" s="36">
        <v>24674.749979107601</v>
      </c>
      <c r="C59" s="36">
        <v>5062</v>
      </c>
      <c r="D59" s="44">
        <f t="shared" si="0"/>
        <v>0.20514898851198307</v>
      </c>
      <c r="G59" s="119"/>
      <c r="H59" s="119"/>
    </row>
    <row r="60" spans="1:8">
      <c r="A60" s="34" t="s">
        <v>57</v>
      </c>
      <c r="B60" s="36">
        <v>23288.977434013501</v>
      </c>
      <c r="C60" s="36">
        <v>4677</v>
      </c>
      <c r="D60" s="44">
        <f t="shared" si="0"/>
        <v>0.20082461813755942</v>
      </c>
      <c r="G60" s="119"/>
      <c r="H60" s="119"/>
    </row>
    <row r="61" spans="1:8">
      <c r="A61" s="34" t="s">
        <v>531</v>
      </c>
      <c r="B61" s="36">
        <v>22851.785643441999</v>
      </c>
      <c r="C61" s="36">
        <v>6625</v>
      </c>
      <c r="D61" s="44">
        <f t="shared" si="0"/>
        <v>0.28991169895299806</v>
      </c>
      <c r="G61" s="119"/>
      <c r="H61" s="119"/>
    </row>
    <row r="62" spans="1:8">
      <c r="A62" s="34" t="s">
        <v>541</v>
      </c>
      <c r="B62" s="36">
        <v>22837.456911129801</v>
      </c>
      <c r="C62" s="36">
        <v>5180</v>
      </c>
      <c r="D62" s="44">
        <f t="shared" si="0"/>
        <v>0.22682035132710135</v>
      </c>
      <c r="G62" s="119"/>
      <c r="H62" s="119"/>
    </row>
    <row r="63" spans="1:8">
      <c r="A63" s="34" t="s">
        <v>55</v>
      </c>
      <c r="B63" s="36">
        <v>22072.580250356801</v>
      </c>
      <c r="C63" s="36">
        <v>3350</v>
      </c>
      <c r="D63" s="44">
        <f t="shared" si="0"/>
        <v>0.15177201586778</v>
      </c>
      <c r="G63" s="119"/>
      <c r="H63" s="119"/>
    </row>
    <row r="64" spans="1:8">
      <c r="A64" s="34" t="s">
        <v>569</v>
      </c>
      <c r="B64" s="36">
        <v>21731.519925508099</v>
      </c>
      <c r="C64" s="36">
        <v>4595</v>
      </c>
      <c r="D64" s="44">
        <f t="shared" si="0"/>
        <v>0.21144402304812859</v>
      </c>
      <c r="G64" s="119"/>
      <c r="H64" s="119"/>
    </row>
    <row r="65" spans="1:8">
      <c r="A65" s="34" t="s">
        <v>122</v>
      </c>
      <c r="B65" s="36">
        <v>21042.508973542099</v>
      </c>
      <c r="C65" s="36">
        <v>3747</v>
      </c>
      <c r="D65" s="44">
        <f t="shared" si="0"/>
        <v>0.17806811938211878</v>
      </c>
      <c r="G65" s="119"/>
      <c r="H65" s="119"/>
    </row>
    <row r="66" spans="1:8">
      <c r="A66" s="34" t="s">
        <v>555</v>
      </c>
      <c r="B66" s="36">
        <v>20391.6542103379</v>
      </c>
      <c r="C66" s="36">
        <v>4108</v>
      </c>
      <c r="D66" s="44">
        <f t="shared" si="0"/>
        <v>0.20145496572403521</v>
      </c>
      <c r="G66" s="119"/>
      <c r="H66" s="119"/>
    </row>
    <row r="67" spans="1:8">
      <c r="A67" s="34" t="s">
        <v>312</v>
      </c>
      <c r="B67" s="36">
        <v>20089.9336677766</v>
      </c>
      <c r="C67" s="36">
        <v>5548</v>
      </c>
      <c r="D67" s="44">
        <f t="shared" si="0"/>
        <v>0.27615820399142266</v>
      </c>
      <c r="G67" s="119"/>
      <c r="H67" s="119"/>
    </row>
    <row r="68" spans="1:8">
      <c r="A68" s="34" t="s">
        <v>374</v>
      </c>
      <c r="B68" s="36">
        <v>19869.448738766299</v>
      </c>
      <c r="C68" s="36">
        <v>6180</v>
      </c>
      <c r="D68" s="44">
        <f t="shared" si="0"/>
        <v>0.31103026969955677</v>
      </c>
      <c r="G68" s="119"/>
      <c r="H68" s="119"/>
    </row>
    <row r="69" spans="1:8">
      <c r="A69" s="34" t="s">
        <v>535</v>
      </c>
      <c r="B69" s="36">
        <v>19724.358341180701</v>
      </c>
      <c r="C69" s="36">
        <v>5143</v>
      </c>
      <c r="D69" s="44">
        <f t="shared" si="0"/>
        <v>0.26074358978068229</v>
      </c>
      <c r="G69" s="119"/>
      <c r="H69" s="119"/>
    </row>
    <row r="70" spans="1:8">
      <c r="A70" s="34" t="s">
        <v>383</v>
      </c>
      <c r="B70" s="36">
        <v>19282.213148319101</v>
      </c>
      <c r="C70" s="36">
        <v>5050</v>
      </c>
      <c r="D70" s="44">
        <f t="shared" si="0"/>
        <v>0.26189939718824373</v>
      </c>
      <c r="G70" s="119"/>
      <c r="H70" s="119"/>
    </row>
    <row r="71" spans="1:8">
      <c r="A71" s="34" t="s">
        <v>310</v>
      </c>
      <c r="B71" s="36">
        <v>18889.415887483799</v>
      </c>
      <c r="C71" s="36">
        <v>4404</v>
      </c>
      <c r="D71" s="44">
        <f t="shared" si="0"/>
        <v>0.23314643640823787</v>
      </c>
      <c r="G71" s="119"/>
      <c r="H71" s="119"/>
    </row>
    <row r="72" spans="1:8">
      <c r="A72" s="34" t="s">
        <v>314</v>
      </c>
      <c r="B72" s="36">
        <v>18880.684384331998</v>
      </c>
      <c r="C72" s="36">
        <v>4068</v>
      </c>
      <c r="D72" s="44">
        <f t="shared" ref="D72:D135" si="1">C72/B72</f>
        <v>0.21545829151065102</v>
      </c>
      <c r="G72" s="119"/>
      <c r="H72" s="119"/>
    </row>
    <row r="73" spans="1:8">
      <c r="A73" s="34" t="s">
        <v>510</v>
      </c>
      <c r="B73" s="36">
        <v>18877.4625151297</v>
      </c>
      <c r="C73" s="36">
        <v>4778</v>
      </c>
      <c r="D73" s="44">
        <f t="shared" si="1"/>
        <v>0.25310605152416971</v>
      </c>
      <c r="G73" s="119"/>
      <c r="H73" s="119"/>
    </row>
    <row r="74" spans="1:8">
      <c r="A74" s="34" t="s">
        <v>496</v>
      </c>
      <c r="B74" s="36">
        <v>18861.128226014702</v>
      </c>
      <c r="C74" s="36">
        <v>6706</v>
      </c>
      <c r="D74" s="44">
        <f t="shared" si="1"/>
        <v>0.35554606912382763</v>
      </c>
      <c r="G74" s="119"/>
      <c r="H74" s="119"/>
    </row>
    <row r="75" spans="1:8">
      <c r="A75" s="34" t="s">
        <v>549</v>
      </c>
      <c r="B75" s="36">
        <v>18690.465204055399</v>
      </c>
      <c r="C75" s="36">
        <v>4979</v>
      </c>
      <c r="D75" s="44">
        <f t="shared" si="1"/>
        <v>0.26639251327568197</v>
      </c>
      <c r="G75" s="119"/>
      <c r="H75" s="119"/>
    </row>
    <row r="76" spans="1:8">
      <c r="A76" s="34" t="s">
        <v>7</v>
      </c>
      <c r="B76" s="36">
        <v>17724.070726628401</v>
      </c>
      <c r="C76" s="36">
        <v>4426</v>
      </c>
      <c r="D76" s="44">
        <f t="shared" si="1"/>
        <v>0.24971690015603687</v>
      </c>
      <c r="G76" s="119"/>
      <c r="H76" s="119"/>
    </row>
    <row r="77" spans="1:8">
      <c r="A77" s="34" t="s">
        <v>49</v>
      </c>
      <c r="B77" s="36">
        <v>17278.103640775102</v>
      </c>
      <c r="C77" s="36">
        <v>2577</v>
      </c>
      <c r="D77" s="44">
        <f t="shared" si="1"/>
        <v>0.14914831242929127</v>
      </c>
      <c r="G77" s="119"/>
      <c r="H77" s="119"/>
    </row>
    <row r="78" spans="1:8">
      <c r="A78" s="34" t="s">
        <v>313</v>
      </c>
      <c r="B78" s="36">
        <v>17102.188529053201</v>
      </c>
      <c r="C78" s="36">
        <v>4165</v>
      </c>
      <c r="D78" s="44">
        <f t="shared" si="1"/>
        <v>0.24353608270219318</v>
      </c>
      <c r="G78" s="119"/>
      <c r="H78" s="119"/>
    </row>
    <row r="79" spans="1:8">
      <c r="A79" s="34" t="s">
        <v>656</v>
      </c>
      <c r="B79" s="36">
        <v>16982.024201981701</v>
      </c>
      <c r="C79" s="36">
        <v>3256</v>
      </c>
      <c r="D79" s="44">
        <f t="shared" si="1"/>
        <v>0.19173214931704338</v>
      </c>
      <c r="G79" s="119"/>
      <c r="H79" s="119"/>
    </row>
    <row r="80" spans="1:8">
      <c r="A80" s="34" t="s">
        <v>521</v>
      </c>
      <c r="B80" s="36">
        <v>16978.207725619399</v>
      </c>
      <c r="C80" s="36">
        <v>4002</v>
      </c>
      <c r="D80" s="44">
        <f t="shared" si="1"/>
        <v>0.2357139260324369</v>
      </c>
      <c r="G80" s="119"/>
      <c r="H80" s="119"/>
    </row>
    <row r="81" spans="1:8">
      <c r="A81" s="34" t="s">
        <v>689</v>
      </c>
      <c r="B81" s="36">
        <v>16949.591298891599</v>
      </c>
      <c r="C81" s="36">
        <v>1949</v>
      </c>
      <c r="D81" s="44">
        <f t="shared" si="1"/>
        <v>0.11498802334705574</v>
      </c>
      <c r="G81" s="119"/>
      <c r="H81" s="119"/>
    </row>
    <row r="82" spans="1:8">
      <c r="A82" s="34" t="s">
        <v>648</v>
      </c>
      <c r="B82" s="36">
        <v>16918.070791268699</v>
      </c>
      <c r="C82" s="36">
        <v>4672</v>
      </c>
      <c r="D82" s="44">
        <f t="shared" si="1"/>
        <v>0.27615441841106297</v>
      </c>
      <c r="G82" s="119"/>
      <c r="H82" s="119"/>
    </row>
    <row r="83" spans="1:8">
      <c r="A83" s="34" t="s">
        <v>80</v>
      </c>
      <c r="B83" s="36">
        <v>16874.887185772801</v>
      </c>
      <c r="C83" s="36">
        <v>5496</v>
      </c>
      <c r="D83" s="44">
        <f t="shared" si="1"/>
        <v>0.32569106622731508</v>
      </c>
      <c r="G83" s="119"/>
      <c r="H83" s="119"/>
    </row>
    <row r="84" spans="1:8">
      <c r="A84" s="34" t="s">
        <v>574</v>
      </c>
      <c r="B84" s="36">
        <v>16675.7694086628</v>
      </c>
      <c r="C84" s="36">
        <v>2679</v>
      </c>
      <c r="D84" s="44">
        <f t="shared" si="1"/>
        <v>0.16065225743696729</v>
      </c>
      <c r="G84" s="119"/>
      <c r="H84" s="119"/>
    </row>
    <row r="85" spans="1:8">
      <c r="A85" s="34" t="s">
        <v>499</v>
      </c>
      <c r="B85" s="36">
        <v>16647.539232014198</v>
      </c>
      <c r="C85" s="36">
        <v>6169</v>
      </c>
      <c r="D85" s="44">
        <f t="shared" si="1"/>
        <v>0.37056527778812198</v>
      </c>
      <c r="G85" s="119"/>
      <c r="H85" s="119"/>
    </row>
    <row r="86" spans="1:8">
      <c r="A86" s="34" t="s">
        <v>691</v>
      </c>
      <c r="B86" s="36">
        <v>16103.415993615001</v>
      </c>
      <c r="C86" s="36">
        <v>1797</v>
      </c>
      <c r="D86" s="44">
        <f t="shared" si="1"/>
        <v>0.11159123012859569</v>
      </c>
      <c r="G86" s="119"/>
      <c r="H86" s="119"/>
    </row>
    <row r="87" spans="1:8">
      <c r="A87" s="34" t="s">
        <v>576</v>
      </c>
      <c r="B87" s="36">
        <v>15972.6488704569</v>
      </c>
      <c r="C87" s="36">
        <v>3343</v>
      </c>
      <c r="D87" s="44">
        <f t="shared" si="1"/>
        <v>0.20929527889285987</v>
      </c>
      <c r="G87" s="119"/>
      <c r="H87" s="119"/>
    </row>
    <row r="88" spans="1:8">
      <c r="A88" s="34" t="s">
        <v>44</v>
      </c>
      <c r="B88" s="36">
        <v>15871.0707887234</v>
      </c>
      <c r="C88" s="36">
        <v>2169</v>
      </c>
      <c r="D88" s="44">
        <f t="shared" si="1"/>
        <v>0.13666374681795904</v>
      </c>
      <c r="G88" s="119"/>
      <c r="H88" s="119"/>
    </row>
    <row r="89" spans="1:8">
      <c r="A89" s="34" t="s">
        <v>543</v>
      </c>
      <c r="B89" s="36">
        <v>15816.6652897233</v>
      </c>
      <c r="C89" s="36">
        <v>3565</v>
      </c>
      <c r="D89" s="44">
        <f t="shared" si="1"/>
        <v>0.22539517241452398</v>
      </c>
      <c r="G89" s="119"/>
      <c r="H89" s="119"/>
    </row>
    <row r="90" spans="1:8">
      <c r="A90" s="34" t="s">
        <v>125</v>
      </c>
      <c r="B90" s="36">
        <v>15482.1256425636</v>
      </c>
      <c r="C90" s="36">
        <v>3142</v>
      </c>
      <c r="D90" s="44">
        <f t="shared" si="1"/>
        <v>0.20294370892857147</v>
      </c>
      <c r="G90" s="119"/>
      <c r="H90" s="119"/>
    </row>
    <row r="91" spans="1:8">
      <c r="A91" s="34" t="s">
        <v>101</v>
      </c>
      <c r="B91" s="36">
        <v>15297.742038582899</v>
      </c>
      <c r="C91" s="36">
        <v>2369</v>
      </c>
      <c r="D91" s="44">
        <f t="shared" si="1"/>
        <v>0.15485945533825013</v>
      </c>
      <c r="G91" s="119"/>
      <c r="H91" s="119"/>
    </row>
    <row r="92" spans="1:8">
      <c r="A92" s="34" t="s">
        <v>137</v>
      </c>
      <c r="B92" s="36">
        <v>15246.922870390101</v>
      </c>
      <c r="C92" s="36">
        <v>10092</v>
      </c>
      <c r="D92" s="44">
        <f t="shared" si="1"/>
        <v>0.66190405013452991</v>
      </c>
      <c r="G92" s="119"/>
      <c r="H92" s="119"/>
    </row>
    <row r="93" spans="1:8">
      <c r="A93" s="34" t="s">
        <v>83</v>
      </c>
      <c r="B93" s="36">
        <v>15156.185872402501</v>
      </c>
      <c r="C93" s="36">
        <v>4880</v>
      </c>
      <c r="D93" s="44">
        <f t="shared" si="1"/>
        <v>0.32198074377577168</v>
      </c>
      <c r="G93" s="119"/>
      <c r="H93" s="119"/>
    </row>
    <row r="94" spans="1:8">
      <c r="A94" s="34" t="s">
        <v>500</v>
      </c>
      <c r="B94" s="36">
        <v>15141.7940764296</v>
      </c>
      <c r="C94" s="36">
        <v>5428</v>
      </c>
      <c r="D94" s="44">
        <f t="shared" si="1"/>
        <v>0.35847799624018595</v>
      </c>
      <c r="G94" s="119"/>
      <c r="H94" s="119"/>
    </row>
    <row r="95" spans="1:8">
      <c r="A95" s="34" t="s">
        <v>610</v>
      </c>
      <c r="B95" s="36">
        <v>15026.290015156799</v>
      </c>
      <c r="C95" s="36">
        <v>3661</v>
      </c>
      <c r="D95" s="44">
        <f t="shared" si="1"/>
        <v>0.24363964733192311</v>
      </c>
      <c r="G95" s="119"/>
      <c r="H95" s="119"/>
    </row>
    <row r="96" spans="1:8">
      <c r="A96" s="34" t="s">
        <v>572</v>
      </c>
      <c r="B96" s="36">
        <v>14988.6571325403</v>
      </c>
      <c r="C96" s="36">
        <v>2758</v>
      </c>
      <c r="D96" s="44">
        <f t="shared" si="1"/>
        <v>0.18400581023448698</v>
      </c>
      <c r="G96" s="119"/>
      <c r="H96" s="119"/>
    </row>
    <row r="97" spans="1:8">
      <c r="A97" s="34" t="s">
        <v>517</v>
      </c>
      <c r="B97" s="36">
        <v>14522.254367469801</v>
      </c>
      <c r="C97" s="36">
        <v>4317</v>
      </c>
      <c r="D97" s="44">
        <f t="shared" si="1"/>
        <v>0.29726789593151487</v>
      </c>
      <c r="G97" s="119"/>
      <c r="H97" s="119"/>
    </row>
    <row r="98" spans="1:8">
      <c r="A98" s="34" t="s">
        <v>525</v>
      </c>
      <c r="B98" s="36">
        <v>13968.829780559499</v>
      </c>
      <c r="C98" s="36">
        <v>3098</v>
      </c>
      <c r="D98" s="44">
        <f t="shared" si="1"/>
        <v>0.2217794939638755</v>
      </c>
      <c r="G98" s="119"/>
      <c r="H98" s="119"/>
    </row>
    <row r="99" spans="1:8">
      <c r="A99" s="34" t="s">
        <v>369</v>
      </c>
      <c r="B99" s="36">
        <v>13827.963981929701</v>
      </c>
      <c r="C99" s="36">
        <v>3676</v>
      </c>
      <c r="D99" s="44">
        <f t="shared" si="1"/>
        <v>0.2658381237327328</v>
      </c>
      <c r="G99" s="119"/>
      <c r="H99" s="119"/>
    </row>
    <row r="100" spans="1:8">
      <c r="A100" s="34" t="s">
        <v>311</v>
      </c>
      <c r="B100" s="36">
        <v>13390.224266199801</v>
      </c>
      <c r="C100" s="36">
        <v>2853</v>
      </c>
      <c r="D100" s="44">
        <f t="shared" si="1"/>
        <v>0.21306588622280728</v>
      </c>
      <c r="G100" s="119"/>
      <c r="H100" s="119"/>
    </row>
    <row r="101" spans="1:8">
      <c r="A101" s="34" t="s">
        <v>327</v>
      </c>
      <c r="B101" s="36">
        <v>13149.824283960699</v>
      </c>
      <c r="C101" s="36">
        <v>3792</v>
      </c>
      <c r="D101" s="44">
        <f t="shared" si="1"/>
        <v>0.28836887232213704</v>
      </c>
      <c r="G101" s="119"/>
      <c r="H101" s="119"/>
    </row>
    <row r="102" spans="1:8">
      <c r="A102" s="34" t="s">
        <v>346</v>
      </c>
      <c r="B102" s="36">
        <v>12844.142090498401</v>
      </c>
      <c r="C102" s="36">
        <v>3855</v>
      </c>
      <c r="D102" s="44">
        <f t="shared" si="1"/>
        <v>0.30013682290635663</v>
      </c>
      <c r="G102" s="119"/>
      <c r="H102" s="119"/>
    </row>
    <row r="103" spans="1:8">
      <c r="A103" s="34" t="s">
        <v>341</v>
      </c>
      <c r="B103" s="36">
        <v>12843.862637386101</v>
      </c>
      <c r="C103" s="36">
        <v>3058</v>
      </c>
      <c r="D103" s="44">
        <f t="shared" si="1"/>
        <v>0.23809036941104691</v>
      </c>
      <c r="G103" s="119"/>
      <c r="H103" s="119"/>
    </row>
    <row r="104" spans="1:8">
      <c r="A104" s="34" t="s">
        <v>552</v>
      </c>
      <c r="B104" s="36">
        <v>12798.396902582999</v>
      </c>
      <c r="C104" s="36">
        <v>3667</v>
      </c>
      <c r="D104" s="44">
        <f t="shared" si="1"/>
        <v>0.28652025936622721</v>
      </c>
      <c r="G104" s="119"/>
      <c r="H104" s="119"/>
    </row>
    <row r="105" spans="1:8">
      <c r="A105" s="34" t="s">
        <v>123</v>
      </c>
      <c r="B105" s="36">
        <v>12739.8654160923</v>
      </c>
      <c r="C105" s="36">
        <v>3055</v>
      </c>
      <c r="D105" s="44">
        <f t="shared" si="1"/>
        <v>0.23979845157085344</v>
      </c>
      <c r="G105" s="119"/>
      <c r="H105" s="119"/>
    </row>
    <row r="106" spans="1:8">
      <c r="A106" s="34" t="s">
        <v>571</v>
      </c>
      <c r="B106" s="36">
        <v>12552.2681625075</v>
      </c>
      <c r="C106" s="36">
        <v>3105</v>
      </c>
      <c r="D106" s="44">
        <f t="shared" si="1"/>
        <v>0.24736565215156545</v>
      </c>
      <c r="G106" s="119"/>
      <c r="H106" s="119"/>
    </row>
    <row r="107" spans="1:8">
      <c r="A107" s="34" t="s">
        <v>528</v>
      </c>
      <c r="B107" s="36">
        <v>12452.246218631501</v>
      </c>
      <c r="C107" s="36">
        <v>3138</v>
      </c>
      <c r="D107" s="44">
        <f t="shared" si="1"/>
        <v>0.25200272664901302</v>
      </c>
      <c r="G107" s="119"/>
      <c r="H107" s="119"/>
    </row>
    <row r="108" spans="1:8">
      <c r="A108" s="34" t="s">
        <v>50</v>
      </c>
      <c r="B108" s="36">
        <v>12412.602391157699</v>
      </c>
      <c r="C108" s="36">
        <v>1865</v>
      </c>
      <c r="D108" s="44">
        <f t="shared" si="1"/>
        <v>0.15025052291440191</v>
      </c>
      <c r="G108" s="119"/>
      <c r="H108" s="119"/>
    </row>
    <row r="109" spans="1:8">
      <c r="A109" s="34" t="s">
        <v>334</v>
      </c>
      <c r="B109" s="36">
        <v>12405.0215529045</v>
      </c>
      <c r="C109" s="36">
        <v>2954</v>
      </c>
      <c r="D109" s="44">
        <f t="shared" si="1"/>
        <v>0.2381293726417068</v>
      </c>
      <c r="G109" s="119"/>
      <c r="H109" s="119"/>
    </row>
    <row r="110" spans="1:8">
      <c r="A110" s="34" t="s">
        <v>12</v>
      </c>
      <c r="B110" s="36">
        <v>12129.501023820099</v>
      </c>
      <c r="C110" s="36">
        <v>3797</v>
      </c>
      <c r="D110" s="44">
        <f t="shared" si="1"/>
        <v>0.31303843353023292</v>
      </c>
      <c r="G110" s="119"/>
      <c r="H110" s="119"/>
    </row>
    <row r="111" spans="1:8">
      <c r="A111" s="34" t="s">
        <v>585</v>
      </c>
      <c r="B111" s="36">
        <v>11839.9750100332</v>
      </c>
      <c r="C111" s="36">
        <v>1718</v>
      </c>
      <c r="D111" s="44">
        <f t="shared" si="1"/>
        <v>0.1451016576085816</v>
      </c>
      <c r="G111" s="119"/>
      <c r="H111" s="119"/>
    </row>
    <row r="112" spans="1:8">
      <c r="A112" s="34" t="s">
        <v>568</v>
      </c>
      <c r="B112" s="36">
        <v>11625.7092917808</v>
      </c>
      <c r="C112" s="36">
        <v>2223</v>
      </c>
      <c r="D112" s="44">
        <f t="shared" si="1"/>
        <v>0.19121413964579581</v>
      </c>
      <c r="G112" s="119"/>
      <c r="H112" s="119"/>
    </row>
    <row r="113" spans="1:8">
      <c r="A113" s="34" t="s">
        <v>332</v>
      </c>
      <c r="B113" s="36">
        <v>11468.284595470401</v>
      </c>
      <c r="C113" s="36">
        <v>3144</v>
      </c>
      <c r="D113" s="44">
        <f t="shared" si="1"/>
        <v>0.27414736474553286</v>
      </c>
      <c r="G113" s="119"/>
      <c r="H113" s="119"/>
    </row>
    <row r="114" spans="1:8">
      <c r="A114" s="34" t="s">
        <v>325</v>
      </c>
      <c r="B114" s="36">
        <v>11350.1284284023</v>
      </c>
      <c r="C114" s="36">
        <v>2631</v>
      </c>
      <c r="D114" s="44">
        <f t="shared" si="1"/>
        <v>0.23180354447939513</v>
      </c>
      <c r="G114" s="119"/>
      <c r="H114" s="119"/>
    </row>
    <row r="115" spans="1:8">
      <c r="A115" s="34" t="s">
        <v>586</v>
      </c>
      <c r="B115" s="36">
        <v>11212.569543638199</v>
      </c>
      <c r="C115" s="36">
        <v>1141</v>
      </c>
      <c r="D115" s="44">
        <f t="shared" si="1"/>
        <v>0.10176079582466285</v>
      </c>
      <c r="G115" s="119"/>
      <c r="H115" s="119"/>
    </row>
    <row r="116" spans="1:8">
      <c r="A116" s="34" t="s">
        <v>111</v>
      </c>
      <c r="B116" s="36">
        <v>11064.2654427373</v>
      </c>
      <c r="C116" s="36">
        <v>2566</v>
      </c>
      <c r="D116" s="44">
        <f t="shared" si="1"/>
        <v>0.23191779095324844</v>
      </c>
      <c r="G116" s="119"/>
      <c r="H116" s="119"/>
    </row>
    <row r="117" spans="1:8">
      <c r="A117" s="34" t="s">
        <v>0</v>
      </c>
      <c r="B117" s="36">
        <v>10985.676389717</v>
      </c>
      <c r="C117" s="36">
        <v>2416</v>
      </c>
      <c r="D117" s="44">
        <f t="shared" si="1"/>
        <v>0.21992273523198494</v>
      </c>
      <c r="G117" s="119"/>
      <c r="H117" s="119"/>
    </row>
    <row r="118" spans="1:8">
      <c r="A118" s="34" t="s">
        <v>330</v>
      </c>
      <c r="B118" s="36">
        <v>10975.328453657599</v>
      </c>
      <c r="C118" s="36">
        <v>2973</v>
      </c>
      <c r="D118" s="44">
        <f t="shared" si="1"/>
        <v>0.27088027593463304</v>
      </c>
      <c r="G118" s="119"/>
      <c r="H118" s="119"/>
    </row>
    <row r="119" spans="1:8">
      <c r="A119" s="34" t="s">
        <v>320</v>
      </c>
      <c r="B119" s="36">
        <v>10652.2407901878</v>
      </c>
      <c r="C119" s="36">
        <v>2270</v>
      </c>
      <c r="D119" s="44">
        <f t="shared" si="1"/>
        <v>0.21310070291416872</v>
      </c>
      <c r="G119" s="119"/>
      <c r="H119" s="119"/>
    </row>
    <row r="120" spans="1:8">
      <c r="A120" s="34" t="s">
        <v>326</v>
      </c>
      <c r="B120" s="36">
        <v>10591.3613333674</v>
      </c>
      <c r="C120" s="36">
        <v>3217</v>
      </c>
      <c r="D120" s="44">
        <f t="shared" si="1"/>
        <v>0.30373810303922399</v>
      </c>
      <c r="G120" s="119"/>
      <c r="H120" s="119"/>
    </row>
    <row r="121" spans="1:8">
      <c r="A121" s="34" t="s">
        <v>126</v>
      </c>
      <c r="B121" s="36">
        <v>10474.1120539358</v>
      </c>
      <c r="C121" s="36">
        <v>1717</v>
      </c>
      <c r="D121" s="44">
        <f t="shared" si="1"/>
        <v>0.16392797701212414</v>
      </c>
      <c r="G121" s="119"/>
      <c r="H121" s="119"/>
    </row>
    <row r="122" spans="1:8">
      <c r="A122" s="34" t="s">
        <v>322</v>
      </c>
      <c r="B122" s="36">
        <v>10423.5311975637</v>
      </c>
      <c r="C122" s="36">
        <v>2489</v>
      </c>
      <c r="D122" s="44">
        <f t="shared" si="1"/>
        <v>0.23878664080573347</v>
      </c>
      <c r="G122" s="119"/>
      <c r="H122" s="119"/>
    </row>
    <row r="123" spans="1:8">
      <c r="A123" s="34" t="s">
        <v>3</v>
      </c>
      <c r="B123" s="36">
        <v>10349.0709415399</v>
      </c>
      <c r="C123" s="36">
        <v>2712</v>
      </c>
      <c r="D123" s="44">
        <f t="shared" si="1"/>
        <v>0.26205250841545252</v>
      </c>
      <c r="G123" s="119"/>
      <c r="H123" s="119"/>
    </row>
    <row r="124" spans="1:8">
      <c r="A124" s="34" t="s">
        <v>323</v>
      </c>
      <c r="B124" s="36">
        <v>10257.410654281701</v>
      </c>
      <c r="C124" s="36">
        <v>2720</v>
      </c>
      <c r="D124" s="44">
        <f t="shared" si="1"/>
        <v>0.26517413523505601</v>
      </c>
      <c r="G124" s="119"/>
    </row>
    <row r="125" spans="1:8">
      <c r="A125" s="34" t="s">
        <v>498</v>
      </c>
      <c r="B125" s="36">
        <v>10192.879158453499</v>
      </c>
      <c r="C125" s="36">
        <v>3611</v>
      </c>
      <c r="D125" s="44">
        <f t="shared" si="1"/>
        <v>0.35426692928123305</v>
      </c>
      <c r="G125" s="119"/>
      <c r="H125" s="119"/>
    </row>
    <row r="126" spans="1:8">
      <c r="A126" s="34" t="s">
        <v>339</v>
      </c>
      <c r="B126" s="36">
        <v>10157.7010778528</v>
      </c>
      <c r="C126" s="36">
        <v>2923</v>
      </c>
      <c r="D126" s="44">
        <f t="shared" si="1"/>
        <v>0.28776196282967231</v>
      </c>
      <c r="G126" s="119"/>
      <c r="H126" s="119"/>
    </row>
    <row r="127" spans="1:8">
      <c r="A127" s="34" t="s">
        <v>328</v>
      </c>
      <c r="B127" s="36">
        <v>10077.501057330899</v>
      </c>
      <c r="C127" s="36">
        <v>2330</v>
      </c>
      <c r="D127" s="44">
        <f t="shared" si="1"/>
        <v>0.23120811268037889</v>
      </c>
      <c r="G127" s="119"/>
      <c r="H127" s="119"/>
    </row>
    <row r="128" spans="1:8">
      <c r="A128" s="34" t="s">
        <v>217</v>
      </c>
      <c r="B128" s="36">
        <v>10039.175050673501</v>
      </c>
      <c r="C128" s="36">
        <v>1903</v>
      </c>
      <c r="D128" s="44">
        <f t="shared" si="1"/>
        <v>0.18955740789402142</v>
      </c>
      <c r="G128" s="119"/>
    </row>
    <row r="129" spans="1:8">
      <c r="A129" s="34" t="s">
        <v>579</v>
      </c>
      <c r="B129" s="36">
        <v>9874.3421977818907</v>
      </c>
      <c r="C129" s="36">
        <v>1520</v>
      </c>
      <c r="D129" s="44">
        <f t="shared" si="1"/>
        <v>0.15393430464071248</v>
      </c>
      <c r="G129" s="119"/>
      <c r="H129" s="119"/>
    </row>
    <row r="130" spans="1:8">
      <c r="A130" s="34" t="s">
        <v>640</v>
      </c>
      <c r="B130" s="36">
        <v>9825.3778324094601</v>
      </c>
      <c r="C130" s="36">
        <v>2620</v>
      </c>
      <c r="D130" s="44">
        <f t="shared" si="1"/>
        <v>0.26665641206771812</v>
      </c>
      <c r="G130" s="119"/>
      <c r="H130" s="119"/>
    </row>
    <row r="131" spans="1:8">
      <c r="A131" s="34" t="s">
        <v>75</v>
      </c>
      <c r="B131" s="36">
        <v>9765.2326021906902</v>
      </c>
      <c r="C131" s="36">
        <v>1975</v>
      </c>
      <c r="D131" s="44">
        <f t="shared" si="1"/>
        <v>0.20224812664031547</v>
      </c>
      <c r="G131" s="119"/>
      <c r="H131" s="119"/>
    </row>
    <row r="132" spans="1:8">
      <c r="A132" s="34" t="s">
        <v>542</v>
      </c>
      <c r="B132" s="36">
        <v>9647.9230178659709</v>
      </c>
      <c r="C132" s="36">
        <v>2167</v>
      </c>
      <c r="D132" s="44">
        <f t="shared" si="1"/>
        <v>0.22460792815066635</v>
      </c>
      <c r="G132" s="119"/>
      <c r="H132" s="119"/>
    </row>
    <row r="133" spans="1:8">
      <c r="A133" s="34" t="s">
        <v>91</v>
      </c>
      <c r="B133" s="36">
        <v>9541.9641502276008</v>
      </c>
      <c r="C133" s="36">
        <v>1748</v>
      </c>
      <c r="D133" s="44">
        <f t="shared" si="1"/>
        <v>0.18319079515283085</v>
      </c>
      <c r="G133" s="119"/>
      <c r="H133" s="119"/>
    </row>
    <row r="134" spans="1:8">
      <c r="A134" s="34" t="s">
        <v>329</v>
      </c>
      <c r="B134" s="36">
        <v>9447.7887613289004</v>
      </c>
      <c r="C134" s="36">
        <v>1871</v>
      </c>
      <c r="D134" s="44">
        <f t="shared" si="1"/>
        <v>0.19803575707135415</v>
      </c>
      <c r="G134" s="119"/>
      <c r="H134" s="119"/>
    </row>
    <row r="135" spans="1:8">
      <c r="A135" s="34" t="s">
        <v>343</v>
      </c>
      <c r="B135" s="36">
        <v>9429.47096295747</v>
      </c>
      <c r="C135" s="36">
        <v>2366</v>
      </c>
      <c r="D135" s="44">
        <f t="shared" si="1"/>
        <v>0.25091545530969267</v>
      </c>
      <c r="G135" s="119"/>
      <c r="H135" s="119"/>
    </row>
    <row r="136" spans="1:8">
      <c r="A136" s="34" t="s">
        <v>679</v>
      </c>
      <c r="B136" s="36">
        <v>9017.1778459236903</v>
      </c>
      <c r="C136" s="36">
        <v>2307</v>
      </c>
      <c r="D136" s="44">
        <f t="shared" ref="D136:D160" si="2">C136/B136</f>
        <v>0.25584501486159594</v>
      </c>
      <c r="G136" s="119"/>
      <c r="H136" s="119"/>
    </row>
    <row r="137" spans="1:8">
      <c r="A137" s="34" t="s">
        <v>324</v>
      </c>
      <c r="B137" s="36">
        <v>8908.2216446041093</v>
      </c>
      <c r="C137" s="36">
        <v>933</v>
      </c>
      <c r="D137" s="44">
        <f t="shared" si="2"/>
        <v>0.10473470881420391</v>
      </c>
      <c r="G137" s="119"/>
      <c r="H137" s="119"/>
    </row>
    <row r="138" spans="1:8">
      <c r="A138" s="34" t="s">
        <v>524</v>
      </c>
      <c r="B138" s="36">
        <v>8890.9449656475299</v>
      </c>
      <c r="C138" s="36">
        <v>2894</v>
      </c>
      <c r="D138" s="44">
        <f t="shared" si="2"/>
        <v>0.32549970910648068</v>
      </c>
      <c r="G138" s="119"/>
      <c r="H138" s="119"/>
    </row>
    <row r="139" spans="1:8">
      <c r="A139" s="34" t="s">
        <v>402</v>
      </c>
      <c r="B139" s="36">
        <v>8683.1696327687205</v>
      </c>
      <c r="C139" s="36">
        <v>2046</v>
      </c>
      <c r="D139" s="44">
        <f t="shared" si="2"/>
        <v>0.23562824251167039</v>
      </c>
      <c r="G139" s="119"/>
      <c r="H139" s="119"/>
    </row>
    <row r="140" spans="1:8">
      <c r="A140" s="34" t="s">
        <v>659</v>
      </c>
      <c r="B140" s="36">
        <v>8646.6025118506495</v>
      </c>
      <c r="C140" s="36">
        <v>1510</v>
      </c>
      <c r="D140" s="44">
        <f t="shared" si="2"/>
        <v>0.17463506596151043</v>
      </c>
      <c r="G140" s="119"/>
    </row>
    <row r="141" spans="1:8">
      <c r="A141" s="34" t="s">
        <v>514</v>
      </c>
      <c r="B141" s="36">
        <v>8525.4655183469804</v>
      </c>
      <c r="C141" s="36">
        <v>2138</v>
      </c>
      <c r="D141" s="44">
        <f t="shared" si="2"/>
        <v>0.25077809480303209</v>
      </c>
      <c r="G141" s="119"/>
      <c r="H141" s="119"/>
    </row>
    <row r="142" spans="1:8">
      <c r="A142" s="34" t="s">
        <v>107</v>
      </c>
      <c r="B142" s="36">
        <v>8504.7942811036392</v>
      </c>
      <c r="C142" s="36">
        <v>2359</v>
      </c>
      <c r="D142" s="44">
        <f t="shared" si="2"/>
        <v>0.27737296423986874</v>
      </c>
      <c r="G142" s="119"/>
      <c r="H142" s="119"/>
    </row>
    <row r="143" spans="1:8">
      <c r="A143" s="34" t="s">
        <v>351</v>
      </c>
      <c r="B143" s="36">
        <v>8480.5833187368607</v>
      </c>
      <c r="C143" s="36">
        <v>2261</v>
      </c>
      <c r="D143" s="44">
        <f t="shared" si="2"/>
        <v>0.26660901909949802</v>
      </c>
      <c r="G143" s="119"/>
      <c r="H143" s="119"/>
    </row>
    <row r="144" spans="1:8">
      <c r="A144" s="34" t="s">
        <v>4</v>
      </c>
      <c r="B144" s="36">
        <v>8395.9422250515709</v>
      </c>
      <c r="C144" s="36">
        <v>2365</v>
      </c>
      <c r="D144" s="44">
        <f t="shared" si="2"/>
        <v>0.28168369155082812</v>
      </c>
      <c r="G144" s="119"/>
    </row>
    <row r="145" spans="1:8">
      <c r="A145" s="34" t="s">
        <v>41</v>
      </c>
      <c r="B145" s="36">
        <v>8350.6874279063104</v>
      </c>
      <c r="C145" s="36">
        <v>2603</v>
      </c>
      <c r="D145" s="44">
        <f t="shared" si="2"/>
        <v>0.31171086482069726</v>
      </c>
      <c r="G145" s="119"/>
      <c r="H145" s="119"/>
    </row>
    <row r="146" spans="1:8">
      <c r="A146" s="34" t="s">
        <v>418</v>
      </c>
      <c r="B146" s="36">
        <v>8342.5942948893608</v>
      </c>
      <c r="C146" s="36">
        <v>1151</v>
      </c>
      <c r="D146" s="44">
        <f t="shared" si="2"/>
        <v>0.13796667551064995</v>
      </c>
      <c r="G146" s="119"/>
      <c r="H146" s="119"/>
    </row>
    <row r="147" spans="1:8">
      <c r="A147" s="34" t="s">
        <v>643</v>
      </c>
      <c r="B147" s="36">
        <v>8332.0682895136906</v>
      </c>
      <c r="C147" s="36">
        <v>2102</v>
      </c>
      <c r="D147" s="44">
        <f t="shared" si="2"/>
        <v>0.25227829717208011</v>
      </c>
      <c r="G147" s="119"/>
    </row>
    <row r="148" spans="1:8">
      <c r="A148" s="34" t="s">
        <v>730</v>
      </c>
      <c r="B148" s="36">
        <v>8135.5915475608699</v>
      </c>
      <c r="C148" s="36">
        <v>2459</v>
      </c>
      <c r="D148" s="44">
        <f t="shared" si="2"/>
        <v>0.3022521454800951</v>
      </c>
      <c r="G148" s="119"/>
      <c r="H148" s="119"/>
    </row>
    <row r="149" spans="1:8">
      <c r="A149" s="34" t="s">
        <v>355</v>
      </c>
      <c r="B149" s="36">
        <v>8063.3942749979897</v>
      </c>
      <c r="C149" s="36">
        <v>1353</v>
      </c>
      <c r="D149" s="44">
        <f t="shared" si="2"/>
        <v>0.16779534199328697</v>
      </c>
      <c r="G149" s="119"/>
      <c r="H149" s="119"/>
    </row>
    <row r="150" spans="1:8">
      <c r="A150" s="34" t="s">
        <v>534</v>
      </c>
      <c r="B150" s="36">
        <v>8062.7285443614201</v>
      </c>
      <c r="C150" s="36">
        <v>2200</v>
      </c>
      <c r="D150" s="44">
        <f t="shared" si="2"/>
        <v>0.27286048239073429</v>
      </c>
      <c r="G150" s="119"/>
    </row>
    <row r="151" spans="1:8">
      <c r="A151" s="34" t="s">
        <v>487</v>
      </c>
      <c r="B151" s="36">
        <v>8055.6710041225797</v>
      </c>
      <c r="C151" s="36">
        <v>2318</v>
      </c>
      <c r="D151" s="44">
        <f t="shared" si="2"/>
        <v>0.28774760026988905</v>
      </c>
      <c r="G151" s="119"/>
      <c r="H151" s="119"/>
    </row>
    <row r="152" spans="1:8">
      <c r="A152" s="34" t="s">
        <v>652</v>
      </c>
      <c r="B152" s="36">
        <v>7953.78610969288</v>
      </c>
      <c r="C152" s="36">
        <v>1079</v>
      </c>
      <c r="D152" s="44">
        <f t="shared" si="2"/>
        <v>0.13565866432906423</v>
      </c>
      <c r="G152" s="119"/>
      <c r="H152" s="119"/>
    </row>
    <row r="153" spans="1:8">
      <c r="A153" s="34" t="s">
        <v>564</v>
      </c>
      <c r="B153" s="36">
        <v>7927.19703400041</v>
      </c>
      <c r="C153" s="36">
        <v>1575</v>
      </c>
      <c r="D153" s="44">
        <f t="shared" si="2"/>
        <v>0.19868308977873181</v>
      </c>
      <c r="G153" s="119"/>
      <c r="H153" s="119"/>
    </row>
    <row r="154" spans="1:8">
      <c r="A154" s="34" t="s">
        <v>378</v>
      </c>
      <c r="B154" s="36">
        <v>7876.4874493242196</v>
      </c>
      <c r="C154" s="36">
        <v>2423</v>
      </c>
      <c r="D154" s="44">
        <f t="shared" si="2"/>
        <v>0.30762443482441992</v>
      </c>
      <c r="G154" s="119"/>
      <c r="H154" s="119"/>
    </row>
    <row r="155" spans="1:8">
      <c r="A155" s="34" t="s">
        <v>336</v>
      </c>
      <c r="B155" s="36">
        <v>7823.2929041665002</v>
      </c>
      <c r="C155" s="36">
        <v>1671</v>
      </c>
      <c r="D155" s="44">
        <f t="shared" si="2"/>
        <v>0.21359292314238484</v>
      </c>
      <c r="G155" s="119"/>
      <c r="H155" s="119"/>
    </row>
    <row r="156" spans="1:8">
      <c r="A156" s="34" t="s">
        <v>344</v>
      </c>
      <c r="B156" s="36">
        <v>7796.1257964423803</v>
      </c>
      <c r="C156" s="36">
        <v>2107</v>
      </c>
      <c r="D156" s="44">
        <f t="shared" si="2"/>
        <v>0.27026244252773485</v>
      </c>
      <c r="G156" s="119"/>
      <c r="H156" s="119"/>
    </row>
    <row r="157" spans="1:8">
      <c r="A157" s="34" t="s">
        <v>28</v>
      </c>
      <c r="B157" s="36">
        <v>7783.5203257482399</v>
      </c>
      <c r="C157" s="36">
        <v>1795</v>
      </c>
      <c r="D157" s="44">
        <f t="shared" si="2"/>
        <v>0.23061544453890076</v>
      </c>
      <c r="G157" s="119"/>
      <c r="H157" s="119"/>
    </row>
    <row r="158" spans="1:8">
      <c r="A158" s="34" t="s">
        <v>10</v>
      </c>
      <c r="B158" s="36">
        <v>7671.7531983423896</v>
      </c>
      <c r="C158" s="36">
        <v>1216</v>
      </c>
      <c r="D158" s="44">
        <f t="shared" si="2"/>
        <v>0.15850353479342078</v>
      </c>
      <c r="G158" s="119"/>
    </row>
    <row r="159" spans="1:8">
      <c r="A159" s="34" t="s">
        <v>396</v>
      </c>
      <c r="B159" s="36">
        <v>7617.35594741348</v>
      </c>
      <c r="C159" s="36">
        <v>3016</v>
      </c>
      <c r="D159" s="44">
        <f t="shared" si="2"/>
        <v>0.39593791084741176</v>
      </c>
      <c r="G159" s="119"/>
    </row>
    <row r="160" spans="1:8" ht="13.5" thickBot="1">
      <c r="A160" s="40" t="s">
        <v>641</v>
      </c>
      <c r="B160" s="41">
        <v>7590.9778527305398</v>
      </c>
      <c r="C160" s="41">
        <v>1426</v>
      </c>
      <c r="D160" s="45">
        <f t="shared" si="2"/>
        <v>0.18785458575499012</v>
      </c>
      <c r="G160" s="119"/>
    </row>
  </sheetData>
  <phoneticPr fontId="0" type="noConversion"/>
  <printOptions horizontalCentered="1"/>
  <pageMargins left="0.78740157480314965" right="0.78740157480314965" top="0.39370078740157483" bottom="0.39370078740157483" header="0.51181102362204722" footer="0.51181102362204722"/>
  <pageSetup paperSize="9" scale="55" fitToHeight="4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19</vt:i4>
      </vt:variant>
      <vt:variant>
        <vt:lpstr>Intervalos nomeados</vt:lpstr>
      </vt:variant>
      <vt:variant>
        <vt:i4>23</vt:i4>
      </vt:variant>
    </vt:vector>
  </HeadingPairs>
  <TitlesOfParts>
    <vt:vector size="42" baseType="lpstr">
      <vt:lpstr>Capa</vt:lpstr>
      <vt:lpstr>Sumário</vt:lpstr>
      <vt:lpstr>Glossário</vt:lpstr>
      <vt:lpstr>Região_Todas</vt:lpstr>
      <vt:lpstr>Região_Passeio_Nacional</vt:lpstr>
      <vt:lpstr>Região_Passeio_Importado</vt:lpstr>
      <vt:lpstr>Região_Motocicleta</vt:lpstr>
      <vt:lpstr>Modelos_mais_300_sin</vt:lpstr>
      <vt:lpstr>Modelos_mais_expostos</vt:lpstr>
      <vt:lpstr>Regiao_por_ano</vt:lpstr>
      <vt:lpstr>Modelos_Brasil</vt:lpstr>
      <vt:lpstr>Modelos_Brasil_ordem_roubo</vt:lpstr>
      <vt:lpstr>Modelos_SP</vt:lpstr>
      <vt:lpstr>Modelos_RJ</vt:lpstr>
      <vt:lpstr>Modelos_MG</vt:lpstr>
      <vt:lpstr>Modelos_PR</vt:lpstr>
      <vt:lpstr>Modelos_RS</vt:lpstr>
      <vt:lpstr>Taxa_média_reg</vt:lpstr>
      <vt:lpstr>Ind_por_idade_sexo</vt:lpstr>
      <vt:lpstr>Capa!Area_de_impressao</vt:lpstr>
      <vt:lpstr>Glossário!Area_de_impressao</vt:lpstr>
      <vt:lpstr>Ind_por_idade_sexo!Area_de_impressao</vt:lpstr>
      <vt:lpstr>Modelos_Brasil!Area_de_impressao</vt:lpstr>
      <vt:lpstr>Modelos_mais_300_sin!Area_de_impressao</vt:lpstr>
      <vt:lpstr>Modelos_PR!Area_de_impressao</vt:lpstr>
      <vt:lpstr>Modelos_SP!Area_de_impressao</vt:lpstr>
      <vt:lpstr>Região_Motocicleta!Area_de_impressao</vt:lpstr>
      <vt:lpstr>Região_Passeio_Importado!Area_de_impressao</vt:lpstr>
      <vt:lpstr>Região_Passeio_Nacional!Area_de_impressao</vt:lpstr>
      <vt:lpstr>Regiao_por_ano!Area_de_impressao</vt:lpstr>
      <vt:lpstr>Região_Todas!Area_de_impressao</vt:lpstr>
      <vt:lpstr>Sumário!Area_de_impressao</vt:lpstr>
      <vt:lpstr>Taxa_média_reg!Area_de_impressao</vt:lpstr>
      <vt:lpstr>Modelos_Brasil!Titulos_de_impressao</vt:lpstr>
      <vt:lpstr>Modelos_Brasil_ordem_roubo!Titulos_de_impressao</vt:lpstr>
      <vt:lpstr>Modelos_mais_300_sin!Titulos_de_impressao</vt:lpstr>
      <vt:lpstr>Modelos_mais_expostos!Titulos_de_impressao</vt:lpstr>
      <vt:lpstr>Modelos_MG!Titulos_de_impressao</vt:lpstr>
      <vt:lpstr>Modelos_PR!Titulos_de_impressao</vt:lpstr>
      <vt:lpstr>Modelos_RJ!Titulos_de_impressao</vt:lpstr>
      <vt:lpstr>Modelos_RS!Titulos_de_impressao</vt:lpstr>
      <vt:lpstr>Modelos_SP!Titulos_de_impressao</vt:lpstr>
    </vt:vector>
  </TitlesOfParts>
  <Company>SUSEP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CEEST</dc:creator>
  <cp:lastModifiedBy> </cp:lastModifiedBy>
  <cp:lastPrinted>2006-01-27T19:51:53Z</cp:lastPrinted>
  <dcterms:created xsi:type="dcterms:W3CDTF">2002-01-09T14:46:14Z</dcterms:created>
  <dcterms:modified xsi:type="dcterms:W3CDTF">2011-09-30T18:52:59Z</dcterms:modified>
</cp:coreProperties>
</file>