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19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15" windowWidth="15300" windowHeight="9465" tabRatio="839"/>
  </bookViews>
  <sheets>
    <sheet name="Capa" sheetId="1" r:id="rId1"/>
    <sheet name="Sumário" sheetId="2" r:id="rId2"/>
    <sheet name="Glossário" sheetId="3" r:id="rId3"/>
    <sheet name="Região_Todas" sheetId="4" r:id="rId4"/>
    <sheet name="Região_Passeio_Nacional" sheetId="5" r:id="rId5"/>
    <sheet name="Região_Passeio_Importado" sheetId="6" r:id="rId6"/>
    <sheet name="Região_Motocicleta" sheetId="7" r:id="rId7"/>
    <sheet name="Modelos_mais_300_sin" sheetId="8" r:id="rId8"/>
    <sheet name="Modelos_mais_expostos" sheetId="9" r:id="rId9"/>
    <sheet name="Regiao_por_ano" sheetId="10" r:id="rId10"/>
    <sheet name="Modelos_Brasil" sheetId="11" r:id="rId11"/>
    <sheet name="Modelos_Brasil_ordem_roubo" sheetId="12" r:id="rId12"/>
    <sheet name="Modelos_SP" sheetId="13" r:id="rId13"/>
    <sheet name="Modelos_RJ" sheetId="14" r:id="rId14"/>
    <sheet name="Modelos_MG" sheetId="15" r:id="rId15"/>
    <sheet name="Modelos_PR" sheetId="16" r:id="rId16"/>
    <sheet name="Modelos_RS" sheetId="17" r:id="rId17"/>
    <sheet name="Taxa_média_reg" sheetId="18" r:id="rId18"/>
    <sheet name="Ind_por_idade_sexo" sheetId="19" r:id="rId19"/>
  </sheets>
  <definedNames>
    <definedName name="_xlnm.Print_Area" localSheetId="0">Capa!$A$1:$M$33</definedName>
    <definedName name="_xlnm.Print_Area" localSheetId="2">Glossário!$A$1:$P$22</definedName>
    <definedName name="_xlnm.Print_Area" localSheetId="18">Ind_por_idade_sexo!$A$1:$D$32</definedName>
    <definedName name="_xlnm.Print_Area" localSheetId="10">Modelos_Brasil!$1:$1048576</definedName>
    <definedName name="_xlnm.Print_Area" localSheetId="7">Modelos_mais_300_sin!$A$1:$D$548</definedName>
    <definedName name="_xlnm.Print_Area" localSheetId="15">Modelos_PR!$1:$1048576</definedName>
    <definedName name="_xlnm.Print_Area" localSheetId="12">Modelos_SP!$1:$1048576</definedName>
    <definedName name="_xlnm.Print_Area" localSheetId="6">Região_Motocicleta!$A$1:$E$50</definedName>
    <definedName name="_xlnm.Print_Area" localSheetId="5">Região_Passeio_Importado!$A$1:$E$50</definedName>
    <definedName name="_xlnm.Print_Area" localSheetId="4">Região_Passeio_Nacional!$A$1:$E$49</definedName>
    <definedName name="_xlnm.Print_Area" localSheetId="9">Regiao_por_ano!$A$1:$P$49</definedName>
    <definedName name="_xlnm.Print_Area" localSheetId="3">Região_Todas!$A$1:$E$50</definedName>
    <definedName name="_xlnm.Print_Area" localSheetId="1">Sumário!$A$1:$P$22</definedName>
    <definedName name="_xlnm.Print_Area" localSheetId="17">Taxa_média_reg!$A$1:$D$56</definedName>
    <definedName name="_xlnm.Print_Titles" localSheetId="10">Modelos_Brasil!$1:$6</definedName>
    <definedName name="_xlnm.Print_Titles" localSheetId="11">Modelos_Brasil_ordem_roubo!$1:$6</definedName>
    <definedName name="_xlnm.Print_Titles" localSheetId="7">Modelos_mais_300_sin!$2:$5</definedName>
    <definedName name="_xlnm.Print_Titles" localSheetId="8">Modelos_mais_expostos!$1:$5</definedName>
    <definedName name="_xlnm.Print_Titles" localSheetId="14">Modelos_MG!$1:$6</definedName>
    <definedName name="_xlnm.Print_Titles" localSheetId="15">Modelos_PR!$1:$6</definedName>
    <definedName name="_xlnm.Print_Titles" localSheetId="13">Modelos_RJ!$1:$6</definedName>
    <definedName name="_xlnm.Print_Titles" localSheetId="16">Modelos_RS!$1:$6</definedName>
    <definedName name="_xlnm.Print_Titles" localSheetId="12">Modelos_SP!$1:$6</definedName>
  </definedNames>
  <calcPr calcId="125725"/>
</workbook>
</file>

<file path=xl/calcChain.xml><?xml version="1.0" encoding="utf-8"?>
<calcChain xmlns="http://schemas.openxmlformats.org/spreadsheetml/2006/main">
  <c r="B158" i="14"/>
  <c r="C158"/>
  <c r="D158"/>
  <c r="E158"/>
  <c r="F158"/>
  <c r="D588" i="8"/>
  <c r="D589"/>
  <c r="D590"/>
  <c r="D591"/>
  <c r="D592"/>
  <c r="D593"/>
  <c r="D594"/>
  <c r="D595"/>
  <c r="D596"/>
  <c r="D597"/>
  <c r="D598"/>
  <c r="D599"/>
  <c r="D600"/>
  <c r="D601"/>
  <c r="D602"/>
  <c r="D603"/>
  <c r="D604"/>
  <c r="D605"/>
  <c r="D606"/>
  <c r="D613"/>
  <c r="D556"/>
  <c r="D557"/>
  <c r="D558"/>
  <c r="D559"/>
  <c r="D560"/>
  <c r="D561"/>
  <c r="D562"/>
  <c r="D563"/>
  <c r="D564"/>
  <c r="D565"/>
  <c r="D566"/>
  <c r="D567"/>
  <c r="D568"/>
  <c r="D569"/>
  <c r="D570"/>
  <c r="D571"/>
  <c r="D572"/>
  <c r="D573"/>
  <c r="D574"/>
  <c r="D575"/>
  <c r="D576"/>
  <c r="D577"/>
  <c r="D578"/>
  <c r="D579"/>
  <c r="D580"/>
  <c r="D581"/>
  <c r="D582"/>
  <c r="D583"/>
  <c r="D584"/>
  <c r="D585"/>
  <c r="D586"/>
  <c r="D587"/>
  <c r="D607"/>
  <c r="D608"/>
  <c r="D609"/>
  <c r="D610"/>
  <c r="D611"/>
  <c r="D612"/>
  <c r="P3" i="3"/>
  <c r="D3" i="19"/>
  <c r="J3" i="11"/>
  <c r="G7"/>
  <c r="H7"/>
  <c r="I7"/>
  <c r="J7"/>
  <c r="G8"/>
  <c r="H8"/>
  <c r="I8"/>
  <c r="J8"/>
  <c r="G9"/>
  <c r="H9"/>
  <c r="I9"/>
  <c r="J9"/>
  <c r="G10"/>
  <c r="H10"/>
  <c r="I10"/>
  <c r="J10"/>
  <c r="G11"/>
  <c r="H11"/>
  <c r="I11"/>
  <c r="J11"/>
  <c r="G12"/>
  <c r="H12"/>
  <c r="I12"/>
  <c r="J12"/>
  <c r="G13"/>
  <c r="H13"/>
  <c r="I13"/>
  <c r="J13"/>
  <c r="G14"/>
  <c r="H14"/>
  <c r="I14"/>
  <c r="J14"/>
  <c r="G15"/>
  <c r="H15"/>
  <c r="I15"/>
  <c r="J15"/>
  <c r="G16"/>
  <c r="H16"/>
  <c r="I16"/>
  <c r="J16"/>
  <c r="G17"/>
  <c r="H17"/>
  <c r="I17"/>
  <c r="J17"/>
  <c r="G18"/>
  <c r="H18"/>
  <c r="I18"/>
  <c r="J18"/>
  <c r="G19"/>
  <c r="H19"/>
  <c r="I19"/>
  <c r="J19"/>
  <c r="G20"/>
  <c r="H20"/>
  <c r="I20"/>
  <c r="J20"/>
  <c r="G21"/>
  <c r="H21"/>
  <c r="I21"/>
  <c r="J21"/>
  <c r="G22"/>
  <c r="H22"/>
  <c r="I22"/>
  <c r="J22"/>
  <c r="G23"/>
  <c r="H23"/>
  <c r="I23"/>
  <c r="J23"/>
  <c r="G24"/>
  <c r="H24"/>
  <c r="I24"/>
  <c r="J24"/>
  <c r="G25"/>
  <c r="H25"/>
  <c r="I25"/>
  <c r="J25"/>
  <c r="G26"/>
  <c r="H26"/>
  <c r="I26"/>
  <c r="J26"/>
  <c r="G27"/>
  <c r="H27"/>
  <c r="I27"/>
  <c r="J27"/>
  <c r="G28"/>
  <c r="H28"/>
  <c r="I28"/>
  <c r="J28"/>
  <c r="G29"/>
  <c r="H29"/>
  <c r="I29"/>
  <c r="J29"/>
  <c r="G30"/>
  <c r="H30"/>
  <c r="I30"/>
  <c r="J30"/>
  <c r="G31"/>
  <c r="H31"/>
  <c r="I31"/>
  <c r="J31"/>
  <c r="G32"/>
  <c r="H32"/>
  <c r="I32"/>
  <c r="J32"/>
  <c r="G33"/>
  <c r="H33"/>
  <c r="I33"/>
  <c r="J33"/>
  <c r="G34"/>
  <c r="H34"/>
  <c r="I34"/>
  <c r="J34"/>
  <c r="G35"/>
  <c r="H35"/>
  <c r="I35"/>
  <c r="J35"/>
  <c r="G36"/>
  <c r="H36"/>
  <c r="I36"/>
  <c r="J36"/>
  <c r="G37"/>
  <c r="H37"/>
  <c r="I37"/>
  <c r="J37"/>
  <c r="G38"/>
  <c r="H38"/>
  <c r="I38"/>
  <c r="J38"/>
  <c r="G39"/>
  <c r="H39"/>
  <c r="I39"/>
  <c r="J39"/>
  <c r="G40"/>
  <c r="H40"/>
  <c r="I40"/>
  <c r="J40"/>
  <c r="G41"/>
  <c r="H41"/>
  <c r="I41"/>
  <c r="J41"/>
  <c r="G42"/>
  <c r="H42"/>
  <c r="I42"/>
  <c r="J42"/>
  <c r="G43"/>
  <c r="H43"/>
  <c r="I43"/>
  <c r="J43"/>
  <c r="G44"/>
  <c r="H44"/>
  <c r="I44"/>
  <c r="J44"/>
  <c r="G45"/>
  <c r="H45"/>
  <c r="I45"/>
  <c r="J45"/>
  <c r="G46"/>
  <c r="H46"/>
  <c r="I46"/>
  <c r="J46"/>
  <c r="G47"/>
  <c r="H47"/>
  <c r="I47"/>
  <c r="J47"/>
  <c r="G48"/>
  <c r="H48"/>
  <c r="I48"/>
  <c r="J48"/>
  <c r="G49"/>
  <c r="H49"/>
  <c r="I49"/>
  <c r="J49"/>
  <c r="G50"/>
  <c r="H50"/>
  <c r="I50"/>
  <c r="J50"/>
  <c r="G51"/>
  <c r="H51"/>
  <c r="I51"/>
  <c r="J51"/>
  <c r="G52"/>
  <c r="H52"/>
  <c r="I52"/>
  <c r="J52"/>
  <c r="G53"/>
  <c r="H53"/>
  <c r="I53"/>
  <c r="J53"/>
  <c r="G54"/>
  <c r="H54"/>
  <c r="I54"/>
  <c r="J54"/>
  <c r="G55"/>
  <c r="H55"/>
  <c r="I55"/>
  <c r="J55"/>
  <c r="G56"/>
  <c r="H56"/>
  <c r="I56"/>
  <c r="J56"/>
  <c r="G57"/>
  <c r="H57"/>
  <c r="I57"/>
  <c r="J57"/>
  <c r="G58"/>
  <c r="H58"/>
  <c r="I58"/>
  <c r="J58"/>
  <c r="G59"/>
  <c r="H59"/>
  <c r="I59"/>
  <c r="J59"/>
  <c r="G60"/>
  <c r="H60"/>
  <c r="I60"/>
  <c r="J60"/>
  <c r="G61"/>
  <c r="H61"/>
  <c r="I61"/>
  <c r="J61"/>
  <c r="G62"/>
  <c r="H62"/>
  <c r="I62"/>
  <c r="J62"/>
  <c r="G63"/>
  <c r="H63"/>
  <c r="I63"/>
  <c r="J63"/>
  <c r="G64"/>
  <c r="H64"/>
  <c r="I64"/>
  <c r="J64"/>
  <c r="G65"/>
  <c r="H65"/>
  <c r="I65"/>
  <c r="J65"/>
  <c r="G66"/>
  <c r="H66"/>
  <c r="I66"/>
  <c r="J66"/>
  <c r="G67"/>
  <c r="H67"/>
  <c r="I67"/>
  <c r="J67"/>
  <c r="G68"/>
  <c r="H68"/>
  <c r="I68"/>
  <c r="J68"/>
  <c r="G69"/>
  <c r="H69"/>
  <c r="I69"/>
  <c r="J69"/>
  <c r="G70"/>
  <c r="H70"/>
  <c r="I70"/>
  <c r="J70"/>
  <c r="G71"/>
  <c r="H71"/>
  <c r="I71"/>
  <c r="J71"/>
  <c r="G72"/>
  <c r="H72"/>
  <c r="I72"/>
  <c r="J72"/>
  <c r="G73"/>
  <c r="H73"/>
  <c r="I73"/>
  <c r="J73"/>
  <c r="G74"/>
  <c r="H74"/>
  <c r="I74"/>
  <c r="J74"/>
  <c r="G75"/>
  <c r="H75"/>
  <c r="I75"/>
  <c r="J75"/>
  <c r="G76"/>
  <c r="H76"/>
  <c r="I76"/>
  <c r="J76"/>
  <c r="G77"/>
  <c r="H77"/>
  <c r="I77"/>
  <c r="J77"/>
  <c r="G78"/>
  <c r="H78"/>
  <c r="I78"/>
  <c r="J78"/>
  <c r="G79"/>
  <c r="H79"/>
  <c r="I79"/>
  <c r="J79"/>
  <c r="G80"/>
  <c r="H80"/>
  <c r="I80"/>
  <c r="J80"/>
  <c r="G81"/>
  <c r="H81"/>
  <c r="I81"/>
  <c r="J81"/>
  <c r="G82"/>
  <c r="H82"/>
  <c r="I82"/>
  <c r="J82"/>
  <c r="G83"/>
  <c r="H83"/>
  <c r="I83"/>
  <c r="J83"/>
  <c r="G84"/>
  <c r="H84"/>
  <c r="I84"/>
  <c r="J84"/>
  <c r="G85"/>
  <c r="H85"/>
  <c r="I85"/>
  <c r="J85"/>
  <c r="G86"/>
  <c r="H86"/>
  <c r="I86"/>
  <c r="J86"/>
  <c r="G87"/>
  <c r="H87"/>
  <c r="I87"/>
  <c r="J87"/>
  <c r="G88"/>
  <c r="H88"/>
  <c r="I88"/>
  <c r="J88"/>
  <c r="G89"/>
  <c r="H89"/>
  <c r="I89"/>
  <c r="J89"/>
  <c r="G90"/>
  <c r="H90"/>
  <c r="I90"/>
  <c r="J90"/>
  <c r="G91"/>
  <c r="H91"/>
  <c r="I91"/>
  <c r="J91"/>
  <c r="G92"/>
  <c r="H92"/>
  <c r="I92"/>
  <c r="J92"/>
  <c r="G93"/>
  <c r="H93"/>
  <c r="I93"/>
  <c r="J93"/>
  <c r="G94"/>
  <c r="H94"/>
  <c r="I94"/>
  <c r="J94"/>
  <c r="G95"/>
  <c r="H95"/>
  <c r="I95"/>
  <c r="J95"/>
  <c r="G96"/>
  <c r="H96"/>
  <c r="I96"/>
  <c r="J96"/>
  <c r="G97"/>
  <c r="H97"/>
  <c r="I97"/>
  <c r="J97"/>
  <c r="G98"/>
  <c r="H98"/>
  <c r="I98"/>
  <c r="J98"/>
  <c r="G99"/>
  <c r="H99"/>
  <c r="I99"/>
  <c r="J99"/>
  <c r="G100"/>
  <c r="H100"/>
  <c r="I100"/>
  <c r="J100"/>
  <c r="G101"/>
  <c r="H101"/>
  <c r="I101"/>
  <c r="J101"/>
  <c r="G102"/>
  <c r="H102"/>
  <c r="I102"/>
  <c r="J102"/>
  <c r="G103"/>
  <c r="H103"/>
  <c r="I103"/>
  <c r="J103"/>
  <c r="G104"/>
  <c r="H104"/>
  <c r="I104"/>
  <c r="J104"/>
  <c r="G105"/>
  <c r="H105"/>
  <c r="I105"/>
  <c r="J105"/>
  <c r="G106"/>
  <c r="H106"/>
  <c r="I106"/>
  <c r="J106"/>
  <c r="G107"/>
  <c r="H107"/>
  <c r="I107"/>
  <c r="J107"/>
  <c r="G108"/>
  <c r="H108"/>
  <c r="I108"/>
  <c r="J108"/>
  <c r="G109"/>
  <c r="H109"/>
  <c r="I109"/>
  <c r="J109"/>
  <c r="G110"/>
  <c r="H110"/>
  <c r="I110"/>
  <c r="J110"/>
  <c r="G111"/>
  <c r="H111"/>
  <c r="I111"/>
  <c r="J111"/>
  <c r="G112"/>
  <c r="H112"/>
  <c r="I112"/>
  <c r="J112"/>
  <c r="G113"/>
  <c r="H113"/>
  <c r="I113"/>
  <c r="J113"/>
  <c r="G114"/>
  <c r="H114"/>
  <c r="I114"/>
  <c r="J114"/>
  <c r="G115"/>
  <c r="H115"/>
  <c r="I115"/>
  <c r="J115"/>
  <c r="G116"/>
  <c r="H116"/>
  <c r="I116"/>
  <c r="J116"/>
  <c r="G117"/>
  <c r="H117"/>
  <c r="I117"/>
  <c r="J117"/>
  <c r="G118"/>
  <c r="H118"/>
  <c r="I118"/>
  <c r="J118"/>
  <c r="G119"/>
  <c r="H119"/>
  <c r="I119"/>
  <c r="J119"/>
  <c r="G120"/>
  <c r="H120"/>
  <c r="I120"/>
  <c r="J120"/>
  <c r="G121"/>
  <c r="H121"/>
  <c r="I121"/>
  <c r="J121"/>
  <c r="G122"/>
  <c r="H122"/>
  <c r="I122"/>
  <c r="J122"/>
  <c r="G123"/>
  <c r="H123"/>
  <c r="I123"/>
  <c r="J123"/>
  <c r="G124"/>
  <c r="H124"/>
  <c r="I124"/>
  <c r="J124"/>
  <c r="G125"/>
  <c r="H125"/>
  <c r="I125"/>
  <c r="J125"/>
  <c r="G126"/>
  <c r="H126"/>
  <c r="I126"/>
  <c r="J126"/>
  <c r="G127"/>
  <c r="H127"/>
  <c r="I127"/>
  <c r="J127"/>
  <c r="G128"/>
  <c r="H128"/>
  <c r="I128"/>
  <c r="J128"/>
  <c r="G129"/>
  <c r="H129"/>
  <c r="I129"/>
  <c r="J129"/>
  <c r="G130"/>
  <c r="H130"/>
  <c r="I130"/>
  <c r="J130"/>
  <c r="G131"/>
  <c r="H131"/>
  <c r="I131"/>
  <c r="J131"/>
  <c r="G132"/>
  <c r="H132"/>
  <c r="I132"/>
  <c r="J132"/>
  <c r="G133"/>
  <c r="H133"/>
  <c r="I133"/>
  <c r="J133"/>
  <c r="G134"/>
  <c r="H134"/>
  <c r="I134"/>
  <c r="J134"/>
  <c r="G135"/>
  <c r="H135"/>
  <c r="I135"/>
  <c r="J135"/>
  <c r="G136"/>
  <c r="H136"/>
  <c r="I136"/>
  <c r="J136"/>
  <c r="G137"/>
  <c r="H137"/>
  <c r="I137"/>
  <c r="J137"/>
  <c r="G138"/>
  <c r="H138"/>
  <c r="I138"/>
  <c r="J138"/>
  <c r="G139"/>
  <c r="H139"/>
  <c r="I139"/>
  <c r="J139"/>
  <c r="G140"/>
  <c r="H140"/>
  <c r="I140"/>
  <c r="J140"/>
  <c r="G141"/>
  <c r="H141"/>
  <c r="I141"/>
  <c r="J141"/>
  <c r="G142"/>
  <c r="H142"/>
  <c r="I142"/>
  <c r="J142"/>
  <c r="G143"/>
  <c r="H143"/>
  <c r="I143"/>
  <c r="J143"/>
  <c r="G144"/>
  <c r="H144"/>
  <c r="I144"/>
  <c r="J144"/>
  <c r="G145"/>
  <c r="H145"/>
  <c r="I145"/>
  <c r="J145"/>
  <c r="G146"/>
  <c r="H146"/>
  <c r="I146"/>
  <c r="J146"/>
  <c r="G147"/>
  <c r="H147"/>
  <c r="I147"/>
  <c r="J147"/>
  <c r="G148"/>
  <c r="H148"/>
  <c r="I148"/>
  <c r="J148"/>
  <c r="G149"/>
  <c r="H149"/>
  <c r="I149"/>
  <c r="J149"/>
  <c r="G150"/>
  <c r="H150"/>
  <c r="I150"/>
  <c r="J150"/>
  <c r="G151"/>
  <c r="H151"/>
  <c r="I151"/>
  <c r="J151"/>
  <c r="G152"/>
  <c r="H152"/>
  <c r="I152"/>
  <c r="J152"/>
  <c r="G153"/>
  <c r="H153"/>
  <c r="I153"/>
  <c r="J153"/>
  <c r="G154"/>
  <c r="H154"/>
  <c r="I154"/>
  <c r="J154"/>
  <c r="G155"/>
  <c r="H155"/>
  <c r="I155"/>
  <c r="J155"/>
  <c r="G156"/>
  <c r="H156"/>
  <c r="I156"/>
  <c r="J156"/>
  <c r="B157"/>
  <c r="G157" s="1"/>
  <c r="C157"/>
  <c r="D157"/>
  <c r="H157" s="1"/>
  <c r="E157"/>
  <c r="F157"/>
  <c r="J157" s="1"/>
  <c r="J3" i="12"/>
  <c r="G7"/>
  <c r="H7"/>
  <c r="I7"/>
  <c r="J7"/>
  <c r="G8"/>
  <c r="H8"/>
  <c r="I8"/>
  <c r="J8"/>
  <c r="G9"/>
  <c r="H9"/>
  <c r="I9"/>
  <c r="J9"/>
  <c r="G10"/>
  <c r="H10"/>
  <c r="I10"/>
  <c r="J10"/>
  <c r="G11"/>
  <c r="H11"/>
  <c r="I11"/>
  <c r="J11"/>
  <c r="G12"/>
  <c r="H12"/>
  <c r="I12"/>
  <c r="J12"/>
  <c r="G13"/>
  <c r="H13"/>
  <c r="I13"/>
  <c r="J13"/>
  <c r="G14"/>
  <c r="H14"/>
  <c r="I14"/>
  <c r="J14"/>
  <c r="G15"/>
  <c r="H15"/>
  <c r="I15"/>
  <c r="J15"/>
  <c r="G16"/>
  <c r="H16"/>
  <c r="I16"/>
  <c r="J16"/>
  <c r="G17"/>
  <c r="H17"/>
  <c r="I17"/>
  <c r="J17"/>
  <c r="G18"/>
  <c r="H18"/>
  <c r="I18"/>
  <c r="J18"/>
  <c r="G19"/>
  <c r="H19"/>
  <c r="I19"/>
  <c r="J19"/>
  <c r="G20"/>
  <c r="H20"/>
  <c r="I20"/>
  <c r="J20"/>
  <c r="G21"/>
  <c r="H21"/>
  <c r="I21"/>
  <c r="J21"/>
  <c r="G22"/>
  <c r="H22"/>
  <c r="I22"/>
  <c r="J22"/>
  <c r="G23"/>
  <c r="H23"/>
  <c r="I23"/>
  <c r="J23"/>
  <c r="G24"/>
  <c r="H24"/>
  <c r="I24"/>
  <c r="J24"/>
  <c r="G25"/>
  <c r="H25"/>
  <c r="I25"/>
  <c r="J25"/>
  <c r="G26"/>
  <c r="H26"/>
  <c r="I26"/>
  <c r="J26"/>
  <c r="G27"/>
  <c r="H27"/>
  <c r="I27"/>
  <c r="J27"/>
  <c r="G28"/>
  <c r="H28"/>
  <c r="I28"/>
  <c r="J28"/>
  <c r="G29"/>
  <c r="H29"/>
  <c r="I29"/>
  <c r="J29"/>
  <c r="G30"/>
  <c r="H30"/>
  <c r="I30"/>
  <c r="J30"/>
  <c r="G31"/>
  <c r="H31"/>
  <c r="I31"/>
  <c r="J31"/>
  <c r="G32"/>
  <c r="H32"/>
  <c r="I32"/>
  <c r="J32"/>
  <c r="G33"/>
  <c r="H33"/>
  <c r="I33"/>
  <c r="J33"/>
  <c r="G34"/>
  <c r="H34"/>
  <c r="I34"/>
  <c r="J34"/>
  <c r="G35"/>
  <c r="H35"/>
  <c r="I35"/>
  <c r="J35"/>
  <c r="G36"/>
  <c r="H36"/>
  <c r="I36"/>
  <c r="J36"/>
  <c r="G37"/>
  <c r="H37"/>
  <c r="I37"/>
  <c r="J37"/>
  <c r="G38"/>
  <c r="H38"/>
  <c r="I38"/>
  <c r="J38"/>
  <c r="G39"/>
  <c r="H39"/>
  <c r="I39"/>
  <c r="J39"/>
  <c r="G40"/>
  <c r="H40"/>
  <c r="I40"/>
  <c r="J40"/>
  <c r="G41"/>
  <c r="H41"/>
  <c r="I41"/>
  <c r="J41"/>
  <c r="G42"/>
  <c r="H42"/>
  <c r="I42"/>
  <c r="J42"/>
  <c r="G43"/>
  <c r="H43"/>
  <c r="I43"/>
  <c r="J43"/>
  <c r="G44"/>
  <c r="H44"/>
  <c r="I44"/>
  <c r="J44"/>
  <c r="G45"/>
  <c r="H45"/>
  <c r="I45"/>
  <c r="J45"/>
  <c r="G46"/>
  <c r="H46"/>
  <c r="I46"/>
  <c r="J46"/>
  <c r="G47"/>
  <c r="H47"/>
  <c r="I47"/>
  <c r="J47"/>
  <c r="G48"/>
  <c r="H48"/>
  <c r="I48"/>
  <c r="J48"/>
  <c r="G49"/>
  <c r="H49"/>
  <c r="I49"/>
  <c r="J49"/>
  <c r="G50"/>
  <c r="H50"/>
  <c r="I50"/>
  <c r="J50"/>
  <c r="G51"/>
  <c r="H51"/>
  <c r="I51"/>
  <c r="J51"/>
  <c r="G52"/>
  <c r="H52"/>
  <c r="I52"/>
  <c r="J52"/>
  <c r="G53"/>
  <c r="H53"/>
  <c r="I53"/>
  <c r="J53"/>
  <c r="G54"/>
  <c r="H54"/>
  <c r="I54"/>
  <c r="J54"/>
  <c r="G55"/>
  <c r="H55"/>
  <c r="I55"/>
  <c r="J55"/>
  <c r="G56"/>
  <c r="H56"/>
  <c r="I56"/>
  <c r="J56"/>
  <c r="G57"/>
  <c r="H57"/>
  <c r="I57"/>
  <c r="J57"/>
  <c r="G58"/>
  <c r="H58"/>
  <c r="I58"/>
  <c r="J58"/>
  <c r="G59"/>
  <c r="H59"/>
  <c r="I59"/>
  <c r="J59"/>
  <c r="G60"/>
  <c r="H60"/>
  <c r="I60"/>
  <c r="J60"/>
  <c r="G61"/>
  <c r="H61"/>
  <c r="I61"/>
  <c r="J61"/>
  <c r="G62"/>
  <c r="H62"/>
  <c r="I62"/>
  <c r="J62"/>
  <c r="G63"/>
  <c r="H63"/>
  <c r="I63"/>
  <c r="J63"/>
  <c r="G64"/>
  <c r="H64"/>
  <c r="I64"/>
  <c r="J64"/>
  <c r="G65"/>
  <c r="H65"/>
  <c r="I65"/>
  <c r="J65"/>
  <c r="G66"/>
  <c r="H66"/>
  <c r="I66"/>
  <c r="J66"/>
  <c r="G67"/>
  <c r="H67"/>
  <c r="I67"/>
  <c r="J67"/>
  <c r="G68"/>
  <c r="H68"/>
  <c r="I68"/>
  <c r="J68"/>
  <c r="G69"/>
  <c r="H69"/>
  <c r="I69"/>
  <c r="J69"/>
  <c r="G70"/>
  <c r="H70"/>
  <c r="I70"/>
  <c r="J70"/>
  <c r="G71"/>
  <c r="H71"/>
  <c r="I71"/>
  <c r="J71"/>
  <c r="G72"/>
  <c r="H72"/>
  <c r="I72"/>
  <c r="J72"/>
  <c r="G73"/>
  <c r="H73"/>
  <c r="I73"/>
  <c r="J73"/>
  <c r="G74"/>
  <c r="H74"/>
  <c r="I74"/>
  <c r="J74"/>
  <c r="G75"/>
  <c r="H75"/>
  <c r="I75"/>
  <c r="J75"/>
  <c r="G76"/>
  <c r="H76"/>
  <c r="I76"/>
  <c r="J76"/>
  <c r="G77"/>
  <c r="H77"/>
  <c r="I77"/>
  <c r="J77"/>
  <c r="G78"/>
  <c r="H78"/>
  <c r="I78"/>
  <c r="J78"/>
  <c r="G79"/>
  <c r="H79"/>
  <c r="I79"/>
  <c r="J79"/>
  <c r="G80"/>
  <c r="H80"/>
  <c r="I80"/>
  <c r="J80"/>
  <c r="G81"/>
  <c r="H81"/>
  <c r="I81"/>
  <c r="J81"/>
  <c r="G82"/>
  <c r="H82"/>
  <c r="I82"/>
  <c r="J82"/>
  <c r="G83"/>
  <c r="H83"/>
  <c r="I83"/>
  <c r="J83"/>
  <c r="G84"/>
  <c r="H84"/>
  <c r="I84"/>
  <c r="J84"/>
  <c r="G85"/>
  <c r="H85"/>
  <c r="I85"/>
  <c r="J85"/>
  <c r="G86"/>
  <c r="H86"/>
  <c r="I86"/>
  <c r="J86"/>
  <c r="G87"/>
  <c r="H87"/>
  <c r="I87"/>
  <c r="J87"/>
  <c r="G88"/>
  <c r="H88"/>
  <c r="I88"/>
  <c r="J88"/>
  <c r="G89"/>
  <c r="H89"/>
  <c r="I89"/>
  <c r="J89"/>
  <c r="G90"/>
  <c r="H90"/>
  <c r="I90"/>
  <c r="J90"/>
  <c r="G91"/>
  <c r="H91"/>
  <c r="I91"/>
  <c r="J91"/>
  <c r="G92"/>
  <c r="H92"/>
  <c r="I92"/>
  <c r="J92"/>
  <c r="G93"/>
  <c r="H93"/>
  <c r="I93"/>
  <c r="J93"/>
  <c r="G94"/>
  <c r="H94"/>
  <c r="I94"/>
  <c r="J94"/>
  <c r="G95"/>
  <c r="H95"/>
  <c r="I95"/>
  <c r="J95"/>
  <c r="G96"/>
  <c r="H96"/>
  <c r="I96"/>
  <c r="J96"/>
  <c r="G97"/>
  <c r="H97"/>
  <c r="I97"/>
  <c r="J97"/>
  <c r="G98"/>
  <c r="H98"/>
  <c r="I98"/>
  <c r="J98"/>
  <c r="G99"/>
  <c r="H99"/>
  <c r="I99"/>
  <c r="J99"/>
  <c r="G100"/>
  <c r="H100"/>
  <c r="I100"/>
  <c r="J100"/>
  <c r="G101"/>
  <c r="H101"/>
  <c r="I101"/>
  <c r="J101"/>
  <c r="G102"/>
  <c r="H102"/>
  <c r="I102"/>
  <c r="J102"/>
  <c r="G103"/>
  <c r="H103"/>
  <c r="I103"/>
  <c r="J103"/>
  <c r="G104"/>
  <c r="H104"/>
  <c r="I104"/>
  <c r="J104"/>
  <c r="G105"/>
  <c r="H105"/>
  <c r="I105"/>
  <c r="J105"/>
  <c r="G106"/>
  <c r="H106"/>
  <c r="I106"/>
  <c r="J106"/>
  <c r="G107"/>
  <c r="H107"/>
  <c r="I107"/>
  <c r="J107"/>
  <c r="G108"/>
  <c r="H108"/>
  <c r="I108"/>
  <c r="J108"/>
  <c r="G109"/>
  <c r="H109"/>
  <c r="I109"/>
  <c r="J109"/>
  <c r="G110"/>
  <c r="H110"/>
  <c r="I110"/>
  <c r="J110"/>
  <c r="G111"/>
  <c r="H111"/>
  <c r="I111"/>
  <c r="J111"/>
  <c r="G112"/>
  <c r="H112"/>
  <c r="I112"/>
  <c r="J112"/>
  <c r="G113"/>
  <c r="H113"/>
  <c r="I113"/>
  <c r="J113"/>
  <c r="G114"/>
  <c r="H114"/>
  <c r="I114"/>
  <c r="J114"/>
  <c r="G115"/>
  <c r="H115"/>
  <c r="I115"/>
  <c r="J115"/>
  <c r="G116"/>
  <c r="H116"/>
  <c r="I116"/>
  <c r="J116"/>
  <c r="G117"/>
  <c r="H117"/>
  <c r="I117"/>
  <c r="J117"/>
  <c r="G118"/>
  <c r="H118"/>
  <c r="I118"/>
  <c r="J118"/>
  <c r="G119"/>
  <c r="H119"/>
  <c r="I119"/>
  <c r="J119"/>
  <c r="G120"/>
  <c r="H120"/>
  <c r="I120"/>
  <c r="J120"/>
  <c r="G121"/>
  <c r="H121"/>
  <c r="I121"/>
  <c r="J121"/>
  <c r="G122"/>
  <c r="H122"/>
  <c r="I122"/>
  <c r="J122"/>
  <c r="G123"/>
  <c r="H123"/>
  <c r="I123"/>
  <c r="J123"/>
  <c r="G124"/>
  <c r="H124"/>
  <c r="I124"/>
  <c r="J124"/>
  <c r="G125"/>
  <c r="H125"/>
  <c r="I125"/>
  <c r="J125"/>
  <c r="G126"/>
  <c r="H126"/>
  <c r="I126"/>
  <c r="J126"/>
  <c r="G127"/>
  <c r="H127"/>
  <c r="I127"/>
  <c r="J127"/>
  <c r="G128"/>
  <c r="H128"/>
  <c r="I128"/>
  <c r="J128"/>
  <c r="G129"/>
  <c r="H129"/>
  <c r="I129"/>
  <c r="J129"/>
  <c r="G130"/>
  <c r="H130"/>
  <c r="I130"/>
  <c r="J130"/>
  <c r="G131"/>
  <c r="H131"/>
  <c r="I131"/>
  <c r="J131"/>
  <c r="G132"/>
  <c r="H132"/>
  <c r="I132"/>
  <c r="J132"/>
  <c r="G133"/>
  <c r="H133"/>
  <c r="I133"/>
  <c r="J133"/>
  <c r="G134"/>
  <c r="H134"/>
  <c r="I134"/>
  <c r="J134"/>
  <c r="G135"/>
  <c r="H135"/>
  <c r="I135"/>
  <c r="J135"/>
  <c r="G136"/>
  <c r="H136"/>
  <c r="I136"/>
  <c r="J136"/>
  <c r="G137"/>
  <c r="H137"/>
  <c r="I137"/>
  <c r="J137"/>
  <c r="G138"/>
  <c r="H138"/>
  <c r="I138"/>
  <c r="J138"/>
  <c r="G139"/>
  <c r="H139"/>
  <c r="I139"/>
  <c r="J139"/>
  <c r="G140"/>
  <c r="H140"/>
  <c r="I140"/>
  <c r="J140"/>
  <c r="G141"/>
  <c r="H141"/>
  <c r="I141"/>
  <c r="J141"/>
  <c r="G142"/>
  <c r="H142"/>
  <c r="I142"/>
  <c r="J142"/>
  <c r="G143"/>
  <c r="H143"/>
  <c r="I143"/>
  <c r="J143"/>
  <c r="G144"/>
  <c r="H144"/>
  <c r="I144"/>
  <c r="J144"/>
  <c r="G145"/>
  <c r="H145"/>
  <c r="I145"/>
  <c r="J145"/>
  <c r="G146"/>
  <c r="H146"/>
  <c r="I146"/>
  <c r="J146"/>
  <c r="G147"/>
  <c r="H147"/>
  <c r="I147"/>
  <c r="J147"/>
  <c r="G148"/>
  <c r="H148"/>
  <c r="I148"/>
  <c r="J148"/>
  <c r="G149"/>
  <c r="H149"/>
  <c r="I149"/>
  <c r="J149"/>
  <c r="G150"/>
  <c r="H150"/>
  <c r="I150"/>
  <c r="J150"/>
  <c r="G151"/>
  <c r="H151"/>
  <c r="I151"/>
  <c r="J151"/>
  <c r="G152"/>
  <c r="H152"/>
  <c r="I152"/>
  <c r="J152"/>
  <c r="G153"/>
  <c r="H153"/>
  <c r="I153"/>
  <c r="J153"/>
  <c r="G154"/>
  <c r="H154"/>
  <c r="I154"/>
  <c r="J154"/>
  <c r="G155"/>
  <c r="H155"/>
  <c r="I155"/>
  <c r="J155"/>
  <c r="H156"/>
  <c r="I156"/>
  <c r="J156"/>
  <c r="G157"/>
  <c r="H157"/>
  <c r="I157"/>
  <c r="J157"/>
  <c r="D3" i="8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299"/>
  <c r="D300"/>
  <c r="D301"/>
  <c r="D302"/>
  <c r="D303"/>
  <c r="D304"/>
  <c r="D305"/>
  <c r="D306"/>
  <c r="D307"/>
  <c r="D308"/>
  <c r="D309"/>
  <c r="D310"/>
  <c r="D311"/>
  <c r="D312"/>
  <c r="D313"/>
  <c r="D314"/>
  <c r="D315"/>
  <c r="D316"/>
  <c r="D317"/>
  <c r="D318"/>
  <c r="D319"/>
  <c r="D320"/>
  <c r="D321"/>
  <c r="D322"/>
  <c r="D323"/>
  <c r="D324"/>
  <c r="D325"/>
  <c r="D326"/>
  <c r="D327"/>
  <c r="D328"/>
  <c r="D329"/>
  <c r="D330"/>
  <c r="D331"/>
  <c r="D332"/>
  <c r="D333"/>
  <c r="D334"/>
  <c r="D335"/>
  <c r="D336"/>
  <c r="D337"/>
  <c r="D338"/>
  <c r="D339"/>
  <c r="D340"/>
  <c r="D341"/>
  <c r="D342"/>
  <c r="D343"/>
  <c r="D344"/>
  <c r="D345"/>
  <c r="D346"/>
  <c r="D347"/>
  <c r="D348"/>
  <c r="D349"/>
  <c r="D350"/>
  <c r="D351"/>
  <c r="D352"/>
  <c r="D353"/>
  <c r="D354"/>
  <c r="D355"/>
  <c r="D356"/>
  <c r="D357"/>
  <c r="D358"/>
  <c r="D359"/>
  <c r="D360"/>
  <c r="D361"/>
  <c r="D362"/>
  <c r="D363"/>
  <c r="D364"/>
  <c r="D365"/>
  <c r="D366"/>
  <c r="D367"/>
  <c r="D368"/>
  <c r="D369"/>
  <c r="D370"/>
  <c r="D371"/>
  <c r="D372"/>
  <c r="D373"/>
  <c r="D374"/>
  <c r="D375"/>
  <c r="D376"/>
  <c r="D377"/>
  <c r="D378"/>
  <c r="D379"/>
  <c r="D380"/>
  <c r="D381"/>
  <c r="D382"/>
  <c r="D383"/>
  <c r="D384"/>
  <c r="D385"/>
  <c r="D386"/>
  <c r="D387"/>
  <c r="D388"/>
  <c r="D389"/>
  <c r="D390"/>
  <c r="D391"/>
  <c r="D392"/>
  <c r="D393"/>
  <c r="D394"/>
  <c r="D395"/>
  <c r="D396"/>
  <c r="D397"/>
  <c r="D398"/>
  <c r="D399"/>
  <c r="D400"/>
  <c r="D401"/>
  <c r="D402"/>
  <c r="D403"/>
  <c r="D404"/>
  <c r="D405"/>
  <c r="D406"/>
  <c r="D407"/>
  <c r="D408"/>
  <c r="D409"/>
  <c r="D410"/>
  <c r="D411"/>
  <c r="D412"/>
  <c r="D413"/>
  <c r="D414"/>
  <c r="D415"/>
  <c r="D416"/>
  <c r="D417"/>
  <c r="D418"/>
  <c r="D419"/>
  <c r="D420"/>
  <c r="D421"/>
  <c r="D422"/>
  <c r="D423"/>
  <c r="D424"/>
  <c r="D425"/>
  <c r="D426"/>
  <c r="D427"/>
  <c r="D428"/>
  <c r="D429"/>
  <c r="D430"/>
  <c r="D431"/>
  <c r="D432"/>
  <c r="D433"/>
  <c r="D434"/>
  <c r="D435"/>
  <c r="D436"/>
  <c r="D437"/>
  <c r="D438"/>
  <c r="D439"/>
  <c r="D440"/>
  <c r="D441"/>
  <c r="D442"/>
  <c r="D443"/>
  <c r="D444"/>
  <c r="D445"/>
  <c r="D446"/>
  <c r="D447"/>
  <c r="D448"/>
  <c r="D449"/>
  <c r="D450"/>
  <c r="D451"/>
  <c r="D452"/>
  <c r="D453"/>
  <c r="D454"/>
  <c r="D455"/>
  <c r="D456"/>
  <c r="D457"/>
  <c r="D458"/>
  <c r="D459"/>
  <c r="D460"/>
  <c r="D461"/>
  <c r="D462"/>
  <c r="D463"/>
  <c r="D464"/>
  <c r="D465"/>
  <c r="D466"/>
  <c r="D467"/>
  <c r="D468"/>
  <c r="D469"/>
  <c r="D470"/>
  <c r="D471"/>
  <c r="D472"/>
  <c r="D473"/>
  <c r="D474"/>
  <c r="D475"/>
  <c r="D476"/>
  <c r="D477"/>
  <c r="D478"/>
  <c r="D479"/>
  <c r="D480"/>
  <c r="D481"/>
  <c r="D482"/>
  <c r="D483"/>
  <c r="D484"/>
  <c r="D485"/>
  <c r="D486"/>
  <c r="D487"/>
  <c r="D488"/>
  <c r="D489"/>
  <c r="D490"/>
  <c r="D491"/>
  <c r="D492"/>
  <c r="D493"/>
  <c r="D494"/>
  <c r="D495"/>
  <c r="D496"/>
  <c r="D497"/>
  <c r="D498"/>
  <c r="D499"/>
  <c r="D500"/>
  <c r="D501"/>
  <c r="D502"/>
  <c r="D503"/>
  <c r="D504"/>
  <c r="D505"/>
  <c r="D506"/>
  <c r="D507"/>
  <c r="D508"/>
  <c r="D509"/>
  <c r="D510"/>
  <c r="D511"/>
  <c r="D512"/>
  <c r="D513"/>
  <c r="D514"/>
  <c r="D515"/>
  <c r="D516"/>
  <c r="D517"/>
  <c r="D518"/>
  <c r="D519"/>
  <c r="D520"/>
  <c r="D521"/>
  <c r="D522"/>
  <c r="D523"/>
  <c r="D524"/>
  <c r="D525"/>
  <c r="D526"/>
  <c r="D527"/>
  <c r="D528"/>
  <c r="D529"/>
  <c r="D530"/>
  <c r="D531"/>
  <c r="D532"/>
  <c r="D533"/>
  <c r="D534"/>
  <c r="D535"/>
  <c r="D536"/>
  <c r="D537"/>
  <c r="D538"/>
  <c r="D539"/>
  <c r="D540"/>
  <c r="D541"/>
  <c r="D542"/>
  <c r="D543"/>
  <c r="D544"/>
  <c r="D545"/>
  <c r="D546"/>
  <c r="D547"/>
  <c r="D548"/>
  <c r="D549"/>
  <c r="D550"/>
  <c r="D551"/>
  <c r="D552"/>
  <c r="D553"/>
  <c r="D554"/>
  <c r="D555"/>
  <c r="D3" i="9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J3" i="15"/>
  <c r="G7"/>
  <c r="H7"/>
  <c r="I7"/>
  <c r="J7"/>
  <c r="G8"/>
  <c r="H8"/>
  <c r="I8"/>
  <c r="J8"/>
  <c r="G9"/>
  <c r="H9"/>
  <c r="I9"/>
  <c r="J9"/>
  <c r="G10"/>
  <c r="H10"/>
  <c r="I10"/>
  <c r="J10"/>
  <c r="G11"/>
  <c r="H11"/>
  <c r="I11"/>
  <c r="J11"/>
  <c r="G12"/>
  <c r="H12"/>
  <c r="I12"/>
  <c r="J12"/>
  <c r="G13"/>
  <c r="H13"/>
  <c r="I13"/>
  <c r="J13"/>
  <c r="G14"/>
  <c r="H14"/>
  <c r="I14"/>
  <c r="J14"/>
  <c r="G15"/>
  <c r="H15"/>
  <c r="I15"/>
  <c r="J15"/>
  <c r="G16"/>
  <c r="H16"/>
  <c r="I16"/>
  <c r="J16"/>
  <c r="G17"/>
  <c r="H17"/>
  <c r="I17"/>
  <c r="J17"/>
  <c r="G18"/>
  <c r="H18"/>
  <c r="I18"/>
  <c r="J18"/>
  <c r="G19"/>
  <c r="H19"/>
  <c r="I19"/>
  <c r="J19"/>
  <c r="G20"/>
  <c r="H20"/>
  <c r="I20"/>
  <c r="J20"/>
  <c r="G21"/>
  <c r="H21"/>
  <c r="I21"/>
  <c r="J21"/>
  <c r="G22"/>
  <c r="H22"/>
  <c r="I22"/>
  <c r="J22"/>
  <c r="G23"/>
  <c r="H23"/>
  <c r="I23"/>
  <c r="J23"/>
  <c r="G24"/>
  <c r="H24"/>
  <c r="I24"/>
  <c r="J24"/>
  <c r="G25"/>
  <c r="H25"/>
  <c r="I25"/>
  <c r="J25"/>
  <c r="G26"/>
  <c r="H26"/>
  <c r="I26"/>
  <c r="J26"/>
  <c r="G27"/>
  <c r="H27"/>
  <c r="I27"/>
  <c r="J27"/>
  <c r="G28"/>
  <c r="H28"/>
  <c r="I28"/>
  <c r="J28"/>
  <c r="G29"/>
  <c r="H29"/>
  <c r="I29"/>
  <c r="J29"/>
  <c r="G30"/>
  <c r="H30"/>
  <c r="I30"/>
  <c r="J30"/>
  <c r="G31"/>
  <c r="H31"/>
  <c r="I31"/>
  <c r="J31"/>
  <c r="G32"/>
  <c r="H32"/>
  <c r="I32"/>
  <c r="J32"/>
  <c r="G33"/>
  <c r="H33"/>
  <c r="I33"/>
  <c r="J33"/>
  <c r="G34"/>
  <c r="H34"/>
  <c r="I34"/>
  <c r="J34"/>
  <c r="G35"/>
  <c r="H35"/>
  <c r="I35"/>
  <c r="J35"/>
  <c r="G36"/>
  <c r="H36"/>
  <c r="I36"/>
  <c r="J36"/>
  <c r="G37"/>
  <c r="H37"/>
  <c r="I37"/>
  <c r="J37"/>
  <c r="G38"/>
  <c r="H38"/>
  <c r="I38"/>
  <c r="J38"/>
  <c r="G39"/>
  <c r="H39"/>
  <c r="I39"/>
  <c r="J39"/>
  <c r="G40"/>
  <c r="H40"/>
  <c r="I40"/>
  <c r="J40"/>
  <c r="G41"/>
  <c r="H41"/>
  <c r="I41"/>
  <c r="J41"/>
  <c r="G42"/>
  <c r="H42"/>
  <c r="I42"/>
  <c r="J42"/>
  <c r="G43"/>
  <c r="H43"/>
  <c r="I43"/>
  <c r="J43"/>
  <c r="G44"/>
  <c r="H44"/>
  <c r="I44"/>
  <c r="J44"/>
  <c r="G45"/>
  <c r="H45"/>
  <c r="I45"/>
  <c r="J45"/>
  <c r="G46"/>
  <c r="H46"/>
  <c r="I46"/>
  <c r="J46"/>
  <c r="G47"/>
  <c r="H47"/>
  <c r="I47"/>
  <c r="J47"/>
  <c r="G48"/>
  <c r="H48"/>
  <c r="I48"/>
  <c r="J48"/>
  <c r="G49"/>
  <c r="H49"/>
  <c r="I49"/>
  <c r="J49"/>
  <c r="G50"/>
  <c r="H50"/>
  <c r="I50"/>
  <c r="J50"/>
  <c r="G51"/>
  <c r="H51"/>
  <c r="I51"/>
  <c r="J51"/>
  <c r="G52"/>
  <c r="H52"/>
  <c r="I52"/>
  <c r="J52"/>
  <c r="G53"/>
  <c r="H53"/>
  <c r="I53"/>
  <c r="J53"/>
  <c r="G54"/>
  <c r="H54"/>
  <c r="I54"/>
  <c r="J54"/>
  <c r="G55"/>
  <c r="H55"/>
  <c r="I55"/>
  <c r="J55"/>
  <c r="G56"/>
  <c r="H56"/>
  <c r="I56"/>
  <c r="J56"/>
  <c r="G57"/>
  <c r="H57"/>
  <c r="I57"/>
  <c r="J57"/>
  <c r="G58"/>
  <c r="H58"/>
  <c r="I58"/>
  <c r="J58"/>
  <c r="G59"/>
  <c r="H59"/>
  <c r="I59"/>
  <c r="J59"/>
  <c r="G60"/>
  <c r="H60"/>
  <c r="I60"/>
  <c r="J60"/>
  <c r="G61"/>
  <c r="H61"/>
  <c r="I61"/>
  <c r="J61"/>
  <c r="G62"/>
  <c r="H62"/>
  <c r="I62"/>
  <c r="J62"/>
  <c r="G63"/>
  <c r="H63"/>
  <c r="I63"/>
  <c r="J63"/>
  <c r="G64"/>
  <c r="H64"/>
  <c r="I64"/>
  <c r="J64"/>
  <c r="G65"/>
  <c r="H65"/>
  <c r="I65"/>
  <c r="J65"/>
  <c r="G66"/>
  <c r="H66"/>
  <c r="I66"/>
  <c r="J66"/>
  <c r="G67"/>
  <c r="H67"/>
  <c r="I67"/>
  <c r="J67"/>
  <c r="G68"/>
  <c r="H68"/>
  <c r="I68"/>
  <c r="J68"/>
  <c r="G69"/>
  <c r="H69"/>
  <c r="I69"/>
  <c r="J69"/>
  <c r="G70"/>
  <c r="H70"/>
  <c r="I70"/>
  <c r="J70"/>
  <c r="G71"/>
  <c r="H71"/>
  <c r="I71"/>
  <c r="J71"/>
  <c r="G72"/>
  <c r="H72"/>
  <c r="I72"/>
  <c r="J72"/>
  <c r="G73"/>
  <c r="H73"/>
  <c r="I73"/>
  <c r="J73"/>
  <c r="G74"/>
  <c r="H74"/>
  <c r="I74"/>
  <c r="J74"/>
  <c r="G75"/>
  <c r="H75"/>
  <c r="I75"/>
  <c r="J75"/>
  <c r="G76"/>
  <c r="H76"/>
  <c r="I76"/>
  <c r="J76"/>
  <c r="G77"/>
  <c r="H77"/>
  <c r="I77"/>
  <c r="J77"/>
  <c r="G78"/>
  <c r="H78"/>
  <c r="I78"/>
  <c r="J78"/>
  <c r="G79"/>
  <c r="H79"/>
  <c r="I79"/>
  <c r="J79"/>
  <c r="G80"/>
  <c r="H80"/>
  <c r="I80"/>
  <c r="J80"/>
  <c r="G81"/>
  <c r="H81"/>
  <c r="I81"/>
  <c r="J81"/>
  <c r="G82"/>
  <c r="H82"/>
  <c r="I82"/>
  <c r="J82"/>
  <c r="G83"/>
  <c r="H83"/>
  <c r="I83"/>
  <c r="J83"/>
  <c r="G84"/>
  <c r="H84"/>
  <c r="I84"/>
  <c r="J84"/>
  <c r="G85"/>
  <c r="H85"/>
  <c r="I85"/>
  <c r="J85"/>
  <c r="G86"/>
  <c r="H86"/>
  <c r="I86"/>
  <c r="J86"/>
  <c r="G87"/>
  <c r="H87"/>
  <c r="I87"/>
  <c r="J87"/>
  <c r="G88"/>
  <c r="H88"/>
  <c r="I88"/>
  <c r="J88"/>
  <c r="G89"/>
  <c r="H89"/>
  <c r="I89"/>
  <c r="J89"/>
  <c r="G90"/>
  <c r="H90"/>
  <c r="I90"/>
  <c r="J90"/>
  <c r="G91"/>
  <c r="H91"/>
  <c r="I91"/>
  <c r="J91"/>
  <c r="G92"/>
  <c r="H92"/>
  <c r="I92"/>
  <c r="J92"/>
  <c r="G93"/>
  <c r="H93"/>
  <c r="I93"/>
  <c r="J93"/>
  <c r="G94"/>
  <c r="H94"/>
  <c r="I94"/>
  <c r="J94"/>
  <c r="G95"/>
  <c r="H95"/>
  <c r="I95"/>
  <c r="J95"/>
  <c r="G96"/>
  <c r="H96"/>
  <c r="I96"/>
  <c r="J96"/>
  <c r="G97"/>
  <c r="H97"/>
  <c r="I97"/>
  <c r="J97"/>
  <c r="G98"/>
  <c r="H98"/>
  <c r="I98"/>
  <c r="J98"/>
  <c r="G99"/>
  <c r="H99"/>
  <c r="I99"/>
  <c r="J99"/>
  <c r="G100"/>
  <c r="H100"/>
  <c r="I100"/>
  <c r="J100"/>
  <c r="G101"/>
  <c r="H101"/>
  <c r="I101"/>
  <c r="J101"/>
  <c r="G102"/>
  <c r="H102"/>
  <c r="I102"/>
  <c r="J102"/>
  <c r="G103"/>
  <c r="H103"/>
  <c r="I103"/>
  <c r="J103"/>
  <c r="G104"/>
  <c r="H104"/>
  <c r="I104"/>
  <c r="J104"/>
  <c r="G105"/>
  <c r="H105"/>
  <c r="I105"/>
  <c r="J105"/>
  <c r="G106"/>
  <c r="H106"/>
  <c r="I106"/>
  <c r="J106"/>
  <c r="G107"/>
  <c r="H107"/>
  <c r="I107"/>
  <c r="J107"/>
  <c r="G108"/>
  <c r="H108"/>
  <c r="I108"/>
  <c r="J108"/>
  <c r="G109"/>
  <c r="H109"/>
  <c r="I109"/>
  <c r="J109"/>
  <c r="G110"/>
  <c r="H110"/>
  <c r="I110"/>
  <c r="J110"/>
  <c r="G111"/>
  <c r="H111"/>
  <c r="I111"/>
  <c r="J111"/>
  <c r="G112"/>
  <c r="H112"/>
  <c r="I112"/>
  <c r="J112"/>
  <c r="G113"/>
  <c r="H113"/>
  <c r="I113"/>
  <c r="J113"/>
  <c r="G114"/>
  <c r="H114"/>
  <c r="I114"/>
  <c r="J114"/>
  <c r="G115"/>
  <c r="H115"/>
  <c r="I115"/>
  <c r="J115"/>
  <c r="G116"/>
  <c r="H116"/>
  <c r="I116"/>
  <c r="J116"/>
  <c r="G117"/>
  <c r="H117"/>
  <c r="I117"/>
  <c r="J117"/>
  <c r="G118"/>
  <c r="H118"/>
  <c r="I118"/>
  <c r="J118"/>
  <c r="G119"/>
  <c r="H119"/>
  <c r="I119"/>
  <c r="J119"/>
  <c r="G120"/>
  <c r="H120"/>
  <c r="I120"/>
  <c r="J120"/>
  <c r="G121"/>
  <c r="H121"/>
  <c r="I121"/>
  <c r="J121"/>
  <c r="G122"/>
  <c r="H122"/>
  <c r="I122"/>
  <c r="J122"/>
  <c r="G123"/>
  <c r="H123"/>
  <c r="I123"/>
  <c r="J123"/>
  <c r="G124"/>
  <c r="H124"/>
  <c r="I124"/>
  <c r="J124"/>
  <c r="G125"/>
  <c r="H125"/>
  <c r="I125"/>
  <c r="J125"/>
  <c r="G126"/>
  <c r="H126"/>
  <c r="I126"/>
  <c r="J126"/>
  <c r="G127"/>
  <c r="H127"/>
  <c r="I127"/>
  <c r="J127"/>
  <c r="G128"/>
  <c r="H128"/>
  <c r="I128"/>
  <c r="J128"/>
  <c r="G129"/>
  <c r="H129"/>
  <c r="I129"/>
  <c r="J129"/>
  <c r="G130"/>
  <c r="H130"/>
  <c r="I130"/>
  <c r="J130"/>
  <c r="G131"/>
  <c r="H131"/>
  <c r="I131"/>
  <c r="J131"/>
  <c r="G132"/>
  <c r="H132"/>
  <c r="I132"/>
  <c r="J132"/>
  <c r="G133"/>
  <c r="H133"/>
  <c r="I133"/>
  <c r="J133"/>
  <c r="G134"/>
  <c r="H134"/>
  <c r="I134"/>
  <c r="J134"/>
  <c r="G135"/>
  <c r="H135"/>
  <c r="I135"/>
  <c r="J135"/>
  <c r="G136"/>
  <c r="H136"/>
  <c r="I136"/>
  <c r="J136"/>
  <c r="G137"/>
  <c r="H137"/>
  <c r="I137"/>
  <c r="J137"/>
  <c r="G138"/>
  <c r="H138"/>
  <c r="I138"/>
  <c r="J138"/>
  <c r="G139"/>
  <c r="H139"/>
  <c r="I139"/>
  <c r="J139"/>
  <c r="G140"/>
  <c r="H140"/>
  <c r="I140"/>
  <c r="J140"/>
  <c r="G141"/>
  <c r="H141"/>
  <c r="I141"/>
  <c r="J141"/>
  <c r="G142"/>
  <c r="H142"/>
  <c r="I142"/>
  <c r="J142"/>
  <c r="G143"/>
  <c r="H143"/>
  <c r="I143"/>
  <c r="J143"/>
  <c r="G144"/>
  <c r="H144"/>
  <c r="I144"/>
  <c r="J144"/>
  <c r="G145"/>
  <c r="H145"/>
  <c r="I145"/>
  <c r="J145"/>
  <c r="G146"/>
  <c r="H146"/>
  <c r="I146"/>
  <c r="J146"/>
  <c r="G147"/>
  <c r="H147"/>
  <c r="I147"/>
  <c r="J147"/>
  <c r="G148"/>
  <c r="H148"/>
  <c r="I148"/>
  <c r="J148"/>
  <c r="G149"/>
  <c r="H149"/>
  <c r="I149"/>
  <c r="J149"/>
  <c r="G150"/>
  <c r="H150"/>
  <c r="I150"/>
  <c r="J150"/>
  <c r="G151"/>
  <c r="H151"/>
  <c r="I151"/>
  <c r="J151"/>
  <c r="G152"/>
  <c r="H152"/>
  <c r="I152"/>
  <c r="J152"/>
  <c r="G153"/>
  <c r="H153"/>
  <c r="I153"/>
  <c r="J153"/>
  <c r="G154"/>
  <c r="H154"/>
  <c r="I154"/>
  <c r="J154"/>
  <c r="G155"/>
  <c r="H155"/>
  <c r="I155"/>
  <c r="J155"/>
  <c r="G156"/>
  <c r="H156"/>
  <c r="I156"/>
  <c r="J156"/>
  <c r="G157"/>
  <c r="H157"/>
  <c r="I157"/>
  <c r="J157"/>
  <c r="B158"/>
  <c r="G158" s="1"/>
  <c r="C158"/>
  <c r="D158"/>
  <c r="H158" s="1"/>
  <c r="E158"/>
  <c r="F158"/>
  <c r="J158" s="1"/>
  <c r="J3" i="16"/>
  <c r="G7"/>
  <c r="H7"/>
  <c r="I7"/>
  <c r="J7"/>
  <c r="G8"/>
  <c r="H8"/>
  <c r="I8"/>
  <c r="J8"/>
  <c r="G9"/>
  <c r="H9"/>
  <c r="I9"/>
  <c r="J9"/>
  <c r="G10"/>
  <c r="H10"/>
  <c r="I10"/>
  <c r="J10"/>
  <c r="G11"/>
  <c r="H11"/>
  <c r="I11"/>
  <c r="J11"/>
  <c r="G12"/>
  <c r="H12"/>
  <c r="I12"/>
  <c r="J12"/>
  <c r="G13"/>
  <c r="H13"/>
  <c r="I13"/>
  <c r="J13"/>
  <c r="G14"/>
  <c r="H14"/>
  <c r="I14"/>
  <c r="J14"/>
  <c r="G15"/>
  <c r="H15"/>
  <c r="I15"/>
  <c r="J15"/>
  <c r="G16"/>
  <c r="H16"/>
  <c r="I16"/>
  <c r="J16"/>
  <c r="G17"/>
  <c r="H17"/>
  <c r="I17"/>
  <c r="J17"/>
  <c r="G18"/>
  <c r="H18"/>
  <c r="I18"/>
  <c r="J18"/>
  <c r="G19"/>
  <c r="H19"/>
  <c r="I19"/>
  <c r="J19"/>
  <c r="G20"/>
  <c r="H20"/>
  <c r="I20"/>
  <c r="J20"/>
  <c r="G21"/>
  <c r="H21"/>
  <c r="I21"/>
  <c r="J21"/>
  <c r="G22"/>
  <c r="H22"/>
  <c r="I22"/>
  <c r="J22"/>
  <c r="G23"/>
  <c r="H23"/>
  <c r="I23"/>
  <c r="J23"/>
  <c r="G24"/>
  <c r="H24"/>
  <c r="I24"/>
  <c r="J24"/>
  <c r="G25"/>
  <c r="H25"/>
  <c r="I25"/>
  <c r="J25"/>
  <c r="G26"/>
  <c r="H26"/>
  <c r="I26"/>
  <c r="J26"/>
  <c r="G27"/>
  <c r="H27"/>
  <c r="I27"/>
  <c r="J27"/>
  <c r="G28"/>
  <c r="H28"/>
  <c r="I28"/>
  <c r="J28"/>
  <c r="G29"/>
  <c r="H29"/>
  <c r="I29"/>
  <c r="J29"/>
  <c r="G30"/>
  <c r="H30"/>
  <c r="I30"/>
  <c r="J30"/>
  <c r="G31"/>
  <c r="H31"/>
  <c r="I31"/>
  <c r="J31"/>
  <c r="G32"/>
  <c r="H32"/>
  <c r="I32"/>
  <c r="J32"/>
  <c r="G33"/>
  <c r="H33"/>
  <c r="I33"/>
  <c r="J33"/>
  <c r="G34"/>
  <c r="H34"/>
  <c r="I34"/>
  <c r="J34"/>
  <c r="G35"/>
  <c r="H35"/>
  <c r="I35"/>
  <c r="J35"/>
  <c r="G36"/>
  <c r="H36"/>
  <c r="I36"/>
  <c r="J36"/>
  <c r="G37"/>
  <c r="H37"/>
  <c r="I37"/>
  <c r="J37"/>
  <c r="G38"/>
  <c r="H38"/>
  <c r="I38"/>
  <c r="J38"/>
  <c r="G39"/>
  <c r="H39"/>
  <c r="I39"/>
  <c r="J39"/>
  <c r="G40"/>
  <c r="H40"/>
  <c r="I40"/>
  <c r="J40"/>
  <c r="G41"/>
  <c r="H41"/>
  <c r="I41"/>
  <c r="J41"/>
  <c r="G42"/>
  <c r="H42"/>
  <c r="I42"/>
  <c r="J42"/>
  <c r="G43"/>
  <c r="H43"/>
  <c r="I43"/>
  <c r="J43"/>
  <c r="G44"/>
  <c r="H44"/>
  <c r="I44"/>
  <c r="J44"/>
  <c r="G45"/>
  <c r="H45"/>
  <c r="I45"/>
  <c r="J45"/>
  <c r="G46"/>
  <c r="H46"/>
  <c r="I46"/>
  <c r="J46"/>
  <c r="G47"/>
  <c r="H47"/>
  <c r="I47"/>
  <c r="J47"/>
  <c r="G48"/>
  <c r="H48"/>
  <c r="I48"/>
  <c r="J48"/>
  <c r="G49"/>
  <c r="H49"/>
  <c r="I49"/>
  <c r="J49"/>
  <c r="G50"/>
  <c r="H50"/>
  <c r="I50"/>
  <c r="J50"/>
  <c r="G51"/>
  <c r="H51"/>
  <c r="I51"/>
  <c r="J51"/>
  <c r="G52"/>
  <c r="H52"/>
  <c r="I52"/>
  <c r="J52"/>
  <c r="G53"/>
  <c r="H53"/>
  <c r="I53"/>
  <c r="J53"/>
  <c r="G54"/>
  <c r="H54"/>
  <c r="I54"/>
  <c r="J54"/>
  <c r="G55"/>
  <c r="H55"/>
  <c r="I55"/>
  <c r="J55"/>
  <c r="G56"/>
  <c r="H56"/>
  <c r="I56"/>
  <c r="J56"/>
  <c r="G57"/>
  <c r="H57"/>
  <c r="I57"/>
  <c r="J57"/>
  <c r="G58"/>
  <c r="H58"/>
  <c r="I58"/>
  <c r="J58"/>
  <c r="G59"/>
  <c r="H59"/>
  <c r="I59"/>
  <c r="J59"/>
  <c r="G60"/>
  <c r="H60"/>
  <c r="I60"/>
  <c r="J60"/>
  <c r="G61"/>
  <c r="H61"/>
  <c r="I61"/>
  <c r="J61"/>
  <c r="G62"/>
  <c r="H62"/>
  <c r="I62"/>
  <c r="J62"/>
  <c r="G63"/>
  <c r="H63"/>
  <c r="I63"/>
  <c r="J63"/>
  <c r="G64"/>
  <c r="H64"/>
  <c r="I64"/>
  <c r="J64"/>
  <c r="G65"/>
  <c r="H65"/>
  <c r="I65"/>
  <c r="J65"/>
  <c r="G66"/>
  <c r="H66"/>
  <c r="I66"/>
  <c r="J66"/>
  <c r="G67"/>
  <c r="H67"/>
  <c r="I67"/>
  <c r="J67"/>
  <c r="G68"/>
  <c r="H68"/>
  <c r="I68"/>
  <c r="J68"/>
  <c r="G69"/>
  <c r="H69"/>
  <c r="I69"/>
  <c r="J69"/>
  <c r="G70"/>
  <c r="H70"/>
  <c r="I70"/>
  <c r="J70"/>
  <c r="G71"/>
  <c r="H71"/>
  <c r="I71"/>
  <c r="J71"/>
  <c r="G72"/>
  <c r="H72"/>
  <c r="I72"/>
  <c r="J72"/>
  <c r="G73"/>
  <c r="H73"/>
  <c r="I73"/>
  <c r="J73"/>
  <c r="G74"/>
  <c r="H74"/>
  <c r="I74"/>
  <c r="J74"/>
  <c r="G75"/>
  <c r="H75"/>
  <c r="I75"/>
  <c r="J75"/>
  <c r="G76"/>
  <c r="H76"/>
  <c r="I76"/>
  <c r="J76"/>
  <c r="G77"/>
  <c r="H77"/>
  <c r="I77"/>
  <c r="J77"/>
  <c r="G78"/>
  <c r="H78"/>
  <c r="I78"/>
  <c r="J78"/>
  <c r="G79"/>
  <c r="H79"/>
  <c r="I79"/>
  <c r="J79"/>
  <c r="G80"/>
  <c r="H80"/>
  <c r="I80"/>
  <c r="J80"/>
  <c r="G81"/>
  <c r="H81"/>
  <c r="I81"/>
  <c r="J81"/>
  <c r="G82"/>
  <c r="H82"/>
  <c r="I82"/>
  <c r="J82"/>
  <c r="G83"/>
  <c r="H83"/>
  <c r="I83"/>
  <c r="J83"/>
  <c r="G84"/>
  <c r="H84"/>
  <c r="I84"/>
  <c r="J84"/>
  <c r="G85"/>
  <c r="H85"/>
  <c r="I85"/>
  <c r="J85"/>
  <c r="G86"/>
  <c r="H86"/>
  <c r="I86"/>
  <c r="J86"/>
  <c r="G87"/>
  <c r="H87"/>
  <c r="I87"/>
  <c r="J87"/>
  <c r="G88"/>
  <c r="H88"/>
  <c r="I88"/>
  <c r="J88"/>
  <c r="G89"/>
  <c r="H89"/>
  <c r="I89"/>
  <c r="J89"/>
  <c r="G90"/>
  <c r="H90"/>
  <c r="I90"/>
  <c r="J90"/>
  <c r="G91"/>
  <c r="H91"/>
  <c r="I91"/>
  <c r="J91"/>
  <c r="G92"/>
  <c r="H92"/>
  <c r="I92"/>
  <c r="J92"/>
  <c r="G93"/>
  <c r="H93"/>
  <c r="I93"/>
  <c r="J93"/>
  <c r="G94"/>
  <c r="H94"/>
  <c r="I94"/>
  <c r="J94"/>
  <c r="G95"/>
  <c r="H95"/>
  <c r="I95"/>
  <c r="J95"/>
  <c r="G96"/>
  <c r="H96"/>
  <c r="I96"/>
  <c r="J96"/>
  <c r="G97"/>
  <c r="H97"/>
  <c r="I97"/>
  <c r="J97"/>
  <c r="G98"/>
  <c r="H98"/>
  <c r="I98"/>
  <c r="J98"/>
  <c r="G99"/>
  <c r="H99"/>
  <c r="I99"/>
  <c r="J99"/>
  <c r="G100"/>
  <c r="H100"/>
  <c r="I100"/>
  <c r="J100"/>
  <c r="G101"/>
  <c r="H101"/>
  <c r="I101"/>
  <c r="J101"/>
  <c r="G102"/>
  <c r="H102"/>
  <c r="I102"/>
  <c r="J102"/>
  <c r="G103"/>
  <c r="H103"/>
  <c r="I103"/>
  <c r="J103"/>
  <c r="G104"/>
  <c r="H104"/>
  <c r="I104"/>
  <c r="J104"/>
  <c r="G105"/>
  <c r="H105"/>
  <c r="I105"/>
  <c r="J105"/>
  <c r="G106"/>
  <c r="H106"/>
  <c r="I106"/>
  <c r="J106"/>
  <c r="G107"/>
  <c r="H107"/>
  <c r="I107"/>
  <c r="J107"/>
  <c r="G108"/>
  <c r="H108"/>
  <c r="I108"/>
  <c r="J108"/>
  <c r="G109"/>
  <c r="H109"/>
  <c r="I109"/>
  <c r="J109"/>
  <c r="G110"/>
  <c r="H110"/>
  <c r="I110"/>
  <c r="J110"/>
  <c r="G111"/>
  <c r="H111"/>
  <c r="I111"/>
  <c r="J111"/>
  <c r="G112"/>
  <c r="H112"/>
  <c r="I112"/>
  <c r="J112"/>
  <c r="G113"/>
  <c r="H113"/>
  <c r="I113"/>
  <c r="J113"/>
  <c r="G114"/>
  <c r="H114"/>
  <c r="I114"/>
  <c r="J114"/>
  <c r="G115"/>
  <c r="H115"/>
  <c r="I115"/>
  <c r="J115"/>
  <c r="G116"/>
  <c r="H116"/>
  <c r="I116"/>
  <c r="J116"/>
  <c r="G117"/>
  <c r="H117"/>
  <c r="I117"/>
  <c r="J117"/>
  <c r="G118"/>
  <c r="H118"/>
  <c r="I118"/>
  <c r="J118"/>
  <c r="G119"/>
  <c r="H119"/>
  <c r="I119"/>
  <c r="J119"/>
  <c r="G120"/>
  <c r="H120"/>
  <c r="I120"/>
  <c r="J120"/>
  <c r="G121"/>
  <c r="H121"/>
  <c r="I121"/>
  <c r="J121"/>
  <c r="G122"/>
  <c r="H122"/>
  <c r="I122"/>
  <c r="J122"/>
  <c r="G123"/>
  <c r="H123"/>
  <c r="I123"/>
  <c r="J123"/>
  <c r="G124"/>
  <c r="H124"/>
  <c r="I124"/>
  <c r="J124"/>
  <c r="G125"/>
  <c r="H125"/>
  <c r="I125"/>
  <c r="J125"/>
  <c r="G126"/>
  <c r="H126"/>
  <c r="I126"/>
  <c r="J126"/>
  <c r="G127"/>
  <c r="H127"/>
  <c r="I127"/>
  <c r="J127"/>
  <c r="G128"/>
  <c r="H128"/>
  <c r="I128"/>
  <c r="J128"/>
  <c r="G129"/>
  <c r="H129"/>
  <c r="I129"/>
  <c r="J129"/>
  <c r="G130"/>
  <c r="H130"/>
  <c r="I130"/>
  <c r="J130"/>
  <c r="G131"/>
  <c r="H131"/>
  <c r="I131"/>
  <c r="J131"/>
  <c r="G132"/>
  <c r="H132"/>
  <c r="I132"/>
  <c r="J132"/>
  <c r="G133"/>
  <c r="H133"/>
  <c r="I133"/>
  <c r="J133"/>
  <c r="G134"/>
  <c r="H134"/>
  <c r="I134"/>
  <c r="J134"/>
  <c r="G135"/>
  <c r="H135"/>
  <c r="I135"/>
  <c r="J135"/>
  <c r="G136"/>
  <c r="H136"/>
  <c r="I136"/>
  <c r="J136"/>
  <c r="G137"/>
  <c r="H137"/>
  <c r="I137"/>
  <c r="J137"/>
  <c r="G138"/>
  <c r="H138"/>
  <c r="I138"/>
  <c r="J138"/>
  <c r="G139"/>
  <c r="H139"/>
  <c r="I139"/>
  <c r="J139"/>
  <c r="G140"/>
  <c r="H140"/>
  <c r="I140"/>
  <c r="J140"/>
  <c r="G141"/>
  <c r="H141"/>
  <c r="I141"/>
  <c r="J141"/>
  <c r="G142"/>
  <c r="H142"/>
  <c r="I142"/>
  <c r="J142"/>
  <c r="G143"/>
  <c r="H143"/>
  <c r="I143"/>
  <c r="J143"/>
  <c r="G144"/>
  <c r="H144"/>
  <c r="I144"/>
  <c r="J144"/>
  <c r="G145"/>
  <c r="H145"/>
  <c r="I145"/>
  <c r="J145"/>
  <c r="G146"/>
  <c r="H146"/>
  <c r="I146"/>
  <c r="J146"/>
  <c r="G147"/>
  <c r="H147"/>
  <c r="I147"/>
  <c r="J147"/>
  <c r="G148"/>
  <c r="H148"/>
  <c r="I148"/>
  <c r="J148"/>
  <c r="G149"/>
  <c r="H149"/>
  <c r="I149"/>
  <c r="J149"/>
  <c r="G150"/>
  <c r="H150"/>
  <c r="I150"/>
  <c r="J150"/>
  <c r="G151"/>
  <c r="H151"/>
  <c r="I151"/>
  <c r="J151"/>
  <c r="G152"/>
  <c r="H152"/>
  <c r="I152"/>
  <c r="J152"/>
  <c r="G153"/>
  <c r="H153"/>
  <c r="I153"/>
  <c r="J153"/>
  <c r="G154"/>
  <c r="H154"/>
  <c r="I154"/>
  <c r="J154"/>
  <c r="G155"/>
  <c r="H155"/>
  <c r="I155"/>
  <c r="J155"/>
  <c r="G156"/>
  <c r="H156"/>
  <c r="I156"/>
  <c r="J156"/>
  <c r="G157"/>
  <c r="H157"/>
  <c r="I157"/>
  <c r="J157"/>
  <c r="B158"/>
  <c r="C158"/>
  <c r="D158"/>
  <c r="H158" s="1"/>
  <c r="E158"/>
  <c r="F158"/>
  <c r="J158" s="1"/>
  <c r="J3" i="14"/>
  <c r="G7"/>
  <c r="H7"/>
  <c r="I7"/>
  <c r="J7"/>
  <c r="G8"/>
  <c r="H8"/>
  <c r="I8"/>
  <c r="J8"/>
  <c r="G9"/>
  <c r="H9"/>
  <c r="I9"/>
  <c r="J9"/>
  <c r="G10"/>
  <c r="H10"/>
  <c r="I10"/>
  <c r="J10"/>
  <c r="G11"/>
  <c r="H11"/>
  <c r="I11"/>
  <c r="J11"/>
  <c r="G12"/>
  <c r="H12"/>
  <c r="I12"/>
  <c r="J12"/>
  <c r="G13"/>
  <c r="H13"/>
  <c r="I13"/>
  <c r="J13"/>
  <c r="G14"/>
  <c r="H14"/>
  <c r="I14"/>
  <c r="J14"/>
  <c r="G15"/>
  <c r="H15"/>
  <c r="I15"/>
  <c r="J15"/>
  <c r="G16"/>
  <c r="H16"/>
  <c r="I16"/>
  <c r="J16"/>
  <c r="G17"/>
  <c r="H17"/>
  <c r="I17"/>
  <c r="J17"/>
  <c r="G18"/>
  <c r="H18"/>
  <c r="I18"/>
  <c r="J18"/>
  <c r="G19"/>
  <c r="H19"/>
  <c r="I19"/>
  <c r="J19"/>
  <c r="G20"/>
  <c r="H20"/>
  <c r="I20"/>
  <c r="J20"/>
  <c r="G21"/>
  <c r="H21"/>
  <c r="I21"/>
  <c r="J21"/>
  <c r="G22"/>
  <c r="H22"/>
  <c r="I22"/>
  <c r="J22"/>
  <c r="G23"/>
  <c r="H23"/>
  <c r="I23"/>
  <c r="J23"/>
  <c r="G24"/>
  <c r="H24"/>
  <c r="I24"/>
  <c r="J24"/>
  <c r="G25"/>
  <c r="H25"/>
  <c r="I25"/>
  <c r="J25"/>
  <c r="G26"/>
  <c r="H26"/>
  <c r="I26"/>
  <c r="J26"/>
  <c r="G27"/>
  <c r="H27"/>
  <c r="I27"/>
  <c r="J27"/>
  <c r="G28"/>
  <c r="H28"/>
  <c r="I28"/>
  <c r="J28"/>
  <c r="G29"/>
  <c r="H29"/>
  <c r="I29"/>
  <c r="J29"/>
  <c r="G30"/>
  <c r="H30"/>
  <c r="I30"/>
  <c r="J30"/>
  <c r="G31"/>
  <c r="H31"/>
  <c r="I31"/>
  <c r="J31"/>
  <c r="G32"/>
  <c r="H32"/>
  <c r="I32"/>
  <c r="J32"/>
  <c r="G33"/>
  <c r="H33"/>
  <c r="I33"/>
  <c r="J33"/>
  <c r="G34"/>
  <c r="H34"/>
  <c r="I34"/>
  <c r="J34"/>
  <c r="G35"/>
  <c r="H35"/>
  <c r="I35"/>
  <c r="J35"/>
  <c r="G36"/>
  <c r="H36"/>
  <c r="I36"/>
  <c r="J36"/>
  <c r="G37"/>
  <c r="H37"/>
  <c r="I37"/>
  <c r="J37"/>
  <c r="G38"/>
  <c r="H38"/>
  <c r="I38"/>
  <c r="J38"/>
  <c r="G39"/>
  <c r="H39"/>
  <c r="I39"/>
  <c r="J39"/>
  <c r="G40"/>
  <c r="H40"/>
  <c r="I40"/>
  <c r="J40"/>
  <c r="G41"/>
  <c r="H41"/>
  <c r="I41"/>
  <c r="J41"/>
  <c r="G42"/>
  <c r="H42"/>
  <c r="I42"/>
  <c r="J42"/>
  <c r="G43"/>
  <c r="H43"/>
  <c r="I43"/>
  <c r="J43"/>
  <c r="G44"/>
  <c r="H44"/>
  <c r="I44"/>
  <c r="J44"/>
  <c r="G45"/>
  <c r="H45"/>
  <c r="I45"/>
  <c r="J45"/>
  <c r="G46"/>
  <c r="H46"/>
  <c r="I46"/>
  <c r="J46"/>
  <c r="G47"/>
  <c r="H47"/>
  <c r="I47"/>
  <c r="J47"/>
  <c r="G48"/>
  <c r="H48"/>
  <c r="I48"/>
  <c r="J48"/>
  <c r="G49"/>
  <c r="H49"/>
  <c r="I49"/>
  <c r="J49"/>
  <c r="G50"/>
  <c r="H50"/>
  <c r="I50"/>
  <c r="J50"/>
  <c r="G51"/>
  <c r="H51"/>
  <c r="I51"/>
  <c r="J51"/>
  <c r="G52"/>
  <c r="H52"/>
  <c r="I52"/>
  <c r="J52"/>
  <c r="G53"/>
  <c r="H53"/>
  <c r="I53"/>
  <c r="J53"/>
  <c r="G54"/>
  <c r="H54"/>
  <c r="I54"/>
  <c r="J54"/>
  <c r="G55"/>
  <c r="H55"/>
  <c r="I55"/>
  <c r="J55"/>
  <c r="G56"/>
  <c r="H56"/>
  <c r="I56"/>
  <c r="J56"/>
  <c r="G57"/>
  <c r="H57"/>
  <c r="I57"/>
  <c r="J57"/>
  <c r="G58"/>
  <c r="H58"/>
  <c r="I58"/>
  <c r="J58"/>
  <c r="G59"/>
  <c r="H59"/>
  <c r="I59"/>
  <c r="J59"/>
  <c r="G60"/>
  <c r="H60"/>
  <c r="I60"/>
  <c r="J60"/>
  <c r="G61"/>
  <c r="H61"/>
  <c r="I61"/>
  <c r="J61"/>
  <c r="G62"/>
  <c r="H62"/>
  <c r="I62"/>
  <c r="J62"/>
  <c r="G63"/>
  <c r="H63"/>
  <c r="I63"/>
  <c r="J63"/>
  <c r="G64"/>
  <c r="H64"/>
  <c r="I64"/>
  <c r="J64"/>
  <c r="G65"/>
  <c r="H65"/>
  <c r="I65"/>
  <c r="J65"/>
  <c r="G66"/>
  <c r="H66"/>
  <c r="I66"/>
  <c r="J66"/>
  <c r="G67"/>
  <c r="H67"/>
  <c r="I67"/>
  <c r="J67"/>
  <c r="G68"/>
  <c r="H68"/>
  <c r="I68"/>
  <c r="J68"/>
  <c r="G69"/>
  <c r="H69"/>
  <c r="I69"/>
  <c r="J69"/>
  <c r="G70"/>
  <c r="H70"/>
  <c r="I70"/>
  <c r="J70"/>
  <c r="G71"/>
  <c r="H71"/>
  <c r="I71"/>
  <c r="J71"/>
  <c r="G72"/>
  <c r="H72"/>
  <c r="I72"/>
  <c r="J72"/>
  <c r="G73"/>
  <c r="H73"/>
  <c r="I73"/>
  <c r="J73"/>
  <c r="G74"/>
  <c r="H74"/>
  <c r="I74"/>
  <c r="J74"/>
  <c r="G75"/>
  <c r="H75"/>
  <c r="I75"/>
  <c r="J75"/>
  <c r="G76"/>
  <c r="H76"/>
  <c r="I76"/>
  <c r="J76"/>
  <c r="G77"/>
  <c r="H77"/>
  <c r="I77"/>
  <c r="J77"/>
  <c r="G78"/>
  <c r="H78"/>
  <c r="I78"/>
  <c r="J78"/>
  <c r="G79"/>
  <c r="H79"/>
  <c r="I79"/>
  <c r="J79"/>
  <c r="G80"/>
  <c r="H80"/>
  <c r="I80"/>
  <c r="J80"/>
  <c r="G81"/>
  <c r="H81"/>
  <c r="I81"/>
  <c r="J81"/>
  <c r="G82"/>
  <c r="H82"/>
  <c r="I82"/>
  <c r="J82"/>
  <c r="G83"/>
  <c r="H83"/>
  <c r="I83"/>
  <c r="J83"/>
  <c r="G84"/>
  <c r="H84"/>
  <c r="I84"/>
  <c r="J84"/>
  <c r="G85"/>
  <c r="H85"/>
  <c r="I85"/>
  <c r="J85"/>
  <c r="G86"/>
  <c r="H86"/>
  <c r="I86"/>
  <c r="J86"/>
  <c r="G87"/>
  <c r="H87"/>
  <c r="I87"/>
  <c r="J87"/>
  <c r="G88"/>
  <c r="H88"/>
  <c r="I88"/>
  <c r="J88"/>
  <c r="G89"/>
  <c r="H89"/>
  <c r="I89"/>
  <c r="J89"/>
  <c r="G90"/>
  <c r="H90"/>
  <c r="I90"/>
  <c r="J90"/>
  <c r="G91"/>
  <c r="H91"/>
  <c r="I91"/>
  <c r="J91"/>
  <c r="G92"/>
  <c r="H92"/>
  <c r="I92"/>
  <c r="J92"/>
  <c r="G93"/>
  <c r="H93"/>
  <c r="I93"/>
  <c r="J93"/>
  <c r="G94"/>
  <c r="H94"/>
  <c r="I94"/>
  <c r="J94"/>
  <c r="G95"/>
  <c r="H95"/>
  <c r="I95"/>
  <c r="J95"/>
  <c r="G96"/>
  <c r="H96"/>
  <c r="I96"/>
  <c r="J96"/>
  <c r="G97"/>
  <c r="H97"/>
  <c r="I97"/>
  <c r="J97"/>
  <c r="G98"/>
  <c r="H98"/>
  <c r="I98"/>
  <c r="J98"/>
  <c r="G99"/>
  <c r="H99"/>
  <c r="I99"/>
  <c r="J99"/>
  <c r="G100"/>
  <c r="H100"/>
  <c r="I100"/>
  <c r="J100"/>
  <c r="G101"/>
  <c r="H101"/>
  <c r="I101"/>
  <c r="J101"/>
  <c r="G102"/>
  <c r="H102"/>
  <c r="I102"/>
  <c r="J102"/>
  <c r="G103"/>
  <c r="H103"/>
  <c r="I103"/>
  <c r="J103"/>
  <c r="G104"/>
  <c r="H104"/>
  <c r="I104"/>
  <c r="J104"/>
  <c r="G105"/>
  <c r="H105"/>
  <c r="I105"/>
  <c r="J105"/>
  <c r="G106"/>
  <c r="H106"/>
  <c r="I106"/>
  <c r="J106"/>
  <c r="G107"/>
  <c r="H107"/>
  <c r="I107"/>
  <c r="J107"/>
  <c r="G108"/>
  <c r="H108"/>
  <c r="I108"/>
  <c r="J108"/>
  <c r="G109"/>
  <c r="H109"/>
  <c r="I109"/>
  <c r="J109"/>
  <c r="G110"/>
  <c r="H110"/>
  <c r="I110"/>
  <c r="J110"/>
  <c r="G111"/>
  <c r="H111"/>
  <c r="I111"/>
  <c r="J111"/>
  <c r="G112"/>
  <c r="H112"/>
  <c r="I112"/>
  <c r="J112"/>
  <c r="G113"/>
  <c r="H113"/>
  <c r="I113"/>
  <c r="J113"/>
  <c r="G114"/>
  <c r="H114"/>
  <c r="I114"/>
  <c r="J114"/>
  <c r="G115"/>
  <c r="H115"/>
  <c r="I115"/>
  <c r="J115"/>
  <c r="G116"/>
  <c r="H116"/>
  <c r="I116"/>
  <c r="J116"/>
  <c r="G117"/>
  <c r="H117"/>
  <c r="I117"/>
  <c r="J117"/>
  <c r="G118"/>
  <c r="H118"/>
  <c r="I118"/>
  <c r="J118"/>
  <c r="G119"/>
  <c r="H119"/>
  <c r="I119"/>
  <c r="J119"/>
  <c r="G120"/>
  <c r="H120"/>
  <c r="I120"/>
  <c r="J120"/>
  <c r="G121"/>
  <c r="H121"/>
  <c r="I121"/>
  <c r="J121"/>
  <c r="G122"/>
  <c r="H122"/>
  <c r="I122"/>
  <c r="J122"/>
  <c r="G123"/>
  <c r="H123"/>
  <c r="I123"/>
  <c r="J123"/>
  <c r="G124"/>
  <c r="H124"/>
  <c r="I124"/>
  <c r="J124"/>
  <c r="G125"/>
  <c r="H125"/>
  <c r="I125"/>
  <c r="J125"/>
  <c r="G126"/>
  <c r="H126"/>
  <c r="I126"/>
  <c r="J126"/>
  <c r="G127"/>
  <c r="H127"/>
  <c r="I127"/>
  <c r="J127"/>
  <c r="G128"/>
  <c r="H128"/>
  <c r="I128"/>
  <c r="J128"/>
  <c r="G129"/>
  <c r="H129"/>
  <c r="I129"/>
  <c r="J129"/>
  <c r="G130"/>
  <c r="H130"/>
  <c r="I130"/>
  <c r="J130"/>
  <c r="G131"/>
  <c r="H131"/>
  <c r="I131"/>
  <c r="J131"/>
  <c r="G132"/>
  <c r="H132"/>
  <c r="I132"/>
  <c r="J132"/>
  <c r="G133"/>
  <c r="H133"/>
  <c r="I133"/>
  <c r="J133"/>
  <c r="G134"/>
  <c r="H134"/>
  <c r="I134"/>
  <c r="J134"/>
  <c r="G135"/>
  <c r="H135"/>
  <c r="I135"/>
  <c r="J135"/>
  <c r="G136"/>
  <c r="H136"/>
  <c r="I136"/>
  <c r="J136"/>
  <c r="G137"/>
  <c r="H137"/>
  <c r="I137"/>
  <c r="J137"/>
  <c r="G138"/>
  <c r="H138"/>
  <c r="I138"/>
  <c r="J138"/>
  <c r="G139"/>
  <c r="H139"/>
  <c r="I139"/>
  <c r="J139"/>
  <c r="G140"/>
  <c r="H140"/>
  <c r="I140"/>
  <c r="J140"/>
  <c r="G141"/>
  <c r="H141"/>
  <c r="I141"/>
  <c r="J141"/>
  <c r="G142"/>
  <c r="H142"/>
  <c r="I142"/>
  <c r="J142"/>
  <c r="G143"/>
  <c r="H143"/>
  <c r="I143"/>
  <c r="J143"/>
  <c r="G144"/>
  <c r="H144"/>
  <c r="I144"/>
  <c r="J144"/>
  <c r="G145"/>
  <c r="H145"/>
  <c r="I145"/>
  <c r="J145"/>
  <c r="G146"/>
  <c r="H146"/>
  <c r="I146"/>
  <c r="J146"/>
  <c r="G147"/>
  <c r="H147"/>
  <c r="I147"/>
  <c r="J147"/>
  <c r="G148"/>
  <c r="H148"/>
  <c r="I148"/>
  <c r="J148"/>
  <c r="G149"/>
  <c r="H149"/>
  <c r="I149"/>
  <c r="J149"/>
  <c r="G150"/>
  <c r="H150"/>
  <c r="I150"/>
  <c r="J150"/>
  <c r="G151"/>
  <c r="H151"/>
  <c r="I151"/>
  <c r="J151"/>
  <c r="G152"/>
  <c r="H152"/>
  <c r="I152"/>
  <c r="J152"/>
  <c r="G153"/>
  <c r="H153"/>
  <c r="I153"/>
  <c r="J153"/>
  <c r="G154"/>
  <c r="H154"/>
  <c r="I154"/>
  <c r="J154"/>
  <c r="G155"/>
  <c r="H155"/>
  <c r="I155"/>
  <c r="J155"/>
  <c r="G156"/>
  <c r="H156"/>
  <c r="I156"/>
  <c r="J156"/>
  <c r="G157"/>
  <c r="H157"/>
  <c r="I157"/>
  <c r="J157"/>
  <c r="H158"/>
  <c r="J3" i="17"/>
  <c r="G7"/>
  <c r="H7"/>
  <c r="I7"/>
  <c r="J7"/>
  <c r="G8"/>
  <c r="H8"/>
  <c r="I8"/>
  <c r="J8"/>
  <c r="G9"/>
  <c r="H9"/>
  <c r="I9"/>
  <c r="J9"/>
  <c r="G10"/>
  <c r="H10"/>
  <c r="I10"/>
  <c r="J10"/>
  <c r="G11"/>
  <c r="H11"/>
  <c r="I11"/>
  <c r="J11"/>
  <c r="G12"/>
  <c r="H12"/>
  <c r="I12"/>
  <c r="J12"/>
  <c r="G13"/>
  <c r="H13"/>
  <c r="I13"/>
  <c r="J13"/>
  <c r="G14"/>
  <c r="H14"/>
  <c r="I14"/>
  <c r="J14"/>
  <c r="G15"/>
  <c r="H15"/>
  <c r="I15"/>
  <c r="J15"/>
  <c r="G16"/>
  <c r="H16"/>
  <c r="I16"/>
  <c r="J16"/>
  <c r="G17"/>
  <c r="H17"/>
  <c r="I17"/>
  <c r="J17"/>
  <c r="G18"/>
  <c r="H18"/>
  <c r="I18"/>
  <c r="J18"/>
  <c r="G19"/>
  <c r="H19"/>
  <c r="I19"/>
  <c r="J19"/>
  <c r="G20"/>
  <c r="H20"/>
  <c r="I20"/>
  <c r="J20"/>
  <c r="G21"/>
  <c r="H21"/>
  <c r="I21"/>
  <c r="J21"/>
  <c r="G22"/>
  <c r="H22"/>
  <c r="I22"/>
  <c r="J22"/>
  <c r="G23"/>
  <c r="H23"/>
  <c r="I23"/>
  <c r="J23"/>
  <c r="G24"/>
  <c r="H24"/>
  <c r="I24"/>
  <c r="J24"/>
  <c r="G25"/>
  <c r="H25"/>
  <c r="I25"/>
  <c r="J25"/>
  <c r="G26"/>
  <c r="H26"/>
  <c r="I26"/>
  <c r="J26"/>
  <c r="G27"/>
  <c r="H27"/>
  <c r="I27"/>
  <c r="J27"/>
  <c r="G28"/>
  <c r="H28"/>
  <c r="I28"/>
  <c r="J28"/>
  <c r="G29"/>
  <c r="H29"/>
  <c r="I29"/>
  <c r="J29"/>
  <c r="G30"/>
  <c r="H30"/>
  <c r="I30"/>
  <c r="J30"/>
  <c r="G31"/>
  <c r="H31"/>
  <c r="I31"/>
  <c r="J31"/>
  <c r="G32"/>
  <c r="H32"/>
  <c r="I32"/>
  <c r="J32"/>
  <c r="G33"/>
  <c r="H33"/>
  <c r="I33"/>
  <c r="J33"/>
  <c r="G34"/>
  <c r="H34"/>
  <c r="I34"/>
  <c r="J34"/>
  <c r="G35"/>
  <c r="H35"/>
  <c r="I35"/>
  <c r="J35"/>
  <c r="G36"/>
  <c r="H36"/>
  <c r="I36"/>
  <c r="J36"/>
  <c r="G37"/>
  <c r="H37"/>
  <c r="I37"/>
  <c r="J37"/>
  <c r="G38"/>
  <c r="H38"/>
  <c r="I38"/>
  <c r="J38"/>
  <c r="G39"/>
  <c r="H39"/>
  <c r="I39"/>
  <c r="J39"/>
  <c r="G40"/>
  <c r="H40"/>
  <c r="I40"/>
  <c r="J40"/>
  <c r="G41"/>
  <c r="H41"/>
  <c r="I41"/>
  <c r="J41"/>
  <c r="G42"/>
  <c r="H42"/>
  <c r="I42"/>
  <c r="J42"/>
  <c r="G43"/>
  <c r="H43"/>
  <c r="I43"/>
  <c r="J43"/>
  <c r="G44"/>
  <c r="H44"/>
  <c r="I44"/>
  <c r="J44"/>
  <c r="G45"/>
  <c r="H45"/>
  <c r="I45"/>
  <c r="J45"/>
  <c r="G46"/>
  <c r="H46"/>
  <c r="I46"/>
  <c r="J46"/>
  <c r="G47"/>
  <c r="H47"/>
  <c r="I47"/>
  <c r="J47"/>
  <c r="G48"/>
  <c r="H48"/>
  <c r="I48"/>
  <c r="J48"/>
  <c r="G49"/>
  <c r="H49"/>
  <c r="I49"/>
  <c r="J49"/>
  <c r="G50"/>
  <c r="H50"/>
  <c r="I50"/>
  <c r="J50"/>
  <c r="G51"/>
  <c r="H51"/>
  <c r="I51"/>
  <c r="J51"/>
  <c r="G52"/>
  <c r="H52"/>
  <c r="I52"/>
  <c r="J52"/>
  <c r="G53"/>
  <c r="H53"/>
  <c r="I53"/>
  <c r="J53"/>
  <c r="G54"/>
  <c r="H54"/>
  <c r="I54"/>
  <c r="J54"/>
  <c r="G55"/>
  <c r="H55"/>
  <c r="I55"/>
  <c r="J55"/>
  <c r="G56"/>
  <c r="H56"/>
  <c r="I56"/>
  <c r="J56"/>
  <c r="G57"/>
  <c r="H57"/>
  <c r="I57"/>
  <c r="J57"/>
  <c r="G58"/>
  <c r="H58"/>
  <c r="I58"/>
  <c r="J58"/>
  <c r="G59"/>
  <c r="H59"/>
  <c r="I59"/>
  <c r="J59"/>
  <c r="G60"/>
  <c r="H60"/>
  <c r="I60"/>
  <c r="J60"/>
  <c r="G61"/>
  <c r="H61"/>
  <c r="I61"/>
  <c r="J61"/>
  <c r="G62"/>
  <c r="H62"/>
  <c r="I62"/>
  <c r="J62"/>
  <c r="G63"/>
  <c r="H63"/>
  <c r="I63"/>
  <c r="J63"/>
  <c r="G64"/>
  <c r="H64"/>
  <c r="I64"/>
  <c r="J64"/>
  <c r="G65"/>
  <c r="H65"/>
  <c r="I65"/>
  <c r="J65"/>
  <c r="G66"/>
  <c r="H66"/>
  <c r="I66"/>
  <c r="J66"/>
  <c r="G67"/>
  <c r="H67"/>
  <c r="I67"/>
  <c r="J67"/>
  <c r="G68"/>
  <c r="H68"/>
  <c r="I68"/>
  <c r="J68"/>
  <c r="G69"/>
  <c r="H69"/>
  <c r="I69"/>
  <c r="J69"/>
  <c r="G70"/>
  <c r="H70"/>
  <c r="I70"/>
  <c r="J70"/>
  <c r="G71"/>
  <c r="H71"/>
  <c r="I71"/>
  <c r="J71"/>
  <c r="G72"/>
  <c r="H72"/>
  <c r="I72"/>
  <c r="J72"/>
  <c r="G73"/>
  <c r="H73"/>
  <c r="I73"/>
  <c r="J73"/>
  <c r="G74"/>
  <c r="H74"/>
  <c r="I74"/>
  <c r="J74"/>
  <c r="G75"/>
  <c r="H75"/>
  <c r="I75"/>
  <c r="J75"/>
  <c r="G76"/>
  <c r="H76"/>
  <c r="I76"/>
  <c r="J76"/>
  <c r="G77"/>
  <c r="H77"/>
  <c r="I77"/>
  <c r="J77"/>
  <c r="G78"/>
  <c r="H78"/>
  <c r="I78"/>
  <c r="J78"/>
  <c r="G79"/>
  <c r="H79"/>
  <c r="I79"/>
  <c r="J79"/>
  <c r="G80"/>
  <c r="H80"/>
  <c r="I80"/>
  <c r="J80"/>
  <c r="G81"/>
  <c r="H81"/>
  <c r="I81"/>
  <c r="J81"/>
  <c r="G82"/>
  <c r="H82"/>
  <c r="I82"/>
  <c r="J82"/>
  <c r="G83"/>
  <c r="H83"/>
  <c r="I83"/>
  <c r="J83"/>
  <c r="G84"/>
  <c r="H84"/>
  <c r="I84"/>
  <c r="J84"/>
  <c r="G85"/>
  <c r="H85"/>
  <c r="I85"/>
  <c r="J85"/>
  <c r="G86"/>
  <c r="H86"/>
  <c r="I86"/>
  <c r="J86"/>
  <c r="G87"/>
  <c r="H87"/>
  <c r="I87"/>
  <c r="J87"/>
  <c r="G88"/>
  <c r="H88"/>
  <c r="I88"/>
  <c r="J88"/>
  <c r="G89"/>
  <c r="H89"/>
  <c r="I89"/>
  <c r="J89"/>
  <c r="G90"/>
  <c r="H90"/>
  <c r="I90"/>
  <c r="J90"/>
  <c r="G91"/>
  <c r="H91"/>
  <c r="I91"/>
  <c r="J91"/>
  <c r="G92"/>
  <c r="H92"/>
  <c r="I92"/>
  <c r="J92"/>
  <c r="G93"/>
  <c r="H93"/>
  <c r="I93"/>
  <c r="J93"/>
  <c r="G94"/>
  <c r="H94"/>
  <c r="I94"/>
  <c r="J94"/>
  <c r="G95"/>
  <c r="H95"/>
  <c r="I95"/>
  <c r="J95"/>
  <c r="G96"/>
  <c r="H96"/>
  <c r="I96"/>
  <c r="J96"/>
  <c r="G97"/>
  <c r="H97"/>
  <c r="I97"/>
  <c r="J97"/>
  <c r="G98"/>
  <c r="H98"/>
  <c r="I98"/>
  <c r="J98"/>
  <c r="G99"/>
  <c r="H99"/>
  <c r="I99"/>
  <c r="J99"/>
  <c r="G100"/>
  <c r="H100"/>
  <c r="I100"/>
  <c r="J100"/>
  <c r="G101"/>
  <c r="H101"/>
  <c r="I101"/>
  <c r="J101"/>
  <c r="G102"/>
  <c r="H102"/>
  <c r="I102"/>
  <c r="J102"/>
  <c r="G103"/>
  <c r="H103"/>
  <c r="I103"/>
  <c r="J103"/>
  <c r="G104"/>
  <c r="H104"/>
  <c r="I104"/>
  <c r="J104"/>
  <c r="G105"/>
  <c r="H105"/>
  <c r="I105"/>
  <c r="J105"/>
  <c r="G106"/>
  <c r="H106"/>
  <c r="I106"/>
  <c r="J106"/>
  <c r="G107"/>
  <c r="H107"/>
  <c r="I107"/>
  <c r="J107"/>
  <c r="G108"/>
  <c r="H108"/>
  <c r="I108"/>
  <c r="J108"/>
  <c r="G109"/>
  <c r="H109"/>
  <c r="I109"/>
  <c r="J109"/>
  <c r="G110"/>
  <c r="H110"/>
  <c r="I110"/>
  <c r="J110"/>
  <c r="G111"/>
  <c r="H111"/>
  <c r="I111"/>
  <c r="J111"/>
  <c r="G112"/>
  <c r="H112"/>
  <c r="I112"/>
  <c r="J112"/>
  <c r="G113"/>
  <c r="H113"/>
  <c r="I113"/>
  <c r="J113"/>
  <c r="G114"/>
  <c r="H114"/>
  <c r="I114"/>
  <c r="J114"/>
  <c r="G115"/>
  <c r="H115"/>
  <c r="I115"/>
  <c r="J115"/>
  <c r="G116"/>
  <c r="H116"/>
  <c r="I116"/>
  <c r="J116"/>
  <c r="G117"/>
  <c r="H117"/>
  <c r="I117"/>
  <c r="J117"/>
  <c r="G118"/>
  <c r="H118"/>
  <c r="I118"/>
  <c r="J118"/>
  <c r="G119"/>
  <c r="H119"/>
  <c r="I119"/>
  <c r="J119"/>
  <c r="G120"/>
  <c r="H120"/>
  <c r="I120"/>
  <c r="J120"/>
  <c r="G121"/>
  <c r="H121"/>
  <c r="I121"/>
  <c r="J121"/>
  <c r="G122"/>
  <c r="H122"/>
  <c r="I122"/>
  <c r="J122"/>
  <c r="G123"/>
  <c r="H123"/>
  <c r="I123"/>
  <c r="J123"/>
  <c r="G124"/>
  <c r="H124"/>
  <c r="I124"/>
  <c r="J124"/>
  <c r="G125"/>
  <c r="H125"/>
  <c r="I125"/>
  <c r="J125"/>
  <c r="G126"/>
  <c r="H126"/>
  <c r="I126"/>
  <c r="J126"/>
  <c r="G127"/>
  <c r="H127"/>
  <c r="I127"/>
  <c r="J127"/>
  <c r="G128"/>
  <c r="H128"/>
  <c r="I128"/>
  <c r="J128"/>
  <c r="G129"/>
  <c r="H129"/>
  <c r="I129"/>
  <c r="J129"/>
  <c r="G130"/>
  <c r="H130"/>
  <c r="I130"/>
  <c r="J130"/>
  <c r="G131"/>
  <c r="H131"/>
  <c r="I131"/>
  <c r="J131"/>
  <c r="G132"/>
  <c r="H132"/>
  <c r="I132"/>
  <c r="J132"/>
  <c r="G133"/>
  <c r="H133"/>
  <c r="I133"/>
  <c r="J133"/>
  <c r="G134"/>
  <c r="H134"/>
  <c r="I134"/>
  <c r="J134"/>
  <c r="G135"/>
  <c r="H135"/>
  <c r="I135"/>
  <c r="J135"/>
  <c r="G136"/>
  <c r="H136"/>
  <c r="I136"/>
  <c r="J136"/>
  <c r="G137"/>
  <c r="H137"/>
  <c r="I137"/>
  <c r="J137"/>
  <c r="G138"/>
  <c r="H138"/>
  <c r="I138"/>
  <c r="J138"/>
  <c r="G139"/>
  <c r="H139"/>
  <c r="I139"/>
  <c r="J139"/>
  <c r="G140"/>
  <c r="H140"/>
  <c r="I140"/>
  <c r="J140"/>
  <c r="G141"/>
  <c r="H141"/>
  <c r="I141"/>
  <c r="J141"/>
  <c r="G142"/>
  <c r="H142"/>
  <c r="I142"/>
  <c r="J142"/>
  <c r="G143"/>
  <c r="H143"/>
  <c r="I143"/>
  <c r="J143"/>
  <c r="G144"/>
  <c r="H144"/>
  <c r="I144"/>
  <c r="J144"/>
  <c r="G145"/>
  <c r="H145"/>
  <c r="I145"/>
  <c r="J145"/>
  <c r="G146"/>
  <c r="H146"/>
  <c r="I146"/>
  <c r="J146"/>
  <c r="G147"/>
  <c r="H147"/>
  <c r="I147"/>
  <c r="J147"/>
  <c r="G148"/>
  <c r="H148"/>
  <c r="I148"/>
  <c r="J148"/>
  <c r="G149"/>
  <c r="H149"/>
  <c r="I149"/>
  <c r="J149"/>
  <c r="G150"/>
  <c r="H150"/>
  <c r="I150"/>
  <c r="J150"/>
  <c r="G151"/>
  <c r="H151"/>
  <c r="I151"/>
  <c r="J151"/>
  <c r="G152"/>
  <c r="H152"/>
  <c r="I152"/>
  <c r="J152"/>
  <c r="G153"/>
  <c r="H153"/>
  <c r="I153"/>
  <c r="J153"/>
  <c r="G154"/>
  <c r="H154"/>
  <c r="I154"/>
  <c r="J154"/>
  <c r="G155"/>
  <c r="H155"/>
  <c r="I155"/>
  <c r="J155"/>
  <c r="G156"/>
  <c r="H156"/>
  <c r="I156"/>
  <c r="J156"/>
  <c r="G157"/>
  <c r="H157"/>
  <c r="I157"/>
  <c r="J157"/>
  <c r="B158"/>
  <c r="C158"/>
  <c r="D158"/>
  <c r="E158"/>
  <c r="F158"/>
  <c r="J158" s="1"/>
  <c r="J3" i="13"/>
  <c r="G7"/>
  <c r="H7"/>
  <c r="I7"/>
  <c r="J7"/>
  <c r="G8"/>
  <c r="H8"/>
  <c r="I8"/>
  <c r="J8"/>
  <c r="G9"/>
  <c r="H9"/>
  <c r="I9"/>
  <c r="J9"/>
  <c r="G10"/>
  <c r="H10"/>
  <c r="I10"/>
  <c r="J10"/>
  <c r="G11"/>
  <c r="H11"/>
  <c r="I11"/>
  <c r="J11"/>
  <c r="G12"/>
  <c r="H12"/>
  <c r="I12"/>
  <c r="J12"/>
  <c r="G13"/>
  <c r="H13"/>
  <c r="I13"/>
  <c r="J13"/>
  <c r="G14"/>
  <c r="H14"/>
  <c r="I14"/>
  <c r="J14"/>
  <c r="G15"/>
  <c r="H15"/>
  <c r="I15"/>
  <c r="J15"/>
  <c r="G16"/>
  <c r="H16"/>
  <c r="I16"/>
  <c r="J16"/>
  <c r="G17"/>
  <c r="H17"/>
  <c r="I17"/>
  <c r="J17"/>
  <c r="G18"/>
  <c r="H18"/>
  <c r="I18"/>
  <c r="J18"/>
  <c r="G19"/>
  <c r="H19"/>
  <c r="I19"/>
  <c r="J19"/>
  <c r="G20"/>
  <c r="H20"/>
  <c r="I20"/>
  <c r="J20"/>
  <c r="G21"/>
  <c r="H21"/>
  <c r="I21"/>
  <c r="J21"/>
  <c r="G22"/>
  <c r="H22"/>
  <c r="I22"/>
  <c r="J22"/>
  <c r="G23"/>
  <c r="H23"/>
  <c r="I23"/>
  <c r="J23"/>
  <c r="G24"/>
  <c r="H24"/>
  <c r="I24"/>
  <c r="J24"/>
  <c r="G25"/>
  <c r="H25"/>
  <c r="I25"/>
  <c r="J25"/>
  <c r="G26"/>
  <c r="H26"/>
  <c r="I26"/>
  <c r="J26"/>
  <c r="G27"/>
  <c r="H27"/>
  <c r="I27"/>
  <c r="J27"/>
  <c r="G28"/>
  <c r="H28"/>
  <c r="I28"/>
  <c r="J28"/>
  <c r="G29"/>
  <c r="H29"/>
  <c r="I29"/>
  <c r="J29"/>
  <c r="G30"/>
  <c r="H30"/>
  <c r="I30"/>
  <c r="J30"/>
  <c r="G31"/>
  <c r="H31"/>
  <c r="I31"/>
  <c r="J31"/>
  <c r="G32"/>
  <c r="H32"/>
  <c r="I32"/>
  <c r="J32"/>
  <c r="G33"/>
  <c r="H33"/>
  <c r="I33"/>
  <c r="J33"/>
  <c r="G34"/>
  <c r="H34"/>
  <c r="I34"/>
  <c r="J34"/>
  <c r="G35"/>
  <c r="H35"/>
  <c r="I35"/>
  <c r="J35"/>
  <c r="G36"/>
  <c r="H36"/>
  <c r="I36"/>
  <c r="J36"/>
  <c r="G37"/>
  <c r="H37"/>
  <c r="I37"/>
  <c r="J37"/>
  <c r="G38"/>
  <c r="H38"/>
  <c r="I38"/>
  <c r="J38"/>
  <c r="G39"/>
  <c r="H39"/>
  <c r="I39"/>
  <c r="J39"/>
  <c r="G40"/>
  <c r="H40"/>
  <c r="I40"/>
  <c r="J40"/>
  <c r="G41"/>
  <c r="H41"/>
  <c r="I41"/>
  <c r="J41"/>
  <c r="G42"/>
  <c r="H42"/>
  <c r="I42"/>
  <c r="J42"/>
  <c r="G43"/>
  <c r="H43"/>
  <c r="I43"/>
  <c r="J43"/>
  <c r="G44"/>
  <c r="H44"/>
  <c r="I44"/>
  <c r="J44"/>
  <c r="G45"/>
  <c r="H45"/>
  <c r="I45"/>
  <c r="J45"/>
  <c r="G46"/>
  <c r="H46"/>
  <c r="I46"/>
  <c r="J46"/>
  <c r="G47"/>
  <c r="H47"/>
  <c r="I47"/>
  <c r="J47"/>
  <c r="G48"/>
  <c r="H48"/>
  <c r="I48"/>
  <c r="J48"/>
  <c r="G49"/>
  <c r="H49"/>
  <c r="I49"/>
  <c r="J49"/>
  <c r="G50"/>
  <c r="H50"/>
  <c r="I50"/>
  <c r="J50"/>
  <c r="G51"/>
  <c r="H51"/>
  <c r="I51"/>
  <c r="J51"/>
  <c r="G52"/>
  <c r="H52"/>
  <c r="I52"/>
  <c r="J52"/>
  <c r="G53"/>
  <c r="H53"/>
  <c r="I53"/>
  <c r="J53"/>
  <c r="G54"/>
  <c r="H54"/>
  <c r="I54"/>
  <c r="J54"/>
  <c r="G55"/>
  <c r="H55"/>
  <c r="I55"/>
  <c r="J55"/>
  <c r="G56"/>
  <c r="H56"/>
  <c r="I56"/>
  <c r="J56"/>
  <c r="G57"/>
  <c r="H57"/>
  <c r="I57"/>
  <c r="J57"/>
  <c r="G58"/>
  <c r="H58"/>
  <c r="I58"/>
  <c r="J58"/>
  <c r="G59"/>
  <c r="H59"/>
  <c r="I59"/>
  <c r="J59"/>
  <c r="G60"/>
  <c r="H60"/>
  <c r="I60"/>
  <c r="J60"/>
  <c r="G61"/>
  <c r="H61"/>
  <c r="I61"/>
  <c r="J61"/>
  <c r="G62"/>
  <c r="H62"/>
  <c r="I62"/>
  <c r="J62"/>
  <c r="G63"/>
  <c r="H63"/>
  <c r="I63"/>
  <c r="J63"/>
  <c r="G64"/>
  <c r="H64"/>
  <c r="I64"/>
  <c r="J64"/>
  <c r="G65"/>
  <c r="H65"/>
  <c r="I65"/>
  <c r="J65"/>
  <c r="G66"/>
  <c r="H66"/>
  <c r="I66"/>
  <c r="J66"/>
  <c r="G67"/>
  <c r="H67"/>
  <c r="I67"/>
  <c r="J67"/>
  <c r="G68"/>
  <c r="H68"/>
  <c r="I68"/>
  <c r="J68"/>
  <c r="G69"/>
  <c r="H69"/>
  <c r="I69"/>
  <c r="J69"/>
  <c r="G70"/>
  <c r="H70"/>
  <c r="I70"/>
  <c r="J70"/>
  <c r="G71"/>
  <c r="H71"/>
  <c r="I71"/>
  <c r="J71"/>
  <c r="G72"/>
  <c r="H72"/>
  <c r="I72"/>
  <c r="J72"/>
  <c r="G73"/>
  <c r="H73"/>
  <c r="I73"/>
  <c r="J73"/>
  <c r="G74"/>
  <c r="H74"/>
  <c r="I74"/>
  <c r="J74"/>
  <c r="G75"/>
  <c r="H75"/>
  <c r="I75"/>
  <c r="J75"/>
  <c r="G76"/>
  <c r="H76"/>
  <c r="I76"/>
  <c r="J76"/>
  <c r="G77"/>
  <c r="H77"/>
  <c r="I77"/>
  <c r="J77"/>
  <c r="G78"/>
  <c r="H78"/>
  <c r="I78"/>
  <c r="J78"/>
  <c r="G79"/>
  <c r="H79"/>
  <c r="I79"/>
  <c r="J79"/>
  <c r="G80"/>
  <c r="H80"/>
  <c r="I80"/>
  <c r="J80"/>
  <c r="G81"/>
  <c r="H81"/>
  <c r="I81"/>
  <c r="J81"/>
  <c r="G82"/>
  <c r="H82"/>
  <c r="I82"/>
  <c r="J82"/>
  <c r="G83"/>
  <c r="H83"/>
  <c r="I83"/>
  <c r="J83"/>
  <c r="G84"/>
  <c r="H84"/>
  <c r="I84"/>
  <c r="J84"/>
  <c r="G85"/>
  <c r="H85"/>
  <c r="I85"/>
  <c r="J85"/>
  <c r="G86"/>
  <c r="H86"/>
  <c r="I86"/>
  <c r="J86"/>
  <c r="G87"/>
  <c r="H87"/>
  <c r="I87"/>
  <c r="J87"/>
  <c r="G88"/>
  <c r="H88"/>
  <c r="I88"/>
  <c r="J88"/>
  <c r="G89"/>
  <c r="H89"/>
  <c r="I89"/>
  <c r="J89"/>
  <c r="G90"/>
  <c r="H90"/>
  <c r="I90"/>
  <c r="J90"/>
  <c r="G91"/>
  <c r="H91"/>
  <c r="I91"/>
  <c r="J91"/>
  <c r="G92"/>
  <c r="H92"/>
  <c r="I92"/>
  <c r="J92"/>
  <c r="G93"/>
  <c r="H93"/>
  <c r="I93"/>
  <c r="J93"/>
  <c r="G94"/>
  <c r="H94"/>
  <c r="I94"/>
  <c r="J94"/>
  <c r="G95"/>
  <c r="H95"/>
  <c r="I95"/>
  <c r="J95"/>
  <c r="G96"/>
  <c r="H96"/>
  <c r="I96"/>
  <c r="J96"/>
  <c r="G97"/>
  <c r="H97"/>
  <c r="I97"/>
  <c r="J97"/>
  <c r="G98"/>
  <c r="H98"/>
  <c r="I98"/>
  <c r="J98"/>
  <c r="G99"/>
  <c r="H99"/>
  <c r="I99"/>
  <c r="J99"/>
  <c r="G100"/>
  <c r="H100"/>
  <c r="I100"/>
  <c r="J100"/>
  <c r="G101"/>
  <c r="H101"/>
  <c r="I101"/>
  <c r="J101"/>
  <c r="G102"/>
  <c r="H102"/>
  <c r="I102"/>
  <c r="J102"/>
  <c r="G103"/>
  <c r="H103"/>
  <c r="I103"/>
  <c r="J103"/>
  <c r="G104"/>
  <c r="H104"/>
  <c r="I104"/>
  <c r="J104"/>
  <c r="G105"/>
  <c r="H105"/>
  <c r="I105"/>
  <c r="J105"/>
  <c r="G106"/>
  <c r="H106"/>
  <c r="I106"/>
  <c r="J106"/>
  <c r="G107"/>
  <c r="H107"/>
  <c r="I107"/>
  <c r="J107"/>
  <c r="G108"/>
  <c r="H108"/>
  <c r="I108"/>
  <c r="J108"/>
  <c r="G109"/>
  <c r="H109"/>
  <c r="I109"/>
  <c r="J109"/>
  <c r="G110"/>
  <c r="H110"/>
  <c r="I110"/>
  <c r="J110"/>
  <c r="G111"/>
  <c r="H111"/>
  <c r="I111"/>
  <c r="J111"/>
  <c r="G112"/>
  <c r="H112"/>
  <c r="I112"/>
  <c r="J112"/>
  <c r="G113"/>
  <c r="H113"/>
  <c r="I113"/>
  <c r="J113"/>
  <c r="G114"/>
  <c r="H114"/>
  <c r="I114"/>
  <c r="J114"/>
  <c r="G115"/>
  <c r="H115"/>
  <c r="I115"/>
  <c r="J115"/>
  <c r="G116"/>
  <c r="H116"/>
  <c r="I116"/>
  <c r="J116"/>
  <c r="G117"/>
  <c r="H117"/>
  <c r="I117"/>
  <c r="J117"/>
  <c r="G118"/>
  <c r="H118"/>
  <c r="I118"/>
  <c r="J118"/>
  <c r="G119"/>
  <c r="H119"/>
  <c r="I119"/>
  <c r="J119"/>
  <c r="G120"/>
  <c r="H120"/>
  <c r="I120"/>
  <c r="J120"/>
  <c r="G121"/>
  <c r="H121"/>
  <c r="I121"/>
  <c r="J121"/>
  <c r="G122"/>
  <c r="H122"/>
  <c r="I122"/>
  <c r="J122"/>
  <c r="G123"/>
  <c r="H123"/>
  <c r="I123"/>
  <c r="J123"/>
  <c r="G124"/>
  <c r="H124"/>
  <c r="I124"/>
  <c r="J124"/>
  <c r="G125"/>
  <c r="H125"/>
  <c r="I125"/>
  <c r="J125"/>
  <c r="G126"/>
  <c r="H126"/>
  <c r="I126"/>
  <c r="J126"/>
  <c r="G127"/>
  <c r="H127"/>
  <c r="I127"/>
  <c r="J127"/>
  <c r="G128"/>
  <c r="H128"/>
  <c r="I128"/>
  <c r="J128"/>
  <c r="G129"/>
  <c r="H129"/>
  <c r="I129"/>
  <c r="J129"/>
  <c r="G130"/>
  <c r="H130"/>
  <c r="I130"/>
  <c r="J130"/>
  <c r="G131"/>
  <c r="H131"/>
  <c r="I131"/>
  <c r="J131"/>
  <c r="G132"/>
  <c r="H132"/>
  <c r="I132"/>
  <c r="J132"/>
  <c r="G133"/>
  <c r="H133"/>
  <c r="I133"/>
  <c r="J133"/>
  <c r="G134"/>
  <c r="H134"/>
  <c r="I134"/>
  <c r="J134"/>
  <c r="G135"/>
  <c r="H135"/>
  <c r="I135"/>
  <c r="J135"/>
  <c r="G136"/>
  <c r="H136"/>
  <c r="I136"/>
  <c r="J136"/>
  <c r="G137"/>
  <c r="H137"/>
  <c r="I137"/>
  <c r="J137"/>
  <c r="G138"/>
  <c r="H138"/>
  <c r="I138"/>
  <c r="J138"/>
  <c r="G139"/>
  <c r="H139"/>
  <c r="I139"/>
  <c r="J139"/>
  <c r="G140"/>
  <c r="H140"/>
  <c r="I140"/>
  <c r="J140"/>
  <c r="G141"/>
  <c r="H141"/>
  <c r="I141"/>
  <c r="J141"/>
  <c r="G142"/>
  <c r="H142"/>
  <c r="I142"/>
  <c r="J142"/>
  <c r="G143"/>
  <c r="H143"/>
  <c r="I143"/>
  <c r="J143"/>
  <c r="G144"/>
  <c r="H144"/>
  <c r="I144"/>
  <c r="J144"/>
  <c r="G145"/>
  <c r="H145"/>
  <c r="I145"/>
  <c r="J145"/>
  <c r="G146"/>
  <c r="H146"/>
  <c r="I146"/>
  <c r="J146"/>
  <c r="G147"/>
  <c r="H147"/>
  <c r="I147"/>
  <c r="J147"/>
  <c r="G148"/>
  <c r="H148"/>
  <c r="I148"/>
  <c r="J148"/>
  <c r="G149"/>
  <c r="H149"/>
  <c r="I149"/>
  <c r="J149"/>
  <c r="G150"/>
  <c r="H150"/>
  <c r="I150"/>
  <c r="J150"/>
  <c r="G151"/>
  <c r="H151"/>
  <c r="I151"/>
  <c r="J151"/>
  <c r="G152"/>
  <c r="H152"/>
  <c r="I152"/>
  <c r="J152"/>
  <c r="G153"/>
  <c r="H153"/>
  <c r="I153"/>
  <c r="J153"/>
  <c r="G154"/>
  <c r="H154"/>
  <c r="I154"/>
  <c r="J154"/>
  <c r="G155"/>
  <c r="H155"/>
  <c r="I155"/>
  <c r="J155"/>
  <c r="G156"/>
  <c r="H156"/>
  <c r="I156"/>
  <c r="J156"/>
  <c r="G157"/>
  <c r="H157"/>
  <c r="I157"/>
  <c r="J157"/>
  <c r="B158"/>
  <c r="C158"/>
  <c r="D158"/>
  <c r="H158" s="1"/>
  <c r="E158"/>
  <c r="F158"/>
  <c r="E3" i="7"/>
  <c r="B47"/>
  <c r="C47"/>
  <c r="D47"/>
  <c r="E47"/>
  <c r="E3" i="6"/>
  <c r="B47"/>
  <c r="C47"/>
  <c r="D47"/>
  <c r="E47"/>
  <c r="E3" i="5"/>
  <c r="B47"/>
  <c r="C47"/>
  <c r="D47"/>
  <c r="E47"/>
  <c r="P3" i="10"/>
  <c r="D7"/>
  <c r="G7"/>
  <c r="J7"/>
  <c r="M7"/>
  <c r="P7"/>
  <c r="D8"/>
  <c r="G8"/>
  <c r="J8"/>
  <c r="M8"/>
  <c r="P8"/>
  <c r="D9"/>
  <c r="G9"/>
  <c r="J9"/>
  <c r="M9"/>
  <c r="P9"/>
  <c r="D10"/>
  <c r="G10"/>
  <c r="J10"/>
  <c r="M10"/>
  <c r="P10"/>
  <c r="D11"/>
  <c r="G11"/>
  <c r="J11"/>
  <c r="M11"/>
  <c r="P11"/>
  <c r="D12"/>
  <c r="G12"/>
  <c r="J12"/>
  <c r="M12"/>
  <c r="P12"/>
  <c r="D13"/>
  <c r="G13"/>
  <c r="J13"/>
  <c r="M13"/>
  <c r="P13"/>
  <c r="D14"/>
  <c r="G14"/>
  <c r="J14"/>
  <c r="M14"/>
  <c r="P14"/>
  <c r="D15"/>
  <c r="G15"/>
  <c r="J15"/>
  <c r="M15"/>
  <c r="P15"/>
  <c r="D16"/>
  <c r="G16"/>
  <c r="J16"/>
  <c r="M16"/>
  <c r="P16"/>
  <c r="D17"/>
  <c r="G17"/>
  <c r="J17"/>
  <c r="M17"/>
  <c r="P17"/>
  <c r="D18"/>
  <c r="G18"/>
  <c r="J18"/>
  <c r="M18"/>
  <c r="P18"/>
  <c r="D19"/>
  <c r="G19"/>
  <c r="J19"/>
  <c r="M19"/>
  <c r="P19"/>
  <c r="D20"/>
  <c r="G20"/>
  <c r="J20"/>
  <c r="M20"/>
  <c r="P20"/>
  <c r="D21"/>
  <c r="G21"/>
  <c r="J21"/>
  <c r="M21"/>
  <c r="P21"/>
  <c r="D22"/>
  <c r="G22"/>
  <c r="J22"/>
  <c r="M22"/>
  <c r="P22"/>
  <c r="D23"/>
  <c r="G23"/>
  <c r="J23"/>
  <c r="M23"/>
  <c r="P23"/>
  <c r="D24"/>
  <c r="G24"/>
  <c r="J24"/>
  <c r="M24"/>
  <c r="P24"/>
  <c r="D25"/>
  <c r="G25"/>
  <c r="J25"/>
  <c r="M25"/>
  <c r="P25"/>
  <c r="D26"/>
  <c r="G26"/>
  <c r="J26"/>
  <c r="M26"/>
  <c r="P26"/>
  <c r="D27"/>
  <c r="G27"/>
  <c r="J27"/>
  <c r="M27"/>
  <c r="P27"/>
  <c r="D28"/>
  <c r="G28"/>
  <c r="J28"/>
  <c r="M28"/>
  <c r="P28"/>
  <c r="D29"/>
  <c r="G29"/>
  <c r="J29"/>
  <c r="M29"/>
  <c r="P29"/>
  <c r="D30"/>
  <c r="G30"/>
  <c r="J30"/>
  <c r="M30"/>
  <c r="P30"/>
  <c r="D31"/>
  <c r="G31"/>
  <c r="J31"/>
  <c r="M31"/>
  <c r="P31"/>
  <c r="D32"/>
  <c r="G32"/>
  <c r="J32"/>
  <c r="M32"/>
  <c r="P32"/>
  <c r="D33"/>
  <c r="G33"/>
  <c r="J33"/>
  <c r="M33"/>
  <c r="P33"/>
  <c r="D34"/>
  <c r="G34"/>
  <c r="J34"/>
  <c r="M34"/>
  <c r="P34"/>
  <c r="D35"/>
  <c r="G35"/>
  <c r="J35"/>
  <c r="M35"/>
  <c r="P35"/>
  <c r="D36"/>
  <c r="G36"/>
  <c r="J36"/>
  <c r="M36"/>
  <c r="P36"/>
  <c r="D37"/>
  <c r="G37"/>
  <c r="J37"/>
  <c r="M37"/>
  <c r="P37"/>
  <c r="D38"/>
  <c r="G38"/>
  <c r="J38"/>
  <c r="M38"/>
  <c r="P38"/>
  <c r="D39"/>
  <c r="G39"/>
  <c r="J39"/>
  <c r="M39"/>
  <c r="P39"/>
  <c r="D40"/>
  <c r="G40"/>
  <c r="J40"/>
  <c r="M40"/>
  <c r="P40"/>
  <c r="D41"/>
  <c r="G41"/>
  <c r="J41"/>
  <c r="M41"/>
  <c r="P41"/>
  <c r="D42"/>
  <c r="G42"/>
  <c r="J42"/>
  <c r="M42"/>
  <c r="P42"/>
  <c r="D43"/>
  <c r="G43"/>
  <c r="J43"/>
  <c r="M43"/>
  <c r="P43"/>
  <c r="D44"/>
  <c r="G44"/>
  <c r="J44"/>
  <c r="M44"/>
  <c r="P44"/>
  <c r="D45"/>
  <c r="G45"/>
  <c r="J45"/>
  <c r="M45"/>
  <c r="P45"/>
  <c r="D46"/>
  <c r="G46"/>
  <c r="J46"/>
  <c r="M46"/>
  <c r="P46"/>
  <c r="D47"/>
  <c r="G47"/>
  <c r="J47"/>
  <c r="M47"/>
  <c r="P47"/>
  <c r="B48"/>
  <c r="C48"/>
  <c r="D48" s="1"/>
  <c r="E48"/>
  <c r="F48"/>
  <c r="H48"/>
  <c r="I48"/>
  <c r="J48" s="1"/>
  <c r="K48"/>
  <c r="L48"/>
  <c r="N48"/>
  <c r="O48"/>
  <c r="E3" i="4"/>
  <c r="B47"/>
  <c r="C47"/>
  <c r="D47"/>
  <c r="E47"/>
  <c r="P3" i="2"/>
  <c r="D3" i="18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B47"/>
  <c r="C47"/>
  <c r="I158" i="13"/>
  <c r="I158" i="17"/>
  <c r="I158" i="14"/>
  <c r="D47" i="18" l="1"/>
  <c r="G158" i="17"/>
  <c r="I158" i="16"/>
  <c r="H158" i="17"/>
  <c r="G158" i="16"/>
  <c r="J158" i="14"/>
  <c r="G158"/>
  <c r="J158" i="13"/>
  <c r="G158"/>
  <c r="I157" i="11"/>
  <c r="G48" i="10"/>
  <c r="M48"/>
  <c r="P48"/>
  <c r="I158" i="15"/>
</calcChain>
</file>

<file path=xl/sharedStrings.xml><?xml version="1.0" encoding="utf-8"?>
<sst xmlns="http://schemas.openxmlformats.org/spreadsheetml/2006/main" count="2314" uniqueCount="919">
  <si>
    <t>Ford - Ranger XLT 2.8 8v 135cv 4x4 CD TB Diesel</t>
  </si>
  <si>
    <t>Fiat - Siena ELX 1.0 mpi Fire/Fire Flex 8V 4p</t>
  </si>
  <si>
    <t>GM - Chevrolet - Zafira Elite 2.0 MPFI FlexPower 8V 5p</t>
  </si>
  <si>
    <t>Ford - Fiesta Class 1.6 8V 98cv 5p</t>
  </si>
  <si>
    <t>Ford - Escort GL 1.8i / 1.8</t>
  </si>
  <si>
    <t>Citroën - Xsara Picasso GLX 1.6/ 1.6 Flex 16V</t>
  </si>
  <si>
    <t>Toyota - Corolla XLi 1.6 16V 110cv Aut.</t>
  </si>
  <si>
    <t>Renault - Clio Sed. Privilège Hi-Flex 1.6 16V 4p</t>
  </si>
  <si>
    <t>Peugeot - 206 Soleil/ Quiksilver 1.0 16v 3p</t>
  </si>
  <si>
    <t>Fiat - Palio Weekend ELX 1.4 mpi Fire Flex 8V</t>
  </si>
  <si>
    <t>GM - Chevrolet - Corsa Sed. Joy 1.0/ 1.0 FlexPower 8V 4p</t>
  </si>
  <si>
    <t>GM - Chevrolet - Corsa Sedan Super Milenium 1.0 MPFI 16V</t>
  </si>
  <si>
    <t>Peugeot - 206 Sensation 1.4 Flex 8V 5p</t>
  </si>
  <si>
    <t>Ford - F-250 XLT 4.2 TB Diesel</t>
  </si>
  <si>
    <t>GM - Chevrolet - S10 Pick-Up 2.4 MPFI 8v 128cv/ Rodeio</t>
  </si>
  <si>
    <t>GM - Chevrolet - Corsa Sed.Prem. 1.0/ 1.0 FlexPower 8V 4p</t>
  </si>
  <si>
    <t>GM - Chevrolet - Vectra EXPRESSION 2.0 MPFI FlexPower Mec</t>
  </si>
  <si>
    <t>Renault - Master 2.5 dCi 16V 115cv 16L Diesel</t>
  </si>
  <si>
    <t>Peugeot - 206 SW ESCAPADE 1.6 16v Flex 5p</t>
  </si>
  <si>
    <t>VW - VolksWagen - Polo SPORTLINE 1.6 Mi Total Flex 8V 5p</t>
  </si>
  <si>
    <t>Renault - Megane Sedan Dynamique Hi-Flex 1.6 16V</t>
  </si>
  <si>
    <t>VW - VolksWagen - Parati 1.8 Mi T. Field Total Flex 8V 4p</t>
  </si>
  <si>
    <t>Renault - Clio Expression Hi-Flex 1.0 16V 5p</t>
  </si>
  <si>
    <t>Renault - Clio Sed. Hi-Flex/Exp.Hi-Flex 1.6 16V 4p</t>
  </si>
  <si>
    <t>Ford - Ranger Limited 3.0 PSE 4x4 CD TB Diesel</t>
  </si>
  <si>
    <t>Peugeot - 307 SW 2.0 16V 5p Aut.</t>
  </si>
  <si>
    <t>VW - VolksWagen - Gol City 1.6 Mi Total Flex 8V 4p</t>
  </si>
  <si>
    <t>Peugeot - 206 Presence 1.4/ 1.4 Flex 8V 3p</t>
  </si>
  <si>
    <t>Fiat - Ducato Combinato 2.8 Turbo Diesel</t>
  </si>
  <si>
    <t>Peugeot - 206 SW Presence 1.6/1.6 Flex 16V 5p</t>
  </si>
  <si>
    <t>Hyundai - H100 GLS Diesel</t>
  </si>
  <si>
    <t>Honda - CR-V 2.0 16V Aut.</t>
  </si>
  <si>
    <t>GM - Chevrolet - TRACKER 2.0 16v 128cv MPFI 4x4 5p</t>
  </si>
  <si>
    <t>Renault - Megane Sedan Dynamique 2.0 16V Aut.</t>
  </si>
  <si>
    <t>Ford - EcoSport XLT FREESTYLE 1.6 Flex 8V 5p</t>
  </si>
  <si>
    <t>Ford - Ranger XLS 2.3 16V 145cv/150cv 4x2 CD</t>
  </si>
  <si>
    <t>GM - Chevrolet - Astra Sed.Eleg.2.0 MPFI FlexPower 8V 4p</t>
  </si>
  <si>
    <t>Renault - Clio Sed.RL/Auth.1.0/1.0 Hi-Power 16V 4p</t>
  </si>
  <si>
    <t>Ford - Focus Ghia Sedan 2.0 16V 4p</t>
  </si>
  <si>
    <t>Mitsubishi - L200 Sport HPE 2.5 4x4 CD DTI Dies. Aut.</t>
  </si>
  <si>
    <t>Ford - Fiesta Sedan Street 1.0 8v 4p</t>
  </si>
  <si>
    <t>GM - Chevrolet - Vectra Elite 2.4 MPFI 16V FlexPower Aut.</t>
  </si>
  <si>
    <t>VW - VolksWagen - Polo 1.6 Mi/S.Ouro 1.6 Mi Tot.Flex 8V 5p</t>
  </si>
  <si>
    <t>Peugeot - 206 SW Feline 1.6/ 1.6 Flex 16V 5p</t>
  </si>
  <si>
    <t>Honda - Civic Sedan LXS 1.8/1.8 Flex 16V Aut. 4p</t>
  </si>
  <si>
    <t>Peugeot - 206 SW Presence 1.4/ 1.4 Flex 8V 5p</t>
  </si>
  <si>
    <t>Ford - Focus Sedan 2.0 16V 4p</t>
  </si>
  <si>
    <t>VW - VolksWagen - Gol Plus 1.0 Mi Total Flex 4p</t>
  </si>
  <si>
    <t>Fiat - Strada 1.4 mpi Fire Flex 8V CE</t>
  </si>
  <si>
    <t>Fiat - Palio Celebration 1.0 Fire Flex 8V 4p</t>
  </si>
  <si>
    <t>GM - Chevrolet - S10 P-Up Lx/Sert/Rod 2.8 4x4 CD TDI Dies</t>
  </si>
  <si>
    <t>Toyota - Hilux CD SR5 4x4 2.8 Diesel</t>
  </si>
  <si>
    <t>Ford - Fiesta Sed. Supercharger 1.0 8V 4p</t>
  </si>
  <si>
    <t>VW - VolksWagen - Bora 2.0 8v Mec.</t>
  </si>
  <si>
    <t>GM - Chevrolet - S10 P-Up Advant. 2.4/2.4 MPFI F.Power CD</t>
  </si>
  <si>
    <t>Fiat - Strada Trekking 1.4 mpi Fire Flex 8V CE</t>
  </si>
  <si>
    <t>Ford - EcoSport XL 1.6/ 1.6 Flex 8V 5p</t>
  </si>
  <si>
    <t>Fiat - Strada 1.3 mpi Fire 8V 67cv CE</t>
  </si>
  <si>
    <t>Mitsubishi - L200 GL 2.5 4X4 CD Diesel</t>
  </si>
  <si>
    <t>Fiat - Strada 1.4 mpi Fire Flex 8V CS</t>
  </si>
  <si>
    <t>Toyota - Hilux CD SRV D4-D 4x4 3.0 TDI Diesel Aut</t>
  </si>
  <si>
    <t>Ford - Fiesta GL 1.0 5p</t>
  </si>
  <si>
    <t>Fiat - Siena ELX 1.0 mpi Fire 16v 4p (25 anos)</t>
  </si>
  <si>
    <t>Fiat - Fiorino Furg.1.5/1.3/1.3 Fire/1.3 F.Flex</t>
  </si>
  <si>
    <t>GM - Chevrolet - Corsa Sed Class.Spirit 1.0/1.0 FlexPower</t>
  </si>
  <si>
    <t>Ford - Focus 1.8 16V 5p</t>
  </si>
  <si>
    <t>GM - Chevrolet - Meriva 1.8/ CD 1.8 MPFI 8V 102cv 5p</t>
  </si>
  <si>
    <t>GM - Chevrolet - Kadett GL/SL/Lite/Turim 1.8</t>
  </si>
  <si>
    <t>GM - Chevrolet - Corsa Sedan Super/ Classic 1.6 MPFI 8v 4</t>
  </si>
  <si>
    <t>VW - VolksWagen - Gol 1.0 Mi FUN/ Highway/ Sport 16V  2/4p</t>
  </si>
  <si>
    <t>Fiat - Fiorino Furgão 1.5 mpi / i.e.</t>
  </si>
  <si>
    <t>Ford - Fiesta 1.6 8V Flex 5p</t>
  </si>
  <si>
    <t>VW - VolksWagen - Fox City 1.0Mi/ 1.0Mi Total Flex 8V 3p</t>
  </si>
  <si>
    <t>Fiat - Brava SX 1.6 16V 4p</t>
  </si>
  <si>
    <t>Citroën - Xsara Picasso Exc./Etoile 2.0 16v  Mec</t>
  </si>
  <si>
    <t>GM - Chevrolet - Zafira 2.0/ CD 2.0  8V  MPFI 5p Mec.</t>
  </si>
  <si>
    <t>Fiat - Stilo 1.8/ 1.8 Connect 8V 103cv 5p</t>
  </si>
  <si>
    <t>VW - VolksWagen - Gol Special 1.0 Mi 4p</t>
  </si>
  <si>
    <t>GM - Chevrolet - Celta Spirit 1.0 MPFI VHC 8V 5p</t>
  </si>
  <si>
    <t>Ford - Escort GL 1.8i 16V 4p</t>
  </si>
  <si>
    <t>Peugeot - 206 Soleil 1.0 16v 5p</t>
  </si>
  <si>
    <t>VW - VolksWagen - Parati 1.6Mi/1.6Mi City/T.Field T.Flex</t>
  </si>
  <si>
    <t>Fiat - Idea ELX 1.4 mpi Fire Flex 8V 5p</t>
  </si>
  <si>
    <t>Ford - Fiesta Sed. Personnalité 1.0 8V 4p</t>
  </si>
  <si>
    <t>GM - Chevrolet - Celta Spirit 1.0 MPFI 8V FlexPower 5p</t>
  </si>
  <si>
    <t>GM - Chevrolet - Celta Life 1.0 MPFI VHC 8V 3p</t>
  </si>
  <si>
    <t>GM - Chevrolet - Corsa Hat. Maxx 1.0/ 1.0 FlexPower 8V 5p</t>
  </si>
  <si>
    <t>GM - Chevrolet - Corsa Sedan Super 1.0 MPFI 4p</t>
  </si>
  <si>
    <t>Ford - KA GL Image 1.0i/ 1.0i Zetec Rocam</t>
  </si>
  <si>
    <t>GM - Chevrolet - Meriva Maxx 1.8 MPFI 8V FlexPower</t>
  </si>
  <si>
    <t>Renault - Clio RN/ Alizé/ Exp.1.0/1.0 Hi-Power 5p</t>
  </si>
  <si>
    <t>GM - Chevrolet - Corsa Sedan GL 1.6  MPFI 4p</t>
  </si>
  <si>
    <t>Honda - Civic Sedan LX 1.6 16V Mec. 4p</t>
  </si>
  <si>
    <t>Fiat - Palio ELX 1.3 mpi  Fire 16v 4p</t>
  </si>
  <si>
    <t>Citroën - C3 GLX 1.4/ 1.4 Flex 8V 5p</t>
  </si>
  <si>
    <t>Fiat - Strada/ Strada Working 1.5 mpi 8V CS</t>
  </si>
  <si>
    <t>VW - VolksWagen - Parati 1.6 Mi/ 1.6 Mi City</t>
  </si>
  <si>
    <t>VW - VolksWagen - Fox Plus 1.0Mi/ 1.0Mi Total Flex 8V 4p</t>
  </si>
  <si>
    <t>Fiat - Palio Young 1.0 mpi 8v 4p</t>
  </si>
  <si>
    <t>Fiat - Siena ELX 1.3 mpi Fire 16V 4p</t>
  </si>
  <si>
    <t>GM - Chevrolet - Corsa Sedan Super 1.0 MPFI 16V 4p</t>
  </si>
  <si>
    <t>GM - Chevrolet - Astra 2.0 8V/ CD 2.0 8V Hatchback 5p Mec</t>
  </si>
  <si>
    <t>Toyota - Corolla XLi 1.6 16V 110cv Mec.</t>
  </si>
  <si>
    <t>Renault - Clio Sed.RT/Privil.1.0/1.0 Hi-Pow.16V 4p</t>
  </si>
  <si>
    <t>GM - Chevrolet - Corsa Sed. Maxx 1.0/ 1.0 FlexPower 8V 4p</t>
  </si>
  <si>
    <t>Fiat - Palio Celebration 1.0 Fire Flex 8V 2p</t>
  </si>
  <si>
    <t>Renault - Clio Sed.RN/Alizé/Botic./Exp.1.0 Hi-Pow.</t>
  </si>
  <si>
    <t>GM - Chevrolet - Corsa Sed. Maxx 1.8 MPFI 8V FlexPower</t>
  </si>
  <si>
    <t>VW - VolksWagen - Saveiro 1.6 Mi/ 1.6Mi City Total Flex 8V</t>
  </si>
  <si>
    <t>VW - VolksWagen - Polo Sedan 1.6 Mi Total Flex 8V 4p</t>
  </si>
  <si>
    <t>GM - Chevrolet - Celta Spirit 1.0 MPFI VHC 8V 3p</t>
  </si>
  <si>
    <t>HONDA - CB 500</t>
  </si>
  <si>
    <t>YAMAHA - YZF R-1 1000</t>
  </si>
  <si>
    <t>YAMAHA - XT 600 E</t>
  </si>
  <si>
    <t>HONDA - XR 250 TORNADO</t>
  </si>
  <si>
    <t>HONDA - NX-4 FALCON 400</t>
  </si>
  <si>
    <t>Fiat - Ducato Minibus 2.8 Turbo Diesel</t>
  </si>
  <si>
    <t>Hyundai - Tucson 2.0 16V 142cv Aut.</t>
  </si>
  <si>
    <t>Honda - Civic Sedan EXS 1.8/1.8 Flex 16V Aut. 4p</t>
  </si>
  <si>
    <t>Renault - Scénic Hi-Flex/Express. Hi-Flex 1.6 16V</t>
  </si>
  <si>
    <t>Peugeot - 307 Feline 2.0 16V 5p Mec</t>
  </si>
  <si>
    <t>Ford - Ranger XLT 3.0 PSE 163cv 4x4 CD TB Dies.</t>
  </si>
  <si>
    <t>VW - VolksWagen - SPACEFOX COMFORTLINE 1.6 Mi T.Flex 8V 4p</t>
  </si>
  <si>
    <t>Fiat - Siena Celebration 1.0 Fire Flex 8V 4p</t>
  </si>
  <si>
    <t>Renault - Clio Sed. Authentique Hi-Flex 1.0 16V 4p</t>
  </si>
  <si>
    <t>VW - VolksWagen - SPACEFOX 1.6 Total Flex 8V 4p</t>
  </si>
  <si>
    <t>GM - Chevrolet - S10 P-Up Tornado 2.8 TDI 4x2/4x4 CD Dies</t>
  </si>
  <si>
    <t>GM - Chevrolet - Corsa Sed Classic Spirit 1.6 MPFI VHC 8V</t>
  </si>
  <si>
    <t>Ford - Fiesta 1.0 8V Flex 5p</t>
  </si>
  <si>
    <t>GM - Chevrolet - Celta Super 1.0 MPFI 8V FlexPower 5p</t>
  </si>
  <si>
    <t>GM - Chevrolet - Corsa Sed Class.Super 1.0/1.0 FlexPower</t>
  </si>
  <si>
    <t>Fiat - Stilo Dualogic 1.8 Sporting Flex 8V 5p</t>
  </si>
  <si>
    <t>Renault - Megane Grand Tour Dynam. Hi-Flex 1.6 16V</t>
  </si>
  <si>
    <t>Ford - Fiesta Sedan 1.0 8V Flex 4p</t>
  </si>
  <si>
    <t>Ford - Fusion SEL 2.3 16V  162cv Aut.</t>
  </si>
  <si>
    <t>Toyota - Hilux CD SRV D4-D 4x4 3.0 163cv TDI Dies</t>
  </si>
  <si>
    <t>VW - VolksWagen - Kombi Standard 1.4 Mi Total Flex 8V</t>
  </si>
  <si>
    <t>Toyota - Hilux SW4 SRV D4-D 4x4 3.0 TDI Dies. Aut</t>
  </si>
  <si>
    <t>VOLKSWAGEN - 8-120/ 8-120 euro3 WORKER 2p (diesel)</t>
  </si>
  <si>
    <t>FORD - F-4000 TURBO(CUMMINS) 2p (diesel)</t>
  </si>
  <si>
    <t>TRIUMPH - DAYTONA 675i</t>
  </si>
  <si>
    <t>VW - VolksWagen - Parati 1.8 Mi CROSSOVER Total Flex 8V 4p</t>
  </si>
  <si>
    <t>Fiat - Siena TETRAFUEL 1.4 mpi Fire Flex 8v 4p</t>
  </si>
  <si>
    <t>VW - VolksWagen - Parati CROSSOVER 2.0 8V/ 1.0 16V TB 4p</t>
  </si>
  <si>
    <t>HONDA - CBX 250 TWISTER</t>
  </si>
  <si>
    <t>HONDA - CG 150 Sport</t>
  </si>
  <si>
    <t>SUZUKI - GSX-R 750 W</t>
  </si>
  <si>
    <t>VW - VolksWagen - Parati 1000 Mi 16V 4p Turbo</t>
  </si>
  <si>
    <t>Fiat - Uno Mille  ELX  2p e 4p</t>
  </si>
  <si>
    <t>GM - Chevrolet - MONTANA  Sport 1.8 MPFI FlexPower 8V</t>
  </si>
  <si>
    <t>Ford - Escort Hobby 1.0</t>
  </si>
  <si>
    <t>GM - Chevrolet - Corsa Pick-Up STD/ Rodeio 1.6 MPFI</t>
  </si>
  <si>
    <t>VW - VolksWagen - Parati C 1.6/ CL 1.6 Mi 2p e 4p</t>
  </si>
  <si>
    <t>Honda - Civic Sedan LX 1.6 16V Aut. 4p</t>
  </si>
  <si>
    <t>GM - Chevrolet - Meriva Joy 1.8 MPFI 8V FlexPower</t>
  </si>
  <si>
    <t>Fiat - Uno Mille 1.0 Electronic 4p</t>
  </si>
  <si>
    <t>Ford - Escort S.W GL 1.8i 16V</t>
  </si>
  <si>
    <t>GM - Chevrolet - Astra Elegance 2.0 MPFI FlexPower 8V 5p</t>
  </si>
  <si>
    <t>GM - Chevrolet - Monza GLS/ Hi-Tech 2.0 EFI 2p e 4p</t>
  </si>
  <si>
    <t>Fiat - Palio Weekend 1.5 mpi 4p</t>
  </si>
  <si>
    <t>(*) Modelos considerados:</t>
  </si>
  <si>
    <t>Faixa de Idade</t>
  </si>
  <si>
    <t>Masculino</t>
  </si>
  <si>
    <t>Feminino</t>
  </si>
  <si>
    <t>Entre 18 e 25 anos</t>
  </si>
  <si>
    <t>Entre 26 e 35 anos</t>
  </si>
  <si>
    <t>Entre 36 e 45 anos</t>
  </si>
  <si>
    <t>Entre 46 e 55 anos</t>
  </si>
  <si>
    <t>Maior que 55 anos</t>
  </si>
  <si>
    <t>Sumário</t>
  </si>
  <si>
    <t>Glossário</t>
  </si>
  <si>
    <t>Definição das informações disponíveis</t>
  </si>
  <si>
    <t>Freq. de sinistros</t>
  </si>
  <si>
    <t>Índices</t>
  </si>
  <si>
    <t>Modelo</t>
  </si>
  <si>
    <t>Expostos</t>
  </si>
  <si>
    <t>Prêmio</t>
  </si>
  <si>
    <t>Roubo</t>
  </si>
  <si>
    <t>Incêndio</t>
  </si>
  <si>
    <t>Prêmio/Exp</t>
  </si>
  <si>
    <t>Roubo/Exp</t>
  </si>
  <si>
    <t>Inc./Exp.</t>
  </si>
  <si>
    <t>Total/Exp</t>
  </si>
  <si>
    <t>DEMAIS</t>
  </si>
  <si>
    <t>TODOS</t>
  </si>
  <si>
    <t>AC - Acre</t>
  </si>
  <si>
    <t>AL - Alagoas</t>
  </si>
  <si>
    <t>AM - Amazonas</t>
  </si>
  <si>
    <t>BA - Bahia</t>
  </si>
  <si>
    <t>MG - Met.BH-Centro Oeste-Zona Mata-C. Vertentes</t>
  </si>
  <si>
    <t>MG - Sul</t>
  </si>
  <si>
    <t>MS - Mato Grosso do Sul</t>
  </si>
  <si>
    <t>MT - Mato Grosso</t>
  </si>
  <si>
    <t>PE - Pernambuco</t>
  </si>
  <si>
    <t>PR - Met. Curitiba</t>
  </si>
  <si>
    <t>RJ - Interior</t>
  </si>
  <si>
    <t>RJ - Met. do Rio de Janeiro</t>
  </si>
  <si>
    <t>RN - Rio Grande do Norte</t>
  </si>
  <si>
    <t>RR - Roraima</t>
  </si>
  <si>
    <t>RS - Met. Porto Alegre e Caxias do Sul</t>
  </si>
  <si>
    <t>SC - Oeste</t>
  </si>
  <si>
    <t>SE - Sergipe</t>
  </si>
  <si>
    <t>SP - Grande Campinas</t>
  </si>
  <si>
    <t>SP - Litoral Norte e Baixada Santista</t>
  </si>
  <si>
    <t>TO - Tocantins</t>
  </si>
  <si>
    <t>Freq. Sin.</t>
  </si>
  <si>
    <t>Freq./Exp.</t>
  </si>
  <si>
    <t>Freq/Exp</t>
  </si>
  <si>
    <t>Ano Modelo</t>
  </si>
  <si>
    <t>Região</t>
  </si>
  <si>
    <t>TODAS</t>
  </si>
  <si>
    <t>Sinistro</t>
  </si>
  <si>
    <t>Obs.:</t>
  </si>
  <si>
    <t xml:space="preserve">- Os dados foram extraídos do produto Autoseg, fornecido gratuitamente pela SUSEP. </t>
  </si>
  <si>
    <t xml:space="preserve">- Informações sobre outras coberturas (APP, RCDM e RCDP), categorias tarifárias, Bonus, Franquia, Idade e Sexo do segurado </t>
  </si>
  <si>
    <t xml:space="preserve">  podem ser obtidas com o produto Autoseg.</t>
  </si>
  <si>
    <t xml:space="preserve">1. Dados por região </t>
  </si>
  <si>
    <t>- Maiores informações sobre o Autoseg podem ser obtidas no site www.susep.gov.br.</t>
  </si>
  <si>
    <t>2. Dados por região - Passeio Nacional</t>
  </si>
  <si>
    <t>3. Dados por região - Passeio Importado</t>
  </si>
  <si>
    <t>4. Dados por região - Motocicleta</t>
  </si>
  <si>
    <t xml:space="preserve">5. Modelos com mais de 300 sinistros </t>
  </si>
  <si>
    <t>7. Região por ano modelo</t>
  </si>
  <si>
    <t>10. Modelos em SP</t>
  </si>
  <si>
    <t>Citroën - Jumper 2.8 16Lug.  Diesel</t>
  </si>
  <si>
    <t>Peugeot - Partner 1.6 16V 110cv</t>
  </si>
  <si>
    <t>Chrysler - PT Cruiser Classic 2.4 16V 143 4p</t>
  </si>
  <si>
    <t>Fiat - Ducato Cargo 2.8 Curto/Longo TB Diesel</t>
  </si>
  <si>
    <t>GM - Chevrolet - Zafira Expres. 2.0 MPFI FlexPower 5p Aut</t>
  </si>
  <si>
    <t>SUZUKI - EN 125 Yes</t>
  </si>
  <si>
    <t>Citroën - C3 XTR 1.6 Flex 16V 5p</t>
  </si>
  <si>
    <t>VW - VolksWagen - Bora 2.0 8v Aut.</t>
  </si>
  <si>
    <t>Mitsubishi - Airtrek 2.4 16V 163cv/ 136cv 4x4 5p Aut.</t>
  </si>
  <si>
    <t>Fiat - Doblo ELX 1.8 mpi 8V Flex</t>
  </si>
  <si>
    <t>Hyundai - Tucson 2.0 16V 142cv Mec.</t>
  </si>
  <si>
    <t>Renault - Megane Grand Tour Dynamique 2.0 16V Aut.</t>
  </si>
  <si>
    <t>Peugeot - 307 Sed. Presence 1.6 Flex 16V 4p</t>
  </si>
  <si>
    <t>Ford - EcoSport XLS FREESTYLE 1.6 Flex 8V 5p</t>
  </si>
  <si>
    <t>Renault - Clio Sed. Expression Hi-Flex 1.0 16V 4p</t>
  </si>
  <si>
    <t>VW - VolksWagen - Kombi Furgão 1.4 Mi Total Flex 8V</t>
  </si>
  <si>
    <t>VW - VolksWagen - Polo Sed. COMFORT. 1.6 Mi Tot. Flex 8v</t>
  </si>
  <si>
    <t>VOLKSWAGEN - 13-180/ 13-180 E WORKER 2p (diesel)</t>
  </si>
  <si>
    <t>Fiat - Strada Trekking 1.4 mpi Fire Flex 8V CS</t>
  </si>
  <si>
    <t>Mitsubishi - Pajero Sport HPE 2.5 4x4 Diesel Aut.</t>
  </si>
  <si>
    <t>FORD - CARGO 2422/ 2422 E 3-Eixos 2p (diesel)</t>
  </si>
  <si>
    <t>Peugeot - 206 Sensation 1.4 Flex 8V 3p</t>
  </si>
  <si>
    <t>Fiat - Siena 1.5 mpi 8V 4p</t>
  </si>
  <si>
    <t>Fiat - Stilo 1.8 SP Flex 8V 5p</t>
  </si>
  <si>
    <t>11. Modelos no RJ</t>
  </si>
  <si>
    <t>12. Modelos em MG</t>
  </si>
  <si>
    <t>13. Modelos no PR</t>
  </si>
  <si>
    <t>14. Modelos no RS</t>
  </si>
  <si>
    <t>Freq. de sinistros: quantidade de sinistros ocorridos para todas as causas (roubo ou furto, colisão parcial, colisão perda total,</t>
  </si>
  <si>
    <t xml:space="preserve">- Os dados referem-se somente à cobertura CASCO, e todas as categorias tarifárias (Passeio nacional, passeio importado, pick-up, </t>
  </si>
  <si>
    <t xml:space="preserve">  veículo de carga, motocicleta, ônibus e outros), salvo quando mencionada categoria específica.</t>
  </si>
  <si>
    <t>ES - Espírito Santo</t>
  </si>
  <si>
    <t>MA - Maranhão</t>
  </si>
  <si>
    <t>MG - Triângulo mineiro</t>
  </si>
  <si>
    <t>MG - Vale do Aço-Norte-Vale Jequitinhonha</t>
  </si>
  <si>
    <t>PB - Paraíba</t>
  </si>
  <si>
    <t>PR - Demais regiões</t>
  </si>
  <si>
    <t>RS - Demais regiões</t>
  </si>
  <si>
    <t>SC - Blumenau e demais regiões</t>
  </si>
  <si>
    <t>SC - Met. Florianópolis e Sul</t>
  </si>
  <si>
    <t>SP - Met. de São Paulo</t>
  </si>
  <si>
    <t>SP - Ribeirão Preto e Demais Mun. de Campinas</t>
  </si>
  <si>
    <t>SP - Vale do Paraíba e Ribeira</t>
  </si>
  <si>
    <t>6. Principais modelos ordenados pelo número de expostos</t>
  </si>
  <si>
    <t>8. Modelos no Brasil - ordenados pelo número de expostos</t>
  </si>
  <si>
    <t>9. Modelos no Brasil - ordenados pelo índice de roubos</t>
  </si>
  <si>
    <t xml:space="preserve">Prêmio: valor do prêmio (prêmio de seguros - cancelamentos - restituição - descontos) para a cobertura casco dos expostos, </t>
  </si>
  <si>
    <t>Prêmio (1)</t>
  </si>
  <si>
    <t>Total (1)</t>
  </si>
  <si>
    <t>(1) Refere-se à quantidade de sinistros ocorridos de todas as causas (roubo ou furto, colisão parcial, colisão perda total, incêndio e outros)</t>
  </si>
  <si>
    <t>TOTAL</t>
  </si>
  <si>
    <t>16. Índices de sinistros por Idade/Sexo</t>
  </si>
  <si>
    <t>Mercado Brasileiro de Seguros de Automóveis (Casco)</t>
  </si>
  <si>
    <t>1. Mercado Brasileiro de Seguros de Automóveis (Casco)</t>
  </si>
  <si>
    <t>Dados por Região</t>
  </si>
  <si>
    <t>Dados por Região - Passeio Nacional</t>
  </si>
  <si>
    <t>2. Mercado Brasileiro de Seguros de Automóveis (Casco)</t>
  </si>
  <si>
    <t>3. Mercado Brasileiro de Seguros de Automóveis (Casco)</t>
  </si>
  <si>
    <t>Dados por Região - Passeio Importado</t>
  </si>
  <si>
    <t>4. Mercado Brasileiro de Seguros de Automóveis (Casco)</t>
  </si>
  <si>
    <t>Dados por Região - Motocicleta</t>
  </si>
  <si>
    <t>Modelos com mais de 300 sinistros ordenados por índice de sinistros</t>
  </si>
  <si>
    <t>5. Mercado Brasileiro de Seguros de Automóveis (Casco)</t>
  </si>
  <si>
    <t>Principais Modelos ordenados pelo número de expostos</t>
  </si>
  <si>
    <t>6. Mercado Brasileiro de Seguros de Automóveis (Casco)</t>
  </si>
  <si>
    <t>7. Mercado Brasileiro de Seguros de Automóveis (Casco)</t>
  </si>
  <si>
    <t>Dados por Região e Ano Modelo</t>
  </si>
  <si>
    <t>8. Mercado Brasileiro de Seguros de Automóveis (Casco)</t>
  </si>
  <si>
    <t>Informações dos principais modelos no Brasil - ordenados pelo número de expostos</t>
  </si>
  <si>
    <t>9. Mercado Brasileiro de Seguros de Automóveis (Casco)</t>
  </si>
  <si>
    <t xml:space="preserve">Informações dos principais modelos no Brasil - ordenados pelo índice de roubos </t>
  </si>
  <si>
    <t>10. Mercado Brasileiro de Seguros de Automóveis (Casco)</t>
  </si>
  <si>
    <t>Informações dos principais modelos - São Paulo</t>
  </si>
  <si>
    <t>11. Mercado Brasileiro de Seguros de Automóveis (Casco)</t>
  </si>
  <si>
    <t>Informações dos principais modelos - Rio de Janeiro</t>
  </si>
  <si>
    <t>Informações dos principais modelos - Minas Gerais</t>
  </si>
  <si>
    <t>12. Mercado Brasileiro de Seguros de Automóveis (Casco)</t>
  </si>
  <si>
    <t>13. Mercado Brasileiro de Seguros de Automóveis (Casco)</t>
  </si>
  <si>
    <t>Informações dos principais modelos - Paraná</t>
  </si>
  <si>
    <t xml:space="preserve">Prêmio </t>
  </si>
  <si>
    <t>Importância Segurada</t>
  </si>
  <si>
    <t>Obs: Taxa  = Prêmio / Importância Segurada</t>
  </si>
  <si>
    <t>15. Mercado Brasileiro de Seguros de Automóveis (Casco)</t>
  </si>
  <si>
    <t>14. Mercado Brasileiro de Seguros de Automóveis (Casco)</t>
  </si>
  <si>
    <t>Informações dos principais modelos - Rio Grande do Sul</t>
  </si>
  <si>
    <t>Taxa Média por região para os 5 veículos mais expostos (*)</t>
  </si>
  <si>
    <t>16. Mercado Brasileiro de Seguros de Automóveis (Casco)</t>
  </si>
  <si>
    <t>Taxa (%)</t>
  </si>
  <si>
    <t>PA - Pará</t>
  </si>
  <si>
    <t>CE - Ceará</t>
  </si>
  <si>
    <t>PI - Piaui</t>
  </si>
  <si>
    <t>Sinistro / Prêmio</t>
  </si>
  <si>
    <t>Índice de Sinistros/Prêmio por Idade / Sexo</t>
  </si>
  <si>
    <t>15. Taxa média por Região para os 5 veículos mais expostos</t>
  </si>
  <si>
    <t>Sinistros: valores das indenizações correspondentes aos sinistros ocorridos no período (não contemplam salvados e ressarcimentos).</t>
  </si>
  <si>
    <t xml:space="preserve">(1) valor do prêmio (prêmio emitido - cancelamentos - restituição - descontos) para a cobertura casco das apólices </t>
  </si>
  <si>
    <t>Desta forma, se um veículo ficou exposto de 01/04/2005 a 30/06/2005, sua exposição considerada é 0,25 (3/12)</t>
  </si>
  <si>
    <t>PR - F.Iguaþu-Medianeira-Cascavel-Toledo</t>
  </si>
  <si>
    <t>RO - Rondônia</t>
  </si>
  <si>
    <t>GM - Chevrolet - Corsa Sed.Wind 1.0/Millenium/Classic VHC</t>
  </si>
  <si>
    <t>GM - Chevrolet - Celta 1.0/Super/N.Piq.1.0 MPFi VHC 8V 3p</t>
  </si>
  <si>
    <t>Fiat - Palio 1.0/ Trofeo 1.0 Fire/ Fire Flex 4p</t>
  </si>
  <si>
    <t>VW - VolksWagen - Gol Special/ Special Xtreme 1.0 Mi 2p</t>
  </si>
  <si>
    <t>Ford - Fiesta Personnalité 1.0 8V 66cv 5p</t>
  </si>
  <si>
    <t>GM - Chevrolet - Corsa Wind 1.0 MPFI / EFI  2p</t>
  </si>
  <si>
    <t>GM - Chevrolet - Corsa Wind 1.0 MPF/MilleniumI/ EFI 4p</t>
  </si>
  <si>
    <t>VW - VolksWagen - Gol 1000 Mi 16V/ Ouro 4p</t>
  </si>
  <si>
    <t>GM - Chevrolet - Celta 1.0/ Super 1.0 MPFI VHC 8v 5p</t>
  </si>
  <si>
    <t>VW - VolksWagen - Gol 1000 Mi 2p  / 1000i</t>
  </si>
  <si>
    <t>VW - VolksWagen - Gol City 1.0 Mi 8V 4p</t>
  </si>
  <si>
    <t>GM - Chevrolet - Corsa Sed Class.Life 1.0/1.0 FlexPower</t>
  </si>
  <si>
    <t>Fiat - Palio 1.0/ Trofeo 1.0 Fire/ Fire Flex 2p</t>
  </si>
  <si>
    <t>VW - VolksWagen - Fox City 1.0 Mi/ 1.0Mi Total Flex 8V 4p</t>
  </si>
  <si>
    <t>Fiat - Siena 1.0/ EX 1.0 mpi Fire/ Fire Flex 8v</t>
  </si>
  <si>
    <t>Ford - KA GL 1.0i Zetec Rocam</t>
  </si>
  <si>
    <t>VW - VolksWagen - Golf 1.6Mi/ 1.6Mi Gener./Black &amp; Silver</t>
  </si>
  <si>
    <t>Ford - EcoSport XLS 1.6/ 1.6 Flex 8V 5p</t>
  </si>
  <si>
    <t>Fiat - Palio EDX 1.0 mpi 4p</t>
  </si>
  <si>
    <t>VW - VolksWagen - Gol 1.0 Plus 16v 4p</t>
  </si>
  <si>
    <t>Fiat - Palio EX 1.0 mpi 4p</t>
  </si>
  <si>
    <t>GM - Chevrolet - Corsa Super 1.0 MPFI / 2p e 4p</t>
  </si>
  <si>
    <t>Fiat - Palio EX 1.0 mpi Fire 8v 4p</t>
  </si>
  <si>
    <t>Ford - KA 1.0i 3p</t>
  </si>
  <si>
    <t>VW - VolksWagen - Gol CLi / CL/ Copa/ Stones 1.6</t>
  </si>
  <si>
    <t>VW - VolksWagen - Gol 1.6 Mi/ Power 1.6 Mi 4p</t>
  </si>
  <si>
    <t>GM - Chevrolet - Corsa Sedan 1.0 MPFI 8V 71cv 4p</t>
  </si>
  <si>
    <t>Ford - Fiesta 1.0i 3p e 5p</t>
  </si>
  <si>
    <t>VW - VolksWagen - Polo 1.6 Mi/ S.Ouro 1.6Mi 101cv 8V 5p</t>
  </si>
  <si>
    <t>VW - VolksWagen - Gol 1.6 Mi Power Total Flex 8V 4p</t>
  </si>
  <si>
    <t>Fiat - Palio ELX 1.3 mpi Flex 8V 4p</t>
  </si>
  <si>
    <t>Fiat - Palio ED 1.0 mpi 2p e 4p</t>
  </si>
  <si>
    <t>VW - VolksWagen - Gol CL 1.6 Mi 2p e 4p</t>
  </si>
  <si>
    <t>GM - Chevrolet - Astra GL 1.8 MPFI 3p</t>
  </si>
  <si>
    <t>Ford - Fiesta Sed. 1.6 8V Flex 4p</t>
  </si>
  <si>
    <t>Ford - Fiesta Supercharger 1.0 8V 95cv 5p</t>
  </si>
  <si>
    <t>Fiat - Palio ELX 1.0 mpi Fire/ Fire Flex 8V 4p</t>
  </si>
  <si>
    <t>Honda - Civic Sedan LX 1.7 16V 115cv Mec. 4p</t>
  </si>
  <si>
    <t>Fiat - Uno Mille/ Mille EX/ Smart 4p</t>
  </si>
  <si>
    <t>GM - Chevrolet - Corsa Hatchback 1.0 MPFI 8V 71cv 5p</t>
  </si>
  <si>
    <t>Fiat - Palio ELX 1.0 mpi Fire 16v 4p (25 anos)</t>
  </si>
  <si>
    <t>Fiat - Palio Weekend Stile 1.6 mpi 16V 4p</t>
  </si>
  <si>
    <t>Honda - Civic Sedan LX/ LXL 1.7 16V 115cv Aut 4p</t>
  </si>
  <si>
    <t>VW - VolksWagen - Gol 1000 Mi 4p</t>
  </si>
  <si>
    <t>VW - VolksWagen - Santana 1.8 Mi</t>
  </si>
  <si>
    <t>VW - VolksWagen - Kombi Standard/ Luxo/ Série Prata</t>
  </si>
  <si>
    <t>Peugeot - 206 Selection/ Sensation 1.0 16v 5p</t>
  </si>
  <si>
    <t>GM - Chevrolet - Astra Sedan 2.0/CD/ Expres.GLS 2.0 8V 4p</t>
  </si>
  <si>
    <t>Fiat - Palio EX 1.0 mpi 2p</t>
  </si>
  <si>
    <t>VW - VolksWagen - Fox Plus 1.6Mi/ 1.6Mi Total Flex 8V 4p</t>
  </si>
  <si>
    <t>VW - VolksWagen - Gol 1.0 Power 16v 76cv 4p</t>
  </si>
  <si>
    <t>Fiat - Palio EX 1.0 mpi Fire/ Fire Flex 8v 2p</t>
  </si>
  <si>
    <t>Fiat - Uno Mille EP 2p e 4p</t>
  </si>
  <si>
    <t>VW - VolksWagen - Santana 2.0 Mi 2p e 4p</t>
  </si>
  <si>
    <t>Fiat - Uno Mille/ Mille EX/ Smart 2p</t>
  </si>
  <si>
    <t>Ford - EcoSport XLT 1.6/ 1.6 Flex 8V 5p</t>
  </si>
  <si>
    <t>Renault - Clio RL / Yahoo/ Authent. 1.0 5p</t>
  </si>
  <si>
    <t>VW - VolksWagen - CROSSFOX 1.6 Mi Total Flex 8V 5p</t>
  </si>
  <si>
    <t>Fiat - Palio ELX/ 500 1.0 4p</t>
  </si>
  <si>
    <t>VW - VolksWagen - Gol City 1.0 Mi 8V 2p</t>
  </si>
  <si>
    <t>Ford - Fiesta Street/ Action 1.0 8v 5p</t>
  </si>
  <si>
    <t>GM - Chevrolet - Astra Sedan/ Astra GL Sedan 1.8 MPFI 4p</t>
  </si>
  <si>
    <t>Fiat - Uno Mille 1.0/ i.e./ Electronic/  Brio</t>
  </si>
  <si>
    <t>GM - Chevrolet - Celta Life 1.0 MPFI 8V FlexPower 3p</t>
  </si>
  <si>
    <t>GM - Chevrolet - Astra 2.0/ CD/ Sunny/ GLS 2.0 8V 3p</t>
  </si>
  <si>
    <t>Fiat - Palio Week. Adv/Adv TRYON 1.8 mpi Flex</t>
  </si>
  <si>
    <t>Fiat - Palio ELX 1.4 mpi Fire Flex 8V 4p</t>
  </si>
  <si>
    <t>Mercedes-Benz - Classe A 160 Classic/ Spirit Mec.</t>
  </si>
  <si>
    <t>GM - Chevrolet - Vectra GL 2.2 / 2.0 MPFI</t>
  </si>
  <si>
    <t>VW - VolksWagen - Gol 1000 (modelo antigo)</t>
  </si>
  <si>
    <t>Peugeot - 206 Presence 1.4/ 1.4 Flex 8V 5p</t>
  </si>
  <si>
    <t>Fiat - Palio Weekend Adventure 1.6 8v/16v</t>
  </si>
  <si>
    <t>Fiat - Palio EL 1.5 mpi 2p e 4p</t>
  </si>
  <si>
    <t>Fiat - Uno Mille SX 2p e 4p</t>
  </si>
  <si>
    <t>Citroën - Xsara Picasso GLX /Brasil/Etoile 2.0 Mec</t>
  </si>
  <si>
    <t>VW - VolksWagen - Polo Classic/ Special 1.8 Mi</t>
  </si>
  <si>
    <t>GM - Chevrolet - MONTANA 1.8/ 1.8 Conquest FlexPower 8V</t>
  </si>
  <si>
    <t>GM - Chevrolet - Corsa GL 1.6 MPFI / 1.4 EFI 2p e 4p</t>
  </si>
  <si>
    <t>GM - Chevrolet - Vectra CD 2.2 16V / 2.0 16V Mec./Aut.</t>
  </si>
  <si>
    <t>GM - Chevrolet - Corsa Hat. Joy 1.0/ 1.0 FlexPower 8V 5p</t>
  </si>
  <si>
    <t>GM - Chevrolet - Celta Life 1.0 MPFI 8V FlexPower 5p</t>
  </si>
  <si>
    <t>VW - VolksWagen - Saveiro CL 1.6 Mi / CL/ C 1.6</t>
  </si>
  <si>
    <t>Fiat - Palio Weekend ELX 1.0 mpi Fire 16V</t>
  </si>
  <si>
    <t>VW - VolksWagen - Polo Sedan 1.6 Mi 101cv 8V 4p</t>
  </si>
  <si>
    <t>Fiat - Strada Adv/Adv TRYON 1.8 mpi Flex 8V CE</t>
  </si>
  <si>
    <t>HONDA - CG 150 TITAN-KS/ TITAN-JOB</t>
  </si>
  <si>
    <t>VW - VolksWagen - Gol 1.6 Mi Rallye Total Flex 8V 4p</t>
  </si>
  <si>
    <t>VOLKSWAGEN - 8-150/ 8-150 E WORKER 2p (diesel)</t>
  </si>
  <si>
    <t>VW - VolksWagen - Parati CLi / CL/ Atlanta 1.6</t>
  </si>
  <si>
    <t>VW - VolksWagen - Gol 1000 Mi 16V 4p Turbo</t>
  </si>
  <si>
    <t>Fiat - Stilo 1.8/ 1.8 SP/ Connect 16V 122cv 5p</t>
  </si>
  <si>
    <t>GM - Chevrolet - S10 Pick-Up Std 2.8 4x2 CD TB Int.Dies.</t>
  </si>
  <si>
    <t>GM - Chevrolet - Monza GL 2.0 EFI/SL/L/650/Club/Barc.2e4p</t>
  </si>
  <si>
    <t>Fiat - Siena HLX 1.8 mpi Flex 8V 4p</t>
  </si>
  <si>
    <t>GM - Chevrolet - Vectra GL 2.2 MPFI Milenium</t>
  </si>
  <si>
    <t>Mitsubishi - L200 GLS 2.5 4X4 CD Diesel</t>
  </si>
  <si>
    <t>Fiat - Strada Adventure 1.8 mpi 8V 103cv CE</t>
  </si>
  <si>
    <t>VW - VolksWagen - Saveiro Super Surf 1.6 Mi Total Flex 8V</t>
  </si>
  <si>
    <t>VW - VolksWagen - Gol 1000 Mi Plus 8v 2p e 4p</t>
  </si>
  <si>
    <t>VW - VolksWagen - Gol 1.0 Trend/ Power 8V 4p</t>
  </si>
  <si>
    <t>VW - VolksWagen - Parati GLi / GL 1.8</t>
  </si>
  <si>
    <t>Fiat - Strada/ Strada Working 1.5 mpi 8V CE</t>
  </si>
  <si>
    <t>Fiat - Stilo 1.8/ 1.8 Connect Flex 8V 5p</t>
  </si>
  <si>
    <t>Fiat - Idea HLX 1.8 mpi Flex 8V 5p</t>
  </si>
  <si>
    <t>GM - Chevrolet - S10 Blazer Executive 4.3 V6</t>
  </si>
  <si>
    <t>GM - Chevrolet - Astra Advantage 2.0 MPFI FlexPower 8V 3p</t>
  </si>
  <si>
    <t>VW - VolksWagen - Santana CLi /CL /C 1.8/2.0 /SU 2.0 2p/4p</t>
  </si>
  <si>
    <t>GM - Chevrolet - Monza SL/e SR 2.0</t>
  </si>
  <si>
    <t>Fiat - Strada Adventure 1.6 mpi 16V CE</t>
  </si>
  <si>
    <t>VW - VolksWagen - Parati 1.8 Mi Tour 8V 99cv 4p</t>
  </si>
  <si>
    <t>VW - VolksWagen - Parati 1.8 Mi/ 1.8 Mi Plus</t>
  </si>
  <si>
    <t>Nissan - Frontier SE/SE Strik/ONE CD 4x4 2.8 Dies</t>
  </si>
  <si>
    <t>FORD - F-350 2p (diesel)</t>
  </si>
  <si>
    <t>GM - Chevrolet - Astra Sed.Comf. 2.0 MPFI FlexPower 8V 4p</t>
  </si>
  <si>
    <t>VW - VolksWagen - Saveiro 1.6 Mi</t>
  </si>
  <si>
    <t>Renault - Scénic RXE 2.0</t>
  </si>
  <si>
    <t>GM - Chevrolet - S10 Pick-Up Luxe 2.8 4x2 CD TB Int.Dies.</t>
  </si>
  <si>
    <t>Fiat - Strada 1.3 mpi Fire 8V 67cv CS</t>
  </si>
  <si>
    <t>VW - VolksWagen - Saveiro 1.8 Mi</t>
  </si>
  <si>
    <t>Renault - Scénic RXE/ Privilège 2.0 16V 5p Mec.</t>
  </si>
  <si>
    <t>GM - Chevrolet - S10 Pick-Up Exec. 2.8 4x4 CD TB Int.Dies</t>
  </si>
  <si>
    <t>VW - VolksWagen - Gol 1.0 Plus 8v 4p</t>
  </si>
  <si>
    <t>Renault - Scénic Alizé/ Expression 1.6 16V Mec.</t>
  </si>
  <si>
    <t>HONDA - CBR 600 F</t>
  </si>
  <si>
    <t>DAFRA - SPEED 150CC 149.4cc</t>
  </si>
  <si>
    <t>Audi - A4 2.8 Avant V6 30V Tiptronic</t>
  </si>
  <si>
    <t>VW - VolksWagen - Saveiro SURF 1.6 Mi Total Flex 2p</t>
  </si>
  <si>
    <t>Renault - Scénic RXE/ Privilège 1.6 16V Mec.</t>
  </si>
  <si>
    <t>VW - VolksWagen - Parati 1000 Mi 16V 2p e 4p</t>
  </si>
  <si>
    <t>Renault - Clio RN/ Expression 1.0 5p</t>
  </si>
  <si>
    <t>Audi - A3 1.8 5p Mec.</t>
  </si>
  <si>
    <t>Renault - Clio RL/ JP/ Authent.1.0/1.0 Hi-Power 5p</t>
  </si>
  <si>
    <t>Renault - Clio RT/ Privil. 1.0/1.0 Hi-Power 16V 5p</t>
  </si>
  <si>
    <t>GM - Chevrolet - Celta Spirit 1.0 MPFI 8V FlexPower 3p</t>
  </si>
  <si>
    <t>Renault - Clio Authentique 1.0 8V 3p</t>
  </si>
  <si>
    <t>GM - Chevrolet - Kadett GL 2.0 MPFI / EFI</t>
  </si>
  <si>
    <t>Ford - Escort GLX 1.8i 16V 4p</t>
  </si>
  <si>
    <t>GM - Chevrolet - Corsa Wagon Super 1.0 MPFI 16V</t>
  </si>
  <si>
    <t>Ford - Fiesta GL Class 1.0i 5p</t>
  </si>
  <si>
    <t>AP - Amapá</t>
  </si>
  <si>
    <t>DF - Brasília</t>
  </si>
  <si>
    <t>GO - Goiás</t>
  </si>
  <si>
    <t>GO - Sudeste de Goiás</t>
  </si>
  <si>
    <t>Hyundai - Atos Prime GLS 1.0 Mec.</t>
  </si>
  <si>
    <t>Citroën - Berlingo MultSpace GLX 1.8i 4p</t>
  </si>
  <si>
    <t>Peugeot - 106 Soleil 1.0 5p</t>
  </si>
  <si>
    <t>Honda - Accord Sedã EX 2.4/ 2.3/ 2.2 16V 158cv</t>
  </si>
  <si>
    <t>Citroën - Xsara GLX 1.8 16V 5p Mec</t>
  </si>
  <si>
    <t>Citroën - Xsara Break GLX 1.8 16V</t>
  </si>
  <si>
    <t>Citroën - Xsara GLX 1.6 16V 5p Mec.</t>
  </si>
  <si>
    <t>Kia Motors - Besta GS 2.7 8V 12L Diesel</t>
  </si>
  <si>
    <t>Peugeot - 206 Soleil 1.6 5p</t>
  </si>
  <si>
    <t>Audi - A3 1.8 Turbo 5p Aut.</t>
  </si>
  <si>
    <t>VW - VolksWagen - Golf 2.0 Mi Comfortline Aut.</t>
  </si>
  <si>
    <t>Audi - A3 1.8 Turbo 180cv 5p Aut./ Tip.</t>
  </si>
  <si>
    <t>Kia Motors - Besta GS Grand 3.0 8V 16L Diesel</t>
  </si>
  <si>
    <t>Audi - A3 1.8 Turbo 5p Mec.</t>
  </si>
  <si>
    <t>HONDA - VT 600 C SHADOW</t>
  </si>
  <si>
    <t>Fiat - Doblo ELX 1.6 16V 4/5p</t>
  </si>
  <si>
    <t>Audi - A3 1.8 5p Aut.</t>
  </si>
  <si>
    <t>GM - Chevrolet - Astra GLS 2.0 MPFI</t>
  </si>
  <si>
    <t>GM - Chevrolet - Zafira 2.0/ CD 2.0 8V MPFI 5p Aut.</t>
  </si>
  <si>
    <t>VW - VolksWagen - Golf 2.0 Aut.</t>
  </si>
  <si>
    <t>GM - Chevrolet - Corsa Sedan 1.8 MPFI FlexPower 8V 4p</t>
  </si>
  <si>
    <t>Renault - Scénic RXE/ Privilège 2.0 16V 5p Aut.</t>
  </si>
  <si>
    <t>Toyota - RAV4 2.0 4x4 16V Aut.</t>
  </si>
  <si>
    <t>Ford - KA Image 1.0i</t>
  </si>
  <si>
    <t>Renault - Clio RT 1.6 5p</t>
  </si>
  <si>
    <t>GM - Chevrolet - Astra Sedan 2.0/CD/ GLS/ Adv. 2.0 16V 4p</t>
  </si>
  <si>
    <t>Mercedes-Benz - Classe A 160 Classic Semi-Aut.</t>
  </si>
  <si>
    <t>Fiat - Siena EL 1.6 spi</t>
  </si>
  <si>
    <t>Fiat - Doblo Adventure/ Adv.ER 1.8 mpi 8V 103cv</t>
  </si>
  <si>
    <t>GM - Chevrolet - Astra Sedan 2.0/ CD 2.0 MPFI 8V 4p Aut.</t>
  </si>
  <si>
    <t>GM - Chevrolet - Zafira Eleg.2.0 MPFI FlexPower 8V 5p Aut</t>
  </si>
  <si>
    <t>Fiat - Palio 1.6 mpi 16V 4p</t>
  </si>
  <si>
    <t>GM - Chevrolet - Zafira Comfort 2.0 MPFI FlexPower 8V 5p</t>
  </si>
  <si>
    <t>VW - VolksWagen - Golf GL 1.8/ 2.0i 4p</t>
  </si>
  <si>
    <t>Honda - Civic Sedan EX 1.6 16V Aut. 4p (nacion.)</t>
  </si>
  <si>
    <t>Peugeot - 206 Soleil 1.6 16v 110cv 5p</t>
  </si>
  <si>
    <t>Renault - Megane Hatch RT 1.6/RT/Alizé/Exp 1.6 16V</t>
  </si>
  <si>
    <t>GM - Chevrolet - S10 Pick-Up Std. 2.2 MPFI / EFI</t>
  </si>
  <si>
    <t>GM - Chevrolet - Zafira Elegance 2.0 MPFI FlexPower 8V 5p</t>
  </si>
  <si>
    <t>Audi - A3 1.6 5p</t>
  </si>
  <si>
    <t>GM - Chevrolet - S10 Blazer DLX 4.3 V6</t>
  </si>
  <si>
    <t>GM - Chevrolet - Zafira 2.0/ CD 2.0 16V  MPFI 5p</t>
  </si>
  <si>
    <t>Fiat - Tipo 1.6 i.e. 2p e 4p</t>
  </si>
  <si>
    <t>VW - VolksWagen - Fox Sportline/Sports 1.6/1.6 Tot.Flex 4p</t>
  </si>
  <si>
    <t>GM - Chevrolet - Zafira Elite 2.0 MPFI FlexPower 8V  Aut</t>
  </si>
  <si>
    <t>VW - VolksWagen - Parati GL 1.8 Mi/ Club 1.8 Mi 2p e 4p</t>
  </si>
  <si>
    <t>GM - Chevrolet - Omega CD 3.8 V6</t>
  </si>
  <si>
    <t>Renault - Clio Sedan RN/ Expression 1.6 16V 4p</t>
  </si>
  <si>
    <t>Mercedes-Benz - Classe A 190 Elegance 1.9 Aut.</t>
  </si>
  <si>
    <t>Citroën - Xsara Picasso GLX 2.0 16V  Aut</t>
  </si>
  <si>
    <t>Ford - Fiesta CLX 1.4i 16V 3p e 5p</t>
  </si>
  <si>
    <t>GM - Chevrolet - Corsa Sedan GLS 1.6 MPFI 4p</t>
  </si>
  <si>
    <t>Ford - Escort S.W. GLX 1.8i 16V</t>
  </si>
  <si>
    <t>GM - Chevrolet - Astra GL Milenium 1.8 MPFI 4p</t>
  </si>
  <si>
    <t>Fiat - Palio Weekend Adventure 1.8 8V 103cv 4p</t>
  </si>
  <si>
    <t>GM - Chevrolet - Corsa Wind 1.6 MPFi 4p</t>
  </si>
  <si>
    <t>VW - VolksWagen - Quantum 2.0 Mi</t>
  </si>
  <si>
    <t>Fiat - Palio Weekend HLX 1.8 mpi Flex 4p</t>
  </si>
  <si>
    <t>Fiat - Palio ELX 1.6 4p</t>
  </si>
  <si>
    <t>GM - Chevrolet - Corsa Hatchback 1.8 MPFI 8V 102cv 5p</t>
  </si>
  <si>
    <t>Renault - Clio Sed RT/ Privilège/ Botic 1.6 16V 4p</t>
  </si>
  <si>
    <t>Fiat - Doblo EX 1.3 Fire 16V 80cv 4/5p</t>
  </si>
  <si>
    <t>GM - Chevrolet - Omega GLS 2.2 / 2.0</t>
  </si>
  <si>
    <t>Fiat - Palio Weekend ELX 1.3 mpi  Fire 16V</t>
  </si>
  <si>
    <t>Toyota - Hilux SW4 4x4 3.0 8V TB Diesel</t>
  </si>
  <si>
    <t>GM - Chevrolet - Corsa Sedan GLS 1.6 16V MPFI 4p</t>
  </si>
  <si>
    <t>Fiat - Palio Weekend 1.0 6-marchas</t>
  </si>
  <si>
    <t>VW - VolksWagen - Kombi Furgão</t>
  </si>
  <si>
    <t>GM - Chevrolet - Kadett GLS 2.0 MPFI</t>
  </si>
  <si>
    <t>Citroën - C3 Exclusive 1.6/ 1.6 Flex 16V 5p</t>
  </si>
  <si>
    <t>GM - Chevrolet - Corsa Sedan 1.8 MPFI 8V  102cv 4p</t>
  </si>
  <si>
    <t>GM - Chevrolet - Vectra Expres./ Collection  2.0 MPFI 8V</t>
  </si>
  <si>
    <t>Peugeot - 206 Feline 1.4/ 1.4 Flex 8V 5p</t>
  </si>
  <si>
    <t>Citroën - Xsara Picasso Exclusive 2.0 16V  Aut</t>
  </si>
  <si>
    <t>Fiat - Palio EL 1.6 spi 2p e 4p</t>
  </si>
  <si>
    <t>Fiat - Palio Young 1.0 mpi Fire 8V 4p</t>
  </si>
  <si>
    <t>VW - VolksWagen - Santana GLSi / GLS 1.8/ 2.0</t>
  </si>
  <si>
    <t>PR - F.Iguaçu-Medianeira-Cascavel-Toledo</t>
  </si>
  <si>
    <t>YAMAHA - XVS 650 DRAG STAR</t>
  </si>
  <si>
    <t>Renault - Kangoo RN/Expression 1.6 16V / 1.6 8V 5p</t>
  </si>
  <si>
    <t>SUZUKI - AN 125 Burgman</t>
  </si>
  <si>
    <t>HONDA - VT 750 SHADOW</t>
  </si>
  <si>
    <t>Fiat - Ducato Mult/ Vetrato 2.8 T.Alto TB Dies.</t>
  </si>
  <si>
    <t>Honda - Fit LX 1.4/ 1.4 Flex 8V/16V 5p Aut.</t>
  </si>
  <si>
    <t>Peugeot - 307 Feline/Griff 2.0/2.0 Flex 16V 5p Aut</t>
  </si>
  <si>
    <t>Toyota - Corolla Fielder SW 1.8/1.8 XEi Flex Aut.</t>
  </si>
  <si>
    <t>Honda - Fit LXL 1.4/ 1.4 Flex 8V/16V 5p Aut.</t>
  </si>
  <si>
    <t>Honda - Fit EX/ S 1.5/ EX 1.5 Flex 16V 5p Aut.</t>
  </si>
  <si>
    <t>Peugeot - 307 Sed.Feline/Griff 2.0/2.0 Flex 4p Aut</t>
  </si>
  <si>
    <t>Ford - Focus Ghia Sedan 2.0 16V 4p Aut.</t>
  </si>
  <si>
    <t>Fiat - Doblo Adv/Adv TRYON/LOCKER 1.8 8v Flex</t>
  </si>
  <si>
    <t>GM - Chevrolet - Astra Sed. Advant. 2.0 8V MPFI FlexP. 4p</t>
  </si>
  <si>
    <t>Fiat - Stilo 1.8 Sporting Flex 8V 5P</t>
  </si>
  <si>
    <t>VW - VolksWagen - Golf 2.0/ 2.0 T. Flex Mec.(Black &amp; Silv)</t>
  </si>
  <si>
    <t>GM - Chevrolet - Vectra Elegan. 2.0 MPFI 8V FlexPower Aut</t>
  </si>
  <si>
    <t>Peugeot - 206 Moonlight 1.4 Flex 8V 5p</t>
  </si>
  <si>
    <t>YAMAHA - YS 250 FAZER/ FAZER LIMITED EDITION</t>
  </si>
  <si>
    <t>GM - Chevrolet - Corsa Hat. Maxx 1.4 8V ECONOFLEX 5p</t>
  </si>
  <si>
    <t>Honda - Fit LX 1.4/ 1.4 Flex 8V/16V 5p Mec.</t>
  </si>
  <si>
    <t>Kia Motors - Picanto EX 1.1/ 1.0 12v Mec</t>
  </si>
  <si>
    <t>Peugeot - 206 Allure 1.6 Flex 16V 5p</t>
  </si>
  <si>
    <t>GM - Chevrolet - Meriva SS 1.8 MPFI 8V FlexPower 5p</t>
  </si>
  <si>
    <t>Renault - Scénic RT/Auth/Auth/Kids Hi-Flex 1.6 16V</t>
  </si>
  <si>
    <t>VW - VolksWagen - Fox Route 1.6 Mi Total Flex 8V 5p</t>
  </si>
  <si>
    <t>Mercedes-Benz - Sprinter 313 Furgão Longo T. Alto Diesel</t>
  </si>
  <si>
    <t>Honda - Fit LXL 1.4/ 1.4 Flex 8V/16V 5p Mec.</t>
  </si>
  <si>
    <t>Honda - Fit EX/ S 1.5/ EX 1.5 Flex 16V 5p Mec.</t>
  </si>
  <si>
    <t>Hyundai - Tucson 2.7 MPFI 24V 175cv Aut.</t>
  </si>
  <si>
    <t>Toyota - Corolla Fielder SW 1.8/1.8 XEi Flex Mec</t>
  </si>
  <si>
    <t>GM - Chevrolet - Vectra GLS/Expres.2.2/ 2.0 e 2.0 CD 8V</t>
  </si>
  <si>
    <t>GM - Chevrolet - Astra Advant. 2.0 MPFI 8V FlexP. 5p Aut.</t>
  </si>
  <si>
    <t>Renault - Clio Hi-Flex/ Expres. Hi-Flex 1.6 16V 5p</t>
  </si>
  <si>
    <t>Citroën - C3 Exclusive 1.4 Flex 8V 5p</t>
  </si>
  <si>
    <t>VW - VolksWagen - Golf Sportline 1.6 Mi Total Flex 8V 4p</t>
  </si>
  <si>
    <t>Toyota - Corolla XEi 1.8/1.8 Flex 16V Aut.</t>
  </si>
  <si>
    <t>Honda - Accord Sedã LX 2.0 16V 150cv/ 156cv Aut.</t>
  </si>
  <si>
    <t>Mitsubishi - Pajero TR4 2.0/ 2.0 Flex 16V 4x4 Aut.</t>
  </si>
  <si>
    <t>Fiat - Uno Mille 1.0 Fire/ F.Flex/ ECONOMY 4p</t>
  </si>
  <si>
    <t>Ford - EcoSport 4WD 2.0/ 2.0 Flex 16V 5p</t>
  </si>
  <si>
    <t>GM - Chevrolet - Corsa Sed. Premium 1.4 8V ECONOFLEX 4p</t>
  </si>
  <si>
    <t>Ford - EcoSport XLT 2.0/ 2.0 Flex 16V 5p Mec.</t>
  </si>
  <si>
    <t>VW - VolksWagen - Parati SURF 1.6 Mi Total Flex</t>
  </si>
  <si>
    <t>Ford - EcoSport XLT 2.0/ 2.0 Flex 16V 5p Aut.</t>
  </si>
  <si>
    <t>Toyota - Corolla SE-G 1.8/1.8 Flex 16V Aut.</t>
  </si>
  <si>
    <t>GM - Chevrolet - Astra Advantage 2.0 MPFI 8V FlexPower 5p</t>
  </si>
  <si>
    <t>Nissan - Sentra 2.0 S 16V 142cv Aut.</t>
  </si>
  <si>
    <t>Toyota - Land Cruiser Prado 3.0 4x4 TB Diesel Aut</t>
  </si>
  <si>
    <t>VW - VolksWagen - Fox Route 1.0 Mi Total Flex 8V 5p</t>
  </si>
  <si>
    <t>Fiat - Punto Sporting 1.8 Flex 8V 5p</t>
  </si>
  <si>
    <t>GM - Chevrolet - Vectra Elegan. 2.0 MPFI 8V FlexPower Mec</t>
  </si>
  <si>
    <t>GM - Chevrolet - Vectra GT 2.0 MPFI 8V FlexPower Mec.</t>
  </si>
  <si>
    <t>Ford - Courier 1.6 L/ 1.6 Flex</t>
  </si>
  <si>
    <t>Toyota - Corolla XLi 1.8/1.8 Flex 16V Aut.</t>
  </si>
  <si>
    <t>GM - Chevrolet - Vectra GT-X 2.0 MPFI 8V FlexPower Mec.</t>
  </si>
  <si>
    <t>VW - VolksWagen - Gol City (Trend) 1.0 Mi Total Flex 8V 4p</t>
  </si>
  <si>
    <t>Hyundai - Santa Fe GLS 2.7 V6 4x4TipTronic</t>
  </si>
  <si>
    <t>VW - VolksWagen - Golf 1.6 Mi Total Flex 8V 4p</t>
  </si>
  <si>
    <t>GM - Chevrolet - Corsa Hat. Premium 1.4 8V ECONOFLEX 5p</t>
  </si>
  <si>
    <t>Ford - Focus 1.6/ 1.6 Flex 8V  5p</t>
  </si>
  <si>
    <t>GM - Chevrolet - Corsa Sed. Maxx 1.4 8V ECONOFLEX 4p</t>
  </si>
  <si>
    <t>Fiat - Idea Advent./ Adv.LOCKER 1.8 mpi Flex 5p</t>
  </si>
  <si>
    <t>Fiat - Uno Mille Celeb/Celeb.ECON 1.0 F.Flex 4p</t>
  </si>
  <si>
    <t>VW - VolksWagen - Gol (novo) 1.0 Mi Total Flex 8V 4p</t>
  </si>
  <si>
    <t>Toyota - Corolla XEi 1.8/1.8 Flex 16V Mec.</t>
  </si>
  <si>
    <t>Ford - KA 1.0 8V Flex 3p</t>
  </si>
  <si>
    <t>Fiat - Punto  ELX 1.4 Fire Flex 8V 5p</t>
  </si>
  <si>
    <t>Toyota - Corolla XLi 1.8/1.8 Flex 16V Mec.</t>
  </si>
  <si>
    <t>Renault - Megane Sedan Expression Hi-Flex 1.6 16V</t>
  </si>
  <si>
    <t>Fiat - Punto HLX 1.8 Flex 8V 5p</t>
  </si>
  <si>
    <t>Ford - Focus Sedan 1.6/ 1.6 Flex 8V  4p</t>
  </si>
  <si>
    <t>GM - Chevrolet - PRISMA  Sed. Maxx 1.4 8V ECONOFLEX 4p</t>
  </si>
  <si>
    <t>Citroën - C4 PAL.Excl/Excl(Tech.) 2.0/2.0 Flex Aut</t>
  </si>
  <si>
    <t>Mitsubishi - Pajero TR4 2.0/ 2.0 Flex 16V 4x4 Mec.</t>
  </si>
  <si>
    <t>Kia Motors - Sportage LX 2.0 16V 142cv 5p</t>
  </si>
  <si>
    <t>Citroën - C4 PALLAS GLX 2.0/ 2.0 Flex Aut.</t>
  </si>
  <si>
    <t>Mitsubishi - Pajero GLS/ HPE Full 3.2 4x4 T.I.Dies.5p</t>
  </si>
  <si>
    <t>GM - Chevrolet - MONTANA 1.4 8V Conquest ECONOFLEX  2p</t>
  </si>
  <si>
    <t>Renault - LOGAN Expression Hi-Flex 1.6 8V 4p</t>
  </si>
  <si>
    <t>GM - Chevrolet - PRISMA Sed. Joy 1.4 8V ECONOFLEX 4p</t>
  </si>
  <si>
    <t>Renault - LOGAN Privilège Hi-Flex 1.6 16V 4p</t>
  </si>
  <si>
    <t>Fiat - Palio Weekend Adventure LOCKER 1.8 Flex</t>
  </si>
  <si>
    <t>Renault - LOGAN Expression Hi-Flex 1.0 16V 4p</t>
  </si>
  <si>
    <t>VW - VolksWagen - JETTA 2.5 20V 150/170cv Tiptronic</t>
  </si>
  <si>
    <t>Renault - SANDERO Expression Hi-Flex 1.0 16V 5p</t>
  </si>
  <si>
    <t>Mitsubishi - L200 OUTDOOR GLS 2.5 4X4 CD TDI Diesel</t>
  </si>
  <si>
    <t>Renault - SANDERO Expression Hi-Flex 1.6 8V 5p</t>
  </si>
  <si>
    <t>GM - Chevrolet - S10 Blazer Advant. 2.4/2.4 MPFI F.Power</t>
  </si>
  <si>
    <t>VOLKSWAGEN - 24-250 E Constellation 3-Eixos 2p (diese</t>
  </si>
  <si>
    <t>MERCEDES-BENZ - L-1620 3-Eixos 2p (diesel)</t>
  </si>
  <si>
    <t>VW - VolksWagen - Gol City (Trend) 1.0 Mi Total Flex 8V 2p</t>
  </si>
  <si>
    <t>FORD - CARGO 815/ 815 S/ 815 E Turbo 2p (diesel</t>
  </si>
  <si>
    <t>Fiat - Uno Mille 1.0 Fire/ F.Flex/ ECONOMY 2p</t>
  </si>
  <si>
    <t>HONDA - CG 125 FAN / FAN KS</t>
  </si>
  <si>
    <t>VOLKSWAGEN - 8-150 E DELIVERY 2p (diesel)</t>
  </si>
  <si>
    <t>Hyundai - HR 2.5 TCI Diesel (RS/RD)</t>
  </si>
  <si>
    <t>MERCEDES-BENZ - 710/ 710 Plus 2p (diesel)</t>
  </si>
  <si>
    <t>Jeep - Grand Cherokee Laredo 3.1 TB Diesel Aut</t>
  </si>
  <si>
    <t>SUNDOWN - STX MOTARD 200cc</t>
  </si>
  <si>
    <t>VW - VolksWagen - Parati Evidence 1.8 8V/ 1.0 16V TB 4p</t>
  </si>
  <si>
    <t>GM - Chevrolet - Vectra GLS/ Challenge 2.2 MPFI 16V</t>
  </si>
  <si>
    <t>GM - Chevrolet - Meriva 1.8/ CD 1.8 MPFI FlexPower 8V</t>
  </si>
  <si>
    <t>GM - Chevrolet - S10 Blazer Std. 2.2 MPFI / EFI</t>
  </si>
  <si>
    <t>VW - VolksWagen - Gol 1.8 Mi 4p</t>
  </si>
  <si>
    <t>VW - VolksWagen - Gol 1000i Plus 2p</t>
  </si>
  <si>
    <t>Fiat - Siena 1.0 mpi/ 500 1.0 mpi</t>
  </si>
  <si>
    <t>GM - Chevrolet - Astra S.Sport 2.0 F.Pow. 5p/Sport 2.0 3p</t>
  </si>
  <si>
    <t>Honda - Civic Sedan EX 1.7 16V 130cv Aut. 4p</t>
  </si>
  <si>
    <t>Peugeot - 206 Techno/ Feline 1.6/ 1.6 Flex 16V 5p</t>
  </si>
  <si>
    <t>Renault - Clio RT/ Privilège 1.6 16V 5p</t>
  </si>
  <si>
    <t>GM - Chevrolet - Kadett GLS 1.8 EFI / SL/e 1.8</t>
  </si>
  <si>
    <t>Fiat - Siena ELX 1.6 mpi 8V/16V 4p</t>
  </si>
  <si>
    <t>VW - VolksWagen - Gol CLi / CL 1.8</t>
  </si>
  <si>
    <t>Fiat - Siena EX 1.0 mpi Fire 16v 4p</t>
  </si>
  <si>
    <t>VW - VolksWagen - Gol GLi / GL/ Atlanta 1.8</t>
  </si>
  <si>
    <t>Honda - Civic Sedan LXL 1.7 16V 130cv Aut 4p</t>
  </si>
  <si>
    <t>VW - VolksWagen - Golf 2.0 Mi Comfortline/ Sport</t>
  </si>
  <si>
    <t>Mitsubishi - Pajero Sport SE/ HPE 2.8 4x4 Diesel Aut.</t>
  </si>
  <si>
    <t>Renault - Clio RN/ Expression 1.6 16V 5p</t>
  </si>
  <si>
    <t>Fiat - Siena ELX 1.3 mpi Flex 8V 4p</t>
  </si>
  <si>
    <t>Citroën - C3 GLX 1.6/ 1.6 Flex 16V 5p</t>
  </si>
  <si>
    <t>Renault - Clio Authentique Hi-Flex 1.0 16V 5p</t>
  </si>
  <si>
    <t>Fiat - Palio EX 1.3 mpi Fire 8V 67cv 4p</t>
  </si>
  <si>
    <t>Ford - Focus Ghia/ XR Hatch 2.0 16V 5p</t>
  </si>
  <si>
    <t>VW - VolksWagen - Gol GL 1.6 Mi/Star 1.6 e 1.8/Atlanta 1.6</t>
  </si>
  <si>
    <t>Peugeot - 206 Select./Presence 1.6/1.6 Flex 16V 5p</t>
  </si>
  <si>
    <t>VW - VolksWagen - Parati 1.6 Mi Plus Total Flex  8V 4p</t>
  </si>
  <si>
    <t>GM - Chevrolet - Celta Spirit 1.4 MPFI 8V 85cv 5p</t>
  </si>
  <si>
    <t>GM - Chevrolet - Corsa Pick-Up GL/ Champ 1.6 MPFI / EFI</t>
  </si>
  <si>
    <t>GM - Chevrolet - Celta Life 1.0 MPFI VHC 8V 5p</t>
  </si>
  <si>
    <t>Peugeot - 307 Soleil/ Presence 1.6/1.6 Flex 16V 5p</t>
  </si>
  <si>
    <t>Ford - Escort GL 1.6 MPI</t>
  </si>
  <si>
    <t>GM - Chevrolet - Corsa Hatchback 1.8 MPFI FlexPower 8V 5p</t>
  </si>
  <si>
    <t>GM - Chevrolet - Celta 1.4/ Super/ Energy 1.4 8V 85cv 5p</t>
  </si>
  <si>
    <t>GM - Chevrolet - Corsa Wagon GL 1.6 MPFI 4p</t>
  </si>
  <si>
    <t>GM - Chevrolet - Corsa Hat. Maxx 1.8 MPFI 8V FlexPower 5p</t>
  </si>
  <si>
    <t>Fiat - Palio HLX 1.8 mpi Flex 8V 4p</t>
  </si>
  <si>
    <t>Fiat - Siena ELX 1.4 mpi Fire Flex 8V 4p</t>
  </si>
  <si>
    <t>Honda - Civic Sedan LXL 1.7 16V 130cv Mec 4p</t>
  </si>
  <si>
    <t>Fiat - Palio Weekend ELX 1.3 mpi Flex 8V 4p</t>
  </si>
  <si>
    <t>VW - VolksWagen - Golf Flash 1.6 Mi/1.6 Mi Tot. Flex 8V 4p</t>
  </si>
  <si>
    <t>VW - VolksWagen - Gol COPA 1.0 Mi Total Flex 8V 4p</t>
  </si>
  <si>
    <t>Honda - Civic Sedan LXS 1.8/1.8 Flex 16V Mec. 4p</t>
  </si>
  <si>
    <t>Mitsubishi - Pajero GLS/GLS c/PK HPE 3.2 T.I.Dies. 5p</t>
  </si>
  <si>
    <t>Peugeot - Boxer 2.8 15L/16L Dies./TB Diesel</t>
  </si>
  <si>
    <t>GM - Chevrolet - Astra Sed.Elite 2.0 MPFI FlexP.8V 4p Aut</t>
  </si>
  <si>
    <t>Peugeot - 206 Automatic (feline)1.6 Flex 16V 5p</t>
  </si>
  <si>
    <t>Kia Motors - Picanto EX 1.1/ 1.0 12v Aut</t>
  </si>
  <si>
    <t>GM - Chevrolet - Astra Sed.Eleg. 2.0 MPFI FlexP.8V 4p Aut</t>
  </si>
  <si>
    <t>Nissan - XTerra SE 4x4 2.8 132/140cv TB Int.Dies.</t>
  </si>
  <si>
    <t>GM - Chevrolet - Meriva Prem.EASYTRONIC 1.8 FlexPower 5p</t>
  </si>
  <si>
    <t>Ford - EcoSport XLS 2.0/2.0 Flex 16V 5p Aut.</t>
  </si>
  <si>
    <t>Citroën - Xsara Picasso Exclus. 1.6/ 1.6 Flex 16V</t>
  </si>
  <si>
    <t>Fiat - Stilo Dualogic 1.8 Flex 8V 5p</t>
  </si>
  <si>
    <t>Citroën - C3 XTR 1.4 Flex 8V 5p</t>
  </si>
  <si>
    <t>GM - Chevrolet - Vectra Elite 2.0 MPFI 8V FlexPower Aut.</t>
  </si>
  <si>
    <t>Ford - Focus Sedan 2.0 16V 4p Aut.</t>
  </si>
  <si>
    <t>Ford - Ranger XLS 2.3 16V 145cv/150cv 4x2 CS</t>
  </si>
  <si>
    <t>Fiat - Punto 1.4 Fire Flex 8V 5p</t>
  </si>
  <si>
    <t>Ford - Fiesta TRAIL 1.6 8V Flex 5p</t>
  </si>
  <si>
    <t>Peugeot - 207 XR Sport 1.4 Flex 8V 5p</t>
  </si>
  <si>
    <t>Mitsubishi - Pajero Sport HPE 3.5 4x4 200cv Aut.</t>
  </si>
  <si>
    <t>Toyota - RAV4 2.4 4x4 16V 170cv Aut.</t>
  </si>
  <si>
    <t>GM - Chevrolet - Meriva Premium 1.8 MPFI 8V FlexPower</t>
  </si>
  <si>
    <t>VW - VolksWagen - Gol (novo) 1.6 Mi Total Flex 8V 4p</t>
  </si>
  <si>
    <t>Renault - Clio Campus Hi-Flex 1.0 16V 5p</t>
  </si>
  <si>
    <t>Ford - KA 1.6 8V Flex 3p</t>
  </si>
  <si>
    <t>Peugeot - 207 XR 1.4 Flex 8V 5p</t>
  </si>
  <si>
    <t>Fiat - Palio Weekend Trekking 1.4 Fire Flex 8V</t>
  </si>
  <si>
    <t>Ford - Fiesta TRAIL 1.0 8V Flex 5p</t>
  </si>
  <si>
    <t>Citroën - C4 VTR 2.0 16V 143cv</t>
  </si>
  <si>
    <t>Hyundai - AZERA GLS 3.3 V6 24V 235cv 4p Aut.</t>
  </si>
  <si>
    <t>VW - VolksWagen - Gol (novo) 1.6 Mi Power Total Flex 8v 4P</t>
  </si>
  <si>
    <t>Ford - Focus 2.0 16V 5p</t>
  </si>
  <si>
    <t>Honda - CR-V LX 2.0 16V 2WD Aut.</t>
  </si>
  <si>
    <t>Citroën - C4 PALLAS GLX 2.0 16V 143cv Mec.</t>
  </si>
  <si>
    <t>Renault - SANDERO Authentique Hi-Flex 1.0 16V 5p</t>
  </si>
  <si>
    <t>VW - VolksWagen - VOYAGE 1.0 Mi Total Flex 8V 4p</t>
  </si>
  <si>
    <t>Renault - SANDERO Privilège Hi-Flex 1.6 16V 5p</t>
  </si>
  <si>
    <t>Renault - SANDERO Privilège Hi-Flex 1.6 8V 5p</t>
  </si>
  <si>
    <t>Fiat - Uno Mille WAY ECONOMY 1.0 F.Flex 4p</t>
  </si>
  <si>
    <t>Mitsubishi - L200 Triton HPE 3.2 CD TB Int.Diesel Aut</t>
  </si>
  <si>
    <t>VW - VolksWagen - New Beetle 2.0 Mi Mec./Aut.</t>
  </si>
  <si>
    <t>Fiat - Strada Adventure LOCKER 1.8 mpi Flex CE</t>
  </si>
  <si>
    <t>Renault - LOGAN Authentique Hi-Flex 1.0 16V 4p</t>
  </si>
  <si>
    <t>HONDA - CG 150 TITAN-ESD/ TITAN SPECIAL EDITION</t>
  </si>
  <si>
    <t xml:space="preserve"> &lt;= 2005</t>
  </si>
  <si>
    <t>HONDA - CBR 900 RR Fire Blade</t>
  </si>
  <si>
    <t>KAWASAKI - NINJA ZX-6R 600cc</t>
  </si>
  <si>
    <t>VW - VolksWagen - Polo Classic 1.0 Mi 16v  65cv 4p</t>
  </si>
  <si>
    <t>VW - VolksWagen - Parati GTi 2.0 Mi 16V</t>
  </si>
  <si>
    <t>Volvo - S80 2.9</t>
  </si>
  <si>
    <t>FORD - CARGO 1417 3-Eixos 2p (diesel)</t>
  </si>
  <si>
    <t>HONDA - CBX 200 STRADA</t>
  </si>
  <si>
    <t>SUZUKI - GS 500-E</t>
  </si>
  <si>
    <t>Kia Motors - Sportage Grand 2.0 16V Aut.</t>
  </si>
  <si>
    <t>SUZUKI - GSX-R 750 W SRAD</t>
  </si>
  <si>
    <t>VW - VolksWagen - Gol GTi 2000 16V</t>
  </si>
  <si>
    <t>SUZUKI - GSX-R 1000</t>
  </si>
  <si>
    <t>SUZUKI - BANDIT 600S/ 650S</t>
  </si>
  <si>
    <t>YAMAHA - XT 660 R</t>
  </si>
  <si>
    <t>Fiat - LINEA ABSOLUTE Dualogic 1.9 Flex 16V 4p</t>
  </si>
  <si>
    <t>Fiat - Uno Mille Celeb. WAY ECON. 1.0 F.Flex 4p</t>
  </si>
  <si>
    <t>Julho a Dezembro de 2009</t>
  </si>
  <si>
    <t>Expostos: número de dias em que o veículo ficou exposto no período de Julho a Dezembro de 2009, em relação a 12 meses.</t>
  </si>
  <si>
    <t>- Todos os dados são referentes às apólices vigentes entre 01/07/2009 a 31/12/2009 e sinistros ocorridos no mesmo período.</t>
  </si>
  <si>
    <t xml:space="preserve">     vigentes entre Julho e dezembro de 2009, levando-se em consideração a exposição em 12 meses.</t>
  </si>
  <si>
    <t xml:space="preserve">     vigentes entre Julho e Dezembro de 2009, levando-se em consideração a exposição em 12 meses.</t>
  </si>
  <si>
    <t xml:space="preserve">     vigentes entre Julho e Dezembro de 2008, levando-se em consideração a exposição em 12 meses.</t>
  </si>
  <si>
    <t>DAFRA - LASER 150CC 149.6cc</t>
  </si>
  <si>
    <t>Mitsubishi - Pajero Sport 3.0 4x2 V6 Mec./Aut.</t>
  </si>
  <si>
    <t>DAFRA - Kansas 150cc</t>
  </si>
  <si>
    <t>Renault - Master 2.5 dCi Furgão 115cv Longo Diesel</t>
  </si>
  <si>
    <t>SUZUKI - INTRUDER 125</t>
  </si>
  <si>
    <t>GM - Chevrolet - Meriva Expres.EASYTRONIC 1.8 FlexPower</t>
  </si>
  <si>
    <t>GM - Chevrolet - Vectra EXPRESSION 2.0 MPFI FlexPower Aut</t>
  </si>
  <si>
    <t>Fiat - Ducato MaxiCargo/Furgão Maxi 2.8 TB Dies</t>
  </si>
  <si>
    <t>Fiat - Siena EX 1.3 mpi Fire 8V 67cv 4p</t>
  </si>
  <si>
    <t>Hyundai - VERACRUZ GLS 3.8 4WD Aut.</t>
  </si>
  <si>
    <t>Ford - Focus 2.0 16V 5p Aut.</t>
  </si>
  <si>
    <t>GM - Chevrolet - Astra Comfort 2.0 MPFI FlexPower 8V 5p</t>
  </si>
  <si>
    <t>Citroën - C4 Picasso Grand 2.0 16V 143cv Aut</t>
  </si>
  <si>
    <t>GM - Chevrolet - Meriva Joy 1.4 MPFI 8V ECONOFLEX 5p</t>
  </si>
  <si>
    <t>HONDA - CB 600F Hornet</t>
  </si>
  <si>
    <t>Peugeot - 207 XS 1.6 Flex 16V 5p</t>
  </si>
  <si>
    <t>Ford - F-250 XL 4.2 Turbo Diesel</t>
  </si>
  <si>
    <t>VW - VolksWagen - VOYAGE TREND 1.6 Mi Total Flex 8V 4p</t>
  </si>
  <si>
    <t>GM - Chevrolet - Meriva Maxx 1.4 MPFI 8V ECONOFLEX 5p</t>
  </si>
  <si>
    <t>Kia Motors - Sportage EX 2.0 16V 142cv</t>
  </si>
  <si>
    <t>VW - VolksWagen - VOYAGE COMFORTLINE 1.6 Mi T.Flex 8V 4p</t>
  </si>
  <si>
    <t>Honda - CR-V EXL 2.0 16V 4WD Aut.</t>
  </si>
  <si>
    <t>Fiat - Doblo Cargo 1.8 mpi 8V Flex</t>
  </si>
  <si>
    <t>GM - Chevrolet - S10 P-Up Colina 2.8 TDI 4x2/4x4 CS Dies.</t>
  </si>
  <si>
    <t>VW - VolksWagen - VOYAGE 1.6 Mi Total Flex 8V 4p</t>
  </si>
  <si>
    <t>Peugeot - 207 Sed. Passion XR Sport 1.4 Flex 8V 4p</t>
  </si>
  <si>
    <t>VW - VolksWagen - SPACEFOX  SPORTLINE 1.6 Mi T.Flex 4p</t>
  </si>
  <si>
    <t>GM - Chevrolet - S10 P-Up Colina 2.8 TDI 4x2/4x4 CD Dies.</t>
  </si>
  <si>
    <t>OUTROS</t>
  </si>
  <si>
    <t>GM - Chevrolet - CAPTIVA SPORT AWD 3.6 V6 24V 261cv 4x4</t>
  </si>
  <si>
    <t>Mitsubishi - L200 OUTDOOR HPE 2.5 4x4 CD T.Diesel Mec</t>
  </si>
  <si>
    <t>Fiat - Palio 1.0 Celebr. ECONOMY F.Flex 8V 4p</t>
  </si>
  <si>
    <t>GM - Chevrolet - S10 Pick-Up Exec. 2.8 4x2 CD TB Int.Dies</t>
  </si>
  <si>
    <t>Fiat - Palio 1.0 ECONOMY Fire Flex 8V 4p</t>
  </si>
  <si>
    <t>Toyota - Hilux CD D4-D 4x4 2.5 16V 102cv TB Dies.</t>
  </si>
  <si>
    <t>Fiat - Uno Mille WAY ECONOMY 1.0 F.Flex 2p</t>
  </si>
  <si>
    <t>GM - Chevrolet - S10 P-Up Executive 2.4 MPFI F.Power CD</t>
  </si>
  <si>
    <t>Obs.: Os dados estão distribuídos por região e ano modelo de cada veículo exposto entre Julho e Dezembro de 2009.</t>
  </si>
  <si>
    <t>Audi - A4 3.0 Avant 30V 218cv Quattro Tiptronic</t>
  </si>
  <si>
    <t>HUSQVARNA - SMR 510</t>
  </si>
  <si>
    <t>SUZUKI - RF 600 R</t>
  </si>
  <si>
    <t>KAWASAKI - NINJA ZX-7 750cc</t>
  </si>
  <si>
    <t>HARLEY-DAVIDSON - ELECTRA GLIDE Screaming'  EAGLE</t>
  </si>
  <si>
    <t>MVK - HALLEY 150</t>
  </si>
  <si>
    <t>SCANIA - R-143 E 450 6x4 2p (diesel)</t>
  </si>
  <si>
    <t>MV AGUSTA - F4 750s (Prata)</t>
  </si>
  <si>
    <t>Audi - A4 2.4 V6 30V Quattro Tiptronic</t>
  </si>
  <si>
    <t>FOX - 250T-10 Elite</t>
  </si>
  <si>
    <t>TRIUMPH - SPEED TRIPLE 955i</t>
  </si>
  <si>
    <t>Peugeot - 306 XSi 2.0 3/5p</t>
  </si>
  <si>
    <t>Audi - A4 1.8 Avant Mec.</t>
  </si>
  <si>
    <t>KAWASAKI - NINJA ZX-12/ ZX-12R 1200cc</t>
  </si>
  <si>
    <t>HARLEY-DAVIDSON - DYNA WIDE GLIDE</t>
  </si>
  <si>
    <t>FYM - FY100-10A 100cc</t>
  </si>
  <si>
    <t>Hyundai - Porter GLS CD 4x2 2.6 8V Diesel</t>
  </si>
  <si>
    <t>NEOBUS - THUNDER BOY/ WAY (Executivo) 1p (diesel)</t>
  </si>
  <si>
    <t>SSANGYONG - Musso GLX 2.9 TB Diesel Int. 120cv Aut</t>
  </si>
  <si>
    <t>SUZUKI - BANDIT N-1250</t>
  </si>
  <si>
    <t>Peugeot - 307 Passion 2.0 16V 138cv 5p</t>
  </si>
  <si>
    <t>Mercedes-Benz - SLK-230 Plus</t>
  </si>
  <si>
    <t>SSANGYONG - Rexton RX 320 3.2 V6 235cv Aut.</t>
  </si>
  <si>
    <t>Ford - Windstar GL</t>
  </si>
  <si>
    <t>Volvo - S60 R 2.5 300cv Mec.</t>
  </si>
  <si>
    <t>Mercedes-Benz - E-320 Touring Avantgarde 24V V6 5p Aut.</t>
  </si>
  <si>
    <t>GM - Chevrolet - Brasinca Blazer CD 4.1</t>
  </si>
  <si>
    <t>HONDA - CBX 750 FOUR INDY</t>
  </si>
  <si>
    <t>Volvo - S40 2.0 T</t>
  </si>
  <si>
    <t>YAMAHA - TDM 225</t>
  </si>
  <si>
    <t>Audi - A3 1.6 3p Aut</t>
  </si>
  <si>
    <t>BUELL - FIREBOLT XB12 R</t>
  </si>
  <si>
    <t>Volvo - V40 2.0</t>
  </si>
  <si>
    <t>Hyundai - Matrix GLS 1.8 16V 123cv Aut.</t>
  </si>
  <si>
    <t>Suzuki - Swift GTi 1.3 3p</t>
  </si>
  <si>
    <t>CAGIVA - CANYON 500</t>
  </si>
  <si>
    <t>MVK - BLACK STAR 150</t>
  </si>
  <si>
    <t>Mazda - Protegé Aut.</t>
  </si>
  <si>
    <t>AMAZONAS - AME-150 TC/ SC</t>
  </si>
  <si>
    <t>Volvo - S40 2.0 Mec.</t>
  </si>
  <si>
    <t>YAMAHA - XVS 1100 DRAG STAR</t>
  </si>
  <si>
    <t>Renault - Clio RN 1.6 3p (importado)</t>
  </si>
  <si>
    <t>YAMAHA - MT-01 1.670cc</t>
  </si>
  <si>
    <t>Audi - A4 1.8 Avant Turbo Mec.</t>
  </si>
  <si>
    <t>Honda - Civic CRX/ Targa VTi</t>
  </si>
  <si>
    <t>FYM - FY150T-18 150cc</t>
  </si>
  <si>
    <t>KAWASAKI - VULCAN LTD CLASS 500cc</t>
  </si>
  <si>
    <t>KASINSKI - Comet 650R V2power</t>
  </si>
  <si>
    <t>Asia Motors - Towner Multiuso 5p</t>
  </si>
  <si>
    <t>Mercedes-Benz - Sprinter 311 VAN Std. 2.2 109cv 13L Dies</t>
  </si>
  <si>
    <t>CHEVROLET - D-70 2p (diesel)</t>
  </si>
  <si>
    <t>VOLKSWAGEN - 6-80 2p (diesel)</t>
  </si>
  <si>
    <t>SHINERAY - XY 250-5</t>
  </si>
  <si>
    <t>Asia Motors - Topic Carga 2.7 Diesel (furgão)</t>
  </si>
  <si>
    <t>Ford - F-1000 Super CE 4.9i / 3.6</t>
  </si>
  <si>
    <t>GM - Chevrolet - SpaceVan Passageiro 2.2</t>
  </si>
  <si>
    <t>HONDA - CBR 600 RR</t>
  </si>
  <si>
    <t>Hyundai - Atos Prime GLS 1.0 Semi-Aut.</t>
  </si>
  <si>
    <t>Chrysler - Stratus LX 2.0 Mec</t>
  </si>
  <si>
    <t>Audi - A4 2.0 20V 130cv Multitronic 4p</t>
  </si>
  <si>
    <t>Hyundai - Galloper 2.5 Super Luxo Turbo Diesel</t>
  </si>
  <si>
    <t>DAYUN - DY150-7</t>
  </si>
  <si>
    <t>BMW - 130iA 3.0 24V 265cv 3p</t>
  </si>
  <si>
    <t>Mitsubishi - Galant ES</t>
  </si>
  <si>
    <t>Peugeot - 407 SW 3.0 V6 211cv 5p Aut</t>
  </si>
  <si>
    <t>Ford - Escort  Racer 2.0i</t>
  </si>
  <si>
    <t>SCANIA - T-124 GA 420 6x4 NZ 2p (diesel)</t>
  </si>
  <si>
    <t>Mercedes-Benz - E-55 AMG</t>
  </si>
  <si>
    <t>BUELL - LIGHTNING XB12Ss</t>
  </si>
  <si>
    <t>HONDA - CBR 1000 RR Fire Blade</t>
  </si>
  <si>
    <t>GM - Chevrolet - S10 Blazer 4.3 V6</t>
  </si>
  <si>
    <t>Peugeot - 406 Sedan 3.0 V6 24V</t>
  </si>
  <si>
    <t>BMW - 323i/iA Exclusive</t>
  </si>
  <si>
    <t>SUZUKI - BANDIT N-600/ 650</t>
  </si>
  <si>
    <t>AGRALE - 5000 D-RD 2p (diesel)</t>
  </si>
  <si>
    <t>Citroën - Xsara Break Exclusive 1.6 16V 5p Aut.</t>
  </si>
  <si>
    <t>KAWASAKI - VULCAN EN 500cc</t>
  </si>
  <si>
    <t>Renault - Twingo Initiale 1.0 16V 70cv</t>
  </si>
  <si>
    <t>Fiat - Palio City 1.5/1.6 4p</t>
  </si>
  <si>
    <t>KAWASAKI - NINJA ZX-10/ ZX-10R 1000cc</t>
  </si>
  <si>
    <t>BMW - 745iA 4.4 V8 32V 333cv</t>
  </si>
  <si>
    <t>MERCEDES-BENZ - LK-1618 3-Eixos 2p (diesel)</t>
  </si>
  <si>
    <t>BMW - 323iA Sport</t>
  </si>
  <si>
    <t>CHANA - Family 1.0 8V 53cv (Perua)</t>
  </si>
  <si>
    <t>Fiat - Marea Weekend ELX 2.0 20V 4p</t>
  </si>
  <si>
    <t>BMW - 323i Confort</t>
  </si>
  <si>
    <t>PIAGGIO - BEVERLY 250 224cc</t>
  </si>
  <si>
    <t>Audi - A3 1.8 Turbo 3p Mec.</t>
  </si>
  <si>
    <t>Mercedes-Benz - C-220 Classic/Elegance/Sport</t>
  </si>
  <si>
    <t>Audi - TT 1.8 TB 180cv</t>
  </si>
  <si>
    <t>Volvo - S60 T-5 2.3</t>
  </si>
  <si>
    <t>VW - VolksWagen - Passat 2.8 V6 Protect Tiptronic</t>
  </si>
  <si>
    <t>Citroën - Xsara VTS 1.8 16V</t>
  </si>
  <si>
    <t>VW - VolksWagen - Golf GTi 1.8 Mi 20V 2p Turbo Mec.</t>
  </si>
  <si>
    <t>BMW - G 650 X Challenge</t>
  </si>
  <si>
    <t>VW - VolksWagen - Passat 2.8 V6 Mec.</t>
  </si>
  <si>
    <t>Audi - A3 1.8 Turbo 180cv 3p Aut./ Tip.</t>
  </si>
  <si>
    <t>Mercedes-Benz - C-350 Sport 3.5 V6 272cv</t>
  </si>
  <si>
    <t>Audi - A6 2.4 30V Tip./Multitronic</t>
  </si>
  <si>
    <t>Dodge - Dakota Sport 2.5 CD Diesel</t>
  </si>
  <si>
    <t>FORD - CARGO 1521 Turbo 2p (diesel)</t>
  </si>
  <si>
    <t>FORD - CARGO 1521 T 3-Eixos 2p (diesel)</t>
  </si>
  <si>
    <t>Hyundai - H100 DLX/ Panel Diesel</t>
  </si>
  <si>
    <t>SUZUKI - BANDIT N-1200</t>
  </si>
  <si>
    <t>GMC - 5-90 2p (diesel)</t>
  </si>
  <si>
    <t>VOLVO - FH 440 GLOBETROTTER 4x2 2p (diesel)</t>
  </si>
  <si>
    <t>KAWASAKI - VULCAN VN 1500 CLASSIC/ Mean Streak</t>
  </si>
  <si>
    <t>Ford - Mondeo CLX 2.0i SW Aut</t>
  </si>
  <si>
    <t>KASINSKI - Comet 250cc</t>
  </si>
  <si>
    <t>YAMAHA - YZF R-6 600</t>
  </si>
  <si>
    <t>VW - VolksWagen - Gol 1.6 Mi Plus Total Flex 8V 2p</t>
  </si>
  <si>
    <t>CHANA - Utility 1.0 8V 53cv  (Furgão)</t>
  </si>
  <si>
    <t>Peugeot - 406 Sedan 2.0 Mec.</t>
  </si>
  <si>
    <t>SUZUKI - BANDIT 1200S</t>
  </si>
  <si>
    <t>GM - Chevrolet - Silverado DLX 4.2 Conquest HD Diesel</t>
  </si>
  <si>
    <t>BMW - K 1200 LT</t>
  </si>
  <si>
    <t>Mercedes-Benz - C-240 Elegance 2.4 V6 24v 4p Aut.</t>
  </si>
  <si>
    <t>VOLVO - NL-12 360 EDC 6X4 2p (diesel)</t>
  </si>
  <si>
    <t>VW - VolksWagen - Bora 2.0 8v Comfortline Aut.</t>
  </si>
  <si>
    <t>HONDA - NXR 150 Bros ESD</t>
  </si>
  <si>
    <t>Peugeot - 406 Familiale 2.0 16V Mec.</t>
  </si>
  <si>
    <t>Fiat - Uno Mille Celeb/Celeb.ECON 1.0 F.Flex 2p</t>
  </si>
  <si>
    <t>FORD - F-4000 TURBO(MWM) 2p (diesel)</t>
  </si>
  <si>
    <t>Fiat - Marea SX 1.8 16V 4p</t>
  </si>
  <si>
    <t>Ford - Courier 1.3i/Furgão</t>
  </si>
  <si>
    <t xml:space="preserve">                  incêndio e outros) no período considerado.</t>
  </si>
  <si>
    <t xml:space="preserve">                    levando-se em consideração o cálculo acima descrito.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</si>
</sst>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&quot;-&quot;??_);_(@_)"/>
    <numFmt numFmtId="165" formatCode="0.000%"/>
    <numFmt numFmtId="166" formatCode="_(* #,##0.00000_);_(* \(#,##0.00000\);_(* &quot;-&quot;??_);_(@_)"/>
  </numFmts>
  <fonts count="18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Times New Roman"/>
      <family val="1"/>
    </font>
    <font>
      <b/>
      <sz val="14"/>
      <color indexed="21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b/>
      <i/>
      <sz val="8"/>
      <color indexed="17"/>
      <name val="Arial"/>
      <family val="2"/>
    </font>
    <font>
      <u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8"/>
      <color indexed="9"/>
      <name val="Arial"/>
      <family val="2"/>
    </font>
    <font>
      <b/>
      <sz val="16"/>
      <name val="Arial"/>
      <family val="2"/>
    </font>
    <font>
      <b/>
      <sz val="16"/>
      <color indexed="9"/>
      <name val="Arial"/>
      <family val="2"/>
    </font>
    <font>
      <b/>
      <sz val="14"/>
      <name val="Arial"/>
      <family val="2"/>
    </font>
    <font>
      <b/>
      <sz val="14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42"/>
        <bgColor indexed="64"/>
      </patternFill>
    </fill>
  </fills>
  <borders count="34">
    <border>
      <left/>
      <right/>
      <top/>
      <bottom/>
      <diagonal/>
    </border>
    <border>
      <left style="medium">
        <color indexed="21"/>
      </left>
      <right/>
      <top style="medium">
        <color indexed="21"/>
      </top>
      <bottom/>
      <diagonal/>
    </border>
    <border>
      <left/>
      <right style="medium">
        <color indexed="21"/>
      </right>
      <top/>
      <bottom/>
      <diagonal/>
    </border>
    <border>
      <left/>
      <right/>
      <top style="medium">
        <color indexed="21"/>
      </top>
      <bottom/>
      <diagonal/>
    </border>
    <border>
      <left/>
      <right style="medium">
        <color indexed="21"/>
      </right>
      <top style="medium">
        <color indexed="21"/>
      </top>
      <bottom/>
      <diagonal/>
    </border>
    <border>
      <left style="medium">
        <color indexed="21"/>
      </left>
      <right/>
      <top/>
      <bottom/>
      <diagonal/>
    </border>
    <border>
      <left style="medium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thin">
        <color indexed="21"/>
      </left>
      <right style="medium">
        <color indexed="21"/>
      </right>
      <top style="thin">
        <color indexed="21"/>
      </top>
      <bottom style="thin">
        <color indexed="21"/>
      </bottom>
      <diagonal/>
    </border>
    <border>
      <left style="medium">
        <color indexed="21"/>
      </left>
      <right style="thin">
        <color indexed="21"/>
      </right>
      <top style="thin">
        <color indexed="21"/>
      </top>
      <bottom style="medium">
        <color indexed="21"/>
      </bottom>
      <diagonal/>
    </border>
    <border>
      <left style="medium">
        <color indexed="21"/>
      </left>
      <right style="thin">
        <color indexed="21"/>
      </right>
      <top/>
      <bottom/>
      <diagonal/>
    </border>
    <border>
      <left style="thin">
        <color indexed="21"/>
      </left>
      <right style="thin">
        <color indexed="21"/>
      </right>
      <top/>
      <bottom/>
      <diagonal/>
    </border>
    <border>
      <left style="thin">
        <color indexed="21"/>
      </left>
      <right style="thin">
        <color indexed="21"/>
      </right>
      <top style="thin">
        <color indexed="21"/>
      </top>
      <bottom style="medium">
        <color indexed="21"/>
      </bottom>
      <diagonal/>
    </border>
    <border>
      <left style="medium">
        <color indexed="21"/>
      </left>
      <right style="thin">
        <color indexed="21"/>
      </right>
      <top/>
      <bottom style="medium">
        <color indexed="21"/>
      </bottom>
      <diagonal/>
    </border>
    <border>
      <left style="thin">
        <color indexed="21"/>
      </left>
      <right style="thin">
        <color indexed="21"/>
      </right>
      <top/>
      <bottom style="medium">
        <color indexed="21"/>
      </bottom>
      <diagonal/>
    </border>
    <border>
      <left style="thin">
        <color indexed="21"/>
      </left>
      <right style="medium">
        <color indexed="21"/>
      </right>
      <top/>
      <bottom/>
      <diagonal/>
    </border>
    <border>
      <left style="thin">
        <color indexed="21"/>
      </left>
      <right style="medium">
        <color indexed="21"/>
      </right>
      <top/>
      <bottom style="medium">
        <color indexed="21"/>
      </bottom>
      <diagonal/>
    </border>
    <border>
      <left style="medium">
        <color indexed="21"/>
      </left>
      <right style="thin">
        <color indexed="21"/>
      </right>
      <top style="thin">
        <color indexed="21"/>
      </top>
      <bottom/>
      <diagonal/>
    </border>
    <border>
      <left style="thin">
        <color indexed="21"/>
      </left>
      <right style="thin">
        <color indexed="21"/>
      </right>
      <top style="thin">
        <color indexed="21"/>
      </top>
      <bottom/>
      <diagonal/>
    </border>
    <border>
      <left style="thin">
        <color indexed="21"/>
      </left>
      <right style="medium">
        <color indexed="21"/>
      </right>
      <top style="thin">
        <color indexed="21"/>
      </top>
      <bottom/>
      <diagonal/>
    </border>
    <border>
      <left style="medium">
        <color indexed="21"/>
      </left>
      <right style="thin">
        <color indexed="21"/>
      </right>
      <top/>
      <bottom style="thin">
        <color indexed="21"/>
      </bottom>
      <diagonal/>
    </border>
    <border>
      <left style="thin">
        <color indexed="21"/>
      </left>
      <right style="thin">
        <color indexed="21"/>
      </right>
      <top/>
      <bottom style="thin">
        <color indexed="21"/>
      </bottom>
      <diagonal/>
    </border>
    <border>
      <left style="thin">
        <color indexed="21"/>
      </left>
      <right style="medium">
        <color indexed="21"/>
      </right>
      <top/>
      <bottom style="thin">
        <color indexed="21"/>
      </bottom>
      <diagonal/>
    </border>
    <border>
      <left style="thin">
        <color indexed="21"/>
      </left>
      <right style="medium">
        <color indexed="21"/>
      </right>
      <top style="thin">
        <color indexed="21"/>
      </top>
      <bottom style="medium">
        <color indexed="21"/>
      </bottom>
      <diagonal/>
    </border>
    <border>
      <left/>
      <right style="medium">
        <color indexed="21"/>
      </right>
      <top/>
      <bottom style="thin">
        <color indexed="21"/>
      </bottom>
      <diagonal/>
    </border>
    <border>
      <left/>
      <right/>
      <top/>
      <bottom style="medium">
        <color indexed="21"/>
      </bottom>
      <diagonal/>
    </border>
    <border>
      <left style="medium">
        <color indexed="21"/>
      </left>
      <right/>
      <top/>
      <bottom style="medium">
        <color indexed="21"/>
      </bottom>
      <diagonal/>
    </border>
    <border>
      <left/>
      <right style="thin">
        <color indexed="21"/>
      </right>
      <top/>
      <bottom style="medium">
        <color indexed="21"/>
      </bottom>
      <diagonal/>
    </border>
    <border>
      <left style="thin">
        <color indexed="21"/>
      </left>
      <right/>
      <top style="thin">
        <color indexed="21"/>
      </top>
      <bottom style="thin">
        <color indexed="21"/>
      </bottom>
      <diagonal/>
    </border>
    <border>
      <left/>
      <right style="medium">
        <color indexed="21"/>
      </right>
      <top style="thin">
        <color indexed="21"/>
      </top>
      <bottom style="thin">
        <color indexed="21"/>
      </bottom>
      <diagonal/>
    </border>
    <border>
      <left style="medium">
        <color indexed="21"/>
      </left>
      <right/>
      <top style="thin">
        <color indexed="21"/>
      </top>
      <bottom/>
      <diagonal/>
    </border>
    <border>
      <left/>
      <right style="thin">
        <color indexed="21"/>
      </right>
      <top style="thin">
        <color indexed="21"/>
      </top>
      <bottom/>
      <diagonal/>
    </border>
    <border>
      <left style="medium">
        <color indexed="21"/>
      </left>
      <right/>
      <top/>
      <bottom style="thin">
        <color indexed="21"/>
      </bottom>
      <diagonal/>
    </border>
    <border>
      <left/>
      <right style="thin">
        <color indexed="21"/>
      </right>
      <top/>
      <bottom style="thin">
        <color indexed="2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65">
    <xf numFmtId="0" fontId="0" fillId="0" borderId="0" xfId="0"/>
    <xf numFmtId="0" fontId="0" fillId="2" borderId="0" xfId="0" applyFill="1"/>
    <xf numFmtId="0" fontId="3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9" fillId="2" borderId="0" xfId="0" applyFont="1" applyFill="1"/>
    <xf numFmtId="0" fontId="9" fillId="2" borderId="0" xfId="0" applyFont="1" applyFill="1" applyBorder="1"/>
    <xf numFmtId="0" fontId="0" fillId="2" borderId="0" xfId="0" applyFill="1" applyBorder="1"/>
    <xf numFmtId="0" fontId="8" fillId="2" borderId="0" xfId="0" applyFont="1" applyFill="1" applyBorder="1"/>
    <xf numFmtId="0" fontId="9" fillId="2" borderId="0" xfId="0" quotePrefix="1" applyFont="1" applyFill="1"/>
    <xf numFmtId="0" fontId="0" fillId="3" borderId="0" xfId="0" applyFill="1"/>
    <xf numFmtId="0" fontId="0" fillId="4" borderId="0" xfId="0" applyFill="1"/>
    <xf numFmtId="0" fontId="12" fillId="3" borderId="0" xfId="0" applyFont="1" applyFill="1"/>
    <xf numFmtId="0" fontId="12" fillId="2" borderId="0" xfId="0" applyFont="1" applyFill="1"/>
    <xf numFmtId="0" fontId="13" fillId="3" borderId="0" xfId="0" applyFont="1" applyFill="1"/>
    <xf numFmtId="0" fontId="14" fillId="4" borderId="0" xfId="0" applyFont="1" applyFill="1"/>
    <xf numFmtId="0" fontId="15" fillId="3" borderId="0" xfId="0" applyFont="1" applyFill="1"/>
    <xf numFmtId="0" fontId="17" fillId="3" borderId="0" xfId="0" applyFont="1" applyFill="1" applyAlignment="1">
      <alignment horizontal="right"/>
    </xf>
    <xf numFmtId="0" fontId="16" fillId="4" borderId="0" xfId="0" applyFont="1" applyFill="1"/>
    <xf numFmtId="0" fontId="4" fillId="2" borderId="0" xfId="0" applyFont="1" applyFill="1" applyBorder="1" applyAlignment="1">
      <alignment horizontal="right"/>
    </xf>
    <xf numFmtId="0" fontId="2" fillId="2" borderId="0" xfId="0" applyFont="1" applyFill="1"/>
    <xf numFmtId="43" fontId="0" fillId="2" borderId="0" xfId="0" applyNumberFormat="1" applyFill="1"/>
    <xf numFmtId="0" fontId="17" fillId="3" borderId="1" xfId="0" applyFont="1" applyFill="1" applyBorder="1"/>
    <xf numFmtId="164" fontId="2" fillId="4" borderId="2" xfId="2" applyNumberFormat="1" applyFont="1" applyFill="1" applyBorder="1" applyAlignment="1">
      <alignment horizontal="right"/>
    </xf>
    <xf numFmtId="0" fontId="0" fillId="3" borderId="3" xfId="0" applyFill="1" applyBorder="1"/>
    <xf numFmtId="0" fontId="17" fillId="3" borderId="4" xfId="0" applyFont="1" applyFill="1" applyBorder="1" applyAlignment="1">
      <alignment horizontal="right"/>
    </xf>
    <xf numFmtId="0" fontId="16" fillId="4" borderId="5" xfId="0" applyFont="1" applyFill="1" applyBorder="1"/>
    <xf numFmtId="0" fontId="0" fillId="4" borderId="0" xfId="0" applyFill="1" applyBorder="1"/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2" borderId="9" xfId="0" applyFont="1" applyFill="1" applyBorder="1"/>
    <xf numFmtId="0" fontId="0" fillId="4" borderId="2" xfId="0" applyFill="1" applyBorder="1"/>
    <xf numFmtId="0" fontId="0" fillId="2" borderId="10" xfId="0" applyFill="1" applyBorder="1"/>
    <xf numFmtId="0" fontId="11" fillId="2" borderId="0" xfId="0" applyFont="1" applyFill="1"/>
    <xf numFmtId="164" fontId="0" fillId="2" borderId="11" xfId="2" applyNumberFormat="1" applyFont="1" applyFill="1" applyBorder="1"/>
    <xf numFmtId="164" fontId="2" fillId="2" borderId="12" xfId="2" applyNumberFormat="1" applyFont="1" applyFill="1" applyBorder="1"/>
    <xf numFmtId="43" fontId="2" fillId="0" borderId="7" xfId="2" applyNumberFormat="1" applyFont="1" applyFill="1" applyBorder="1" applyAlignment="1">
      <alignment horizontal="center"/>
    </xf>
    <xf numFmtId="164" fontId="2" fillId="0" borderId="7" xfId="2" applyNumberFormat="1" applyFont="1" applyFill="1" applyBorder="1" applyAlignment="1">
      <alignment horizontal="center"/>
    </xf>
    <xf numFmtId="0" fontId="0" fillId="2" borderId="13" xfId="0" applyFill="1" applyBorder="1"/>
    <xf numFmtId="164" fontId="0" fillId="2" borderId="14" xfId="2" applyNumberFormat="1" applyFont="1" applyFill="1" applyBorder="1"/>
    <xf numFmtId="164" fontId="0" fillId="2" borderId="11" xfId="2" applyNumberFormat="1" applyFont="1" applyFill="1" applyBorder="1" applyAlignment="1">
      <alignment horizontal="right"/>
    </xf>
    <xf numFmtId="10" fontId="0" fillId="2" borderId="15" xfId="1" applyNumberFormat="1" applyFont="1" applyFill="1" applyBorder="1" applyAlignment="1">
      <alignment horizontal="right"/>
    </xf>
    <xf numFmtId="10" fontId="0" fillId="2" borderId="15" xfId="1" applyNumberFormat="1" applyFont="1" applyFill="1" applyBorder="1"/>
    <xf numFmtId="10" fontId="0" fillId="2" borderId="16" xfId="1" applyNumberFormat="1" applyFont="1" applyFill="1" applyBorder="1"/>
    <xf numFmtId="164" fontId="0" fillId="2" borderId="0" xfId="0" applyNumberFormat="1" applyFill="1"/>
    <xf numFmtId="43" fontId="0" fillId="2" borderId="0" xfId="2" applyFont="1" applyFill="1"/>
    <xf numFmtId="164" fontId="0" fillId="2" borderId="0" xfId="2" applyNumberFormat="1" applyFont="1" applyFill="1"/>
    <xf numFmtId="43" fontId="10" fillId="2" borderId="0" xfId="2" applyFont="1" applyFill="1"/>
    <xf numFmtId="164" fontId="0" fillId="3" borderId="3" xfId="0" applyNumberFormat="1" applyFill="1" applyBorder="1"/>
    <xf numFmtId="164" fontId="0" fillId="4" borderId="0" xfId="0" applyNumberFormat="1" applyFill="1" applyBorder="1"/>
    <xf numFmtId="0" fontId="0" fillId="2" borderId="17" xfId="0" applyFill="1" applyBorder="1"/>
    <xf numFmtId="164" fontId="0" fillId="2" borderId="18" xfId="2" applyNumberFormat="1" applyFont="1" applyFill="1" applyBorder="1"/>
    <xf numFmtId="10" fontId="0" fillId="2" borderId="18" xfId="1" applyNumberFormat="1" applyFont="1" applyFill="1" applyBorder="1"/>
    <xf numFmtId="10" fontId="0" fillId="2" borderId="19" xfId="1" applyNumberFormat="1" applyFont="1" applyFill="1" applyBorder="1"/>
    <xf numFmtId="10" fontId="0" fillId="2" borderId="11" xfId="1" applyNumberFormat="1" applyFont="1" applyFill="1" applyBorder="1"/>
    <xf numFmtId="0" fontId="0" fillId="2" borderId="20" xfId="0" applyFill="1" applyBorder="1"/>
    <xf numFmtId="164" fontId="0" fillId="2" borderId="21" xfId="2" applyNumberFormat="1" applyFont="1" applyFill="1" applyBorder="1"/>
    <xf numFmtId="10" fontId="0" fillId="2" borderId="21" xfId="1" applyNumberFormat="1" applyFont="1" applyFill="1" applyBorder="1"/>
    <xf numFmtId="10" fontId="0" fillId="2" borderId="22" xfId="1" applyNumberFormat="1" applyFont="1" applyFill="1" applyBorder="1"/>
    <xf numFmtId="10" fontId="2" fillId="2" borderId="12" xfId="1" applyNumberFormat="1" applyFont="1" applyFill="1" applyBorder="1"/>
    <xf numFmtId="10" fontId="2" fillId="2" borderId="23" xfId="1" applyNumberFormat="1" applyFont="1" applyFill="1" applyBorder="1"/>
    <xf numFmtId="43" fontId="0" fillId="2" borderId="0" xfId="2" applyNumberFormat="1" applyFont="1" applyFill="1"/>
    <xf numFmtId="165" fontId="0" fillId="2" borderId="0" xfId="1" applyNumberFormat="1" applyFont="1" applyFill="1"/>
    <xf numFmtId="0" fontId="0" fillId="2" borderId="0" xfId="0" applyFill="1" applyAlignment="1">
      <alignment horizontal="left"/>
    </xf>
    <xf numFmtId="43" fontId="0" fillId="3" borderId="3" xfId="2" applyNumberFormat="1" applyFont="1" applyFill="1" applyBorder="1"/>
    <xf numFmtId="164" fontId="0" fillId="3" borderId="3" xfId="2" applyNumberFormat="1" applyFont="1" applyFill="1" applyBorder="1"/>
    <xf numFmtId="43" fontId="0" fillId="3" borderId="3" xfId="2" applyFont="1" applyFill="1" applyBorder="1"/>
    <xf numFmtId="43" fontId="0" fillId="4" borderId="0" xfId="2" applyNumberFormat="1" applyFont="1" applyFill="1" applyBorder="1"/>
    <xf numFmtId="164" fontId="0" fillId="4" borderId="0" xfId="2" applyNumberFormat="1" applyFont="1" applyFill="1" applyBorder="1"/>
    <xf numFmtId="43" fontId="0" fillId="4" borderId="0" xfId="2" applyFont="1" applyFill="1" applyBorder="1"/>
    <xf numFmtId="164" fontId="0" fillId="2" borderId="0" xfId="2" applyNumberFormat="1" applyFont="1" applyFill="1" applyBorder="1"/>
    <xf numFmtId="43" fontId="0" fillId="2" borderId="0" xfId="2" applyFont="1" applyFill="1" applyBorder="1"/>
    <xf numFmtId="165" fontId="0" fillId="2" borderId="18" xfId="1" applyNumberFormat="1" applyFont="1" applyFill="1" applyBorder="1"/>
    <xf numFmtId="165" fontId="0" fillId="2" borderId="19" xfId="1" applyNumberFormat="1" applyFont="1" applyFill="1" applyBorder="1"/>
    <xf numFmtId="165" fontId="0" fillId="2" borderId="11" xfId="1" applyNumberFormat="1" applyFont="1" applyFill="1" applyBorder="1"/>
    <xf numFmtId="165" fontId="0" fillId="2" borderId="15" xfId="1" applyNumberFormat="1" applyFont="1" applyFill="1" applyBorder="1"/>
    <xf numFmtId="43" fontId="2" fillId="2" borderId="0" xfId="2" applyNumberFormat="1" applyFont="1" applyFill="1"/>
    <xf numFmtId="164" fontId="2" fillId="2" borderId="0" xfId="2" applyNumberFormat="1" applyFont="1" applyFill="1"/>
    <xf numFmtId="43" fontId="2" fillId="2" borderId="0" xfId="2" applyFont="1" applyFill="1"/>
    <xf numFmtId="165" fontId="2" fillId="2" borderId="0" xfId="1" applyNumberFormat="1" applyFont="1" applyFill="1"/>
    <xf numFmtId="165" fontId="2" fillId="2" borderId="12" xfId="1" applyNumberFormat="1" applyFont="1" applyFill="1" applyBorder="1"/>
    <xf numFmtId="165" fontId="2" fillId="2" borderId="23" xfId="1" applyNumberFormat="1" applyFont="1" applyFill="1" applyBorder="1"/>
    <xf numFmtId="0" fontId="2" fillId="2" borderId="17" xfId="0" applyFont="1" applyFill="1" applyBorder="1"/>
    <xf numFmtId="43" fontId="2" fillId="2" borderId="18" xfId="2" applyNumberFormat="1" applyFont="1" applyFill="1" applyBorder="1"/>
    <xf numFmtId="0" fontId="2" fillId="2" borderId="20" xfId="0" applyFont="1" applyFill="1" applyBorder="1" applyAlignment="1">
      <alignment horizontal="center"/>
    </xf>
    <xf numFmtId="43" fontId="2" fillId="2" borderId="21" xfId="2" applyNumberFormat="1" applyFont="1" applyFill="1" applyBorder="1" applyAlignment="1">
      <alignment horizontal="center"/>
    </xf>
    <xf numFmtId="164" fontId="2" fillId="2" borderId="7" xfId="2" applyNumberFormat="1" applyFont="1" applyFill="1" applyBorder="1" applyAlignment="1">
      <alignment horizontal="center"/>
    </xf>
    <xf numFmtId="43" fontId="2" fillId="2" borderId="7" xfId="2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165" fontId="2" fillId="2" borderId="7" xfId="1" applyNumberFormat="1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43" fontId="2" fillId="2" borderId="7" xfId="2" applyNumberFormat="1" applyFont="1" applyFill="1" applyBorder="1" applyAlignment="1">
      <alignment horizontal="center"/>
    </xf>
    <xf numFmtId="43" fontId="2" fillId="2" borderId="8" xfId="2" applyNumberFormat="1" applyFont="1" applyFill="1" applyBorder="1" applyAlignment="1">
      <alignment horizontal="center"/>
    </xf>
    <xf numFmtId="43" fontId="2" fillId="2" borderId="18" xfId="2" applyFont="1" applyFill="1" applyBorder="1"/>
    <xf numFmtId="43" fontId="2" fillId="2" borderId="21" xfId="2" applyFont="1" applyFill="1" applyBorder="1" applyAlignment="1">
      <alignment horizontal="center"/>
    </xf>
    <xf numFmtId="4" fontId="2" fillId="2" borderId="9" xfId="0" applyNumberFormat="1" applyFont="1" applyFill="1" applyBorder="1"/>
    <xf numFmtId="0" fontId="16" fillId="4" borderId="5" xfId="0" applyFont="1" applyFill="1" applyBorder="1" applyAlignment="1">
      <alignment horizontal="left"/>
    </xf>
    <xf numFmtId="43" fontId="17" fillId="3" borderId="4" xfId="2" applyNumberFormat="1" applyFont="1" applyFill="1" applyBorder="1" applyAlignment="1">
      <alignment horizontal="right"/>
    </xf>
    <xf numFmtId="43" fontId="0" fillId="4" borderId="2" xfId="2" applyNumberFormat="1" applyFont="1" applyFill="1" applyBorder="1"/>
    <xf numFmtId="0" fontId="2" fillId="2" borderId="6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43" fontId="0" fillId="2" borderId="0" xfId="0" applyNumberFormat="1" applyFill="1" applyBorder="1"/>
    <xf numFmtId="10" fontId="0" fillId="2" borderId="0" xfId="1" applyNumberFormat="1" applyFont="1" applyFill="1" applyBorder="1"/>
    <xf numFmtId="43" fontId="2" fillId="2" borderId="0" xfId="2" applyNumberFormat="1" applyFont="1" applyFill="1" applyBorder="1" applyAlignment="1">
      <alignment horizontal="center"/>
    </xf>
    <xf numFmtId="164" fontId="2" fillId="2" borderId="0" xfId="2" applyNumberFormat="1" applyFont="1" applyFill="1" applyBorder="1" applyAlignment="1">
      <alignment horizontal="center"/>
    </xf>
    <xf numFmtId="164" fontId="0" fillId="2" borderId="0" xfId="0" applyNumberFormat="1" applyFill="1" applyBorder="1"/>
    <xf numFmtId="10" fontId="0" fillId="2" borderId="18" xfId="1" applyNumberFormat="1" applyFont="1" applyFill="1" applyBorder="1" applyAlignment="1">
      <alignment horizontal="center"/>
    </xf>
    <xf numFmtId="10" fontId="0" fillId="2" borderId="19" xfId="1" applyNumberFormat="1" applyFont="1" applyFill="1" applyBorder="1" applyAlignment="1">
      <alignment horizontal="center"/>
    </xf>
    <xf numFmtId="164" fontId="0" fillId="2" borderId="19" xfId="2" applyNumberFormat="1" applyFont="1" applyFill="1" applyBorder="1"/>
    <xf numFmtId="164" fontId="0" fillId="2" borderId="15" xfId="2" applyNumberFormat="1" applyFont="1" applyFill="1" applyBorder="1"/>
    <xf numFmtId="164" fontId="2" fillId="2" borderId="23" xfId="2" applyNumberFormat="1" applyFont="1" applyFill="1" applyBorder="1"/>
    <xf numFmtId="10" fontId="0" fillId="2" borderId="11" xfId="1" applyNumberFormat="1" applyFont="1" applyFill="1" applyBorder="1" applyAlignment="1">
      <alignment horizontal="center"/>
    </xf>
    <xf numFmtId="10" fontId="0" fillId="2" borderId="14" xfId="1" applyNumberFormat="1" applyFont="1" applyFill="1" applyBorder="1" applyAlignment="1">
      <alignment horizontal="center"/>
    </xf>
    <xf numFmtId="10" fontId="0" fillId="2" borderId="15" xfId="1" applyNumberFormat="1" applyFont="1" applyFill="1" applyBorder="1" applyAlignment="1">
      <alignment horizontal="center"/>
    </xf>
    <xf numFmtId="164" fontId="2" fillId="2" borderId="18" xfId="2" applyNumberFormat="1" applyFont="1" applyFill="1" applyBorder="1"/>
    <xf numFmtId="164" fontId="2" fillId="2" borderId="21" xfId="2" applyNumberFormat="1" applyFont="1" applyFill="1" applyBorder="1" applyAlignment="1">
      <alignment horizontal="center"/>
    </xf>
    <xf numFmtId="0" fontId="0" fillId="0" borderId="0" xfId="0" applyFill="1"/>
    <xf numFmtId="4" fontId="0" fillId="2" borderId="0" xfId="0" applyNumberFormat="1" applyFill="1"/>
    <xf numFmtId="0" fontId="0" fillId="4" borderId="24" xfId="0" applyFill="1" applyBorder="1"/>
    <xf numFmtId="10" fontId="0" fillId="2" borderId="19" xfId="1" applyNumberFormat="1" applyFont="1" applyFill="1" applyBorder="1" applyAlignment="1">
      <alignment horizontal="right"/>
    </xf>
    <xf numFmtId="43" fontId="2" fillId="0" borderId="7" xfId="2" applyFont="1" applyFill="1" applyBorder="1" applyAlignment="1">
      <alignment horizontal="center"/>
    </xf>
    <xf numFmtId="10" fontId="0" fillId="2" borderId="0" xfId="1" applyNumberFormat="1" applyFont="1" applyFill="1"/>
    <xf numFmtId="10" fontId="17" fillId="3" borderId="4" xfId="1" applyNumberFormat="1" applyFont="1" applyFill="1" applyBorder="1" applyAlignment="1">
      <alignment horizontal="right"/>
    </xf>
    <xf numFmtId="10" fontId="0" fillId="4" borderId="2" xfId="1" applyNumberFormat="1" applyFont="1" applyFill="1" applyBorder="1"/>
    <xf numFmtId="10" fontId="2" fillId="0" borderId="19" xfId="1" applyNumberFormat="1" applyFont="1" applyFill="1" applyBorder="1" applyAlignment="1">
      <alignment horizontal="center"/>
    </xf>
    <xf numFmtId="43" fontId="0" fillId="2" borderId="11" xfId="2" applyFont="1" applyFill="1" applyBorder="1"/>
    <xf numFmtId="164" fontId="0" fillId="0" borderId="11" xfId="2" applyNumberFormat="1" applyFont="1" applyFill="1" applyBorder="1" applyAlignment="1">
      <alignment horizontal="right"/>
    </xf>
    <xf numFmtId="164" fontId="0" fillId="0" borderId="21" xfId="0" applyNumberFormat="1" applyBorder="1"/>
    <xf numFmtId="10" fontId="0" fillId="2" borderId="16" xfId="1" applyNumberFormat="1" applyFont="1" applyFill="1" applyBorder="1" applyAlignment="1">
      <alignment horizontal="center"/>
    </xf>
    <xf numFmtId="0" fontId="0" fillId="2" borderId="25" xfId="0" applyFill="1" applyBorder="1"/>
    <xf numFmtId="164" fontId="0" fillId="2" borderId="0" xfId="2" applyNumberFormat="1" applyFont="1" applyFill="1" applyAlignment="1">
      <alignment horizontal="right"/>
    </xf>
    <xf numFmtId="164" fontId="0" fillId="2" borderId="18" xfId="2" applyNumberFormat="1" applyFont="1" applyFill="1" applyBorder="1" applyAlignment="1">
      <alignment horizontal="right"/>
    </xf>
    <xf numFmtId="10" fontId="0" fillId="2" borderId="16" xfId="1" applyNumberFormat="1" applyFont="1" applyFill="1" applyBorder="1" applyAlignment="1">
      <alignment horizontal="right"/>
    </xf>
    <xf numFmtId="164" fontId="0" fillId="2" borderId="25" xfId="2" applyNumberFormat="1" applyFont="1" applyFill="1" applyBorder="1"/>
    <xf numFmtId="166" fontId="0" fillId="2" borderId="0" xfId="2" applyNumberFormat="1" applyFont="1" applyFill="1"/>
    <xf numFmtId="164" fontId="2" fillId="0" borderId="7" xfId="0" applyNumberFormat="1" applyFont="1" applyFill="1" applyBorder="1" applyAlignment="1">
      <alignment horizontal="center"/>
    </xf>
    <xf numFmtId="164" fontId="2" fillId="0" borderId="8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7" xfId="2" applyNumberFormat="1" applyFont="1" applyFill="1" applyBorder="1" applyAlignment="1">
      <alignment horizontal="center"/>
    </xf>
    <xf numFmtId="0" fontId="2" fillId="0" borderId="7" xfId="0" applyNumberFormat="1" applyFont="1" applyFill="1" applyBorder="1" applyAlignment="1">
      <alignment horizontal="center"/>
    </xf>
    <xf numFmtId="164" fontId="2" fillId="2" borderId="18" xfId="2" applyNumberFormat="1" applyFont="1" applyFill="1" applyBorder="1" applyAlignment="1">
      <alignment horizontal="center"/>
    </xf>
    <xf numFmtId="43" fontId="2" fillId="2" borderId="18" xfId="2" applyFont="1" applyFill="1" applyBorder="1" applyAlignment="1">
      <alignment horizontal="center"/>
    </xf>
    <xf numFmtId="43" fontId="2" fillId="2" borderId="19" xfId="2" applyFont="1" applyFill="1" applyBorder="1" applyAlignment="1">
      <alignment horizontal="center"/>
    </xf>
    <xf numFmtId="164" fontId="2" fillId="2" borderId="7" xfId="2" applyNumberFormat="1" applyFont="1" applyFill="1" applyBorder="1" applyAlignment="1">
      <alignment horizontal="center"/>
    </xf>
    <xf numFmtId="43" fontId="2" fillId="2" borderId="7" xfId="2" applyNumberFormat="1" applyFont="1" applyFill="1" applyBorder="1" applyAlignment="1">
      <alignment horizontal="center"/>
    </xf>
    <xf numFmtId="43" fontId="2" fillId="2" borderId="8" xfId="2" applyNumberFormat="1" applyFont="1" applyFill="1" applyBorder="1" applyAlignment="1">
      <alignment horizontal="center"/>
    </xf>
    <xf numFmtId="43" fontId="2" fillId="2" borderId="7" xfId="2" applyFont="1" applyFill="1" applyBorder="1" applyAlignment="1">
      <alignment horizontal="center"/>
    </xf>
    <xf numFmtId="43" fontId="2" fillId="2" borderId="8" xfId="2" applyFont="1" applyFill="1" applyBorder="1" applyAlignment="1">
      <alignment horizontal="center"/>
    </xf>
    <xf numFmtId="10" fontId="0" fillId="2" borderId="0" xfId="1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2" fillId="2" borderId="30" xfId="0" applyFont="1" applyFill="1" applyBorder="1" applyAlignment="1">
      <alignment horizontal="center"/>
    </xf>
    <xf numFmtId="0" fontId="2" fillId="2" borderId="31" xfId="0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0" fontId="2" fillId="2" borderId="33" xfId="0" applyFont="1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0" fillId="2" borderId="27" xfId="0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2" fillId="2" borderId="29" xfId="0" applyFont="1" applyFill="1" applyBorder="1" applyAlignment="1">
      <alignment horizontal="center"/>
    </xf>
  </cellXfs>
  <cellStyles count="3">
    <cellStyle name="Normal" xfId="0" builtinId="0"/>
    <cellStyle name="Porcentagem" xfId="1" builtinId="5"/>
    <cellStyle name="Separador de milhares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Índice de ocorrência de sinistros</a:t>
            </a:r>
          </a:p>
        </c:rich>
      </c:tx>
      <c:layout>
        <c:manualLayout>
          <c:xMode val="edge"/>
          <c:yMode val="edge"/>
          <c:x val="0.35023584905660377"/>
          <c:y val="3.819444444444444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2.4754458427152543E-2"/>
          <c:y val="0.1796610169491524"/>
          <c:w val="0.83693645158468188"/>
          <c:h val="0.66440677966101691"/>
        </c:manualLayout>
      </c:layout>
      <c:lineChart>
        <c:grouping val="stacked"/>
        <c:ser>
          <c:idx val="1"/>
          <c:order val="0"/>
          <c:tx>
            <c:v>Feminino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9308176100628936E-2"/>
                  <c:y val="6.1252883680367756E-2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-3.6949685534591194E-2"/>
                  <c:y val="6.6602416529085134E-2"/>
                </c:manualLayout>
              </c:layout>
              <c:dLblPos val="r"/>
              <c:showVal val="1"/>
            </c:dLbl>
            <c:dLbl>
              <c:idx val="2"/>
              <c:layout>
                <c:manualLayout>
                  <c:x val="-3.10534591194969E-2"/>
                  <c:y val="7.001452534128956E-2"/>
                </c:manualLayout>
              </c:layout>
              <c:dLblPos val="r"/>
              <c:showVal val="1"/>
            </c:dLbl>
            <c:dLbl>
              <c:idx val="3"/>
              <c:layout>
                <c:manualLayout>
                  <c:x val="-3.4591194968553535E-2"/>
                  <c:y val="6.6602745745460448E-2"/>
                </c:manualLayout>
              </c:layout>
              <c:dLblPos val="r"/>
              <c:showVal val="1"/>
            </c:dLbl>
            <c:dLbl>
              <c:idx val="4"/>
              <c:layout>
                <c:manualLayout>
                  <c:x val="-3.8128930817610041E-2"/>
                  <c:y val="6.6883122382788721E-2"/>
                </c:manualLayout>
              </c:layout>
              <c:dLblPos val="r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showVal val="1"/>
          </c:dLbls>
          <c:val>
            <c:numRef>
              <c:f>Ind_por_idade_sexo!$D$7:$D$11</c:f>
              <c:numCache>
                <c:formatCode>0.00%</c:formatCode>
                <c:ptCount val="5"/>
                <c:pt idx="0">
                  <c:v>0.65770543121707359</c:v>
                </c:pt>
                <c:pt idx="1">
                  <c:v>0.64203959612959582</c:v>
                </c:pt>
                <c:pt idx="2">
                  <c:v>0.62833786290310101</c:v>
                </c:pt>
                <c:pt idx="3">
                  <c:v>0.60516984269011354</c:v>
                </c:pt>
                <c:pt idx="4">
                  <c:v>0.56610663319526189</c:v>
                </c:pt>
              </c:numCache>
            </c:numRef>
          </c:val>
        </c:ser>
        <c:ser>
          <c:idx val="0"/>
          <c:order val="1"/>
          <c:tx>
            <c:v>Masculino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3411949685534625E-2"/>
                  <c:y val="5.1167039348562794E-2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-3.3411949685534632E-2"/>
                  <c:y val="6.4770201271600922E-2"/>
                </c:manualLayout>
              </c:layout>
              <c:dLblPos val="r"/>
              <c:showVal val="1"/>
            </c:dLbl>
            <c:dLbl>
              <c:idx val="2"/>
              <c:layout>
                <c:manualLayout>
                  <c:x val="-3.6949685534591201E-2"/>
                  <c:y val="6.065477004673768E-2"/>
                </c:manualLayout>
              </c:layout>
              <c:dLblPos val="r"/>
              <c:showVal val="1"/>
            </c:dLbl>
            <c:dLbl>
              <c:idx val="3"/>
              <c:layout>
                <c:manualLayout>
                  <c:x val="-3.4591194968553535E-2"/>
                  <c:y val="6.7715525586165781E-2"/>
                </c:manualLayout>
              </c:layout>
              <c:dLblPos val="r"/>
              <c:showVal val="1"/>
            </c:dLbl>
            <c:dLbl>
              <c:idx val="4"/>
              <c:layout>
                <c:manualLayout>
                  <c:x val="-3.8128930817610041E-2"/>
                  <c:y val="6.721186390516426E-2"/>
                </c:manualLayout>
              </c:layout>
              <c:dLblPos val="r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showVal val="1"/>
          </c:dLbls>
          <c:val>
            <c:numRef>
              <c:f>Ind_por_idade_sexo!$C$7:$C$11</c:f>
              <c:numCache>
                <c:formatCode>0.00%</c:formatCode>
                <c:ptCount val="5"/>
                <c:pt idx="0">
                  <c:v>0.86714413895607656</c:v>
                </c:pt>
                <c:pt idx="1">
                  <c:v>0.80231164281974432</c:v>
                </c:pt>
                <c:pt idx="2">
                  <c:v>0.67437953417108198</c:v>
                </c:pt>
                <c:pt idx="3">
                  <c:v>0.61027789508336427</c:v>
                </c:pt>
                <c:pt idx="4">
                  <c:v>0.54741320162605611</c:v>
                </c:pt>
              </c:numCache>
            </c:numRef>
          </c:val>
        </c:ser>
        <c:dLbls>
          <c:showVal val="1"/>
        </c:dLbls>
        <c:marker val="1"/>
        <c:axId val="83402112"/>
        <c:axId val="83416192"/>
      </c:lineChart>
      <c:catAx>
        <c:axId val="8340211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83416192"/>
        <c:crosses val="autoZero"/>
        <c:auto val="1"/>
        <c:lblAlgn val="ctr"/>
        <c:lblOffset val="100"/>
        <c:tickLblSkip val="1"/>
        <c:tickMarkSkip val="1"/>
      </c:catAx>
      <c:valAx>
        <c:axId val="83416192"/>
        <c:scaling>
          <c:orientation val="minMax"/>
        </c:scaling>
        <c:delete val="1"/>
        <c:axPos val="l"/>
        <c:numFmt formatCode="0.00%" sourceLinked="1"/>
        <c:tickLblPos val="none"/>
        <c:crossAx val="834021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640605655425162"/>
          <c:y val="0.64067804024496988"/>
          <c:w val="0.11669959887089587"/>
          <c:h val="0.1491524496937880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t-BR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899999956" l="0.78740157499999996" r="0.78740157499999996" t="0.98425196899999956" header="0.49212598500000043" footer="0.4921259850000004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238125</xdr:colOff>
      <xdr:row>1</xdr:row>
      <xdr:rowOff>114300</xdr:rowOff>
    </xdr:from>
    <xdr:to>
      <xdr:col>10</xdr:col>
      <xdr:colOff>142875</xdr:colOff>
      <xdr:row>6</xdr:row>
      <xdr:rowOff>76200</xdr:rowOff>
    </xdr:to>
    <xdr:sp macro="" textlink="">
      <xdr:nvSpPr>
        <xdr:cNvPr id="1028" name="Texto 5"/>
        <xdr:cNvSpPr txBox="1">
          <a:spLocks noChangeArrowheads="1"/>
        </xdr:cNvSpPr>
      </xdr:nvSpPr>
      <xdr:spPr bwMode="auto">
        <a:xfrm>
          <a:off x="3286125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390525</xdr:colOff>
      <xdr:row>0</xdr:row>
      <xdr:rowOff>0</xdr:rowOff>
    </xdr:from>
    <xdr:to>
      <xdr:col>4</xdr:col>
      <xdr:colOff>590550</xdr:colOff>
      <xdr:row>6</xdr:row>
      <xdr:rowOff>238125</xdr:rowOff>
    </xdr:to>
    <xdr:pic>
      <xdr:nvPicPr>
        <xdr:cNvPr id="1035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052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390525</xdr:colOff>
      <xdr:row>0</xdr:row>
      <xdr:rowOff>276225</xdr:rowOff>
    </xdr:from>
    <xdr:to>
      <xdr:col>5</xdr:col>
      <xdr:colOff>485775</xdr:colOff>
      <xdr:row>0</xdr:row>
      <xdr:rowOff>1047750</xdr:rowOff>
    </xdr:to>
    <xdr:sp macro="" textlink="">
      <xdr:nvSpPr>
        <xdr:cNvPr id="11268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1</xdr:col>
      <xdr:colOff>123825</xdr:colOff>
      <xdr:row>1</xdr:row>
      <xdr:rowOff>66675</xdr:rowOff>
    </xdr:to>
    <xdr:pic>
      <xdr:nvPicPr>
        <xdr:cNvPr id="11275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3314700</xdr:colOff>
      <xdr:row>0</xdr:row>
      <xdr:rowOff>276225</xdr:rowOff>
    </xdr:from>
    <xdr:to>
      <xdr:col>3</xdr:col>
      <xdr:colOff>361950</xdr:colOff>
      <xdr:row>0</xdr:row>
      <xdr:rowOff>1047750</xdr:rowOff>
    </xdr:to>
    <xdr:sp macro="" textlink="">
      <xdr:nvSpPr>
        <xdr:cNvPr id="4100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0</xdr:col>
      <xdr:colOff>3048000</xdr:colOff>
      <xdr:row>0</xdr:row>
      <xdr:rowOff>1209675</xdr:rowOff>
    </xdr:to>
    <xdr:pic>
      <xdr:nvPicPr>
        <xdr:cNvPr id="4107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3314700</xdr:colOff>
      <xdr:row>0</xdr:row>
      <xdr:rowOff>276225</xdr:rowOff>
    </xdr:from>
    <xdr:to>
      <xdr:col>3</xdr:col>
      <xdr:colOff>409575</xdr:colOff>
      <xdr:row>0</xdr:row>
      <xdr:rowOff>1047750</xdr:rowOff>
    </xdr:to>
    <xdr:sp macro="" textlink="">
      <xdr:nvSpPr>
        <xdr:cNvPr id="17412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0</xdr:col>
      <xdr:colOff>3048000</xdr:colOff>
      <xdr:row>1</xdr:row>
      <xdr:rowOff>66675</xdr:rowOff>
    </xdr:to>
    <xdr:pic>
      <xdr:nvPicPr>
        <xdr:cNvPr id="17419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3314700</xdr:colOff>
      <xdr:row>0</xdr:row>
      <xdr:rowOff>276225</xdr:rowOff>
    </xdr:from>
    <xdr:to>
      <xdr:col>3</xdr:col>
      <xdr:colOff>371475</xdr:colOff>
      <xdr:row>0</xdr:row>
      <xdr:rowOff>1047750</xdr:rowOff>
    </xdr:to>
    <xdr:sp macro="" textlink="">
      <xdr:nvSpPr>
        <xdr:cNvPr id="5124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0</xdr:col>
      <xdr:colOff>3048000</xdr:colOff>
      <xdr:row>1</xdr:row>
      <xdr:rowOff>66675</xdr:rowOff>
    </xdr:to>
    <xdr:pic>
      <xdr:nvPicPr>
        <xdr:cNvPr id="5131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3314700</xdr:colOff>
      <xdr:row>0</xdr:row>
      <xdr:rowOff>276225</xdr:rowOff>
    </xdr:from>
    <xdr:to>
      <xdr:col>3</xdr:col>
      <xdr:colOff>609600</xdr:colOff>
      <xdr:row>0</xdr:row>
      <xdr:rowOff>1047750</xdr:rowOff>
    </xdr:to>
    <xdr:sp macro="" textlink="">
      <xdr:nvSpPr>
        <xdr:cNvPr id="6149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0</xdr:col>
      <xdr:colOff>3048000</xdr:colOff>
      <xdr:row>1</xdr:row>
      <xdr:rowOff>66675</xdr:rowOff>
    </xdr:to>
    <xdr:pic>
      <xdr:nvPicPr>
        <xdr:cNvPr id="6156" name="Picture 6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3314700</xdr:colOff>
      <xdr:row>0</xdr:row>
      <xdr:rowOff>276225</xdr:rowOff>
    </xdr:from>
    <xdr:to>
      <xdr:col>3</xdr:col>
      <xdr:colOff>561975</xdr:colOff>
      <xdr:row>0</xdr:row>
      <xdr:rowOff>1047750</xdr:rowOff>
    </xdr:to>
    <xdr:sp macro="" textlink="">
      <xdr:nvSpPr>
        <xdr:cNvPr id="7172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0</xdr:col>
      <xdr:colOff>3048000</xdr:colOff>
      <xdr:row>1</xdr:row>
      <xdr:rowOff>66675</xdr:rowOff>
    </xdr:to>
    <xdr:pic>
      <xdr:nvPicPr>
        <xdr:cNvPr id="7179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3314700</xdr:colOff>
      <xdr:row>0</xdr:row>
      <xdr:rowOff>276225</xdr:rowOff>
    </xdr:from>
    <xdr:to>
      <xdr:col>3</xdr:col>
      <xdr:colOff>561975</xdr:colOff>
      <xdr:row>0</xdr:row>
      <xdr:rowOff>1047750</xdr:rowOff>
    </xdr:to>
    <xdr:sp macro="" textlink="">
      <xdr:nvSpPr>
        <xdr:cNvPr id="8196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0</xdr:col>
      <xdr:colOff>3048000</xdr:colOff>
      <xdr:row>1</xdr:row>
      <xdr:rowOff>57150</xdr:rowOff>
    </xdr:to>
    <xdr:pic>
      <xdr:nvPicPr>
        <xdr:cNvPr id="8203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3314700</xdr:colOff>
      <xdr:row>0</xdr:row>
      <xdr:rowOff>276225</xdr:rowOff>
    </xdr:from>
    <xdr:to>
      <xdr:col>3</xdr:col>
      <xdr:colOff>600075</xdr:colOff>
      <xdr:row>0</xdr:row>
      <xdr:rowOff>1047750</xdr:rowOff>
    </xdr:to>
    <xdr:sp macro="" textlink="">
      <xdr:nvSpPr>
        <xdr:cNvPr id="9220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0</xdr:col>
      <xdr:colOff>3048000</xdr:colOff>
      <xdr:row>1</xdr:row>
      <xdr:rowOff>66675</xdr:rowOff>
    </xdr:to>
    <xdr:pic>
      <xdr:nvPicPr>
        <xdr:cNvPr id="9227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390525</xdr:colOff>
      <xdr:row>0</xdr:row>
      <xdr:rowOff>276225</xdr:rowOff>
    </xdr:from>
    <xdr:to>
      <xdr:col>3</xdr:col>
      <xdr:colOff>514350</xdr:colOff>
      <xdr:row>0</xdr:row>
      <xdr:rowOff>1047750</xdr:rowOff>
    </xdr:to>
    <xdr:sp macro="" textlink="">
      <xdr:nvSpPr>
        <xdr:cNvPr id="18439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1</xdr:col>
      <xdr:colOff>123825</xdr:colOff>
      <xdr:row>1</xdr:row>
      <xdr:rowOff>66675</xdr:rowOff>
    </xdr:to>
    <xdr:pic>
      <xdr:nvPicPr>
        <xdr:cNvPr id="18446" name="Picture 8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13</xdr:row>
      <xdr:rowOff>76200</xdr:rowOff>
    </xdr:from>
    <xdr:to>
      <xdr:col>3</xdr:col>
      <xdr:colOff>2619375</xdr:colOff>
      <xdr:row>30</xdr:row>
      <xdr:rowOff>19050</xdr:rowOff>
    </xdr:to>
    <xdr:graphicFrame macro="">
      <xdr:nvGraphicFramePr>
        <xdr:cNvPr id="19472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504825</xdr:colOff>
      <xdr:row>0</xdr:row>
      <xdr:rowOff>276225</xdr:rowOff>
    </xdr:from>
    <xdr:to>
      <xdr:col>3</xdr:col>
      <xdr:colOff>1038225</xdr:colOff>
      <xdr:row>0</xdr:row>
      <xdr:rowOff>1047750</xdr:rowOff>
    </xdr:to>
    <xdr:sp macro="" textlink="">
      <xdr:nvSpPr>
        <xdr:cNvPr id="19464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2</xdr:col>
      <xdr:colOff>238125</xdr:colOff>
      <xdr:row>1</xdr:row>
      <xdr:rowOff>66675</xdr:rowOff>
    </xdr:to>
    <xdr:pic>
      <xdr:nvPicPr>
        <xdr:cNvPr id="19474" name="Picture 9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238125</xdr:colOff>
      <xdr:row>0</xdr:row>
      <xdr:rowOff>276225</xdr:rowOff>
    </xdr:from>
    <xdr:to>
      <xdr:col>10</xdr:col>
      <xdr:colOff>447675</xdr:colOff>
      <xdr:row>0</xdr:row>
      <xdr:rowOff>1047750</xdr:rowOff>
    </xdr:to>
    <xdr:sp macro="" textlink="">
      <xdr:nvSpPr>
        <xdr:cNvPr id="2052" name="Texto 5"/>
        <xdr:cNvSpPr txBox="1">
          <a:spLocks noChangeArrowheads="1"/>
        </xdr:cNvSpPr>
      </xdr:nvSpPr>
      <xdr:spPr bwMode="auto">
        <a:xfrm>
          <a:off x="3286125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390525</xdr:colOff>
      <xdr:row>0</xdr:row>
      <xdr:rowOff>0</xdr:rowOff>
    </xdr:from>
    <xdr:to>
      <xdr:col>4</xdr:col>
      <xdr:colOff>590550</xdr:colOff>
      <xdr:row>1</xdr:row>
      <xdr:rowOff>57150</xdr:rowOff>
    </xdr:to>
    <xdr:pic>
      <xdr:nvPicPr>
        <xdr:cNvPr id="2059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052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123825</xdr:colOff>
      <xdr:row>0</xdr:row>
      <xdr:rowOff>276225</xdr:rowOff>
    </xdr:from>
    <xdr:to>
      <xdr:col>7</xdr:col>
      <xdr:colOff>333375</xdr:colOff>
      <xdr:row>0</xdr:row>
      <xdr:rowOff>1047750</xdr:rowOff>
    </xdr:to>
    <xdr:sp macro="" textlink="">
      <xdr:nvSpPr>
        <xdr:cNvPr id="3076" name="Texto 5"/>
        <xdr:cNvSpPr txBox="1">
          <a:spLocks noChangeArrowheads="1"/>
        </xdr:cNvSpPr>
      </xdr:nvSpPr>
      <xdr:spPr bwMode="auto">
        <a:xfrm>
          <a:off x="329565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390525</xdr:colOff>
      <xdr:row>0</xdr:row>
      <xdr:rowOff>0</xdr:rowOff>
    </xdr:from>
    <xdr:to>
      <xdr:col>1</xdr:col>
      <xdr:colOff>2295525</xdr:colOff>
      <xdr:row>1</xdr:row>
      <xdr:rowOff>57150</xdr:rowOff>
    </xdr:to>
    <xdr:pic>
      <xdr:nvPicPr>
        <xdr:cNvPr id="3083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052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390525</xdr:colOff>
      <xdr:row>0</xdr:row>
      <xdr:rowOff>276225</xdr:rowOff>
    </xdr:from>
    <xdr:to>
      <xdr:col>3</xdr:col>
      <xdr:colOff>1428750</xdr:colOff>
      <xdr:row>0</xdr:row>
      <xdr:rowOff>1047750</xdr:rowOff>
    </xdr:to>
    <xdr:sp macro="" textlink="">
      <xdr:nvSpPr>
        <xdr:cNvPr id="10244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1</xdr:col>
      <xdr:colOff>123825</xdr:colOff>
      <xdr:row>1</xdr:row>
      <xdr:rowOff>66675</xdr:rowOff>
    </xdr:to>
    <xdr:pic>
      <xdr:nvPicPr>
        <xdr:cNvPr id="10251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390525</xdr:colOff>
      <xdr:row>0</xdr:row>
      <xdr:rowOff>276225</xdr:rowOff>
    </xdr:from>
    <xdr:to>
      <xdr:col>3</xdr:col>
      <xdr:colOff>904875</xdr:colOff>
      <xdr:row>0</xdr:row>
      <xdr:rowOff>1047750</xdr:rowOff>
    </xdr:to>
    <xdr:sp macro="" textlink="">
      <xdr:nvSpPr>
        <xdr:cNvPr id="14340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1</xdr:col>
      <xdr:colOff>123825</xdr:colOff>
      <xdr:row>1</xdr:row>
      <xdr:rowOff>66675</xdr:rowOff>
    </xdr:to>
    <xdr:pic>
      <xdr:nvPicPr>
        <xdr:cNvPr id="14347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390525</xdr:colOff>
      <xdr:row>0</xdr:row>
      <xdr:rowOff>276225</xdr:rowOff>
    </xdr:from>
    <xdr:to>
      <xdr:col>4</xdr:col>
      <xdr:colOff>180975</xdr:colOff>
      <xdr:row>0</xdr:row>
      <xdr:rowOff>1047750</xdr:rowOff>
    </xdr:to>
    <xdr:sp macro="" textlink="">
      <xdr:nvSpPr>
        <xdr:cNvPr id="15364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1</xdr:col>
      <xdr:colOff>123825</xdr:colOff>
      <xdr:row>1</xdr:row>
      <xdr:rowOff>66675</xdr:rowOff>
    </xdr:to>
    <xdr:pic>
      <xdr:nvPicPr>
        <xdr:cNvPr id="15371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400050</xdr:colOff>
      <xdr:row>0</xdr:row>
      <xdr:rowOff>276225</xdr:rowOff>
    </xdr:from>
    <xdr:to>
      <xdr:col>4</xdr:col>
      <xdr:colOff>66675</xdr:colOff>
      <xdr:row>0</xdr:row>
      <xdr:rowOff>1047750</xdr:rowOff>
    </xdr:to>
    <xdr:sp macro="" textlink="">
      <xdr:nvSpPr>
        <xdr:cNvPr id="16388" name="Texto 5"/>
        <xdr:cNvSpPr txBox="1">
          <a:spLocks noChangeArrowheads="1"/>
        </xdr:cNvSpPr>
      </xdr:nvSpPr>
      <xdr:spPr bwMode="auto">
        <a:xfrm>
          <a:off x="3324225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419100</xdr:colOff>
      <xdr:row>0</xdr:row>
      <xdr:rowOff>0</xdr:rowOff>
    </xdr:from>
    <xdr:to>
      <xdr:col>1</xdr:col>
      <xdr:colOff>133350</xdr:colOff>
      <xdr:row>1</xdr:row>
      <xdr:rowOff>66675</xdr:rowOff>
    </xdr:to>
    <xdr:pic>
      <xdr:nvPicPr>
        <xdr:cNvPr id="16395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9100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3324225</xdr:colOff>
      <xdr:row>0</xdr:row>
      <xdr:rowOff>276225</xdr:rowOff>
    </xdr:from>
    <xdr:to>
      <xdr:col>3</xdr:col>
      <xdr:colOff>76200</xdr:colOff>
      <xdr:row>0</xdr:row>
      <xdr:rowOff>1047750</xdr:rowOff>
    </xdr:to>
    <xdr:sp macro="" textlink="">
      <xdr:nvSpPr>
        <xdr:cNvPr id="13317" name="Texto 5"/>
        <xdr:cNvSpPr txBox="1">
          <a:spLocks noChangeArrowheads="1"/>
        </xdr:cNvSpPr>
      </xdr:nvSpPr>
      <xdr:spPr bwMode="auto">
        <a:xfrm>
          <a:off x="3324225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419100</xdr:colOff>
      <xdr:row>0</xdr:row>
      <xdr:rowOff>0</xdr:rowOff>
    </xdr:from>
    <xdr:to>
      <xdr:col>0</xdr:col>
      <xdr:colOff>3057525</xdr:colOff>
      <xdr:row>1</xdr:row>
      <xdr:rowOff>66675</xdr:rowOff>
    </xdr:to>
    <xdr:pic>
      <xdr:nvPicPr>
        <xdr:cNvPr id="13324" name="Picture 6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9100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3314700</xdr:colOff>
      <xdr:row>0</xdr:row>
      <xdr:rowOff>276225</xdr:rowOff>
    </xdr:from>
    <xdr:to>
      <xdr:col>2</xdr:col>
      <xdr:colOff>1181100</xdr:colOff>
      <xdr:row>0</xdr:row>
      <xdr:rowOff>1047750</xdr:rowOff>
    </xdr:to>
    <xdr:sp macro="" textlink="">
      <xdr:nvSpPr>
        <xdr:cNvPr id="12292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0</xdr:col>
      <xdr:colOff>3048000</xdr:colOff>
      <xdr:row>1</xdr:row>
      <xdr:rowOff>66675</xdr:rowOff>
    </xdr:to>
    <xdr:pic>
      <xdr:nvPicPr>
        <xdr:cNvPr id="12299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7:P35"/>
  <sheetViews>
    <sheetView tabSelected="1" zoomScale="75" zoomScaleNormal="75" workbookViewId="0">
      <selection activeCell="A9" sqref="A9"/>
    </sheetView>
  </sheetViews>
  <sheetFormatPr defaultRowHeight="12.75"/>
  <cols>
    <col min="1" max="9" width="9.140625" style="1"/>
    <col min="10" max="10" width="13.7109375" style="1" customWidth="1"/>
    <col min="11" max="12" width="9.140625" style="1"/>
    <col min="13" max="13" width="9.5703125" style="1" customWidth="1"/>
    <col min="14" max="16384" width="9.140625" style="1"/>
  </cols>
  <sheetData>
    <row r="7" spans="1:16" ht="27.75" customHeight="1"/>
    <row r="8" spans="1:16" s="14" customFormat="1" ht="21" customHeight="1">
      <c r="A8" s="15" t="s">
        <v>276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</row>
    <row r="9" spans="1:16" ht="21" customHeight="1">
      <c r="A9" s="16" t="s">
        <v>748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</row>
    <row r="27" spans="9:9">
      <c r="I27" s="21"/>
    </row>
    <row r="30" spans="9:9">
      <c r="I30" s="2"/>
    </row>
    <row r="35" spans="10:13" ht="18">
      <c r="J35" s="8"/>
      <c r="K35" s="8"/>
      <c r="L35" s="8"/>
      <c r="M35" s="20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00"/>
  <sheetViews>
    <sheetView zoomScale="75" zoomScaleNormal="75" workbookViewId="0">
      <selection activeCell="A49" sqref="A49"/>
    </sheetView>
  </sheetViews>
  <sheetFormatPr defaultRowHeight="12.75"/>
  <cols>
    <col min="1" max="1" width="43.85546875" style="1" customWidth="1"/>
    <col min="2" max="2" width="12.85546875" style="1" customWidth="1"/>
    <col min="3" max="3" width="12.28515625" style="1" bestFit="1" customWidth="1"/>
    <col min="4" max="4" width="9.140625" style="1"/>
    <col min="5" max="5" width="13.140625" style="1" customWidth="1"/>
    <col min="6" max="6" width="12.28515625" style="46" bestFit="1" customWidth="1"/>
    <col min="7" max="7" width="9.140625" style="1"/>
    <col min="8" max="8" width="12.5703125" style="1" customWidth="1"/>
    <col min="9" max="9" width="12.28515625" style="46" bestFit="1" customWidth="1"/>
    <col min="10" max="10" width="9.140625" style="1"/>
    <col min="11" max="11" width="13.28515625" style="1" customWidth="1"/>
    <col min="12" max="12" width="12" style="46" bestFit="1" customWidth="1"/>
    <col min="13" max="13" width="9.140625" style="1"/>
    <col min="14" max="14" width="14.7109375" style="1" customWidth="1"/>
    <col min="15" max="15" width="12.7109375" style="46" bestFit="1" customWidth="1"/>
    <col min="16" max="16" width="10.42578125" style="1" customWidth="1"/>
    <col min="17" max="16384" width="9.140625" style="1"/>
  </cols>
  <sheetData>
    <row r="1" spans="1:16" ht="90" customHeight="1"/>
    <row r="2" spans="1:16" ht="13.5" thickBot="1"/>
    <row r="3" spans="1:16" ht="18" customHeight="1">
      <c r="A3" s="23" t="s">
        <v>289</v>
      </c>
      <c r="B3" s="25"/>
      <c r="C3" s="25"/>
      <c r="D3" s="25"/>
      <c r="E3" s="25"/>
      <c r="F3" s="50"/>
      <c r="G3" s="25"/>
      <c r="H3" s="25"/>
      <c r="I3" s="50"/>
      <c r="J3" s="25"/>
      <c r="K3" s="25"/>
      <c r="L3" s="50"/>
      <c r="M3" s="25"/>
      <c r="N3" s="25"/>
      <c r="O3" s="50"/>
      <c r="P3" s="26" t="str">
        <f>Capa!$A$9</f>
        <v>Julho a Dezembro de 2009</v>
      </c>
    </row>
    <row r="4" spans="1:16" ht="18" customHeight="1">
      <c r="A4" s="27" t="s">
        <v>290</v>
      </c>
      <c r="B4" s="28"/>
      <c r="C4" s="28"/>
      <c r="D4" s="28"/>
      <c r="E4" s="28"/>
      <c r="F4" s="51"/>
      <c r="G4" s="28"/>
      <c r="H4" s="28"/>
      <c r="I4" s="51"/>
      <c r="J4" s="28"/>
      <c r="K4" s="28"/>
      <c r="L4" s="51"/>
      <c r="M4" s="28"/>
      <c r="N4" s="28"/>
      <c r="O4" s="51"/>
      <c r="P4" s="33"/>
    </row>
    <row r="5" spans="1:16">
      <c r="A5" s="29" t="s">
        <v>208</v>
      </c>
      <c r="B5" s="139">
        <v>2010</v>
      </c>
      <c r="C5" s="139"/>
      <c r="D5" s="139"/>
      <c r="E5" s="140">
        <v>2009</v>
      </c>
      <c r="F5" s="140"/>
      <c r="G5" s="140"/>
      <c r="H5" s="141">
        <v>2008</v>
      </c>
      <c r="I5" s="141"/>
      <c r="J5" s="141"/>
      <c r="K5" s="141">
        <v>2007</v>
      </c>
      <c r="L5" s="141"/>
      <c r="M5" s="141"/>
      <c r="N5" s="137" t="s">
        <v>731</v>
      </c>
      <c r="O5" s="137"/>
      <c r="P5" s="138"/>
    </row>
    <row r="6" spans="1:16">
      <c r="A6" s="29" t="s">
        <v>209</v>
      </c>
      <c r="B6" s="30" t="s">
        <v>175</v>
      </c>
      <c r="C6" s="30" t="s">
        <v>205</v>
      </c>
      <c r="D6" s="30" t="s">
        <v>207</v>
      </c>
      <c r="E6" s="30" t="s">
        <v>175</v>
      </c>
      <c r="F6" s="30" t="s">
        <v>205</v>
      </c>
      <c r="G6" s="30" t="s">
        <v>207</v>
      </c>
      <c r="H6" s="30" t="s">
        <v>175</v>
      </c>
      <c r="I6" s="30" t="s">
        <v>205</v>
      </c>
      <c r="J6" s="30" t="s">
        <v>207</v>
      </c>
      <c r="K6" s="30" t="s">
        <v>175</v>
      </c>
      <c r="L6" s="30" t="s">
        <v>205</v>
      </c>
      <c r="M6" s="30" t="s">
        <v>207</v>
      </c>
      <c r="N6" s="30" t="s">
        <v>175</v>
      </c>
      <c r="O6" s="30" t="s">
        <v>205</v>
      </c>
      <c r="P6" s="31" t="s">
        <v>207</v>
      </c>
    </row>
    <row r="7" spans="1:16">
      <c r="A7" s="52" t="s">
        <v>185</v>
      </c>
      <c r="B7" s="53">
        <v>273.43561143428002</v>
      </c>
      <c r="C7" s="53">
        <v>72</v>
      </c>
      <c r="D7" s="54">
        <f>C7/B7</f>
        <v>0.26331610437400954</v>
      </c>
      <c r="E7" s="36">
        <v>947.24928895663402</v>
      </c>
      <c r="F7" s="36">
        <v>316</v>
      </c>
      <c r="G7" s="54">
        <f>F7/E7</f>
        <v>0.33359750562395701</v>
      </c>
      <c r="H7" s="53">
        <v>1291.7232514331099</v>
      </c>
      <c r="I7" s="53">
        <v>415</v>
      </c>
      <c r="J7" s="54">
        <f>I7/H7</f>
        <v>0.32127624825176432</v>
      </c>
      <c r="K7" s="53">
        <v>570.49039468914202</v>
      </c>
      <c r="L7" s="53">
        <v>172</v>
      </c>
      <c r="M7" s="54">
        <f>L7/K7</f>
        <v>0.30149499728864343</v>
      </c>
      <c r="N7" s="53">
        <v>1063.6629828033001</v>
      </c>
      <c r="O7" s="53">
        <v>262</v>
      </c>
      <c r="P7" s="55">
        <f>O7/N7</f>
        <v>0.24631862181524355</v>
      </c>
    </row>
    <row r="8" spans="1:16">
      <c r="A8" s="34" t="s">
        <v>186</v>
      </c>
      <c r="B8" s="36">
        <v>2847.65199933946</v>
      </c>
      <c r="C8" s="36">
        <v>298</v>
      </c>
      <c r="D8" s="56">
        <f t="shared" ref="D8:D48" si="0">C8/B8</f>
        <v>0.10464761848327112</v>
      </c>
      <c r="E8" s="36">
        <v>6757.2710272562599</v>
      </c>
      <c r="F8" s="36">
        <v>1014</v>
      </c>
      <c r="G8" s="56">
        <f t="shared" ref="G8:G48" si="1">F8/E8</f>
        <v>0.15006057858415178</v>
      </c>
      <c r="H8" s="36">
        <v>9398.8380946712496</v>
      </c>
      <c r="I8" s="36">
        <v>1390</v>
      </c>
      <c r="J8" s="56">
        <f t="shared" ref="J8:J48" si="2">I8/H8</f>
        <v>0.1478906207340748</v>
      </c>
      <c r="K8" s="36">
        <v>4918.2026014658604</v>
      </c>
      <c r="L8" s="36">
        <v>839</v>
      </c>
      <c r="M8" s="56">
        <f t="shared" ref="M8:M48" si="3">L8/K8</f>
        <v>0.1705907763437679</v>
      </c>
      <c r="N8" s="36">
        <v>11392.5503586125</v>
      </c>
      <c r="O8" s="36">
        <v>1900</v>
      </c>
      <c r="P8" s="44">
        <f t="shared" ref="P8:P48" si="4">O8/N8</f>
        <v>0.16677565077108875</v>
      </c>
    </row>
    <row r="9" spans="1:16">
      <c r="A9" s="34" t="s">
        <v>187</v>
      </c>
      <c r="B9" s="36">
        <v>1979.3396926871501</v>
      </c>
      <c r="C9" s="36">
        <v>404</v>
      </c>
      <c r="D9" s="56">
        <f t="shared" si="0"/>
        <v>0.20410847187706821</v>
      </c>
      <c r="E9" s="36">
        <v>5204.21902010543</v>
      </c>
      <c r="F9" s="36">
        <v>1076</v>
      </c>
      <c r="G9" s="56">
        <f t="shared" si="1"/>
        <v>0.2067553259851469</v>
      </c>
      <c r="H9" s="36">
        <v>6294.8464003163299</v>
      </c>
      <c r="I9" s="36">
        <v>1131</v>
      </c>
      <c r="J9" s="56">
        <f t="shared" si="2"/>
        <v>0.17967078592150632</v>
      </c>
      <c r="K9" s="36">
        <v>3034.6848418787099</v>
      </c>
      <c r="L9" s="36">
        <v>633</v>
      </c>
      <c r="M9" s="56">
        <f t="shared" si="3"/>
        <v>0.20858838165485513</v>
      </c>
      <c r="N9" s="36">
        <v>5617.3669615276103</v>
      </c>
      <c r="O9" s="36">
        <v>967</v>
      </c>
      <c r="P9" s="44">
        <f t="shared" si="4"/>
        <v>0.17214470883294938</v>
      </c>
    </row>
    <row r="10" spans="1:16">
      <c r="A10" s="34" t="s">
        <v>462</v>
      </c>
      <c r="B10" s="36">
        <v>292.58903592405801</v>
      </c>
      <c r="C10" s="36">
        <v>55</v>
      </c>
      <c r="D10" s="56">
        <f t="shared" si="0"/>
        <v>0.18797696853642645</v>
      </c>
      <c r="E10" s="36">
        <v>965.58901256276204</v>
      </c>
      <c r="F10" s="36">
        <v>179</v>
      </c>
      <c r="G10" s="56">
        <f t="shared" si="1"/>
        <v>0.18537907709297308</v>
      </c>
      <c r="H10" s="36">
        <v>977.23558899061698</v>
      </c>
      <c r="I10" s="36">
        <v>156</v>
      </c>
      <c r="J10" s="56">
        <f t="shared" si="2"/>
        <v>0.15963397338110846</v>
      </c>
      <c r="K10" s="36">
        <v>454.51231545535802</v>
      </c>
      <c r="L10" s="36">
        <v>59</v>
      </c>
      <c r="M10" s="56">
        <f t="shared" si="3"/>
        <v>0.1298094638885422</v>
      </c>
      <c r="N10" s="36">
        <v>725.79450020193997</v>
      </c>
      <c r="O10" s="36">
        <v>105</v>
      </c>
      <c r="P10" s="44">
        <f t="shared" si="4"/>
        <v>0.14466904884341991</v>
      </c>
    </row>
    <row r="11" spans="1:16">
      <c r="A11" s="34" t="s">
        <v>188</v>
      </c>
      <c r="B11" s="36">
        <v>14399.857274485699</v>
      </c>
      <c r="C11" s="36">
        <v>2049</v>
      </c>
      <c r="D11" s="56">
        <f t="shared" si="0"/>
        <v>0.14229307700365257</v>
      </c>
      <c r="E11" s="36">
        <v>36051.889360361703</v>
      </c>
      <c r="F11" s="36">
        <v>6393</v>
      </c>
      <c r="G11" s="56">
        <f t="shared" si="1"/>
        <v>0.17732773825243592</v>
      </c>
      <c r="H11" s="36">
        <v>44368.694670271499</v>
      </c>
      <c r="I11" s="36">
        <v>8558</v>
      </c>
      <c r="J11" s="56">
        <f t="shared" si="2"/>
        <v>0.19288374525325272</v>
      </c>
      <c r="K11" s="36">
        <v>27275.3663454302</v>
      </c>
      <c r="L11" s="36">
        <v>6190</v>
      </c>
      <c r="M11" s="56">
        <f t="shared" si="3"/>
        <v>0.22694470613543535</v>
      </c>
      <c r="N11" s="36">
        <v>69818.214493145701</v>
      </c>
      <c r="O11" s="36">
        <v>14164</v>
      </c>
      <c r="P11" s="44">
        <f t="shared" si="4"/>
        <v>0.2028696967234894</v>
      </c>
    </row>
    <row r="12" spans="1:16">
      <c r="A12" s="34" t="s">
        <v>313</v>
      </c>
      <c r="B12" s="36">
        <v>7365.5423339828803</v>
      </c>
      <c r="C12" s="36">
        <v>1119</v>
      </c>
      <c r="D12" s="56">
        <f t="shared" si="0"/>
        <v>0.15192363973487696</v>
      </c>
      <c r="E12" s="36">
        <v>16495.859789873</v>
      </c>
      <c r="F12" s="36">
        <v>2911</v>
      </c>
      <c r="G12" s="56">
        <f t="shared" si="1"/>
        <v>0.17646852222805001</v>
      </c>
      <c r="H12" s="36">
        <v>21633.073376153101</v>
      </c>
      <c r="I12" s="36">
        <v>3673</v>
      </c>
      <c r="J12" s="56">
        <f t="shared" si="2"/>
        <v>0.16978632375226338</v>
      </c>
      <c r="K12" s="36">
        <v>12185.4106058282</v>
      </c>
      <c r="L12" s="36">
        <v>2125</v>
      </c>
      <c r="M12" s="56">
        <f t="shared" si="3"/>
        <v>0.17438887114592813</v>
      </c>
      <c r="N12" s="36">
        <v>33346.073010870699</v>
      </c>
      <c r="O12" s="36">
        <v>6233</v>
      </c>
      <c r="P12" s="44">
        <f t="shared" si="4"/>
        <v>0.18691856153400926</v>
      </c>
    </row>
    <row r="13" spans="1:16">
      <c r="A13" s="34" t="s">
        <v>463</v>
      </c>
      <c r="B13" s="36">
        <v>8813.0272292666996</v>
      </c>
      <c r="C13" s="36">
        <v>1938</v>
      </c>
      <c r="D13" s="56">
        <f t="shared" si="0"/>
        <v>0.21990173746022273</v>
      </c>
      <c r="E13" s="36">
        <v>22879.604768527199</v>
      </c>
      <c r="F13" s="36">
        <v>5561</v>
      </c>
      <c r="G13" s="56">
        <f t="shared" si="1"/>
        <v>0.24305489785599874</v>
      </c>
      <c r="H13" s="36">
        <v>30128.659393997801</v>
      </c>
      <c r="I13" s="36">
        <v>6904</v>
      </c>
      <c r="J13" s="56">
        <f t="shared" si="2"/>
        <v>0.22915058747603642</v>
      </c>
      <c r="K13" s="36">
        <v>18040.4597426736</v>
      </c>
      <c r="L13" s="36">
        <v>4380</v>
      </c>
      <c r="M13" s="56">
        <f t="shared" si="3"/>
        <v>0.24278760422271162</v>
      </c>
      <c r="N13" s="36">
        <v>50819.801244755203</v>
      </c>
      <c r="O13" s="36">
        <v>12615</v>
      </c>
      <c r="P13" s="44">
        <f t="shared" si="4"/>
        <v>0.2482300145025049</v>
      </c>
    </row>
    <row r="14" spans="1:16">
      <c r="A14" s="34" t="s">
        <v>255</v>
      </c>
      <c r="B14" s="36">
        <v>6246.2683720551404</v>
      </c>
      <c r="C14" s="36">
        <v>1134</v>
      </c>
      <c r="D14" s="56">
        <f t="shared" si="0"/>
        <v>0.18154839537048142</v>
      </c>
      <c r="E14" s="36">
        <v>14689.163951623201</v>
      </c>
      <c r="F14" s="36">
        <v>3022</v>
      </c>
      <c r="G14" s="56">
        <f t="shared" si="1"/>
        <v>0.20572988428426242</v>
      </c>
      <c r="H14" s="36">
        <v>18119.6597785991</v>
      </c>
      <c r="I14" s="36">
        <v>4106</v>
      </c>
      <c r="J14" s="56">
        <f t="shared" si="2"/>
        <v>0.22660469623439314</v>
      </c>
      <c r="K14" s="36">
        <v>10498.662723081099</v>
      </c>
      <c r="L14" s="36">
        <v>2813</v>
      </c>
      <c r="M14" s="56">
        <f t="shared" si="3"/>
        <v>0.26793888652272596</v>
      </c>
      <c r="N14" s="36">
        <v>31961.525147779801</v>
      </c>
      <c r="O14" s="36">
        <v>9128</v>
      </c>
      <c r="P14" s="44">
        <f t="shared" si="4"/>
        <v>0.28559338009669649</v>
      </c>
    </row>
    <row r="15" spans="1:16">
      <c r="A15" s="34" t="s">
        <v>464</v>
      </c>
      <c r="B15" s="36">
        <v>9195.26283902861</v>
      </c>
      <c r="C15" s="36">
        <v>1991</v>
      </c>
      <c r="D15" s="56">
        <f t="shared" si="0"/>
        <v>0.21652453386643267</v>
      </c>
      <c r="E15" s="36">
        <v>23471.330813484699</v>
      </c>
      <c r="F15" s="36">
        <v>5333</v>
      </c>
      <c r="G15" s="56">
        <f t="shared" si="1"/>
        <v>0.22721336264989697</v>
      </c>
      <c r="H15" s="36">
        <v>30607.574502371699</v>
      </c>
      <c r="I15" s="36">
        <v>7113</v>
      </c>
      <c r="J15" s="56">
        <f t="shared" si="2"/>
        <v>0.23239345539937614</v>
      </c>
      <c r="K15" s="36">
        <v>14973.0845053996</v>
      </c>
      <c r="L15" s="36">
        <v>3589</v>
      </c>
      <c r="M15" s="56">
        <f t="shared" si="3"/>
        <v>0.23969677047543098</v>
      </c>
      <c r="N15" s="36">
        <v>40511.6673456239</v>
      </c>
      <c r="O15" s="36">
        <v>9465</v>
      </c>
      <c r="P15" s="44">
        <f t="shared" si="4"/>
        <v>0.23363639712109791</v>
      </c>
    </row>
    <row r="16" spans="1:16">
      <c r="A16" s="34" t="s">
        <v>465</v>
      </c>
      <c r="B16" s="36">
        <v>1075.2602529898199</v>
      </c>
      <c r="C16" s="36">
        <v>167</v>
      </c>
      <c r="D16" s="56">
        <f t="shared" si="0"/>
        <v>0.15531123701043292</v>
      </c>
      <c r="E16" s="36">
        <v>2853.0848506549301</v>
      </c>
      <c r="F16" s="36">
        <v>517</v>
      </c>
      <c r="G16" s="56">
        <f t="shared" si="1"/>
        <v>0.18120736923800981</v>
      </c>
      <c r="H16" s="36">
        <v>3047.12868546042</v>
      </c>
      <c r="I16" s="36">
        <v>527</v>
      </c>
      <c r="J16" s="56">
        <f t="shared" si="2"/>
        <v>0.17294970262155845</v>
      </c>
      <c r="K16" s="36">
        <v>1403.1259884256799</v>
      </c>
      <c r="L16" s="36">
        <v>227</v>
      </c>
      <c r="M16" s="56">
        <f t="shared" si="3"/>
        <v>0.1617816232273597</v>
      </c>
      <c r="N16" s="36">
        <v>4702.0902785449198</v>
      </c>
      <c r="O16" s="36">
        <v>721</v>
      </c>
      <c r="P16" s="44">
        <f t="shared" si="4"/>
        <v>0.15333606062177016</v>
      </c>
    </row>
    <row r="17" spans="1:16">
      <c r="A17" s="34" t="s">
        <v>256</v>
      </c>
      <c r="B17" s="36">
        <v>2731.7506416770598</v>
      </c>
      <c r="C17" s="36">
        <v>502</v>
      </c>
      <c r="D17" s="56">
        <f t="shared" si="0"/>
        <v>0.18376494264930976</v>
      </c>
      <c r="E17" s="36">
        <v>6965.2244557314498</v>
      </c>
      <c r="F17" s="36">
        <v>1309</v>
      </c>
      <c r="G17" s="56">
        <f t="shared" si="1"/>
        <v>0.18793364209862151</v>
      </c>
      <c r="H17" s="36">
        <v>7840.5860832203098</v>
      </c>
      <c r="I17" s="36">
        <v>1527</v>
      </c>
      <c r="J17" s="56">
        <f t="shared" si="2"/>
        <v>0.19475584908989685</v>
      </c>
      <c r="K17" s="36">
        <v>3718.46838814904</v>
      </c>
      <c r="L17" s="36">
        <v>842</v>
      </c>
      <c r="M17" s="56">
        <f t="shared" si="3"/>
        <v>0.22643731561185232</v>
      </c>
      <c r="N17" s="36">
        <v>6000.1806564712797</v>
      </c>
      <c r="O17" s="36">
        <v>1265</v>
      </c>
      <c r="P17" s="44">
        <f t="shared" si="4"/>
        <v>0.21082698545679282</v>
      </c>
    </row>
    <row r="18" spans="1:16">
      <c r="A18" s="34" t="s">
        <v>189</v>
      </c>
      <c r="B18" s="36">
        <v>18132.651680630101</v>
      </c>
      <c r="C18" s="36">
        <v>2746</v>
      </c>
      <c r="D18" s="56">
        <f t="shared" si="0"/>
        <v>0.1514395163137319</v>
      </c>
      <c r="E18" s="36">
        <v>38911.675572100001</v>
      </c>
      <c r="F18" s="36">
        <v>6147</v>
      </c>
      <c r="G18" s="56">
        <f t="shared" si="1"/>
        <v>0.15797315097907144</v>
      </c>
      <c r="H18" s="36">
        <v>54906.639586978097</v>
      </c>
      <c r="I18" s="36">
        <v>8155</v>
      </c>
      <c r="J18" s="56">
        <f t="shared" si="2"/>
        <v>0.14852484255718457</v>
      </c>
      <c r="K18" s="36">
        <v>30364.059413600698</v>
      </c>
      <c r="L18" s="36">
        <v>4565</v>
      </c>
      <c r="M18" s="56">
        <f t="shared" si="3"/>
        <v>0.15034221669172604</v>
      </c>
      <c r="N18" s="36">
        <v>109367.86265049101</v>
      </c>
      <c r="O18" s="36">
        <v>14785</v>
      </c>
      <c r="P18" s="44">
        <f t="shared" si="4"/>
        <v>0.13518596452093712</v>
      </c>
    </row>
    <row r="19" spans="1:16">
      <c r="A19" s="34" t="s">
        <v>190</v>
      </c>
      <c r="B19" s="36">
        <v>3763.7396474573702</v>
      </c>
      <c r="C19" s="36">
        <v>508</v>
      </c>
      <c r="D19" s="56">
        <f t="shared" si="0"/>
        <v>0.13497214142938505</v>
      </c>
      <c r="E19" s="36">
        <v>8477.8381011974907</v>
      </c>
      <c r="F19" s="36">
        <v>1285</v>
      </c>
      <c r="G19" s="56">
        <f t="shared" si="1"/>
        <v>0.15157166068298641</v>
      </c>
      <c r="H19" s="36">
        <v>11561.747626034999</v>
      </c>
      <c r="I19" s="36">
        <v>1801</v>
      </c>
      <c r="J19" s="56">
        <f t="shared" si="2"/>
        <v>0.15577229829376904</v>
      </c>
      <c r="K19" s="36">
        <v>6493.4217327646902</v>
      </c>
      <c r="L19" s="36">
        <v>1063</v>
      </c>
      <c r="M19" s="56">
        <f t="shared" si="3"/>
        <v>0.16370413685534774</v>
      </c>
      <c r="N19" s="36">
        <v>29508.385461218601</v>
      </c>
      <c r="O19" s="36">
        <v>4194</v>
      </c>
      <c r="P19" s="44">
        <f t="shared" si="4"/>
        <v>0.14212909091593523</v>
      </c>
    </row>
    <row r="20" spans="1:16">
      <c r="A20" s="34" t="s">
        <v>257</v>
      </c>
      <c r="B20" s="36">
        <v>4549.86292787408</v>
      </c>
      <c r="C20" s="36">
        <v>676</v>
      </c>
      <c r="D20" s="56">
        <f t="shared" si="0"/>
        <v>0.14857590453079</v>
      </c>
      <c r="E20" s="36">
        <v>10083.186008541799</v>
      </c>
      <c r="F20" s="36">
        <v>1654</v>
      </c>
      <c r="G20" s="56">
        <f t="shared" si="1"/>
        <v>0.16403545452784885</v>
      </c>
      <c r="H20" s="36">
        <v>19055.846062957698</v>
      </c>
      <c r="I20" s="36">
        <v>3358</v>
      </c>
      <c r="J20" s="56">
        <f t="shared" si="2"/>
        <v>0.17621888783660744</v>
      </c>
      <c r="K20" s="36">
        <v>8868.2901656711401</v>
      </c>
      <c r="L20" s="36">
        <v>1449</v>
      </c>
      <c r="M20" s="56">
        <f t="shared" si="3"/>
        <v>0.1633911354873154</v>
      </c>
      <c r="N20" s="36">
        <v>40973.078311049299</v>
      </c>
      <c r="O20" s="36">
        <v>6198</v>
      </c>
      <c r="P20" s="44">
        <f t="shared" si="4"/>
        <v>0.15127005964617923</v>
      </c>
    </row>
    <row r="21" spans="1:16">
      <c r="A21" s="34" t="s">
        <v>258</v>
      </c>
      <c r="B21" s="36">
        <v>1804.37256572861</v>
      </c>
      <c r="C21" s="36">
        <v>255</v>
      </c>
      <c r="D21" s="56">
        <f t="shared" si="0"/>
        <v>0.1413233635022767</v>
      </c>
      <c r="E21" s="36">
        <v>4220.5259020570602</v>
      </c>
      <c r="F21" s="36">
        <v>602</v>
      </c>
      <c r="G21" s="56">
        <f t="shared" si="1"/>
        <v>0.14263625291497173</v>
      </c>
      <c r="H21" s="36">
        <v>5496.1340928650397</v>
      </c>
      <c r="I21" s="36">
        <v>798</v>
      </c>
      <c r="J21" s="56">
        <f t="shared" si="2"/>
        <v>0.1451929640937884</v>
      </c>
      <c r="K21" s="36">
        <v>2965.01909486157</v>
      </c>
      <c r="L21" s="36">
        <v>429</v>
      </c>
      <c r="M21" s="56">
        <f t="shared" si="3"/>
        <v>0.14468709518379308</v>
      </c>
      <c r="N21" s="36">
        <v>10231.9175192397</v>
      </c>
      <c r="O21" s="36">
        <v>1266</v>
      </c>
      <c r="P21" s="44">
        <f t="shared" si="4"/>
        <v>0.1237304735519479</v>
      </c>
    </row>
    <row r="22" spans="1:16">
      <c r="A22" s="34" t="s">
        <v>191</v>
      </c>
      <c r="B22" s="36">
        <v>3289.98623643163</v>
      </c>
      <c r="C22" s="36">
        <v>425</v>
      </c>
      <c r="D22" s="56">
        <f t="shared" si="0"/>
        <v>0.12917987172522691</v>
      </c>
      <c r="E22" s="36">
        <v>8234.4353697267306</v>
      </c>
      <c r="F22" s="36">
        <v>1072</v>
      </c>
      <c r="G22" s="56">
        <f t="shared" si="1"/>
        <v>0.1301850038122985</v>
      </c>
      <c r="H22" s="36">
        <v>14310.5694549819</v>
      </c>
      <c r="I22" s="36">
        <v>2549</v>
      </c>
      <c r="J22" s="56">
        <f t="shared" si="2"/>
        <v>0.17812009564110137</v>
      </c>
      <c r="K22" s="36">
        <v>6297.75050160707</v>
      </c>
      <c r="L22" s="36">
        <v>1059</v>
      </c>
      <c r="M22" s="56">
        <f t="shared" si="3"/>
        <v>0.1681552801638875</v>
      </c>
      <c r="N22" s="36">
        <v>20993.903517493</v>
      </c>
      <c r="O22" s="36">
        <v>3120</v>
      </c>
      <c r="P22" s="44">
        <f t="shared" si="4"/>
        <v>0.14861457267345662</v>
      </c>
    </row>
    <row r="23" spans="1:16">
      <c r="A23" s="34" t="s">
        <v>192</v>
      </c>
      <c r="B23" s="36">
        <v>4560.4163526245302</v>
      </c>
      <c r="C23" s="36">
        <v>883</v>
      </c>
      <c r="D23" s="56">
        <f t="shared" si="0"/>
        <v>0.19362267208164699</v>
      </c>
      <c r="E23" s="36">
        <v>11411.827068831701</v>
      </c>
      <c r="F23" s="36">
        <v>2186</v>
      </c>
      <c r="G23" s="56">
        <f t="shared" si="1"/>
        <v>0.19155565421863638</v>
      </c>
      <c r="H23" s="36">
        <v>16400.1940946783</v>
      </c>
      <c r="I23" s="36">
        <v>3342</v>
      </c>
      <c r="J23" s="56">
        <f t="shared" si="2"/>
        <v>0.2037780760829194</v>
      </c>
      <c r="K23" s="36">
        <v>6050.3094218331298</v>
      </c>
      <c r="L23" s="36">
        <v>1262</v>
      </c>
      <c r="M23" s="56">
        <f t="shared" si="3"/>
        <v>0.2085843734612895</v>
      </c>
      <c r="N23" s="36">
        <v>20218.572061153998</v>
      </c>
      <c r="O23" s="36">
        <v>3608</v>
      </c>
      <c r="P23" s="44">
        <f t="shared" si="4"/>
        <v>0.17844979304607078</v>
      </c>
    </row>
    <row r="24" spans="1:16">
      <c r="A24" s="34" t="s">
        <v>312</v>
      </c>
      <c r="B24" s="36">
        <v>3547.27938675321</v>
      </c>
      <c r="C24" s="36">
        <v>703</v>
      </c>
      <c r="D24" s="56">
        <f t="shared" si="0"/>
        <v>0.19818004824352134</v>
      </c>
      <c r="E24" s="36">
        <v>9209.0572569947599</v>
      </c>
      <c r="F24" s="36">
        <v>1863</v>
      </c>
      <c r="G24" s="56">
        <f t="shared" si="1"/>
        <v>0.20230083796959283</v>
      </c>
      <c r="H24" s="36">
        <v>13161.331139035899</v>
      </c>
      <c r="I24" s="36">
        <v>2497</v>
      </c>
      <c r="J24" s="56">
        <f t="shared" si="2"/>
        <v>0.18972245083888312</v>
      </c>
      <c r="K24" s="36">
        <v>6235.5998153830797</v>
      </c>
      <c r="L24" s="36">
        <v>1225</v>
      </c>
      <c r="M24" s="56">
        <f t="shared" si="3"/>
        <v>0.19645263266862531</v>
      </c>
      <c r="N24" s="36">
        <v>12246.788682566899</v>
      </c>
      <c r="O24" s="36">
        <v>2295</v>
      </c>
      <c r="P24" s="44">
        <f t="shared" si="4"/>
        <v>0.18739606434680256</v>
      </c>
    </row>
    <row r="25" spans="1:16">
      <c r="A25" s="34" t="s">
        <v>259</v>
      </c>
      <c r="B25" s="36">
        <v>3229.3122678832101</v>
      </c>
      <c r="C25" s="36">
        <v>435</v>
      </c>
      <c r="D25" s="56">
        <f t="shared" si="0"/>
        <v>0.13470360371347403</v>
      </c>
      <c r="E25" s="36">
        <v>8650.4517934471296</v>
      </c>
      <c r="F25" s="36">
        <v>1353</v>
      </c>
      <c r="G25" s="56">
        <f t="shared" si="1"/>
        <v>0.15640801570906637</v>
      </c>
      <c r="H25" s="36">
        <v>11254.4106366219</v>
      </c>
      <c r="I25" s="36">
        <v>2094</v>
      </c>
      <c r="J25" s="56">
        <f t="shared" si="2"/>
        <v>0.186060387132678</v>
      </c>
      <c r="K25" s="36">
        <v>6001.1998221902104</v>
      </c>
      <c r="L25" s="36">
        <v>1005</v>
      </c>
      <c r="M25" s="56">
        <f t="shared" si="3"/>
        <v>0.16746651166053209</v>
      </c>
      <c r="N25" s="36">
        <v>12626.350317107001</v>
      </c>
      <c r="O25" s="36">
        <v>1752</v>
      </c>
      <c r="P25" s="44">
        <f t="shared" si="4"/>
        <v>0.13875743631366511</v>
      </c>
    </row>
    <row r="26" spans="1:16">
      <c r="A26" s="34" t="s">
        <v>193</v>
      </c>
      <c r="B26" s="36">
        <v>9005.1340838382002</v>
      </c>
      <c r="C26" s="36">
        <v>1152</v>
      </c>
      <c r="D26" s="56">
        <f t="shared" si="0"/>
        <v>0.12792702354843677</v>
      </c>
      <c r="E26" s="36">
        <v>21292.7993576931</v>
      </c>
      <c r="F26" s="36">
        <v>3338</v>
      </c>
      <c r="G26" s="56">
        <f t="shared" si="1"/>
        <v>0.15676661128138508</v>
      </c>
      <c r="H26" s="36">
        <v>30547.1772210788</v>
      </c>
      <c r="I26" s="36">
        <v>4890</v>
      </c>
      <c r="J26" s="56">
        <f t="shared" si="2"/>
        <v>0.16008025764900136</v>
      </c>
      <c r="K26" s="36">
        <v>16965.4131999448</v>
      </c>
      <c r="L26" s="36">
        <v>2609</v>
      </c>
      <c r="M26" s="56">
        <f t="shared" si="3"/>
        <v>0.15378346340591864</v>
      </c>
      <c r="N26" s="36">
        <v>47835.565752968098</v>
      </c>
      <c r="O26" s="36">
        <v>6522</v>
      </c>
      <c r="P26" s="44">
        <f t="shared" si="4"/>
        <v>0.13634206886317266</v>
      </c>
    </row>
    <row r="27" spans="1:16">
      <c r="A27" s="34" t="s">
        <v>314</v>
      </c>
      <c r="B27" s="36">
        <v>2413.55611678166</v>
      </c>
      <c r="C27" s="36">
        <v>467</v>
      </c>
      <c r="D27" s="56">
        <f t="shared" si="0"/>
        <v>0.19349042549825524</v>
      </c>
      <c r="E27" s="36">
        <v>5760.4765337873196</v>
      </c>
      <c r="F27" s="36">
        <v>1183</v>
      </c>
      <c r="G27" s="56">
        <f t="shared" si="1"/>
        <v>0.2053649542813461</v>
      </c>
      <c r="H27" s="36">
        <v>5417.1532624601296</v>
      </c>
      <c r="I27" s="36">
        <v>1193</v>
      </c>
      <c r="J27" s="56">
        <f t="shared" si="2"/>
        <v>0.22022637023531702</v>
      </c>
      <c r="K27" s="36">
        <v>2910.4245689609002</v>
      </c>
      <c r="L27" s="36">
        <v>626</v>
      </c>
      <c r="M27" s="56">
        <f t="shared" si="3"/>
        <v>0.21508889344742538</v>
      </c>
      <c r="N27" s="36">
        <v>5967.8491351520597</v>
      </c>
      <c r="O27" s="36">
        <v>1250</v>
      </c>
      <c r="P27" s="44">
        <f t="shared" si="4"/>
        <v>0.20945569696747204</v>
      </c>
    </row>
    <row r="28" spans="1:16">
      <c r="A28" s="34" t="s">
        <v>260</v>
      </c>
      <c r="B28" s="36">
        <v>6843.1642617834696</v>
      </c>
      <c r="C28" s="36">
        <v>884</v>
      </c>
      <c r="D28" s="56">
        <f t="shared" si="0"/>
        <v>0.12918000594210657</v>
      </c>
      <c r="E28" s="36">
        <v>17337.084420598101</v>
      </c>
      <c r="F28" s="36">
        <v>2262</v>
      </c>
      <c r="G28" s="56">
        <f t="shared" si="1"/>
        <v>0.13047176475143246</v>
      </c>
      <c r="H28" s="36">
        <v>25812.278744661198</v>
      </c>
      <c r="I28" s="36">
        <v>3402</v>
      </c>
      <c r="J28" s="56">
        <f t="shared" si="2"/>
        <v>0.13179773989166463</v>
      </c>
      <c r="K28" s="36">
        <v>13333.1311302059</v>
      </c>
      <c r="L28" s="36">
        <v>1582</v>
      </c>
      <c r="M28" s="56">
        <f t="shared" si="3"/>
        <v>0.11865179938236831</v>
      </c>
      <c r="N28" s="36">
        <v>70964.866475997405</v>
      </c>
      <c r="O28" s="36">
        <v>7210</v>
      </c>
      <c r="P28" s="44">
        <f t="shared" si="4"/>
        <v>0.10159957114044108</v>
      </c>
    </row>
    <row r="29" spans="1:16">
      <c r="A29" s="34" t="s">
        <v>543</v>
      </c>
      <c r="B29" s="36">
        <v>1824.4848940023201</v>
      </c>
      <c r="C29" s="36">
        <v>268</v>
      </c>
      <c r="D29" s="56">
        <f t="shared" si="0"/>
        <v>0.14689077496941952</v>
      </c>
      <c r="E29" s="36">
        <v>5131.34231889899</v>
      </c>
      <c r="F29" s="36">
        <v>745</v>
      </c>
      <c r="G29" s="56">
        <f t="shared" si="1"/>
        <v>0.14518618203586375</v>
      </c>
      <c r="H29" s="36">
        <v>8847.4627762213295</v>
      </c>
      <c r="I29" s="36">
        <v>1183</v>
      </c>
      <c r="J29" s="56">
        <f t="shared" si="2"/>
        <v>0.13371065015152836</v>
      </c>
      <c r="K29" s="36">
        <v>4114.2875567376605</v>
      </c>
      <c r="L29" s="36">
        <v>612</v>
      </c>
      <c r="M29" s="56">
        <f t="shared" si="3"/>
        <v>0.14874993338707534</v>
      </c>
      <c r="N29" s="36">
        <v>24432.174665533399</v>
      </c>
      <c r="O29" s="36">
        <v>2524</v>
      </c>
      <c r="P29" s="44">
        <f t="shared" si="4"/>
        <v>0.10330639963705811</v>
      </c>
    </row>
    <row r="30" spans="1:16">
      <c r="A30" s="34" t="s">
        <v>194</v>
      </c>
      <c r="B30" s="36">
        <v>10275.572420779999</v>
      </c>
      <c r="C30" s="36">
        <v>1378</v>
      </c>
      <c r="D30" s="56">
        <f t="shared" si="0"/>
        <v>0.13410445117522696</v>
      </c>
      <c r="E30" s="36">
        <v>28022.415606444702</v>
      </c>
      <c r="F30" s="36">
        <v>3848</v>
      </c>
      <c r="G30" s="56">
        <f t="shared" si="1"/>
        <v>0.13731863997888255</v>
      </c>
      <c r="H30" s="36">
        <v>44740.056304019403</v>
      </c>
      <c r="I30" s="36">
        <v>6117</v>
      </c>
      <c r="J30" s="56">
        <f t="shared" si="2"/>
        <v>0.13672311805853615</v>
      </c>
      <c r="K30" s="36">
        <v>23116.541811276202</v>
      </c>
      <c r="L30" s="36">
        <v>3072</v>
      </c>
      <c r="M30" s="56">
        <f t="shared" si="3"/>
        <v>0.13289184970138937</v>
      </c>
      <c r="N30" s="36">
        <v>95496.791840333899</v>
      </c>
      <c r="O30" s="36">
        <v>11681</v>
      </c>
      <c r="P30" s="44">
        <f t="shared" si="4"/>
        <v>0.12231824519854109</v>
      </c>
    </row>
    <row r="31" spans="1:16">
      <c r="A31" s="34" t="s">
        <v>195</v>
      </c>
      <c r="B31" s="36">
        <v>4189.9396447138797</v>
      </c>
      <c r="C31" s="36">
        <v>597</v>
      </c>
      <c r="D31" s="56">
        <f t="shared" si="0"/>
        <v>0.14248415266630113</v>
      </c>
      <c r="E31" s="36">
        <v>11145.298291052601</v>
      </c>
      <c r="F31" s="36">
        <v>1618</v>
      </c>
      <c r="G31" s="56">
        <f t="shared" si="1"/>
        <v>0.14517332401044158</v>
      </c>
      <c r="H31" s="36">
        <v>15409.1201300169</v>
      </c>
      <c r="I31" s="36">
        <v>2211</v>
      </c>
      <c r="J31" s="56">
        <f t="shared" si="2"/>
        <v>0.14348645356414488</v>
      </c>
      <c r="K31" s="36">
        <v>8800.1531708333605</v>
      </c>
      <c r="L31" s="36">
        <v>1271</v>
      </c>
      <c r="M31" s="56">
        <f t="shared" si="3"/>
        <v>0.14442930427762524</v>
      </c>
      <c r="N31" s="36">
        <v>35420.686649119903</v>
      </c>
      <c r="O31" s="36">
        <v>4948</v>
      </c>
      <c r="P31" s="44">
        <f t="shared" si="4"/>
        <v>0.13969237945653837</v>
      </c>
    </row>
    <row r="32" spans="1:16">
      <c r="A32" s="34" t="s">
        <v>196</v>
      </c>
      <c r="B32" s="36">
        <v>14985.2490519783</v>
      </c>
      <c r="C32" s="36">
        <v>3287</v>
      </c>
      <c r="D32" s="56">
        <f t="shared" si="0"/>
        <v>0.21934904041958928</v>
      </c>
      <c r="E32" s="36">
        <v>39477.850908099201</v>
      </c>
      <c r="F32" s="36">
        <v>10465</v>
      </c>
      <c r="G32" s="56">
        <f t="shared" si="1"/>
        <v>0.26508535189419391</v>
      </c>
      <c r="H32" s="36">
        <v>57357.5518164858</v>
      </c>
      <c r="I32" s="36">
        <v>15614</v>
      </c>
      <c r="J32" s="56">
        <f t="shared" si="2"/>
        <v>0.27222221844399219</v>
      </c>
      <c r="K32" s="36">
        <v>34776.878464715002</v>
      </c>
      <c r="L32" s="36">
        <v>11048</v>
      </c>
      <c r="M32" s="56">
        <f t="shared" si="3"/>
        <v>0.31768233630311071</v>
      </c>
      <c r="N32" s="36">
        <v>128534.399037822</v>
      </c>
      <c r="O32" s="36">
        <v>44809</v>
      </c>
      <c r="P32" s="44">
        <f t="shared" si="4"/>
        <v>0.34861484812960214</v>
      </c>
    </row>
    <row r="33" spans="1:16">
      <c r="A33" s="34" t="s">
        <v>197</v>
      </c>
      <c r="B33" s="36">
        <v>3636.0437638517401</v>
      </c>
      <c r="C33" s="36">
        <v>522</v>
      </c>
      <c r="D33" s="56">
        <f t="shared" si="0"/>
        <v>0.14356262847811108</v>
      </c>
      <c r="E33" s="36">
        <v>8826.8435674770699</v>
      </c>
      <c r="F33" s="36">
        <v>1502</v>
      </c>
      <c r="G33" s="56">
        <f t="shared" si="1"/>
        <v>0.17016275280262033</v>
      </c>
      <c r="H33" s="36">
        <v>13080.427023713</v>
      </c>
      <c r="I33" s="36">
        <v>2725</v>
      </c>
      <c r="J33" s="56">
        <f t="shared" si="2"/>
        <v>0.20832653208186191</v>
      </c>
      <c r="K33" s="36">
        <v>7511.5751189645298</v>
      </c>
      <c r="L33" s="36">
        <v>1675</v>
      </c>
      <c r="M33" s="56">
        <f t="shared" si="3"/>
        <v>0.22298918315695399</v>
      </c>
      <c r="N33" s="36">
        <v>15867.224185972</v>
      </c>
      <c r="O33" s="36">
        <v>3767</v>
      </c>
      <c r="P33" s="44">
        <f t="shared" si="4"/>
        <v>0.2374076244117326</v>
      </c>
    </row>
    <row r="34" spans="1:16">
      <c r="A34" s="34" t="s">
        <v>322</v>
      </c>
      <c r="B34" s="36">
        <v>515.53149257320899</v>
      </c>
      <c r="C34" s="36">
        <v>132</v>
      </c>
      <c r="D34" s="56">
        <f t="shared" si="0"/>
        <v>0.25604643344122202</v>
      </c>
      <c r="E34" s="36">
        <v>1554.87118882406</v>
      </c>
      <c r="F34" s="36">
        <v>399</v>
      </c>
      <c r="G34" s="56">
        <f t="shared" si="1"/>
        <v>0.25661289685466571</v>
      </c>
      <c r="H34" s="36">
        <v>2686.8382859635099</v>
      </c>
      <c r="I34" s="36">
        <v>623</v>
      </c>
      <c r="J34" s="56">
        <f t="shared" si="2"/>
        <v>0.23187104458599375</v>
      </c>
      <c r="K34" s="36">
        <v>987.01641268376204</v>
      </c>
      <c r="L34" s="36">
        <v>223</v>
      </c>
      <c r="M34" s="56">
        <f t="shared" si="3"/>
        <v>0.22593342636891767</v>
      </c>
      <c r="N34" s="36">
        <v>1922.33145569358</v>
      </c>
      <c r="O34" s="36">
        <v>402</v>
      </c>
      <c r="P34" s="44">
        <f t="shared" si="4"/>
        <v>0.20912106432496461</v>
      </c>
    </row>
    <row r="35" spans="1:16">
      <c r="A35" s="34" t="s">
        <v>198</v>
      </c>
      <c r="B35" s="36">
        <v>285.68492596223899</v>
      </c>
      <c r="C35" s="36">
        <v>59</v>
      </c>
      <c r="D35" s="56">
        <f t="shared" si="0"/>
        <v>0.20652122194154007</v>
      </c>
      <c r="E35" s="36">
        <v>811.73422213038396</v>
      </c>
      <c r="F35" s="36">
        <v>143</v>
      </c>
      <c r="G35" s="56">
        <f t="shared" si="1"/>
        <v>0.17616603575576587</v>
      </c>
      <c r="H35" s="36">
        <v>712.93422519508704</v>
      </c>
      <c r="I35" s="36">
        <v>129</v>
      </c>
      <c r="J35" s="56">
        <f t="shared" si="2"/>
        <v>0.18094235827253277</v>
      </c>
      <c r="K35" s="36">
        <v>302.29040194675298</v>
      </c>
      <c r="L35" s="36">
        <v>41</v>
      </c>
      <c r="M35" s="56">
        <f t="shared" si="3"/>
        <v>0.13563116703659667</v>
      </c>
      <c r="N35" s="36">
        <v>633.01367932278595</v>
      </c>
      <c r="O35" s="36">
        <v>75</v>
      </c>
      <c r="P35" s="44">
        <f t="shared" si="4"/>
        <v>0.11848085191498058</v>
      </c>
    </row>
    <row r="36" spans="1:16">
      <c r="A36" s="34" t="s">
        <v>261</v>
      </c>
      <c r="B36" s="36">
        <v>7563.1505430177704</v>
      </c>
      <c r="C36" s="36">
        <v>797</v>
      </c>
      <c r="D36" s="56">
        <f t="shared" si="0"/>
        <v>0.10537936478545742</v>
      </c>
      <c r="E36" s="36">
        <v>20646.7473108964</v>
      </c>
      <c r="F36" s="36">
        <v>2308</v>
      </c>
      <c r="G36" s="56">
        <f t="shared" si="1"/>
        <v>0.11178516234283277</v>
      </c>
      <c r="H36" s="36">
        <v>29137.607396169999</v>
      </c>
      <c r="I36" s="36">
        <v>3088</v>
      </c>
      <c r="J36" s="56">
        <f t="shared" si="2"/>
        <v>0.10597987535537674</v>
      </c>
      <c r="K36" s="36">
        <v>14143.287268308901</v>
      </c>
      <c r="L36" s="36">
        <v>1486</v>
      </c>
      <c r="M36" s="56">
        <f t="shared" si="3"/>
        <v>0.10506751166185424</v>
      </c>
      <c r="N36" s="36">
        <v>85657.276992741507</v>
      </c>
      <c r="O36" s="36">
        <v>7636</v>
      </c>
      <c r="P36" s="44">
        <f t="shared" si="4"/>
        <v>8.9145957799324688E-2</v>
      </c>
    </row>
    <row r="37" spans="1:16">
      <c r="A37" s="34" t="s">
        <v>199</v>
      </c>
      <c r="B37" s="36">
        <v>8956.2382021406593</v>
      </c>
      <c r="C37" s="36">
        <v>1234</v>
      </c>
      <c r="D37" s="56">
        <f t="shared" si="0"/>
        <v>0.13778106077002927</v>
      </c>
      <c r="E37" s="36">
        <v>26206.319780181999</v>
      </c>
      <c r="F37" s="36">
        <v>3620</v>
      </c>
      <c r="G37" s="56">
        <f t="shared" si="1"/>
        <v>0.13813461906763239</v>
      </c>
      <c r="H37" s="36">
        <v>39708.963288331397</v>
      </c>
      <c r="I37" s="36">
        <v>6080</v>
      </c>
      <c r="J37" s="56">
        <f t="shared" si="2"/>
        <v>0.15311404520567343</v>
      </c>
      <c r="K37" s="36">
        <v>21223.530912326099</v>
      </c>
      <c r="L37" s="36">
        <v>3358</v>
      </c>
      <c r="M37" s="56">
        <f t="shared" si="3"/>
        <v>0.15822060965594359</v>
      </c>
      <c r="N37" s="36">
        <v>106611.31485559</v>
      </c>
      <c r="O37" s="36">
        <v>16085</v>
      </c>
      <c r="P37" s="44">
        <f t="shared" si="4"/>
        <v>0.15087516762913847</v>
      </c>
    </row>
    <row r="38" spans="1:16">
      <c r="A38" s="34" t="s">
        <v>262</v>
      </c>
      <c r="B38" s="36">
        <v>6200.58071365673</v>
      </c>
      <c r="C38" s="36">
        <v>1119</v>
      </c>
      <c r="D38" s="56">
        <f t="shared" si="0"/>
        <v>0.18046696780116278</v>
      </c>
      <c r="E38" s="36">
        <v>16484.183078646602</v>
      </c>
      <c r="F38" s="36">
        <v>2741</v>
      </c>
      <c r="G38" s="56">
        <f t="shared" si="1"/>
        <v>0.16628060892812191</v>
      </c>
      <c r="H38" s="36">
        <v>22013.640498167799</v>
      </c>
      <c r="I38" s="36">
        <v>3751</v>
      </c>
      <c r="J38" s="56">
        <f t="shared" si="2"/>
        <v>0.17039435164357283</v>
      </c>
      <c r="K38" s="36">
        <v>12834.947589769399</v>
      </c>
      <c r="L38" s="36">
        <v>2039</v>
      </c>
      <c r="M38" s="56">
        <f t="shared" si="3"/>
        <v>0.15886313409064992</v>
      </c>
      <c r="N38" s="36">
        <v>61605.639436860103</v>
      </c>
      <c r="O38" s="36">
        <v>7933</v>
      </c>
      <c r="P38" s="44">
        <f t="shared" si="4"/>
        <v>0.12877067866701664</v>
      </c>
    </row>
    <row r="39" spans="1:16">
      <c r="A39" s="34" t="s">
        <v>263</v>
      </c>
      <c r="B39" s="36">
        <v>5214.7204580739999</v>
      </c>
      <c r="C39" s="36">
        <v>928</v>
      </c>
      <c r="D39" s="56">
        <f t="shared" si="0"/>
        <v>0.17795776541831096</v>
      </c>
      <c r="E39" s="36">
        <v>13840.194105255399</v>
      </c>
      <c r="F39" s="36">
        <v>2296</v>
      </c>
      <c r="G39" s="56">
        <f t="shared" si="1"/>
        <v>0.16589362710803043</v>
      </c>
      <c r="H39" s="36">
        <v>18255.728256267899</v>
      </c>
      <c r="I39" s="36">
        <v>3206</v>
      </c>
      <c r="J39" s="56">
        <f t="shared" si="2"/>
        <v>0.17561611100884217</v>
      </c>
      <c r="K39" s="36">
        <v>10504.931206748301</v>
      </c>
      <c r="L39" s="36">
        <v>1738</v>
      </c>
      <c r="M39" s="56">
        <f t="shared" si="3"/>
        <v>0.16544610962169079</v>
      </c>
      <c r="N39" s="36">
        <v>39364.439979356197</v>
      </c>
      <c r="O39" s="36">
        <v>6111</v>
      </c>
      <c r="P39" s="44">
        <f t="shared" si="4"/>
        <v>0.15524163440924799</v>
      </c>
    </row>
    <row r="40" spans="1:16">
      <c r="A40" s="34" t="s">
        <v>200</v>
      </c>
      <c r="B40" s="36">
        <v>2018.1807872485299</v>
      </c>
      <c r="C40" s="36">
        <v>304</v>
      </c>
      <c r="D40" s="56">
        <f t="shared" si="0"/>
        <v>0.15063070757623051</v>
      </c>
      <c r="E40" s="36">
        <v>5488.5340914511999</v>
      </c>
      <c r="F40" s="36">
        <v>839</v>
      </c>
      <c r="G40" s="56">
        <f t="shared" si="1"/>
        <v>0.15286413202876975</v>
      </c>
      <c r="H40" s="36">
        <v>7009.2436511027599</v>
      </c>
      <c r="I40" s="36">
        <v>1100</v>
      </c>
      <c r="J40" s="56">
        <f t="shared" si="2"/>
        <v>0.15693562026866303</v>
      </c>
      <c r="K40" s="36">
        <v>3875.0848282855</v>
      </c>
      <c r="L40" s="36">
        <v>557</v>
      </c>
      <c r="M40" s="56">
        <f t="shared" si="3"/>
        <v>0.14373878887354324</v>
      </c>
      <c r="N40" s="36">
        <v>18266.1419723578</v>
      </c>
      <c r="O40" s="36">
        <v>2266</v>
      </c>
      <c r="P40" s="44">
        <f t="shared" si="4"/>
        <v>0.12405465825400588</v>
      </c>
    </row>
    <row r="41" spans="1:16">
      <c r="A41" s="34" t="s">
        <v>201</v>
      </c>
      <c r="B41" s="36">
        <v>1984.2821585722199</v>
      </c>
      <c r="C41" s="36">
        <v>289</v>
      </c>
      <c r="D41" s="56">
        <f t="shared" si="0"/>
        <v>0.14564460943797855</v>
      </c>
      <c r="E41" s="36">
        <v>4763.2135537946497</v>
      </c>
      <c r="F41" s="36">
        <v>831</v>
      </c>
      <c r="G41" s="56">
        <f t="shared" si="1"/>
        <v>0.17446204975168028</v>
      </c>
      <c r="H41" s="36">
        <v>7766.8299265862397</v>
      </c>
      <c r="I41" s="36">
        <v>1588</v>
      </c>
      <c r="J41" s="56">
        <f t="shared" si="2"/>
        <v>0.20445922145973586</v>
      </c>
      <c r="K41" s="36">
        <v>3868.37249257741</v>
      </c>
      <c r="L41" s="36">
        <v>807</v>
      </c>
      <c r="M41" s="56">
        <f t="shared" si="3"/>
        <v>0.20861486362765289</v>
      </c>
      <c r="N41" s="36">
        <v>11494.925711551199</v>
      </c>
      <c r="O41" s="36">
        <v>2292</v>
      </c>
      <c r="P41" s="44">
        <f t="shared" si="4"/>
        <v>0.19939232819023611</v>
      </c>
    </row>
    <row r="42" spans="1:16">
      <c r="A42" s="34" t="s">
        <v>202</v>
      </c>
      <c r="B42" s="36">
        <v>9199.7559874481503</v>
      </c>
      <c r="C42" s="36">
        <v>1163</v>
      </c>
      <c r="D42" s="56">
        <f t="shared" si="0"/>
        <v>0.12641639643342276</v>
      </c>
      <c r="E42" s="36">
        <v>23099.418523223601</v>
      </c>
      <c r="F42" s="36">
        <v>4368</v>
      </c>
      <c r="G42" s="56">
        <f t="shared" si="1"/>
        <v>0.18909566903636632</v>
      </c>
      <c r="H42" s="36">
        <v>37535.198961115399</v>
      </c>
      <c r="I42" s="36">
        <v>7402</v>
      </c>
      <c r="J42" s="56">
        <f t="shared" si="2"/>
        <v>0.19720156559362065</v>
      </c>
      <c r="K42" s="36">
        <v>22451.999379246401</v>
      </c>
      <c r="L42" s="36">
        <v>4973</v>
      </c>
      <c r="M42" s="56">
        <f t="shared" si="3"/>
        <v>0.22149475046738212</v>
      </c>
      <c r="N42" s="36">
        <v>96184.145282273603</v>
      </c>
      <c r="O42" s="36">
        <v>21068</v>
      </c>
      <c r="P42" s="44">
        <f t="shared" si="4"/>
        <v>0.21903817867457578</v>
      </c>
    </row>
    <row r="43" spans="1:16">
      <c r="A43" s="34" t="s">
        <v>203</v>
      </c>
      <c r="B43" s="36">
        <v>2523.8547463933901</v>
      </c>
      <c r="C43" s="36">
        <v>537</v>
      </c>
      <c r="D43" s="56">
        <f t="shared" si="0"/>
        <v>0.21276977241553918</v>
      </c>
      <c r="E43" s="36">
        <v>6239.9696856103801</v>
      </c>
      <c r="F43" s="36">
        <v>1951</v>
      </c>
      <c r="G43" s="56">
        <f t="shared" si="1"/>
        <v>0.31266177534469186</v>
      </c>
      <c r="H43" s="36">
        <v>9335.8819346693308</v>
      </c>
      <c r="I43" s="36">
        <v>3378</v>
      </c>
      <c r="J43" s="56">
        <f t="shared" si="2"/>
        <v>0.36182976858946814</v>
      </c>
      <c r="K43" s="36">
        <v>5056.9012322379203</v>
      </c>
      <c r="L43" s="36">
        <v>2171</v>
      </c>
      <c r="M43" s="56">
        <f t="shared" si="3"/>
        <v>0.42931429749108008</v>
      </c>
      <c r="N43" s="36">
        <v>16982.758437843899</v>
      </c>
      <c r="O43" s="36">
        <v>8493</v>
      </c>
      <c r="P43" s="44">
        <f t="shared" si="4"/>
        <v>0.5000954368563848</v>
      </c>
    </row>
    <row r="44" spans="1:16">
      <c r="A44" s="34" t="s">
        <v>264</v>
      </c>
      <c r="B44" s="36">
        <v>54105.941527267903</v>
      </c>
      <c r="C44" s="36">
        <v>12623</v>
      </c>
      <c r="D44" s="56">
        <f t="shared" si="0"/>
        <v>0.23330154958376162</v>
      </c>
      <c r="E44" s="36">
        <v>148636.57401548899</v>
      </c>
      <c r="F44" s="36">
        <v>57003</v>
      </c>
      <c r="G44" s="56">
        <f t="shared" si="1"/>
        <v>0.38350587920614937</v>
      </c>
      <c r="H44" s="36">
        <v>226140.347685666</v>
      </c>
      <c r="I44" s="36">
        <v>104096</v>
      </c>
      <c r="J44" s="56">
        <f t="shared" si="2"/>
        <v>0.46031591029785157</v>
      </c>
      <c r="K44" s="36">
        <v>135894.01550214001</v>
      </c>
      <c r="L44" s="36">
        <v>77777</v>
      </c>
      <c r="M44" s="56">
        <f t="shared" si="3"/>
        <v>0.57233572584199044</v>
      </c>
      <c r="N44" s="36">
        <v>552451.91636322101</v>
      </c>
      <c r="O44" s="36">
        <v>354429</v>
      </c>
      <c r="P44" s="44">
        <f t="shared" si="4"/>
        <v>0.64155628662345576</v>
      </c>
    </row>
    <row r="45" spans="1:16">
      <c r="A45" s="34" t="s">
        <v>265</v>
      </c>
      <c r="B45" s="36">
        <v>25232.525570661201</v>
      </c>
      <c r="C45" s="36">
        <v>3229</v>
      </c>
      <c r="D45" s="56">
        <f t="shared" si="0"/>
        <v>0.12796975043015427</v>
      </c>
      <c r="E45" s="36">
        <v>65259.291272806397</v>
      </c>
      <c r="F45" s="36">
        <v>10211</v>
      </c>
      <c r="G45" s="56">
        <f t="shared" si="1"/>
        <v>0.15646814117723851</v>
      </c>
      <c r="H45" s="36">
        <v>130630.72533616801</v>
      </c>
      <c r="I45" s="36">
        <v>21900</v>
      </c>
      <c r="J45" s="56">
        <f t="shared" si="2"/>
        <v>0.16764815431930011</v>
      </c>
      <c r="K45" s="36">
        <v>62642.633878000503</v>
      </c>
      <c r="L45" s="36">
        <v>10796</v>
      </c>
      <c r="M45" s="56">
        <f t="shared" si="3"/>
        <v>0.17234268950162154</v>
      </c>
      <c r="N45" s="36">
        <v>325179.53349590098</v>
      </c>
      <c r="O45" s="36">
        <v>53111</v>
      </c>
      <c r="P45" s="44">
        <f t="shared" si="4"/>
        <v>0.16332823726333776</v>
      </c>
    </row>
    <row r="46" spans="1:16">
      <c r="A46" s="34" t="s">
        <v>266</v>
      </c>
      <c r="B46" s="36">
        <v>7603.22451532166</v>
      </c>
      <c r="C46" s="36">
        <v>1375</v>
      </c>
      <c r="D46" s="56">
        <f t="shared" si="0"/>
        <v>0.18084432430334851</v>
      </c>
      <c r="E46" s="36">
        <v>19072.9309584726</v>
      </c>
      <c r="F46" s="36">
        <v>5158</v>
      </c>
      <c r="G46" s="56">
        <f t="shared" si="1"/>
        <v>0.27043562477264182</v>
      </c>
      <c r="H46" s="36">
        <v>26386.7828457592</v>
      </c>
      <c r="I46" s="36">
        <v>8170</v>
      </c>
      <c r="J46" s="56">
        <f t="shared" si="2"/>
        <v>0.30962471051347046</v>
      </c>
      <c r="K46" s="36">
        <v>14931.914662613901</v>
      </c>
      <c r="L46" s="36">
        <v>5580</v>
      </c>
      <c r="M46" s="56">
        <f t="shared" si="3"/>
        <v>0.37369621552760701</v>
      </c>
      <c r="N46" s="36">
        <v>69739.762476275195</v>
      </c>
      <c r="O46" s="36">
        <v>27433</v>
      </c>
      <c r="P46" s="44">
        <f t="shared" si="4"/>
        <v>0.39336239508031656</v>
      </c>
    </row>
    <row r="47" spans="1:16">
      <c r="A47" s="57" t="s">
        <v>204</v>
      </c>
      <c r="B47" s="58">
        <v>1350.6027123904701</v>
      </c>
      <c r="C47" s="58">
        <v>260</v>
      </c>
      <c r="D47" s="59">
        <f t="shared" si="0"/>
        <v>0.1925066473025355</v>
      </c>
      <c r="E47" s="36">
        <v>3460.8738728524099</v>
      </c>
      <c r="F47" s="36">
        <v>616</v>
      </c>
      <c r="G47" s="59">
        <f t="shared" si="1"/>
        <v>0.17798972821055173</v>
      </c>
      <c r="H47" s="58">
        <v>4466.19440169259</v>
      </c>
      <c r="I47" s="58">
        <v>884</v>
      </c>
      <c r="J47" s="59">
        <f t="shared" si="2"/>
        <v>0.197931375236372</v>
      </c>
      <c r="K47" s="58">
        <v>1942.4547410272</v>
      </c>
      <c r="L47" s="58">
        <v>366</v>
      </c>
      <c r="M47" s="59">
        <f t="shared" si="3"/>
        <v>0.18842137851122007</v>
      </c>
      <c r="N47" s="58">
        <v>4473.8053583698302</v>
      </c>
      <c r="O47" s="58">
        <v>917</v>
      </c>
      <c r="P47" s="60">
        <f t="shared" si="4"/>
        <v>0.20497091995395558</v>
      </c>
    </row>
    <row r="48" spans="1:16" ht="13.5" thickBot="1">
      <c r="A48" s="32" t="s">
        <v>210</v>
      </c>
      <c r="B48" s="37">
        <f>SUM(B7:B47)</f>
        <v>284025.02492671134</v>
      </c>
      <c r="C48" s="37">
        <f t="shared" ref="C48:L48" si="5">SUM(C7:C47)</f>
        <v>48964</v>
      </c>
      <c r="D48" s="61">
        <f t="shared" si="0"/>
        <v>0.17239326011021203</v>
      </c>
      <c r="E48" s="37">
        <f t="shared" si="5"/>
        <v>729038.4500757202</v>
      </c>
      <c r="F48" s="37">
        <f t="shared" si="5"/>
        <v>161238</v>
      </c>
      <c r="G48" s="61">
        <f t="shared" si="1"/>
        <v>0.22116528968157073</v>
      </c>
      <c r="H48" s="37">
        <f t="shared" si="5"/>
        <v>1082853.036491151</v>
      </c>
      <c r="I48" s="37">
        <f t="shared" si="5"/>
        <v>262824</v>
      </c>
      <c r="J48" s="61">
        <f t="shared" si="2"/>
        <v>0.24271437687578373</v>
      </c>
      <c r="K48" s="37">
        <f t="shared" si="5"/>
        <v>592535.9039499386</v>
      </c>
      <c r="L48" s="37">
        <f t="shared" si="5"/>
        <v>168333</v>
      </c>
      <c r="M48" s="61">
        <f t="shared" si="3"/>
        <v>0.28408911405682835</v>
      </c>
      <c r="N48" s="37">
        <f>SUM(N7:N47)</f>
        <v>2327212.3487409134</v>
      </c>
      <c r="O48" s="37">
        <f>SUM(O7:O47)</f>
        <v>685005</v>
      </c>
      <c r="P48" s="62">
        <f t="shared" si="4"/>
        <v>0.29434572241360213</v>
      </c>
    </row>
    <row r="49" spans="1:15">
      <c r="A49" s="21" t="s">
        <v>791</v>
      </c>
      <c r="B49" s="49"/>
      <c r="C49" s="47"/>
      <c r="D49" s="47"/>
      <c r="E49" s="47"/>
      <c r="F49" s="48"/>
      <c r="G49" s="47"/>
      <c r="H49" s="47"/>
      <c r="I49" s="48"/>
      <c r="J49" s="47"/>
      <c r="K49" s="47"/>
      <c r="L49" s="48"/>
      <c r="M49" s="47"/>
      <c r="N49" s="47"/>
      <c r="O49" s="48"/>
    </row>
    <row r="50" spans="1:15">
      <c r="B50" s="47"/>
      <c r="C50" s="47"/>
      <c r="D50" s="47"/>
      <c r="E50" s="47"/>
      <c r="F50" s="48"/>
      <c r="G50" s="47"/>
      <c r="H50" s="47"/>
      <c r="I50" s="48"/>
      <c r="J50" s="47"/>
      <c r="K50" s="47"/>
      <c r="L50" s="48"/>
      <c r="M50" s="47"/>
      <c r="N50" s="47"/>
      <c r="O50" s="48"/>
    </row>
    <row r="51" spans="1:15">
      <c r="B51" s="47"/>
      <c r="C51" s="47"/>
      <c r="D51" s="47"/>
      <c r="E51" s="47"/>
      <c r="F51" s="48"/>
      <c r="G51" s="47"/>
      <c r="H51" s="47"/>
      <c r="I51" s="48"/>
      <c r="J51" s="47"/>
      <c r="K51" s="47"/>
      <c r="L51" s="48"/>
      <c r="M51" s="47"/>
      <c r="N51" s="47"/>
      <c r="O51" s="48"/>
    </row>
    <row r="52" spans="1:15">
      <c r="B52" s="47"/>
      <c r="C52" s="47"/>
      <c r="D52" s="47"/>
      <c r="E52" s="47"/>
      <c r="F52" s="48"/>
      <c r="G52" s="47"/>
      <c r="H52" s="47"/>
      <c r="I52" s="48"/>
      <c r="J52" s="47"/>
      <c r="K52" s="47"/>
      <c r="L52" s="48"/>
      <c r="M52" s="47"/>
      <c r="N52" s="47"/>
      <c r="O52" s="48"/>
    </row>
    <row r="53" spans="1:15">
      <c r="B53" s="47"/>
      <c r="C53" s="47"/>
      <c r="D53" s="47"/>
      <c r="E53" s="47"/>
      <c r="F53" s="48"/>
      <c r="G53" s="47"/>
      <c r="H53" s="47"/>
      <c r="I53" s="48"/>
      <c r="J53" s="47"/>
      <c r="K53" s="47"/>
      <c r="L53" s="48"/>
      <c r="M53" s="47"/>
      <c r="N53" s="47"/>
      <c r="O53" s="48"/>
    </row>
    <row r="54" spans="1:15">
      <c r="B54" s="47"/>
      <c r="C54" s="47"/>
      <c r="D54" s="47"/>
      <c r="E54" s="47"/>
      <c r="F54" s="48"/>
      <c r="G54" s="47"/>
      <c r="H54" s="47"/>
      <c r="I54" s="48"/>
      <c r="J54" s="47"/>
      <c r="K54" s="47"/>
      <c r="L54" s="48"/>
      <c r="M54" s="47"/>
      <c r="N54" s="47"/>
      <c r="O54" s="48"/>
    </row>
    <row r="55" spans="1:15">
      <c r="B55" s="47"/>
      <c r="C55" s="47"/>
      <c r="D55" s="47"/>
      <c r="E55" s="47"/>
      <c r="F55" s="48"/>
      <c r="G55" s="47"/>
      <c r="H55" s="47"/>
      <c r="I55" s="48"/>
      <c r="J55" s="47"/>
      <c r="K55" s="47"/>
      <c r="L55" s="48"/>
      <c r="M55" s="47"/>
      <c r="N55" s="47"/>
      <c r="O55" s="48"/>
    </row>
    <row r="56" spans="1:15">
      <c r="B56" s="47"/>
      <c r="C56" s="47"/>
      <c r="D56" s="47"/>
      <c r="E56" s="47"/>
      <c r="F56" s="48"/>
      <c r="G56" s="47"/>
      <c r="H56" s="47"/>
      <c r="I56" s="48"/>
      <c r="J56" s="47"/>
      <c r="K56" s="47"/>
      <c r="L56" s="48"/>
      <c r="M56" s="47"/>
      <c r="N56" s="47"/>
      <c r="O56" s="48"/>
    </row>
    <row r="57" spans="1:15">
      <c r="B57" s="47"/>
      <c r="C57" s="47"/>
      <c r="D57" s="47"/>
      <c r="E57" s="47"/>
      <c r="F57" s="48"/>
      <c r="G57" s="47"/>
      <c r="H57" s="47"/>
      <c r="I57" s="48"/>
      <c r="J57" s="47"/>
      <c r="K57" s="47"/>
      <c r="L57" s="48"/>
      <c r="M57" s="47"/>
      <c r="N57" s="47"/>
      <c r="O57" s="48"/>
    </row>
    <row r="58" spans="1:15">
      <c r="B58" s="47"/>
      <c r="C58" s="47"/>
      <c r="D58" s="47"/>
      <c r="E58" s="47"/>
      <c r="F58" s="48"/>
      <c r="G58" s="47"/>
      <c r="H58" s="47"/>
      <c r="I58" s="48"/>
      <c r="J58" s="47"/>
      <c r="K58" s="47"/>
      <c r="L58" s="48"/>
      <c r="M58" s="47"/>
      <c r="N58" s="47"/>
      <c r="O58" s="48"/>
    </row>
    <row r="59" spans="1:15">
      <c r="B59" s="47"/>
      <c r="C59" s="47"/>
      <c r="D59" s="47"/>
      <c r="E59" s="47"/>
      <c r="F59" s="48"/>
      <c r="G59" s="47"/>
      <c r="H59" s="47"/>
      <c r="I59" s="48"/>
      <c r="J59" s="47"/>
      <c r="K59" s="47"/>
      <c r="L59" s="48"/>
      <c r="M59" s="47"/>
      <c r="N59" s="47"/>
      <c r="O59" s="48"/>
    </row>
    <row r="60" spans="1:15">
      <c r="B60" s="47"/>
      <c r="C60" s="47"/>
      <c r="D60" s="47"/>
      <c r="E60" s="47"/>
      <c r="F60" s="48"/>
      <c r="G60" s="47"/>
      <c r="H60" s="47"/>
      <c r="I60" s="48"/>
      <c r="J60" s="47"/>
      <c r="K60" s="47"/>
      <c r="L60" s="48"/>
      <c r="M60" s="47"/>
      <c r="N60" s="47"/>
      <c r="O60" s="48"/>
    </row>
    <row r="61" spans="1:15">
      <c r="B61" s="47"/>
      <c r="C61" s="47"/>
      <c r="D61" s="47"/>
      <c r="E61" s="47"/>
      <c r="F61" s="48"/>
      <c r="G61" s="47"/>
      <c r="H61" s="47"/>
      <c r="I61" s="48"/>
      <c r="J61" s="47"/>
      <c r="K61" s="47"/>
      <c r="L61" s="48"/>
      <c r="M61" s="47"/>
      <c r="N61" s="47"/>
      <c r="O61" s="48"/>
    </row>
    <row r="62" spans="1:15">
      <c r="B62" s="47"/>
      <c r="C62" s="47"/>
      <c r="D62" s="47"/>
      <c r="E62" s="47"/>
      <c r="F62" s="48"/>
      <c r="G62" s="47"/>
      <c r="H62" s="47"/>
      <c r="I62" s="48"/>
      <c r="J62" s="47"/>
      <c r="K62" s="47"/>
      <c r="L62" s="48"/>
      <c r="M62" s="47"/>
      <c r="N62" s="47"/>
      <c r="O62" s="48"/>
    </row>
    <row r="63" spans="1:15">
      <c r="B63" s="47"/>
      <c r="C63" s="47"/>
      <c r="D63" s="47"/>
      <c r="E63" s="47"/>
      <c r="F63" s="48"/>
      <c r="G63" s="47"/>
      <c r="H63" s="47"/>
      <c r="I63" s="48"/>
      <c r="J63" s="47"/>
      <c r="K63" s="47"/>
      <c r="L63" s="48"/>
      <c r="M63" s="47"/>
      <c r="N63" s="47"/>
      <c r="O63" s="48"/>
    </row>
    <row r="64" spans="1:15">
      <c r="B64" s="47"/>
      <c r="C64" s="47"/>
      <c r="D64" s="47"/>
      <c r="E64" s="47"/>
      <c r="F64" s="48"/>
      <c r="G64" s="47"/>
      <c r="H64" s="47"/>
      <c r="I64" s="48"/>
      <c r="J64" s="47"/>
      <c r="K64" s="47"/>
      <c r="L64" s="48"/>
      <c r="M64" s="47"/>
      <c r="N64" s="47"/>
      <c r="O64" s="48"/>
    </row>
    <row r="65" spans="2:15">
      <c r="B65" s="47"/>
      <c r="C65" s="47"/>
      <c r="D65" s="47"/>
      <c r="E65" s="47"/>
      <c r="F65" s="48"/>
      <c r="G65" s="47"/>
      <c r="H65" s="47"/>
      <c r="I65" s="48"/>
      <c r="J65" s="47"/>
      <c r="K65" s="47"/>
      <c r="L65" s="48"/>
      <c r="M65" s="47"/>
      <c r="N65" s="47"/>
      <c r="O65" s="48"/>
    </row>
    <row r="66" spans="2:15">
      <c r="B66" s="47"/>
      <c r="C66" s="47"/>
      <c r="D66" s="47"/>
      <c r="E66" s="47"/>
      <c r="F66" s="48"/>
      <c r="G66" s="47"/>
      <c r="H66" s="47"/>
      <c r="I66" s="48"/>
      <c r="J66" s="47"/>
      <c r="K66" s="47"/>
      <c r="L66" s="48"/>
      <c r="M66" s="47"/>
      <c r="N66" s="47"/>
      <c r="O66" s="48"/>
    </row>
    <row r="67" spans="2:15">
      <c r="B67" s="47"/>
      <c r="C67" s="47"/>
      <c r="D67" s="47"/>
      <c r="E67" s="47"/>
      <c r="F67" s="48"/>
      <c r="G67" s="47"/>
      <c r="H67" s="47"/>
      <c r="I67" s="48"/>
      <c r="J67" s="47"/>
      <c r="K67" s="47"/>
      <c r="L67" s="48"/>
      <c r="M67" s="47"/>
      <c r="N67" s="47"/>
      <c r="O67" s="48"/>
    </row>
    <row r="68" spans="2:15">
      <c r="B68" s="47"/>
      <c r="C68" s="47"/>
      <c r="D68" s="47"/>
      <c r="E68" s="47"/>
      <c r="F68" s="48"/>
      <c r="G68" s="47"/>
      <c r="H68" s="47"/>
      <c r="I68" s="48"/>
      <c r="J68" s="47"/>
      <c r="K68" s="47"/>
      <c r="L68" s="48"/>
      <c r="M68" s="47"/>
      <c r="N68" s="47"/>
      <c r="O68" s="48"/>
    </row>
    <row r="69" spans="2:15">
      <c r="B69" s="47"/>
      <c r="C69" s="47"/>
      <c r="D69" s="47"/>
      <c r="E69" s="47"/>
      <c r="F69" s="48"/>
      <c r="G69" s="47"/>
      <c r="H69" s="47"/>
      <c r="I69" s="48"/>
      <c r="J69" s="47"/>
      <c r="K69" s="47"/>
      <c r="L69" s="48"/>
      <c r="M69" s="47"/>
      <c r="N69" s="47"/>
      <c r="O69" s="48"/>
    </row>
    <row r="70" spans="2:15">
      <c r="B70" s="47"/>
      <c r="C70" s="47"/>
      <c r="D70" s="47"/>
      <c r="E70" s="47"/>
      <c r="F70" s="48"/>
      <c r="G70" s="47"/>
      <c r="H70" s="47"/>
      <c r="I70" s="48"/>
      <c r="J70" s="47"/>
      <c r="K70" s="47"/>
      <c r="L70" s="48"/>
      <c r="M70" s="47"/>
      <c r="N70" s="47"/>
      <c r="O70" s="48"/>
    </row>
    <row r="71" spans="2:15">
      <c r="B71" s="47"/>
      <c r="C71" s="47"/>
      <c r="D71" s="47"/>
      <c r="E71" s="47"/>
      <c r="F71" s="48"/>
      <c r="G71" s="47"/>
      <c r="H71" s="47"/>
      <c r="I71" s="48"/>
      <c r="J71" s="47"/>
      <c r="K71" s="47"/>
      <c r="L71" s="48"/>
      <c r="M71" s="47"/>
      <c r="N71" s="47"/>
      <c r="O71" s="48"/>
    </row>
    <row r="72" spans="2:15">
      <c r="B72" s="47"/>
      <c r="C72" s="47"/>
      <c r="D72" s="47"/>
      <c r="E72" s="47"/>
      <c r="F72" s="48"/>
      <c r="G72" s="47"/>
      <c r="H72" s="47"/>
      <c r="I72" s="48"/>
      <c r="J72" s="47"/>
      <c r="K72" s="47"/>
      <c r="L72" s="48"/>
      <c r="M72" s="47"/>
      <c r="N72" s="47"/>
      <c r="O72" s="48"/>
    </row>
    <row r="73" spans="2:15">
      <c r="B73" s="47"/>
      <c r="C73" s="47"/>
      <c r="D73" s="47"/>
      <c r="E73" s="47"/>
      <c r="F73" s="48"/>
      <c r="G73" s="47"/>
      <c r="H73" s="47"/>
      <c r="I73" s="48"/>
      <c r="J73" s="47"/>
      <c r="K73" s="47"/>
      <c r="L73" s="48"/>
      <c r="M73" s="47"/>
      <c r="N73" s="47"/>
      <c r="O73" s="48"/>
    </row>
    <row r="74" spans="2:15">
      <c r="B74" s="47"/>
      <c r="C74" s="47"/>
      <c r="D74" s="47"/>
      <c r="E74" s="47"/>
      <c r="F74" s="48"/>
      <c r="G74" s="47"/>
      <c r="H74" s="47"/>
      <c r="I74" s="48"/>
      <c r="J74" s="47"/>
      <c r="K74" s="47"/>
      <c r="L74" s="48"/>
      <c r="M74" s="47"/>
      <c r="N74" s="47"/>
      <c r="O74" s="48"/>
    </row>
    <row r="75" spans="2:15">
      <c r="B75" s="47"/>
      <c r="C75" s="47"/>
      <c r="D75" s="47"/>
      <c r="E75" s="47"/>
      <c r="F75" s="48"/>
      <c r="G75" s="47"/>
      <c r="H75" s="47"/>
      <c r="I75" s="48"/>
      <c r="J75" s="47"/>
      <c r="K75" s="47"/>
      <c r="L75" s="48"/>
      <c r="M75" s="47"/>
      <c r="N75" s="47"/>
      <c r="O75" s="48"/>
    </row>
    <row r="76" spans="2:15">
      <c r="B76" s="47"/>
      <c r="C76" s="47"/>
      <c r="D76" s="47"/>
      <c r="E76" s="47"/>
      <c r="F76" s="48"/>
      <c r="G76" s="47"/>
      <c r="H76" s="47"/>
      <c r="I76" s="48"/>
      <c r="J76" s="47"/>
      <c r="K76" s="47"/>
      <c r="L76" s="48"/>
      <c r="M76" s="47"/>
      <c r="N76" s="47"/>
      <c r="O76" s="48"/>
    </row>
    <row r="77" spans="2:15">
      <c r="B77" s="47"/>
      <c r="C77" s="47"/>
      <c r="D77" s="47"/>
      <c r="E77" s="47"/>
      <c r="F77" s="48"/>
      <c r="G77" s="47"/>
      <c r="H77" s="47"/>
      <c r="I77" s="48"/>
      <c r="J77" s="47"/>
      <c r="K77" s="47"/>
      <c r="L77" s="48"/>
      <c r="M77" s="47"/>
      <c r="N77" s="47"/>
      <c r="O77" s="48"/>
    </row>
    <row r="78" spans="2:15">
      <c r="B78" s="47"/>
      <c r="C78" s="47"/>
      <c r="D78" s="47"/>
      <c r="E78" s="47"/>
      <c r="F78" s="48"/>
      <c r="G78" s="47"/>
      <c r="H78" s="47"/>
      <c r="I78" s="48"/>
      <c r="J78" s="47"/>
      <c r="K78" s="47"/>
      <c r="L78" s="48"/>
      <c r="M78" s="47"/>
      <c r="N78" s="47"/>
      <c r="O78" s="48"/>
    </row>
    <row r="79" spans="2:15">
      <c r="B79" s="47"/>
      <c r="C79" s="47"/>
      <c r="D79" s="47"/>
      <c r="E79" s="47"/>
      <c r="F79" s="48"/>
      <c r="G79" s="47"/>
      <c r="H79" s="47"/>
      <c r="I79" s="48"/>
      <c r="J79" s="47"/>
      <c r="K79" s="47"/>
      <c r="L79" s="48"/>
      <c r="M79" s="47"/>
      <c r="N79" s="47"/>
      <c r="O79" s="48"/>
    </row>
    <row r="80" spans="2:15">
      <c r="B80" s="47"/>
      <c r="C80" s="47"/>
      <c r="D80" s="47"/>
      <c r="E80" s="47"/>
      <c r="F80" s="48"/>
      <c r="G80" s="47"/>
      <c r="H80" s="47"/>
      <c r="I80" s="48"/>
      <c r="J80" s="47"/>
      <c r="K80" s="47"/>
      <c r="L80" s="48"/>
      <c r="M80" s="47"/>
      <c r="N80" s="47"/>
      <c r="O80" s="48"/>
    </row>
    <row r="81" spans="2:15">
      <c r="B81" s="47"/>
      <c r="C81" s="47"/>
      <c r="D81" s="47"/>
      <c r="E81" s="47"/>
      <c r="F81" s="48"/>
      <c r="G81" s="47"/>
      <c r="H81" s="47"/>
      <c r="I81" s="48"/>
      <c r="J81" s="47"/>
      <c r="K81" s="47"/>
      <c r="L81" s="48"/>
      <c r="M81" s="47"/>
      <c r="N81" s="47"/>
      <c r="O81" s="48"/>
    </row>
    <row r="82" spans="2:15">
      <c r="B82" s="47"/>
      <c r="C82" s="47"/>
      <c r="D82" s="47"/>
      <c r="E82" s="47"/>
      <c r="F82" s="48"/>
      <c r="G82" s="47"/>
      <c r="H82" s="47"/>
      <c r="I82" s="48"/>
      <c r="J82" s="47"/>
      <c r="K82" s="47"/>
      <c r="L82" s="48"/>
      <c r="M82" s="47"/>
      <c r="N82" s="47"/>
      <c r="O82" s="48"/>
    </row>
    <row r="83" spans="2:15">
      <c r="B83" s="47"/>
      <c r="C83" s="47"/>
      <c r="D83" s="47"/>
      <c r="E83" s="47"/>
      <c r="F83" s="48"/>
      <c r="G83" s="47"/>
      <c r="H83" s="47"/>
      <c r="I83" s="48"/>
      <c r="J83" s="47"/>
      <c r="K83" s="47"/>
      <c r="L83" s="48"/>
      <c r="M83" s="47"/>
      <c r="N83" s="47"/>
      <c r="O83" s="48"/>
    </row>
    <row r="84" spans="2:15">
      <c r="B84" s="47"/>
      <c r="C84" s="47"/>
      <c r="D84" s="47"/>
      <c r="E84" s="47"/>
      <c r="F84" s="48"/>
      <c r="G84" s="47"/>
      <c r="H84" s="47"/>
      <c r="I84" s="48"/>
      <c r="J84" s="47"/>
      <c r="K84" s="47"/>
      <c r="L84" s="48"/>
      <c r="M84" s="47"/>
      <c r="N84" s="47"/>
      <c r="O84" s="48"/>
    </row>
    <row r="85" spans="2:15">
      <c r="B85" s="47"/>
      <c r="C85" s="47"/>
      <c r="D85" s="47"/>
      <c r="E85" s="47"/>
      <c r="F85" s="48"/>
      <c r="G85" s="47"/>
      <c r="H85" s="47"/>
      <c r="I85" s="48"/>
      <c r="J85" s="47"/>
      <c r="K85" s="47"/>
      <c r="L85" s="48"/>
      <c r="M85" s="47"/>
      <c r="N85" s="47"/>
      <c r="O85" s="48"/>
    </row>
    <row r="86" spans="2:15">
      <c r="B86" s="47"/>
      <c r="C86" s="47"/>
      <c r="D86" s="47"/>
      <c r="E86" s="47"/>
      <c r="F86" s="48"/>
      <c r="G86" s="47"/>
      <c r="H86" s="47"/>
      <c r="I86" s="48"/>
      <c r="J86" s="47"/>
      <c r="K86" s="47"/>
      <c r="L86" s="48"/>
      <c r="M86" s="47"/>
      <c r="N86" s="47"/>
      <c r="O86" s="48"/>
    </row>
    <row r="87" spans="2:15">
      <c r="B87" s="47"/>
      <c r="C87" s="47"/>
      <c r="D87" s="47"/>
      <c r="E87" s="47"/>
      <c r="F87" s="48"/>
      <c r="G87" s="47"/>
      <c r="H87" s="47"/>
      <c r="I87" s="48"/>
      <c r="J87" s="47"/>
      <c r="K87" s="47"/>
      <c r="L87" s="48"/>
      <c r="M87" s="47"/>
      <c r="N87" s="47"/>
      <c r="O87" s="48"/>
    </row>
    <row r="88" spans="2:15">
      <c r="B88" s="47"/>
      <c r="C88" s="47"/>
      <c r="D88" s="47"/>
      <c r="E88" s="47"/>
      <c r="F88" s="48"/>
      <c r="G88" s="47"/>
      <c r="H88" s="47"/>
      <c r="I88" s="48"/>
      <c r="J88" s="47"/>
      <c r="K88" s="47"/>
      <c r="L88" s="48"/>
      <c r="M88" s="47"/>
      <c r="N88" s="47"/>
      <c r="O88" s="48"/>
    </row>
    <row r="89" spans="2:15">
      <c r="B89" s="47"/>
      <c r="C89" s="47"/>
      <c r="D89" s="47"/>
      <c r="E89" s="47"/>
      <c r="F89" s="48"/>
      <c r="G89" s="47"/>
      <c r="H89" s="47"/>
      <c r="I89" s="48"/>
      <c r="J89" s="47"/>
      <c r="K89" s="47"/>
      <c r="L89" s="48"/>
      <c r="M89" s="47"/>
      <c r="N89" s="47"/>
      <c r="O89" s="48"/>
    </row>
    <row r="90" spans="2:15">
      <c r="B90" s="47"/>
      <c r="C90" s="47"/>
      <c r="D90" s="47"/>
      <c r="E90" s="47"/>
      <c r="F90" s="48"/>
      <c r="G90" s="47"/>
      <c r="H90" s="47"/>
      <c r="I90" s="48"/>
      <c r="J90" s="47"/>
      <c r="K90" s="47"/>
      <c r="L90" s="48"/>
      <c r="M90" s="47"/>
      <c r="N90" s="47"/>
      <c r="O90" s="48"/>
    </row>
    <row r="91" spans="2:15">
      <c r="B91" s="47"/>
      <c r="C91" s="47"/>
      <c r="D91" s="47"/>
      <c r="E91" s="47"/>
      <c r="F91" s="48"/>
      <c r="G91" s="47"/>
      <c r="H91" s="47"/>
      <c r="I91" s="48"/>
      <c r="J91" s="47"/>
      <c r="K91" s="47"/>
      <c r="L91" s="48"/>
      <c r="M91" s="47"/>
      <c r="N91" s="47"/>
      <c r="O91" s="48"/>
    </row>
    <row r="92" spans="2:15">
      <c r="B92" s="47"/>
      <c r="C92" s="47"/>
      <c r="D92" s="47"/>
      <c r="E92" s="47"/>
      <c r="F92" s="48"/>
      <c r="G92" s="47"/>
      <c r="H92" s="47"/>
      <c r="I92" s="48"/>
      <c r="J92" s="47"/>
      <c r="K92" s="47"/>
      <c r="L92" s="48"/>
      <c r="M92" s="47"/>
      <c r="N92" s="47"/>
      <c r="O92" s="48"/>
    </row>
    <row r="93" spans="2:15">
      <c r="B93" s="47"/>
      <c r="C93" s="47"/>
      <c r="D93" s="47"/>
      <c r="E93" s="47"/>
      <c r="F93" s="48"/>
      <c r="G93" s="47"/>
      <c r="H93" s="47"/>
      <c r="I93" s="48"/>
      <c r="J93" s="47"/>
      <c r="K93" s="47"/>
      <c r="L93" s="48"/>
      <c r="M93" s="47"/>
      <c r="N93" s="47"/>
      <c r="O93" s="48"/>
    </row>
    <row r="94" spans="2:15">
      <c r="B94" s="47"/>
      <c r="C94" s="47"/>
      <c r="D94" s="47"/>
      <c r="E94" s="47"/>
      <c r="F94" s="48"/>
      <c r="G94" s="47"/>
      <c r="H94" s="47"/>
      <c r="I94" s="48"/>
      <c r="J94" s="47"/>
      <c r="K94" s="47"/>
      <c r="L94" s="48"/>
      <c r="M94" s="47"/>
      <c r="N94" s="47"/>
      <c r="O94" s="48"/>
    </row>
    <row r="95" spans="2:15">
      <c r="B95" s="47"/>
      <c r="C95" s="47"/>
      <c r="D95" s="47"/>
      <c r="E95" s="47"/>
      <c r="F95" s="48"/>
      <c r="G95" s="47"/>
      <c r="H95" s="47"/>
      <c r="I95" s="48"/>
      <c r="J95" s="47"/>
      <c r="K95" s="47"/>
      <c r="L95" s="48"/>
      <c r="M95" s="47"/>
      <c r="N95" s="47"/>
      <c r="O95" s="48"/>
    </row>
    <row r="96" spans="2:15">
      <c r="B96" s="47"/>
      <c r="C96" s="47"/>
      <c r="D96" s="47"/>
      <c r="E96" s="47"/>
      <c r="F96" s="48"/>
      <c r="G96" s="47"/>
      <c r="H96" s="47"/>
      <c r="I96" s="48"/>
      <c r="J96" s="47"/>
      <c r="K96" s="47"/>
      <c r="L96" s="48"/>
      <c r="M96" s="47"/>
      <c r="N96" s="47"/>
      <c r="O96" s="48"/>
    </row>
    <row r="97" spans="2:15">
      <c r="B97" s="47"/>
      <c r="C97" s="47"/>
      <c r="D97" s="47"/>
      <c r="E97" s="47"/>
      <c r="F97" s="48"/>
      <c r="G97" s="47"/>
      <c r="H97" s="47"/>
      <c r="I97" s="48"/>
      <c r="J97" s="47"/>
      <c r="K97" s="47"/>
      <c r="L97" s="48"/>
      <c r="M97" s="47"/>
      <c r="N97" s="47"/>
      <c r="O97" s="48"/>
    </row>
    <row r="98" spans="2:15">
      <c r="B98" s="47"/>
      <c r="C98" s="47"/>
      <c r="D98" s="47"/>
      <c r="E98" s="47"/>
      <c r="F98" s="48"/>
      <c r="G98" s="47"/>
      <c r="H98" s="47"/>
      <c r="I98" s="48"/>
      <c r="J98" s="47"/>
      <c r="K98" s="47"/>
      <c r="L98" s="48"/>
      <c r="M98" s="47"/>
      <c r="N98" s="47"/>
      <c r="O98" s="48"/>
    </row>
    <row r="99" spans="2:15">
      <c r="B99" s="47"/>
      <c r="C99" s="47"/>
      <c r="D99" s="47"/>
      <c r="E99" s="47"/>
      <c r="F99" s="48"/>
      <c r="G99" s="47"/>
      <c r="H99" s="47"/>
      <c r="I99" s="48"/>
      <c r="J99" s="47"/>
      <c r="K99" s="47"/>
      <c r="L99" s="48"/>
      <c r="M99" s="47"/>
      <c r="N99" s="47"/>
      <c r="O99" s="48"/>
    </row>
    <row r="100" spans="2:15">
      <c r="B100" s="47"/>
      <c r="C100" s="47"/>
      <c r="D100" s="47"/>
      <c r="E100" s="47"/>
      <c r="F100" s="48"/>
      <c r="G100" s="47"/>
      <c r="H100" s="47"/>
      <c r="I100" s="48"/>
      <c r="J100" s="47"/>
      <c r="K100" s="47"/>
      <c r="L100" s="48"/>
      <c r="M100" s="47"/>
      <c r="N100" s="47"/>
      <c r="O100" s="48"/>
    </row>
  </sheetData>
  <mergeCells count="5">
    <mergeCell ref="N5:P5"/>
    <mergeCell ref="B5:D5"/>
    <mergeCell ref="E5:G5"/>
    <mergeCell ref="H5:J5"/>
    <mergeCell ref="K5:M5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60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3"/>
  <sheetViews>
    <sheetView zoomScale="75" workbookViewId="0">
      <selection activeCell="G1" sqref="G1"/>
    </sheetView>
  </sheetViews>
  <sheetFormatPr defaultRowHeight="12.75"/>
  <cols>
    <col min="1" max="1" width="58.7109375" style="1" customWidth="1"/>
    <col min="2" max="2" width="15" style="63" customWidth="1"/>
    <col min="3" max="3" width="19.42578125" style="63" customWidth="1"/>
    <col min="4" max="4" width="12.42578125" style="48" bestFit="1" customWidth="1"/>
    <col min="5" max="5" width="16.5703125" style="48" bestFit="1" customWidth="1"/>
    <col min="6" max="6" width="12.85546875" style="48" customWidth="1"/>
    <col min="7" max="7" width="13.28515625" style="47" customWidth="1"/>
    <col min="8" max="8" width="12.7109375" style="1" customWidth="1"/>
    <col min="9" max="9" width="11.7109375" style="1" customWidth="1"/>
    <col min="10" max="10" width="11.140625" style="1" customWidth="1"/>
    <col min="11" max="16384" width="9.140625" style="1"/>
  </cols>
  <sheetData>
    <row r="1" spans="1:10" ht="102.75" customHeight="1"/>
    <row r="2" spans="1:10" ht="13.5" thickBot="1"/>
    <row r="3" spans="1:10" ht="18" customHeight="1">
      <c r="A3" s="23" t="s">
        <v>291</v>
      </c>
      <c r="B3" s="66"/>
      <c r="C3" s="66"/>
      <c r="D3" s="67"/>
      <c r="E3" s="67"/>
      <c r="F3" s="67"/>
      <c r="G3" s="68"/>
      <c r="H3" s="25"/>
      <c r="I3" s="25"/>
      <c r="J3" s="26" t="str">
        <f>Capa!$A$9</f>
        <v>Julho a Dezembro de 2009</v>
      </c>
    </row>
    <row r="4" spans="1:10" ht="18" customHeight="1">
      <c r="A4" s="27" t="s">
        <v>292</v>
      </c>
      <c r="B4" s="69"/>
      <c r="C4" s="69"/>
      <c r="D4" s="70"/>
      <c r="E4" s="70"/>
      <c r="F4" s="70"/>
      <c r="G4" s="71"/>
      <c r="H4" s="28"/>
      <c r="I4" s="28"/>
      <c r="J4" s="33"/>
    </row>
    <row r="5" spans="1:10">
      <c r="A5" s="84"/>
      <c r="B5" s="85"/>
      <c r="C5" s="85"/>
      <c r="D5" s="142" t="s">
        <v>172</v>
      </c>
      <c r="E5" s="142"/>
      <c r="F5" s="142"/>
      <c r="G5" s="143" t="s">
        <v>173</v>
      </c>
      <c r="H5" s="143"/>
      <c r="I5" s="143"/>
      <c r="J5" s="144"/>
    </row>
    <row r="6" spans="1:10">
      <c r="A6" s="86" t="s">
        <v>174</v>
      </c>
      <c r="B6" s="87" t="s">
        <v>175</v>
      </c>
      <c r="C6" s="87" t="s">
        <v>176</v>
      </c>
      <c r="D6" s="88" t="s">
        <v>177</v>
      </c>
      <c r="E6" s="88" t="s">
        <v>178</v>
      </c>
      <c r="F6" s="88" t="s">
        <v>272</v>
      </c>
      <c r="G6" s="89" t="s">
        <v>179</v>
      </c>
      <c r="H6" s="90" t="s">
        <v>180</v>
      </c>
      <c r="I6" s="91" t="s">
        <v>181</v>
      </c>
      <c r="J6" s="92" t="s">
        <v>182</v>
      </c>
    </row>
    <row r="7" spans="1:10">
      <c r="A7" s="52" t="s">
        <v>600</v>
      </c>
      <c r="B7" s="53">
        <v>111886.328470458</v>
      </c>
      <c r="C7" s="53">
        <v>95128908.363637507</v>
      </c>
      <c r="D7" s="53">
        <v>1661</v>
      </c>
      <c r="E7" s="53">
        <v>31</v>
      </c>
      <c r="F7" s="53">
        <v>28312</v>
      </c>
      <c r="G7" s="53">
        <f t="shared" ref="G7:G70" si="0">C7/B7</f>
        <v>850.22817053787719</v>
      </c>
      <c r="H7" s="74">
        <f t="shared" ref="H7:H70" si="1">D7/B7</f>
        <v>1.4845424125598718E-2</v>
      </c>
      <c r="I7" s="74">
        <f t="shared" ref="I7:I70" si="2">E7/B7</f>
        <v>2.7706691625139091E-4</v>
      </c>
      <c r="J7" s="75">
        <f t="shared" ref="J7:J70" si="3">F7/B7</f>
        <v>0.25304253331965737</v>
      </c>
    </row>
    <row r="8" spans="1:10">
      <c r="A8" s="34" t="s">
        <v>325</v>
      </c>
      <c r="B8" s="36">
        <v>94056.304318160197</v>
      </c>
      <c r="C8" s="36">
        <v>68085505.664107502</v>
      </c>
      <c r="D8" s="36">
        <v>1058</v>
      </c>
      <c r="E8" s="36">
        <v>26</v>
      </c>
      <c r="F8" s="36">
        <v>26046</v>
      </c>
      <c r="G8" s="36">
        <f t="shared" si="0"/>
        <v>723.88029869638092</v>
      </c>
      <c r="H8" s="76">
        <f t="shared" si="1"/>
        <v>1.1248581449906314E-2</v>
      </c>
      <c r="I8" s="76">
        <f t="shared" si="2"/>
        <v>2.7643016795610983E-4</v>
      </c>
      <c r="J8" s="77">
        <f t="shared" si="3"/>
        <v>0.2769192367148014</v>
      </c>
    </row>
    <row r="9" spans="1:10">
      <c r="A9" s="34" t="s">
        <v>583</v>
      </c>
      <c r="B9" s="36">
        <v>86909.307260471294</v>
      </c>
      <c r="C9" s="36">
        <v>67432930.422269896</v>
      </c>
      <c r="D9" s="36">
        <v>1224</v>
      </c>
      <c r="E9" s="36">
        <v>19</v>
      </c>
      <c r="F9" s="36">
        <v>22436</v>
      </c>
      <c r="G9" s="36">
        <f t="shared" si="0"/>
        <v>775.89998756025318</v>
      </c>
      <c r="H9" s="76">
        <f t="shared" si="1"/>
        <v>1.4083646948555397E-2</v>
      </c>
      <c r="I9" s="76">
        <f t="shared" si="2"/>
        <v>2.1861870263280438E-4</v>
      </c>
      <c r="J9" s="77">
        <f t="shared" si="3"/>
        <v>0.25815416906682098</v>
      </c>
    </row>
    <row r="10" spans="1:10">
      <c r="A10" s="34" t="s">
        <v>334</v>
      </c>
      <c r="B10" s="36">
        <v>85586.849634248196</v>
      </c>
      <c r="C10" s="36">
        <v>55641762.5508001</v>
      </c>
      <c r="D10" s="36">
        <v>497</v>
      </c>
      <c r="E10" s="36">
        <v>14</v>
      </c>
      <c r="F10" s="36">
        <v>24503</v>
      </c>
      <c r="G10" s="36">
        <f t="shared" si="0"/>
        <v>650.12046580266519</v>
      </c>
      <c r="H10" s="76">
        <f t="shared" si="1"/>
        <v>5.8069668661004416E-3</v>
      </c>
      <c r="I10" s="76">
        <f t="shared" si="2"/>
        <v>1.6357653143944908E-4</v>
      </c>
      <c r="J10" s="77">
        <f t="shared" si="3"/>
        <v>0.28629398213291574</v>
      </c>
    </row>
    <row r="11" spans="1:10">
      <c r="A11" s="34" t="s">
        <v>336</v>
      </c>
      <c r="B11" s="36">
        <v>84653.699041699903</v>
      </c>
      <c r="C11" s="36">
        <v>65652498.946600199</v>
      </c>
      <c r="D11" s="36">
        <v>764</v>
      </c>
      <c r="E11" s="36">
        <v>15</v>
      </c>
      <c r="F11" s="36">
        <v>26768</v>
      </c>
      <c r="G11" s="36">
        <f t="shared" si="0"/>
        <v>775.54199863446217</v>
      </c>
      <c r="H11" s="76">
        <f t="shared" si="1"/>
        <v>9.0250043252529128E-3</v>
      </c>
      <c r="I11" s="76">
        <f t="shared" si="2"/>
        <v>1.771924932968504E-4</v>
      </c>
      <c r="J11" s="77">
        <f t="shared" si="3"/>
        <v>0.31620591070467274</v>
      </c>
    </row>
    <row r="12" spans="1:10">
      <c r="A12" s="34" t="s">
        <v>637</v>
      </c>
      <c r="B12" s="36">
        <v>54176.499921314396</v>
      </c>
      <c r="C12" s="36">
        <v>40771964.933752701</v>
      </c>
      <c r="D12" s="36">
        <v>763</v>
      </c>
      <c r="E12" s="36">
        <v>14</v>
      </c>
      <c r="F12" s="36">
        <v>5968</v>
      </c>
      <c r="G12" s="36">
        <f t="shared" si="0"/>
        <v>752.57657827599871</v>
      </c>
      <c r="H12" s="76">
        <f t="shared" si="1"/>
        <v>1.4083597152052575E-2</v>
      </c>
      <c r="I12" s="76">
        <f t="shared" si="2"/>
        <v>2.584146266431665E-4</v>
      </c>
      <c r="J12" s="77">
        <f t="shared" si="3"/>
        <v>0.11015846370045841</v>
      </c>
    </row>
    <row r="13" spans="1:10">
      <c r="A13" s="34" t="s">
        <v>49</v>
      </c>
      <c r="B13" s="36">
        <v>52107.795800538202</v>
      </c>
      <c r="C13" s="36">
        <v>41797106.097292699</v>
      </c>
      <c r="D13" s="36">
        <v>757</v>
      </c>
      <c r="E13" s="36">
        <v>10</v>
      </c>
      <c r="F13" s="36">
        <v>11162</v>
      </c>
      <c r="G13" s="36">
        <f t="shared" si="0"/>
        <v>802.12769423766326</v>
      </c>
      <c r="H13" s="76">
        <f t="shared" si="1"/>
        <v>1.4527576696924517E-2</v>
      </c>
      <c r="I13" s="76">
        <f t="shared" si="2"/>
        <v>1.9190986389596457E-4</v>
      </c>
      <c r="J13" s="77">
        <f t="shared" si="3"/>
        <v>0.21420979008067564</v>
      </c>
    </row>
    <row r="14" spans="1:10">
      <c r="A14" s="34" t="s">
        <v>128</v>
      </c>
      <c r="B14" s="36">
        <v>51665.275240666197</v>
      </c>
      <c r="C14" s="36">
        <v>39783493.251839101</v>
      </c>
      <c r="D14" s="36">
        <v>403</v>
      </c>
      <c r="E14" s="36">
        <v>13</v>
      </c>
      <c r="F14" s="36">
        <v>10590</v>
      </c>
      <c r="G14" s="36">
        <f t="shared" si="0"/>
        <v>770.02383257459473</v>
      </c>
      <c r="H14" s="76">
        <f t="shared" si="1"/>
        <v>7.8002100660986146E-3</v>
      </c>
      <c r="I14" s="76">
        <f t="shared" si="2"/>
        <v>2.5161967955156819E-4</v>
      </c>
      <c r="J14" s="77">
        <f t="shared" si="3"/>
        <v>0.20497326203470057</v>
      </c>
    </row>
    <row r="15" spans="1:10">
      <c r="A15" s="34" t="s">
        <v>608</v>
      </c>
      <c r="B15" s="36">
        <v>51111.341217922003</v>
      </c>
      <c r="C15" s="36">
        <v>43174578.1919249</v>
      </c>
      <c r="D15" s="36">
        <v>494</v>
      </c>
      <c r="E15" s="36">
        <v>4</v>
      </c>
      <c r="F15" s="36">
        <v>11813</v>
      </c>
      <c r="G15" s="36">
        <f t="shared" si="0"/>
        <v>844.71620511468586</v>
      </c>
      <c r="H15" s="76">
        <f t="shared" si="1"/>
        <v>9.6651738778238266E-3</v>
      </c>
      <c r="I15" s="76">
        <f t="shared" si="2"/>
        <v>7.8260517229342729E-5</v>
      </c>
      <c r="J15" s="77">
        <f t="shared" si="3"/>
        <v>0.23112287250755642</v>
      </c>
    </row>
    <row r="16" spans="1:10">
      <c r="A16" s="34" t="s">
        <v>403</v>
      </c>
      <c r="B16" s="36">
        <v>50409.664382133997</v>
      </c>
      <c r="C16" s="36">
        <v>35468434.272472203</v>
      </c>
      <c r="D16" s="36">
        <v>400</v>
      </c>
      <c r="E16" s="36">
        <v>5</v>
      </c>
      <c r="F16" s="36">
        <v>15066</v>
      </c>
      <c r="G16" s="36">
        <f t="shared" si="0"/>
        <v>703.60385666528646</v>
      </c>
      <c r="H16" s="76">
        <f t="shared" si="1"/>
        <v>7.9349863741954713E-3</v>
      </c>
      <c r="I16" s="76">
        <f t="shared" si="2"/>
        <v>9.9187329677443383E-5</v>
      </c>
      <c r="J16" s="77">
        <f t="shared" si="3"/>
        <v>0.29887126178407242</v>
      </c>
    </row>
    <row r="17" spans="1:10">
      <c r="A17" s="34" t="s">
        <v>580</v>
      </c>
      <c r="B17" s="36">
        <v>49690.236982225397</v>
      </c>
      <c r="C17" s="36">
        <v>58800862.4560818</v>
      </c>
      <c r="D17" s="36">
        <v>280</v>
      </c>
      <c r="E17" s="36">
        <v>4</v>
      </c>
      <c r="F17" s="36">
        <v>13382</v>
      </c>
      <c r="G17" s="36">
        <f t="shared" si="0"/>
        <v>1183.3484005543251</v>
      </c>
      <c r="H17" s="76">
        <f t="shared" si="1"/>
        <v>5.6349097328748559E-3</v>
      </c>
      <c r="I17" s="76">
        <f t="shared" si="2"/>
        <v>8.0498710469640802E-5</v>
      </c>
      <c r="J17" s="77">
        <f t="shared" si="3"/>
        <v>0.26930843587618331</v>
      </c>
    </row>
    <row r="18" spans="1:10">
      <c r="A18" s="34" t="s">
        <v>323</v>
      </c>
      <c r="B18" s="36">
        <v>48567.338369270299</v>
      </c>
      <c r="C18" s="36">
        <v>31287525.105106499</v>
      </c>
      <c r="D18" s="36">
        <v>542</v>
      </c>
      <c r="E18" s="36">
        <v>7</v>
      </c>
      <c r="F18" s="36">
        <v>13672</v>
      </c>
      <c r="G18" s="36">
        <f t="shared" si="0"/>
        <v>644.20917751800982</v>
      </c>
      <c r="H18" s="76">
        <f t="shared" si="1"/>
        <v>1.1159763293574602E-2</v>
      </c>
      <c r="I18" s="76">
        <f t="shared" si="2"/>
        <v>1.4412978423435831E-4</v>
      </c>
      <c r="J18" s="77">
        <f t="shared" si="3"/>
        <v>0.28150605857887812</v>
      </c>
    </row>
    <row r="19" spans="1:10">
      <c r="A19" s="34" t="s">
        <v>386</v>
      </c>
      <c r="B19" s="36">
        <v>46652.6946156341</v>
      </c>
      <c r="C19" s="36">
        <v>31443005.601333499</v>
      </c>
      <c r="D19" s="36">
        <v>434</v>
      </c>
      <c r="E19" s="36">
        <v>3</v>
      </c>
      <c r="F19" s="36">
        <v>4689</v>
      </c>
      <c r="G19" s="36">
        <f t="shared" si="0"/>
        <v>673.98048195047716</v>
      </c>
      <c r="H19" s="76">
        <f t="shared" si="1"/>
        <v>9.3027852640811728E-3</v>
      </c>
      <c r="I19" s="76">
        <f t="shared" si="2"/>
        <v>6.4304967263233918E-5</v>
      </c>
      <c r="J19" s="77">
        <f t="shared" si="3"/>
        <v>0.10050866383243461</v>
      </c>
    </row>
    <row r="20" spans="1:10">
      <c r="A20" s="34" t="s">
        <v>324</v>
      </c>
      <c r="B20" s="36">
        <v>43569.242587525798</v>
      </c>
      <c r="C20" s="36">
        <v>26111799.359889399</v>
      </c>
      <c r="D20" s="36">
        <v>425</v>
      </c>
      <c r="E20" s="36">
        <v>10</v>
      </c>
      <c r="F20" s="36">
        <v>7339</v>
      </c>
      <c r="G20" s="36">
        <f t="shared" si="0"/>
        <v>599.31726624427029</v>
      </c>
      <c r="H20" s="76">
        <f t="shared" si="1"/>
        <v>9.7545877495166904E-3</v>
      </c>
      <c r="I20" s="76">
        <f t="shared" si="2"/>
        <v>2.2951971175333389E-4</v>
      </c>
      <c r="J20" s="77">
        <f t="shared" si="3"/>
        <v>0.16844451645577174</v>
      </c>
    </row>
    <row r="21" spans="1:10">
      <c r="A21" s="34" t="s">
        <v>337</v>
      </c>
      <c r="B21" s="36">
        <v>43440.965911555097</v>
      </c>
      <c r="C21" s="36">
        <v>35486000.644997701</v>
      </c>
      <c r="D21" s="36">
        <v>458</v>
      </c>
      <c r="E21" s="36">
        <v>12</v>
      </c>
      <c r="F21" s="36">
        <v>12055</v>
      </c>
      <c r="G21" s="36">
        <f t="shared" si="0"/>
        <v>816.87872035917576</v>
      </c>
      <c r="H21" s="76">
        <f t="shared" si="1"/>
        <v>1.0543043654519066E-2</v>
      </c>
      <c r="I21" s="76">
        <f t="shared" si="2"/>
        <v>2.7623695164678776E-4</v>
      </c>
      <c r="J21" s="77">
        <f t="shared" si="3"/>
        <v>0.27750303767516887</v>
      </c>
    </row>
    <row r="22" spans="1:10">
      <c r="A22" s="34" t="s">
        <v>357</v>
      </c>
      <c r="B22" s="36">
        <v>42137.231691517802</v>
      </c>
      <c r="C22" s="36">
        <v>33944461.481295899</v>
      </c>
      <c r="D22" s="36">
        <v>274</v>
      </c>
      <c r="E22" s="36">
        <v>13</v>
      </c>
      <c r="F22" s="36">
        <v>10171</v>
      </c>
      <c r="G22" s="36">
        <f t="shared" si="0"/>
        <v>805.56932951361625</v>
      </c>
      <c r="H22" s="76">
        <f t="shared" si="1"/>
        <v>6.5025629117243609E-3</v>
      </c>
      <c r="I22" s="76">
        <f t="shared" si="2"/>
        <v>3.0851575858546239E-4</v>
      </c>
      <c r="J22" s="77">
        <f t="shared" si="3"/>
        <v>0.24137798312097983</v>
      </c>
    </row>
    <row r="23" spans="1:10">
      <c r="A23" s="34" t="s">
        <v>610</v>
      </c>
      <c r="B23" s="36">
        <v>41720.864569650403</v>
      </c>
      <c r="C23" s="36">
        <v>31375942.731047198</v>
      </c>
      <c r="D23" s="36">
        <v>198</v>
      </c>
      <c r="E23" s="36">
        <v>2</v>
      </c>
      <c r="F23" s="36">
        <v>9708</v>
      </c>
      <c r="G23" s="36">
        <f t="shared" si="0"/>
        <v>752.04440403355022</v>
      </c>
      <c r="H23" s="76">
        <f t="shared" si="1"/>
        <v>4.745826867260894E-3</v>
      </c>
      <c r="I23" s="76">
        <f t="shared" si="2"/>
        <v>4.7937645123847414E-5</v>
      </c>
      <c r="J23" s="77">
        <f t="shared" si="3"/>
        <v>0.23268932943115536</v>
      </c>
    </row>
    <row r="24" spans="1:10">
      <c r="A24" s="34" t="s">
        <v>389</v>
      </c>
      <c r="B24" s="36">
        <v>39012.634547612099</v>
      </c>
      <c r="C24" s="36">
        <v>32842964.4530713</v>
      </c>
      <c r="D24" s="36">
        <v>482</v>
      </c>
      <c r="E24" s="36">
        <v>5</v>
      </c>
      <c r="F24" s="36">
        <v>9115</v>
      </c>
      <c r="G24" s="36">
        <f t="shared" si="0"/>
        <v>841.85456414097939</v>
      </c>
      <c r="H24" s="76">
        <f t="shared" si="1"/>
        <v>1.2354971808216486E-2</v>
      </c>
      <c r="I24" s="76">
        <f t="shared" si="2"/>
        <v>1.2816360796905069E-4</v>
      </c>
      <c r="J24" s="77">
        <f t="shared" si="3"/>
        <v>0.2336422573275794</v>
      </c>
    </row>
    <row r="25" spans="1:10">
      <c r="A25" s="34" t="s">
        <v>327</v>
      </c>
      <c r="B25" s="36">
        <v>37848.790733667498</v>
      </c>
      <c r="C25" s="36">
        <v>26366304.9427201</v>
      </c>
      <c r="D25" s="36">
        <v>303</v>
      </c>
      <c r="E25" s="36">
        <v>9</v>
      </c>
      <c r="F25" s="36">
        <v>9086</v>
      </c>
      <c r="G25" s="36">
        <f t="shared" si="0"/>
        <v>696.62212270540465</v>
      </c>
      <c r="H25" s="76">
        <f t="shared" si="1"/>
        <v>8.005539784140937E-3</v>
      </c>
      <c r="I25" s="76">
        <f t="shared" si="2"/>
        <v>2.3778831042002782E-4</v>
      </c>
      <c r="J25" s="77">
        <f t="shared" si="3"/>
        <v>0.24006050983070809</v>
      </c>
    </row>
    <row r="26" spans="1:10">
      <c r="A26" s="34" t="s">
        <v>335</v>
      </c>
      <c r="B26" s="36">
        <v>36706.0538132125</v>
      </c>
      <c r="C26" s="36">
        <v>25424969.725258101</v>
      </c>
      <c r="D26" s="36">
        <v>375</v>
      </c>
      <c r="E26" s="36">
        <v>12</v>
      </c>
      <c r="F26" s="36">
        <v>3208</v>
      </c>
      <c r="G26" s="36">
        <f t="shared" si="0"/>
        <v>692.66420886971719</v>
      </c>
      <c r="H26" s="76">
        <f t="shared" si="1"/>
        <v>1.021629843154148E-2</v>
      </c>
      <c r="I26" s="76">
        <f t="shared" si="2"/>
        <v>3.2692154980932733E-4</v>
      </c>
      <c r="J26" s="77">
        <f t="shared" si="3"/>
        <v>8.7397027649026834E-2</v>
      </c>
    </row>
    <row r="27" spans="1:10">
      <c r="A27" s="34" t="s">
        <v>380</v>
      </c>
      <c r="B27" s="36">
        <v>35083.999026109399</v>
      </c>
      <c r="C27" s="36">
        <v>38028191.325278699</v>
      </c>
      <c r="D27" s="36">
        <v>463</v>
      </c>
      <c r="E27" s="36">
        <v>12</v>
      </c>
      <c r="F27" s="36">
        <v>6673</v>
      </c>
      <c r="G27" s="36">
        <f t="shared" si="0"/>
        <v>1083.9183782036432</v>
      </c>
      <c r="H27" s="76">
        <f t="shared" si="1"/>
        <v>1.3196899237610766E-2</v>
      </c>
      <c r="I27" s="76">
        <f t="shared" si="2"/>
        <v>3.4203626533764404E-4</v>
      </c>
      <c r="J27" s="77">
        <f t="shared" si="3"/>
        <v>0.19020066654984155</v>
      </c>
    </row>
    <row r="28" spans="1:10">
      <c r="A28" s="34" t="s">
        <v>340</v>
      </c>
      <c r="B28" s="36">
        <v>34854.0291712502</v>
      </c>
      <c r="C28" s="36">
        <v>34020332.360576697</v>
      </c>
      <c r="D28" s="36">
        <v>249</v>
      </c>
      <c r="E28" s="36">
        <v>11</v>
      </c>
      <c r="F28" s="36">
        <v>9398</v>
      </c>
      <c r="G28" s="36">
        <f t="shared" si="0"/>
        <v>976.08033187275839</v>
      </c>
      <c r="H28" s="76">
        <f t="shared" si="1"/>
        <v>7.1440807826427966E-3</v>
      </c>
      <c r="I28" s="76">
        <f t="shared" si="2"/>
        <v>3.1560196228542478E-4</v>
      </c>
      <c r="J28" s="77">
        <f t="shared" si="3"/>
        <v>0.26963884014167472</v>
      </c>
    </row>
    <row r="29" spans="1:10">
      <c r="A29" s="34" t="s">
        <v>359</v>
      </c>
      <c r="B29" s="36">
        <v>33114.308663315598</v>
      </c>
      <c r="C29" s="36">
        <v>26308113.944272101</v>
      </c>
      <c r="D29" s="36">
        <v>314</v>
      </c>
      <c r="E29" s="36">
        <v>4</v>
      </c>
      <c r="F29" s="36">
        <v>6691</v>
      </c>
      <c r="G29" s="36">
        <f t="shared" si="0"/>
        <v>794.46363237582921</v>
      </c>
      <c r="H29" s="76">
        <f t="shared" si="1"/>
        <v>9.482305766747072E-3</v>
      </c>
      <c r="I29" s="76">
        <f t="shared" si="2"/>
        <v>1.2079370403499454E-4</v>
      </c>
      <c r="J29" s="77">
        <f t="shared" si="3"/>
        <v>0.20205766842453712</v>
      </c>
    </row>
    <row r="30" spans="1:10">
      <c r="A30" s="34" t="s">
        <v>564</v>
      </c>
      <c r="B30" s="36">
        <v>32563.366214510901</v>
      </c>
      <c r="C30" s="36">
        <v>30808461.4885213</v>
      </c>
      <c r="D30" s="36">
        <v>208</v>
      </c>
      <c r="E30" s="36">
        <v>1</v>
      </c>
      <c r="F30" s="36">
        <v>11155</v>
      </c>
      <c r="G30" s="36">
        <f t="shared" si="0"/>
        <v>946.10800632744224</v>
      </c>
      <c r="H30" s="76">
        <f t="shared" si="1"/>
        <v>6.3875460119755968E-3</v>
      </c>
      <c r="I30" s="76">
        <f t="shared" si="2"/>
        <v>3.0709355826805758E-5</v>
      </c>
      <c r="J30" s="77">
        <f t="shared" si="3"/>
        <v>0.34256286424801818</v>
      </c>
    </row>
    <row r="31" spans="1:10">
      <c r="A31" s="34" t="s">
        <v>326</v>
      </c>
      <c r="B31" s="36">
        <v>31921.2511561592</v>
      </c>
      <c r="C31" s="36">
        <v>21681433.2297724</v>
      </c>
      <c r="D31" s="36">
        <v>643</v>
      </c>
      <c r="E31" s="36">
        <v>11</v>
      </c>
      <c r="F31" s="36">
        <v>6551</v>
      </c>
      <c r="G31" s="36">
        <f t="shared" si="0"/>
        <v>679.21627268638474</v>
      </c>
      <c r="H31" s="76">
        <f t="shared" si="1"/>
        <v>2.0143320725570409E-2</v>
      </c>
      <c r="I31" s="76">
        <f t="shared" si="2"/>
        <v>3.4459802174381725E-4</v>
      </c>
      <c r="J31" s="77">
        <f t="shared" si="3"/>
        <v>0.20522378549488607</v>
      </c>
    </row>
    <row r="32" spans="1:10">
      <c r="A32" s="34" t="s">
        <v>44</v>
      </c>
      <c r="B32" s="36">
        <v>31892.736119376899</v>
      </c>
      <c r="C32" s="36">
        <v>44702015.757639199</v>
      </c>
      <c r="D32" s="36">
        <v>279</v>
      </c>
      <c r="E32" s="36">
        <v>2</v>
      </c>
      <c r="F32" s="36">
        <v>9138</v>
      </c>
      <c r="G32" s="36">
        <f t="shared" si="0"/>
        <v>1401.636271981062</v>
      </c>
      <c r="H32" s="76">
        <f t="shared" si="1"/>
        <v>8.7480735097698152E-3</v>
      </c>
      <c r="I32" s="76">
        <f t="shared" si="2"/>
        <v>6.2710204371109785E-5</v>
      </c>
      <c r="J32" s="77">
        <f t="shared" si="3"/>
        <v>0.2865229237716006</v>
      </c>
    </row>
    <row r="33" spans="1:10">
      <c r="A33" s="34" t="s">
        <v>84</v>
      </c>
      <c r="B33" s="36">
        <v>31585.248468430698</v>
      </c>
      <c r="C33" s="36">
        <v>23927265.1055011</v>
      </c>
      <c r="D33" s="36">
        <v>342</v>
      </c>
      <c r="E33" s="36">
        <v>5</v>
      </c>
      <c r="F33" s="36">
        <v>11244</v>
      </c>
      <c r="G33" s="36">
        <f t="shared" si="0"/>
        <v>757.54557161126297</v>
      </c>
      <c r="H33" s="76">
        <f t="shared" si="1"/>
        <v>1.0827839468852915E-2</v>
      </c>
      <c r="I33" s="76">
        <f t="shared" si="2"/>
        <v>1.5830174662065664E-4</v>
      </c>
      <c r="J33" s="77">
        <f t="shared" si="3"/>
        <v>0.35598896780053269</v>
      </c>
    </row>
    <row r="34" spans="1:10">
      <c r="A34" s="34" t="s">
        <v>616</v>
      </c>
      <c r="B34" s="36">
        <v>31263.615560932001</v>
      </c>
      <c r="C34" s="36">
        <v>24080789.147911999</v>
      </c>
      <c r="D34" s="36">
        <v>259</v>
      </c>
      <c r="E34" s="36">
        <v>5</v>
      </c>
      <c r="F34" s="36">
        <v>6941</v>
      </c>
      <c r="G34" s="36">
        <f t="shared" si="0"/>
        <v>770.24965653697814</v>
      </c>
      <c r="H34" s="76">
        <f t="shared" si="1"/>
        <v>8.2843905080401056E-3</v>
      </c>
      <c r="I34" s="76">
        <f t="shared" si="2"/>
        <v>1.5993031868803291E-4</v>
      </c>
      <c r="J34" s="77">
        <f t="shared" si="3"/>
        <v>0.22201526840272731</v>
      </c>
    </row>
    <row r="35" spans="1:10">
      <c r="A35" s="34" t="s">
        <v>352</v>
      </c>
      <c r="B35" s="36">
        <v>29970.470410026599</v>
      </c>
      <c r="C35" s="36">
        <v>27942500.531931601</v>
      </c>
      <c r="D35" s="36">
        <v>622</v>
      </c>
      <c r="E35" s="36">
        <v>6</v>
      </c>
      <c r="F35" s="36">
        <v>6042</v>
      </c>
      <c r="G35" s="36">
        <f t="shared" si="0"/>
        <v>932.3343994822136</v>
      </c>
      <c r="H35" s="76">
        <f t="shared" si="1"/>
        <v>2.0753761669083125E-2</v>
      </c>
      <c r="I35" s="76">
        <f t="shared" si="2"/>
        <v>2.0019705790112337E-4</v>
      </c>
      <c r="J35" s="77">
        <f t="shared" si="3"/>
        <v>0.20159843730643123</v>
      </c>
    </row>
    <row r="36" spans="1:10">
      <c r="A36" s="34" t="s">
        <v>123</v>
      </c>
      <c r="B36" s="36">
        <v>29873.484097570101</v>
      </c>
      <c r="C36" s="36">
        <v>26517275.2852544</v>
      </c>
      <c r="D36" s="36">
        <v>299</v>
      </c>
      <c r="E36" s="36">
        <v>8</v>
      </c>
      <c r="F36" s="36">
        <v>6316</v>
      </c>
      <c r="G36" s="36">
        <f t="shared" si="0"/>
        <v>887.65258175598296</v>
      </c>
      <c r="H36" s="76">
        <f t="shared" si="1"/>
        <v>1.0008876066261068E-2</v>
      </c>
      <c r="I36" s="76">
        <f t="shared" si="2"/>
        <v>2.6779601515079782E-4</v>
      </c>
      <c r="J36" s="77">
        <f t="shared" si="3"/>
        <v>0.21142495396155486</v>
      </c>
    </row>
    <row r="37" spans="1:10">
      <c r="A37" s="34" t="s">
        <v>590</v>
      </c>
      <c r="B37" s="36">
        <v>29500.303316602902</v>
      </c>
      <c r="C37" s="36">
        <v>34201717.920902401</v>
      </c>
      <c r="D37" s="36">
        <v>266</v>
      </c>
      <c r="E37" s="36">
        <v>6</v>
      </c>
      <c r="F37" s="36">
        <v>7498</v>
      </c>
      <c r="G37" s="36">
        <f t="shared" si="0"/>
        <v>1159.3683479740198</v>
      </c>
      <c r="H37" s="76">
        <f t="shared" si="1"/>
        <v>9.0168564419571239E-3</v>
      </c>
      <c r="I37" s="76">
        <f t="shared" si="2"/>
        <v>2.0338773929226596E-4</v>
      </c>
      <c r="J37" s="77">
        <f t="shared" si="3"/>
        <v>0.25416687820223505</v>
      </c>
    </row>
    <row r="38" spans="1:10">
      <c r="A38" s="34" t="s">
        <v>635</v>
      </c>
      <c r="B38" s="36">
        <v>28942.232098028901</v>
      </c>
      <c r="C38" s="36">
        <v>23512437.5151034</v>
      </c>
      <c r="D38" s="36">
        <v>510</v>
      </c>
      <c r="E38" s="36">
        <v>13</v>
      </c>
      <c r="F38" s="36">
        <v>3569</v>
      </c>
      <c r="G38" s="36">
        <f t="shared" si="0"/>
        <v>812.39198951433696</v>
      </c>
      <c r="H38" s="76">
        <f t="shared" si="1"/>
        <v>1.7621308483485396E-2</v>
      </c>
      <c r="I38" s="76">
        <f t="shared" si="2"/>
        <v>4.4917060840256892E-4</v>
      </c>
      <c r="J38" s="77">
        <f t="shared" si="3"/>
        <v>0.12331460779913604</v>
      </c>
    </row>
    <row r="39" spans="1:10">
      <c r="A39" s="34" t="s">
        <v>82</v>
      </c>
      <c r="B39" s="36">
        <v>28647.075920489599</v>
      </c>
      <c r="C39" s="36">
        <v>25140309.112247702</v>
      </c>
      <c r="D39" s="36">
        <v>187</v>
      </c>
      <c r="E39" s="36">
        <v>4</v>
      </c>
      <c r="F39" s="36">
        <v>7445</v>
      </c>
      <c r="G39" s="36">
        <f t="shared" si="0"/>
        <v>877.58726866312702</v>
      </c>
      <c r="H39" s="76">
        <f t="shared" si="1"/>
        <v>6.5277168433881833E-3</v>
      </c>
      <c r="I39" s="76">
        <f t="shared" si="2"/>
        <v>1.3963030681044244E-4</v>
      </c>
      <c r="J39" s="77">
        <f t="shared" si="3"/>
        <v>0.25988690855093599</v>
      </c>
    </row>
    <row r="40" spans="1:10">
      <c r="A40" s="34" t="s">
        <v>64</v>
      </c>
      <c r="B40" s="36">
        <v>28351.355333310501</v>
      </c>
      <c r="C40" s="36">
        <v>21105359.017967399</v>
      </c>
      <c r="D40" s="36">
        <v>251</v>
      </c>
      <c r="E40" s="36">
        <v>2</v>
      </c>
      <c r="F40" s="36">
        <v>8059</v>
      </c>
      <c r="G40" s="36">
        <f t="shared" si="0"/>
        <v>744.42151953033249</v>
      </c>
      <c r="H40" s="76">
        <f t="shared" si="1"/>
        <v>8.8531922742012877E-3</v>
      </c>
      <c r="I40" s="76">
        <f t="shared" si="2"/>
        <v>7.0543364734671616E-5</v>
      </c>
      <c r="J40" s="77">
        <f t="shared" si="3"/>
        <v>0.28425448819835925</v>
      </c>
    </row>
    <row r="41" spans="1:10">
      <c r="A41" s="34" t="s">
        <v>372</v>
      </c>
      <c r="B41" s="36">
        <v>27525.086913423998</v>
      </c>
      <c r="C41" s="36">
        <v>23690392.931389298</v>
      </c>
      <c r="D41" s="36">
        <v>261</v>
      </c>
      <c r="E41" s="36">
        <v>4</v>
      </c>
      <c r="F41" s="36">
        <v>8231</v>
      </c>
      <c r="G41" s="36">
        <f t="shared" si="0"/>
        <v>860.68367398453086</v>
      </c>
      <c r="H41" s="76">
        <f t="shared" si="1"/>
        <v>9.4822588869904779E-3</v>
      </c>
      <c r="I41" s="76">
        <f t="shared" si="2"/>
        <v>1.4532197527954754E-4</v>
      </c>
      <c r="J41" s="77">
        <f t="shared" si="3"/>
        <v>0.29903629463148895</v>
      </c>
    </row>
    <row r="42" spans="1:10">
      <c r="A42" s="34" t="s">
        <v>687</v>
      </c>
      <c r="B42" s="36">
        <v>27497.201995543601</v>
      </c>
      <c r="C42" s="36">
        <v>37406611.928442799</v>
      </c>
      <c r="D42" s="36">
        <v>270</v>
      </c>
      <c r="E42" s="36">
        <v>4</v>
      </c>
      <c r="F42" s="36">
        <v>6589</v>
      </c>
      <c r="G42" s="36">
        <f t="shared" si="0"/>
        <v>1360.3788463460824</v>
      </c>
      <c r="H42" s="76">
        <f t="shared" si="1"/>
        <v>9.819180876794599E-3</v>
      </c>
      <c r="I42" s="76">
        <f t="shared" si="2"/>
        <v>1.4546934632288295E-4</v>
      </c>
      <c r="J42" s="77">
        <f t="shared" si="3"/>
        <v>0.23962438073036893</v>
      </c>
    </row>
    <row r="43" spans="1:10">
      <c r="A43" s="34" t="s">
        <v>338</v>
      </c>
      <c r="B43" s="36">
        <v>26943.856796616201</v>
      </c>
      <c r="C43" s="36">
        <v>17876509.106232699</v>
      </c>
      <c r="D43" s="36">
        <v>195</v>
      </c>
      <c r="E43" s="36">
        <v>6</v>
      </c>
      <c r="F43" s="36">
        <v>7432</v>
      </c>
      <c r="G43" s="36">
        <f t="shared" si="0"/>
        <v>663.47253999946133</v>
      </c>
      <c r="H43" s="76">
        <f t="shared" si="1"/>
        <v>7.2372712441260258E-3</v>
      </c>
      <c r="I43" s="76">
        <f t="shared" si="2"/>
        <v>2.2268526905003155E-4</v>
      </c>
      <c r="J43" s="77">
        <f t="shared" si="3"/>
        <v>0.27583281992997244</v>
      </c>
    </row>
    <row r="44" spans="1:10">
      <c r="A44" s="34" t="s">
        <v>94</v>
      </c>
      <c r="B44" s="36">
        <v>26763.525289828402</v>
      </c>
      <c r="C44" s="36">
        <v>24326134.077239901</v>
      </c>
      <c r="D44" s="36">
        <v>250</v>
      </c>
      <c r="E44" s="36">
        <v>1</v>
      </c>
      <c r="F44" s="36">
        <v>8729</v>
      </c>
      <c r="G44" s="36">
        <f t="shared" si="0"/>
        <v>908.92861884996739</v>
      </c>
      <c r="H44" s="76">
        <f t="shared" si="1"/>
        <v>9.3410713757882124E-3</v>
      </c>
      <c r="I44" s="76">
        <f t="shared" si="2"/>
        <v>3.7364285503152847E-5</v>
      </c>
      <c r="J44" s="77">
        <f t="shared" si="3"/>
        <v>0.32615284815702122</v>
      </c>
    </row>
    <row r="45" spans="1:10">
      <c r="A45" s="34" t="s">
        <v>109</v>
      </c>
      <c r="B45" s="36">
        <v>26110.0431087822</v>
      </c>
      <c r="C45" s="36">
        <v>27617031.116737701</v>
      </c>
      <c r="D45" s="36">
        <v>188</v>
      </c>
      <c r="E45" s="36">
        <v>4</v>
      </c>
      <c r="F45" s="36">
        <v>5540</v>
      </c>
      <c r="G45" s="36">
        <f t="shared" si="0"/>
        <v>1057.7167950921007</v>
      </c>
      <c r="H45" s="76">
        <f t="shared" si="1"/>
        <v>7.2002945080073639E-3</v>
      </c>
      <c r="I45" s="76">
        <f t="shared" si="2"/>
        <v>1.5319775548951837E-4</v>
      </c>
      <c r="J45" s="77">
        <f t="shared" si="3"/>
        <v>0.21217889135298296</v>
      </c>
    </row>
    <row r="46" spans="1:10">
      <c r="A46" s="34" t="s">
        <v>328</v>
      </c>
      <c r="B46" s="36">
        <v>25494.029402388202</v>
      </c>
      <c r="C46" s="36">
        <v>14656116.6456789</v>
      </c>
      <c r="D46" s="36">
        <v>289</v>
      </c>
      <c r="E46" s="36">
        <v>2</v>
      </c>
      <c r="F46" s="36">
        <v>3672</v>
      </c>
      <c r="G46" s="36">
        <f t="shared" si="0"/>
        <v>574.88427640653617</v>
      </c>
      <c r="H46" s="76">
        <f t="shared" si="1"/>
        <v>1.133598755373395E-2</v>
      </c>
      <c r="I46" s="76">
        <f t="shared" si="2"/>
        <v>7.8449740856290304E-5</v>
      </c>
      <c r="J46" s="77">
        <f t="shared" si="3"/>
        <v>0.14403372421214899</v>
      </c>
    </row>
    <row r="47" spans="1:10">
      <c r="A47" s="34" t="s">
        <v>329</v>
      </c>
      <c r="B47" s="36">
        <v>24437.4321866924</v>
      </c>
      <c r="C47" s="36">
        <v>16201738.467106899</v>
      </c>
      <c r="D47" s="36">
        <v>290</v>
      </c>
      <c r="E47" s="36">
        <v>3</v>
      </c>
      <c r="F47" s="36">
        <v>10200</v>
      </c>
      <c r="G47" s="36">
        <f t="shared" si="0"/>
        <v>662.98858011479967</v>
      </c>
      <c r="H47" s="76">
        <f t="shared" si="1"/>
        <v>1.1867040603305359E-2</v>
      </c>
      <c r="I47" s="76">
        <f t="shared" si="2"/>
        <v>1.2276248899971063E-4</v>
      </c>
      <c r="J47" s="77">
        <f t="shared" si="3"/>
        <v>0.41739246259901608</v>
      </c>
    </row>
    <row r="48" spans="1:10">
      <c r="A48" s="34" t="s">
        <v>331</v>
      </c>
      <c r="B48" s="36">
        <v>24109.736311468201</v>
      </c>
      <c r="C48" s="36">
        <v>15929706.223327201</v>
      </c>
      <c r="D48" s="36">
        <v>248</v>
      </c>
      <c r="E48" s="36">
        <v>2</v>
      </c>
      <c r="F48" s="36">
        <v>9764</v>
      </c>
      <c r="G48" s="36">
        <f t="shared" si="0"/>
        <v>660.71673358575754</v>
      </c>
      <c r="H48" s="76">
        <f t="shared" si="1"/>
        <v>1.0286300803797454E-2</v>
      </c>
      <c r="I48" s="76">
        <f t="shared" si="2"/>
        <v>8.2954038740302042E-5</v>
      </c>
      <c r="J48" s="77">
        <f t="shared" si="3"/>
        <v>0.40498161713015457</v>
      </c>
    </row>
    <row r="49" spans="1:10">
      <c r="A49" s="34" t="s">
        <v>71</v>
      </c>
      <c r="B49" s="36">
        <v>23372.4568704874</v>
      </c>
      <c r="C49" s="36">
        <v>19419567.0016312</v>
      </c>
      <c r="D49" s="36">
        <v>176</v>
      </c>
      <c r="E49" s="36">
        <v>7</v>
      </c>
      <c r="F49" s="36">
        <v>5863</v>
      </c>
      <c r="G49" s="36">
        <f t="shared" si="0"/>
        <v>830.87401163000766</v>
      </c>
      <c r="H49" s="76">
        <f t="shared" si="1"/>
        <v>7.5302310311346297E-3</v>
      </c>
      <c r="I49" s="76">
        <f t="shared" si="2"/>
        <v>2.994978251019455E-4</v>
      </c>
      <c r="J49" s="77">
        <f t="shared" si="3"/>
        <v>0.25085082122467234</v>
      </c>
    </row>
    <row r="50" spans="1:10">
      <c r="A50" s="34" t="s">
        <v>604</v>
      </c>
      <c r="B50" s="36">
        <v>22524.818549727501</v>
      </c>
      <c r="C50" s="36">
        <v>21295696.135563999</v>
      </c>
      <c r="D50" s="36">
        <v>125</v>
      </c>
      <c r="E50" s="36">
        <v>12</v>
      </c>
      <c r="F50" s="36">
        <v>5473</v>
      </c>
      <c r="G50" s="36">
        <f t="shared" si="0"/>
        <v>945.4325276161494</v>
      </c>
      <c r="H50" s="76">
        <f t="shared" si="1"/>
        <v>5.5494342706486404E-3</v>
      </c>
      <c r="I50" s="76">
        <f t="shared" si="2"/>
        <v>5.327456899822695E-4</v>
      </c>
      <c r="J50" s="77">
        <f t="shared" si="3"/>
        <v>0.24297643010608008</v>
      </c>
    </row>
    <row r="51" spans="1:10">
      <c r="A51" s="34" t="s">
        <v>42</v>
      </c>
      <c r="B51" s="36">
        <v>22265.161003396301</v>
      </c>
      <c r="C51" s="36">
        <v>23400777.268290799</v>
      </c>
      <c r="D51" s="36">
        <v>204</v>
      </c>
      <c r="E51" s="36">
        <v>4</v>
      </c>
      <c r="F51" s="36">
        <v>6063</v>
      </c>
      <c r="G51" s="36">
        <f t="shared" si="0"/>
        <v>1051.0041793419448</v>
      </c>
      <c r="H51" s="76">
        <f t="shared" si="1"/>
        <v>9.1622961975833944E-3</v>
      </c>
      <c r="I51" s="76">
        <f t="shared" si="2"/>
        <v>1.7965286661928226E-4</v>
      </c>
      <c r="J51" s="77">
        <f t="shared" si="3"/>
        <v>0.27230883257817706</v>
      </c>
    </row>
    <row r="52" spans="1:10">
      <c r="A52" s="34" t="s">
        <v>378</v>
      </c>
      <c r="B52" s="36">
        <v>21932.733636375</v>
      </c>
      <c r="C52" s="36">
        <v>22624707.445869502</v>
      </c>
      <c r="D52" s="36">
        <v>147</v>
      </c>
      <c r="E52" s="36">
        <v>4</v>
      </c>
      <c r="F52" s="36">
        <v>4770</v>
      </c>
      <c r="G52" s="36">
        <f t="shared" si="0"/>
        <v>1031.5498205087795</v>
      </c>
      <c r="H52" s="76">
        <f t="shared" si="1"/>
        <v>6.702310912863294E-3</v>
      </c>
      <c r="I52" s="76">
        <f t="shared" si="2"/>
        <v>1.823758071527427E-4</v>
      </c>
      <c r="J52" s="77">
        <f t="shared" si="3"/>
        <v>0.21748315002964566</v>
      </c>
    </row>
    <row r="53" spans="1:10">
      <c r="A53" s="34" t="s">
        <v>682</v>
      </c>
      <c r="B53" s="36">
        <v>21839.982929642701</v>
      </c>
      <c r="C53" s="36">
        <v>21494215.611820601</v>
      </c>
      <c r="D53" s="36">
        <v>214</v>
      </c>
      <c r="E53" s="36">
        <v>4</v>
      </c>
      <c r="F53" s="36">
        <v>4776</v>
      </c>
      <c r="G53" s="36">
        <f t="shared" si="0"/>
        <v>984.1681507290557</v>
      </c>
      <c r="H53" s="76">
        <f t="shared" si="1"/>
        <v>9.7985424571712804E-3</v>
      </c>
      <c r="I53" s="76">
        <f t="shared" si="2"/>
        <v>1.831503263022669E-4</v>
      </c>
      <c r="J53" s="77">
        <f t="shared" si="3"/>
        <v>0.21868148960490669</v>
      </c>
    </row>
    <row r="54" spans="1:10">
      <c r="A54" s="34" t="s">
        <v>333</v>
      </c>
      <c r="B54" s="36">
        <v>20861.673384670099</v>
      </c>
      <c r="C54" s="36">
        <v>15584476.4320907</v>
      </c>
      <c r="D54" s="36">
        <v>220</v>
      </c>
      <c r="E54" s="36">
        <v>5</v>
      </c>
      <c r="F54" s="36">
        <v>5211</v>
      </c>
      <c r="G54" s="36">
        <f t="shared" si="0"/>
        <v>747.03865527598225</v>
      </c>
      <c r="H54" s="76">
        <f t="shared" si="1"/>
        <v>1.0545654509271717E-2</v>
      </c>
      <c r="I54" s="76">
        <f t="shared" si="2"/>
        <v>2.3967396611981176E-4</v>
      </c>
      <c r="J54" s="77">
        <f t="shared" si="3"/>
        <v>0.2497882074900678</v>
      </c>
    </row>
    <row r="55" spans="1:10">
      <c r="A55" s="34" t="s">
        <v>611</v>
      </c>
      <c r="B55" s="36">
        <v>20161.2378003546</v>
      </c>
      <c r="C55" s="36">
        <v>21677522.526358001</v>
      </c>
      <c r="D55" s="36">
        <v>295</v>
      </c>
      <c r="E55" s="36">
        <v>0</v>
      </c>
      <c r="F55" s="36">
        <v>4542</v>
      </c>
      <c r="G55" s="36">
        <f t="shared" si="0"/>
        <v>1075.2079183340982</v>
      </c>
      <c r="H55" s="76">
        <f t="shared" si="1"/>
        <v>1.4632038117957791E-2</v>
      </c>
      <c r="I55" s="76">
        <f t="shared" si="2"/>
        <v>0</v>
      </c>
      <c r="J55" s="77">
        <f t="shared" si="3"/>
        <v>0.22528378688733658</v>
      </c>
    </row>
    <row r="56" spans="1:10">
      <c r="A56" s="34" t="s">
        <v>402</v>
      </c>
      <c r="B56" s="36">
        <v>20118.4350529648</v>
      </c>
      <c r="C56" s="36">
        <v>14277935.4461591</v>
      </c>
      <c r="D56" s="36">
        <v>154</v>
      </c>
      <c r="E56" s="36">
        <v>7</v>
      </c>
      <c r="F56" s="36">
        <v>5329</v>
      </c>
      <c r="G56" s="36">
        <f t="shared" si="0"/>
        <v>709.69413915994426</v>
      </c>
      <c r="H56" s="76">
        <f t="shared" si="1"/>
        <v>7.6546709321362169E-3</v>
      </c>
      <c r="I56" s="76">
        <f t="shared" si="2"/>
        <v>3.479395878243735E-4</v>
      </c>
      <c r="J56" s="77">
        <f t="shared" si="3"/>
        <v>0.2648814376451552</v>
      </c>
    </row>
    <row r="57" spans="1:10">
      <c r="A57" s="34" t="s">
        <v>59</v>
      </c>
      <c r="B57" s="36">
        <v>20064.243314809999</v>
      </c>
      <c r="C57" s="36">
        <v>19492206.882519901</v>
      </c>
      <c r="D57" s="36">
        <v>108</v>
      </c>
      <c r="E57" s="36">
        <v>11</v>
      </c>
      <c r="F57" s="36">
        <v>2822</v>
      </c>
      <c r="G57" s="36">
        <f t="shared" si="0"/>
        <v>971.48975800807489</v>
      </c>
      <c r="H57" s="76">
        <f t="shared" si="1"/>
        <v>5.3827098438485382E-3</v>
      </c>
      <c r="I57" s="76">
        <f t="shared" si="2"/>
        <v>5.482389655771659E-4</v>
      </c>
      <c r="J57" s="77">
        <f t="shared" si="3"/>
        <v>0.14064821462352384</v>
      </c>
    </row>
    <row r="58" spans="1:10">
      <c r="A58" s="34" t="s">
        <v>575</v>
      </c>
      <c r="B58" s="36">
        <v>19618.196717137402</v>
      </c>
      <c r="C58" s="36">
        <v>18416981.288936298</v>
      </c>
      <c r="D58" s="36">
        <v>208</v>
      </c>
      <c r="E58" s="36">
        <v>12</v>
      </c>
      <c r="F58" s="36">
        <v>5182</v>
      </c>
      <c r="G58" s="36">
        <f t="shared" si="0"/>
        <v>938.77034441438821</v>
      </c>
      <c r="H58" s="76">
        <f t="shared" si="1"/>
        <v>1.0602401586599567E-2</v>
      </c>
      <c r="I58" s="76">
        <f t="shared" si="2"/>
        <v>6.1167701461151342E-4</v>
      </c>
      <c r="J58" s="77">
        <f t="shared" si="3"/>
        <v>0.26414252414307188</v>
      </c>
    </row>
    <row r="59" spans="1:10">
      <c r="A59" s="34" t="s">
        <v>393</v>
      </c>
      <c r="B59" s="36">
        <v>19386.3693030141</v>
      </c>
      <c r="C59" s="36">
        <v>18980146.1273183</v>
      </c>
      <c r="D59" s="36">
        <v>143</v>
      </c>
      <c r="E59" s="36">
        <v>8</v>
      </c>
      <c r="F59" s="36">
        <v>6698</v>
      </c>
      <c r="G59" s="36">
        <f t="shared" si="0"/>
        <v>979.04593844538795</v>
      </c>
      <c r="H59" s="76">
        <f t="shared" si="1"/>
        <v>7.3763167184567689E-3</v>
      </c>
      <c r="I59" s="76">
        <f t="shared" si="2"/>
        <v>4.126610751584206E-4</v>
      </c>
      <c r="J59" s="77">
        <f t="shared" si="3"/>
        <v>0.34550048517638765</v>
      </c>
    </row>
    <row r="60" spans="1:10">
      <c r="A60" s="34" t="s">
        <v>609</v>
      </c>
      <c r="B60" s="36">
        <v>19122.985769670398</v>
      </c>
      <c r="C60" s="36">
        <v>20366522.108329698</v>
      </c>
      <c r="D60" s="36">
        <v>118</v>
      </c>
      <c r="E60" s="36">
        <v>2</v>
      </c>
      <c r="F60" s="36">
        <v>4343</v>
      </c>
      <c r="G60" s="36">
        <f t="shared" si="0"/>
        <v>1065.0283566403937</v>
      </c>
      <c r="H60" s="76">
        <f t="shared" si="1"/>
        <v>6.1705845217513771E-3</v>
      </c>
      <c r="I60" s="76">
        <f t="shared" si="2"/>
        <v>1.045861783347691E-4</v>
      </c>
      <c r="J60" s="77">
        <f t="shared" si="3"/>
        <v>0.22710888625395109</v>
      </c>
    </row>
    <row r="61" spans="1:10">
      <c r="A61" s="34" t="s">
        <v>624</v>
      </c>
      <c r="B61" s="36">
        <v>18835.604972000201</v>
      </c>
      <c r="C61" s="36">
        <v>13621773.4091505</v>
      </c>
      <c r="D61" s="36">
        <v>171</v>
      </c>
      <c r="E61" s="36">
        <v>4</v>
      </c>
      <c r="F61" s="36">
        <v>3679</v>
      </c>
      <c r="G61" s="36">
        <f t="shared" si="0"/>
        <v>723.1927739724714</v>
      </c>
      <c r="H61" s="76">
        <f t="shared" si="1"/>
        <v>9.0785509811974509E-3</v>
      </c>
      <c r="I61" s="76">
        <f t="shared" si="2"/>
        <v>2.1236376564204561E-4</v>
      </c>
      <c r="J61" s="77">
        <f t="shared" si="3"/>
        <v>0.19532157344927145</v>
      </c>
    </row>
    <row r="62" spans="1:10">
      <c r="A62" s="34" t="s">
        <v>133</v>
      </c>
      <c r="B62" s="36">
        <v>18765.563849189701</v>
      </c>
      <c r="C62" s="36">
        <v>14499449.222090401</v>
      </c>
      <c r="D62" s="36">
        <v>132</v>
      </c>
      <c r="E62" s="36">
        <v>4</v>
      </c>
      <c r="F62" s="36">
        <v>3270</v>
      </c>
      <c r="G62" s="36">
        <f t="shared" si="0"/>
        <v>772.66259296101509</v>
      </c>
      <c r="H62" s="76">
        <f t="shared" si="1"/>
        <v>7.0341611400981047E-3</v>
      </c>
      <c r="I62" s="76">
        <f t="shared" si="2"/>
        <v>2.1315639818479104E-4</v>
      </c>
      <c r="J62" s="77">
        <f t="shared" si="3"/>
        <v>0.17425535551606669</v>
      </c>
    </row>
    <row r="63" spans="1:10">
      <c r="A63" s="34" t="s">
        <v>622</v>
      </c>
      <c r="B63" s="36">
        <v>18204.1228094529</v>
      </c>
      <c r="C63" s="36">
        <v>20820388.356451102</v>
      </c>
      <c r="D63" s="36">
        <v>143</v>
      </c>
      <c r="E63" s="36">
        <v>8</v>
      </c>
      <c r="F63" s="36">
        <v>3901</v>
      </c>
      <c r="G63" s="36">
        <f t="shared" si="0"/>
        <v>1143.7182980132197</v>
      </c>
      <c r="H63" s="76">
        <f t="shared" si="1"/>
        <v>7.8553633974466509E-3</v>
      </c>
      <c r="I63" s="76">
        <f t="shared" si="2"/>
        <v>4.3946088936764482E-4</v>
      </c>
      <c r="J63" s="77">
        <f t="shared" si="3"/>
        <v>0.21429211617789778</v>
      </c>
    </row>
    <row r="64" spans="1:10">
      <c r="A64" s="34" t="s">
        <v>595</v>
      </c>
      <c r="B64" s="36">
        <v>18034.103631562499</v>
      </c>
      <c r="C64" s="36">
        <v>23361094.1208282</v>
      </c>
      <c r="D64" s="36">
        <v>173</v>
      </c>
      <c r="E64" s="36">
        <v>2</v>
      </c>
      <c r="F64" s="36">
        <v>4690</v>
      </c>
      <c r="G64" s="36">
        <f t="shared" si="0"/>
        <v>1295.3842673911797</v>
      </c>
      <c r="H64" s="76">
        <f t="shared" si="1"/>
        <v>9.5929358915972391E-3</v>
      </c>
      <c r="I64" s="76">
        <f t="shared" si="2"/>
        <v>1.1090099296644206E-4</v>
      </c>
      <c r="J64" s="77">
        <f t="shared" si="3"/>
        <v>0.26006282850630663</v>
      </c>
    </row>
    <row r="65" spans="1:10">
      <c r="A65" s="34" t="s">
        <v>63</v>
      </c>
      <c r="B65" s="36">
        <v>17897.484450030599</v>
      </c>
      <c r="C65" s="36">
        <v>20505395.5400462</v>
      </c>
      <c r="D65" s="36">
        <v>174</v>
      </c>
      <c r="E65" s="36">
        <v>15</v>
      </c>
      <c r="F65" s="36">
        <v>4157</v>
      </c>
      <c r="G65" s="36">
        <f t="shared" si="0"/>
        <v>1145.7138346618954</v>
      </c>
      <c r="H65" s="76">
        <f t="shared" si="1"/>
        <v>9.7220366630743193E-3</v>
      </c>
      <c r="I65" s="76">
        <f t="shared" si="2"/>
        <v>8.3810660888571716E-4</v>
      </c>
      <c r="J65" s="77">
        <f t="shared" si="3"/>
        <v>0.23226727820919507</v>
      </c>
    </row>
    <row r="66" spans="1:10">
      <c r="A66" s="34" t="s">
        <v>589</v>
      </c>
      <c r="B66" s="36">
        <v>17840.3584019714</v>
      </c>
      <c r="C66" s="36">
        <v>22883608.525575999</v>
      </c>
      <c r="D66" s="36">
        <v>121</v>
      </c>
      <c r="E66" s="36">
        <v>2</v>
      </c>
      <c r="F66" s="36">
        <v>4841</v>
      </c>
      <c r="G66" s="36">
        <f t="shared" si="0"/>
        <v>1282.6877134400679</v>
      </c>
      <c r="H66" s="76">
        <f t="shared" si="1"/>
        <v>6.7823749542290151E-3</v>
      </c>
      <c r="I66" s="76">
        <f t="shared" si="2"/>
        <v>1.1210537114428124E-4</v>
      </c>
      <c r="J66" s="77">
        <f t="shared" si="3"/>
        <v>0.27135105085473277</v>
      </c>
    </row>
    <row r="67" spans="1:10">
      <c r="A67" s="34" t="s">
        <v>330</v>
      </c>
      <c r="B67" s="36">
        <v>16963.5365059166</v>
      </c>
      <c r="C67" s="36">
        <v>12858169.690128401</v>
      </c>
      <c r="D67" s="36">
        <v>288</v>
      </c>
      <c r="E67" s="36">
        <v>2</v>
      </c>
      <c r="F67" s="36">
        <v>6592</v>
      </c>
      <c r="G67" s="36">
        <f t="shared" si="0"/>
        <v>757.9887416544118</v>
      </c>
      <c r="H67" s="76">
        <f t="shared" si="1"/>
        <v>1.6977591901284877E-2</v>
      </c>
      <c r="I67" s="76">
        <f t="shared" si="2"/>
        <v>1.1789994375892275E-4</v>
      </c>
      <c r="J67" s="77">
        <f t="shared" si="3"/>
        <v>0.38859821462940936</v>
      </c>
    </row>
    <row r="68" spans="1:10">
      <c r="A68" s="34" t="s">
        <v>125</v>
      </c>
      <c r="B68" s="36">
        <v>16944.125570915599</v>
      </c>
      <c r="C68" s="36">
        <v>16415598.428504899</v>
      </c>
      <c r="D68" s="36">
        <v>203</v>
      </c>
      <c r="E68" s="36">
        <v>3</v>
      </c>
      <c r="F68" s="36">
        <v>4035</v>
      </c>
      <c r="G68" s="36">
        <f t="shared" si="0"/>
        <v>968.80764721680816</v>
      </c>
      <c r="H68" s="76">
        <f t="shared" si="1"/>
        <v>1.1980553328077738E-2</v>
      </c>
      <c r="I68" s="76">
        <f t="shared" si="2"/>
        <v>1.7705251223760205E-4</v>
      </c>
      <c r="J68" s="77">
        <f t="shared" si="3"/>
        <v>0.23813562895957477</v>
      </c>
    </row>
    <row r="69" spans="1:10">
      <c r="A69" s="34" t="s">
        <v>86</v>
      </c>
      <c r="B69" s="36">
        <v>16822.2844587033</v>
      </c>
      <c r="C69" s="36">
        <v>12989512.0408307</v>
      </c>
      <c r="D69" s="36">
        <v>175</v>
      </c>
      <c r="E69" s="36">
        <v>1</v>
      </c>
      <c r="F69" s="36">
        <v>5478</v>
      </c>
      <c r="G69" s="36">
        <f t="shared" si="0"/>
        <v>772.16100302657469</v>
      </c>
      <c r="H69" s="76">
        <f t="shared" si="1"/>
        <v>1.0402867721658382E-2</v>
      </c>
      <c r="I69" s="76">
        <f t="shared" si="2"/>
        <v>5.9444958409476465E-5</v>
      </c>
      <c r="J69" s="77">
        <f t="shared" si="3"/>
        <v>0.32563948216711208</v>
      </c>
    </row>
    <row r="70" spans="1:10">
      <c r="A70" s="34" t="s">
        <v>332</v>
      </c>
      <c r="B70" s="36">
        <v>16507.558433609</v>
      </c>
      <c r="C70" s="36">
        <v>10410192.31388</v>
      </c>
      <c r="D70" s="36">
        <v>277</v>
      </c>
      <c r="E70" s="36">
        <v>4</v>
      </c>
      <c r="F70" s="36">
        <v>2938</v>
      </c>
      <c r="G70" s="36">
        <f t="shared" si="0"/>
        <v>630.63186211021332</v>
      </c>
      <c r="H70" s="76">
        <f t="shared" si="1"/>
        <v>1.6780192001988284E-2</v>
      </c>
      <c r="I70" s="76">
        <f t="shared" si="2"/>
        <v>2.4231324190596802E-4</v>
      </c>
      <c r="J70" s="77">
        <f t="shared" si="3"/>
        <v>0.1779790761799335</v>
      </c>
    </row>
    <row r="71" spans="1:10">
      <c r="A71" s="34" t="s">
        <v>72</v>
      </c>
      <c r="B71" s="36">
        <v>15414.5146305784</v>
      </c>
      <c r="C71" s="36">
        <v>12616780.8944334</v>
      </c>
      <c r="D71" s="36">
        <v>205</v>
      </c>
      <c r="E71" s="36">
        <v>3</v>
      </c>
      <c r="F71" s="36">
        <v>1473</v>
      </c>
      <c r="G71" s="36">
        <f t="shared" ref="G71:G134" si="4">C71/B71</f>
        <v>818.50004342043815</v>
      </c>
      <c r="H71" s="76">
        <f t="shared" ref="H71:H134" si="5">D71/B71</f>
        <v>1.3299153746517141E-2</v>
      </c>
      <c r="I71" s="76">
        <f t="shared" ref="I71:I134" si="6">E71/B71</f>
        <v>1.9462176214415328E-4</v>
      </c>
      <c r="J71" s="77">
        <f t="shared" ref="J71:J134" si="7">F71/B71</f>
        <v>9.555928521277926E-2</v>
      </c>
    </row>
    <row r="72" spans="1:10">
      <c r="A72" s="34" t="s">
        <v>346</v>
      </c>
      <c r="B72" s="36">
        <v>15382.317386297</v>
      </c>
      <c r="C72" s="36">
        <v>9622008.2465538308</v>
      </c>
      <c r="D72" s="36">
        <v>141</v>
      </c>
      <c r="E72" s="36">
        <v>4</v>
      </c>
      <c r="F72" s="36">
        <v>4621</v>
      </c>
      <c r="G72" s="36">
        <f t="shared" si="4"/>
        <v>625.52397047309569</v>
      </c>
      <c r="H72" s="76">
        <f t="shared" si="5"/>
        <v>9.1663691795624211E-3</v>
      </c>
      <c r="I72" s="76">
        <f t="shared" si="6"/>
        <v>2.60038841973402E-4</v>
      </c>
      <c r="J72" s="77">
        <f t="shared" si="7"/>
        <v>0.30040987218977266</v>
      </c>
    </row>
    <row r="73" spans="1:10">
      <c r="A73" s="34" t="s">
        <v>603</v>
      </c>
      <c r="B73" s="36">
        <v>15315.9639552766</v>
      </c>
      <c r="C73" s="36">
        <v>13518161.177772401</v>
      </c>
      <c r="D73" s="36">
        <v>144</v>
      </c>
      <c r="E73" s="36">
        <v>0</v>
      </c>
      <c r="F73" s="36">
        <v>3849</v>
      </c>
      <c r="G73" s="36">
        <f t="shared" si="4"/>
        <v>882.6190253023658</v>
      </c>
      <c r="H73" s="76">
        <f t="shared" si="5"/>
        <v>9.4019547460732732E-3</v>
      </c>
      <c r="I73" s="76">
        <f t="shared" si="6"/>
        <v>0</v>
      </c>
      <c r="J73" s="77">
        <f t="shared" si="7"/>
        <v>0.25130641540025017</v>
      </c>
    </row>
    <row r="74" spans="1:10">
      <c r="A74" s="34" t="s">
        <v>585</v>
      </c>
      <c r="B74" s="36">
        <v>15142.166709925499</v>
      </c>
      <c r="C74" s="36">
        <v>13197813.1537751</v>
      </c>
      <c r="D74" s="36">
        <v>102</v>
      </c>
      <c r="E74" s="36">
        <v>10</v>
      </c>
      <c r="F74" s="36">
        <v>4642</v>
      </c>
      <c r="G74" s="36">
        <f t="shared" si="4"/>
        <v>871.59343881243228</v>
      </c>
      <c r="H74" s="76">
        <f t="shared" si="5"/>
        <v>6.7361561891364123E-3</v>
      </c>
      <c r="I74" s="76">
        <f t="shared" si="6"/>
        <v>6.6040746952317772E-4</v>
      </c>
      <c r="J74" s="77">
        <f t="shared" si="7"/>
        <v>0.3065611473526591</v>
      </c>
    </row>
    <row r="75" spans="1:10">
      <c r="A75" s="34" t="s">
        <v>34</v>
      </c>
      <c r="B75" s="36">
        <v>14849.8379402831</v>
      </c>
      <c r="C75" s="36">
        <v>16816460.854913201</v>
      </c>
      <c r="D75" s="36">
        <v>112</v>
      </c>
      <c r="E75" s="36">
        <v>4</v>
      </c>
      <c r="F75" s="36">
        <v>3267</v>
      </c>
      <c r="G75" s="36">
        <f t="shared" si="4"/>
        <v>1132.4339647704337</v>
      </c>
      <c r="H75" s="76">
        <f t="shared" si="5"/>
        <v>7.5421698506337245E-3</v>
      </c>
      <c r="I75" s="76">
        <f t="shared" si="6"/>
        <v>2.6936320895120443E-4</v>
      </c>
      <c r="J75" s="77">
        <f t="shared" si="7"/>
        <v>0.22000240091089623</v>
      </c>
    </row>
    <row r="76" spans="1:10">
      <c r="A76" s="34" t="s">
        <v>60</v>
      </c>
      <c r="B76" s="36">
        <v>14842.6133097074</v>
      </c>
      <c r="C76" s="36">
        <v>46897758.111546397</v>
      </c>
      <c r="D76" s="36">
        <v>153</v>
      </c>
      <c r="E76" s="36">
        <v>2</v>
      </c>
      <c r="F76" s="36">
        <v>2387</v>
      </c>
      <c r="G76" s="36">
        <f t="shared" si="4"/>
        <v>3159.6698730185349</v>
      </c>
      <c r="H76" s="76">
        <f t="shared" si="5"/>
        <v>1.0308157789163355E-2</v>
      </c>
      <c r="I76" s="76">
        <f t="shared" si="6"/>
        <v>1.3474716064265822E-4</v>
      </c>
      <c r="J76" s="77">
        <f t="shared" si="7"/>
        <v>0.1608207362270126</v>
      </c>
    </row>
    <row r="77" spans="1:10">
      <c r="A77" s="34" t="s">
        <v>9</v>
      </c>
      <c r="B77" s="36">
        <v>14736.6790547329</v>
      </c>
      <c r="C77" s="36">
        <v>13741680.191538399</v>
      </c>
      <c r="D77" s="36">
        <v>186</v>
      </c>
      <c r="E77" s="36">
        <v>2</v>
      </c>
      <c r="F77" s="36">
        <v>3773</v>
      </c>
      <c r="G77" s="36">
        <f t="shared" si="4"/>
        <v>932.48147296286925</v>
      </c>
      <c r="H77" s="76">
        <f t="shared" si="5"/>
        <v>1.2621568218265796E-2</v>
      </c>
      <c r="I77" s="76">
        <f t="shared" si="6"/>
        <v>1.3571578729318061E-4</v>
      </c>
      <c r="J77" s="77">
        <f t="shared" si="7"/>
        <v>0.2560278327285852</v>
      </c>
    </row>
    <row r="78" spans="1:10">
      <c r="A78" s="34" t="s">
        <v>48</v>
      </c>
      <c r="B78" s="36">
        <v>14734.3365754149</v>
      </c>
      <c r="C78" s="36">
        <v>14916155.989522601</v>
      </c>
      <c r="D78" s="36">
        <v>117</v>
      </c>
      <c r="E78" s="36">
        <v>7</v>
      </c>
      <c r="F78" s="36">
        <v>2141</v>
      </c>
      <c r="G78" s="36">
        <f t="shared" si="4"/>
        <v>1012.3398439540927</v>
      </c>
      <c r="H78" s="76">
        <f t="shared" si="5"/>
        <v>7.9406357660664079E-3</v>
      </c>
      <c r="I78" s="76">
        <f t="shared" si="6"/>
        <v>4.750807723287595E-4</v>
      </c>
      <c r="J78" s="77">
        <f t="shared" si="7"/>
        <v>0.14530684765083915</v>
      </c>
    </row>
    <row r="79" spans="1:10">
      <c r="A79" s="34" t="s">
        <v>154</v>
      </c>
      <c r="B79" s="36">
        <v>14726.5585031788</v>
      </c>
      <c r="C79" s="36">
        <v>13832750.505227599</v>
      </c>
      <c r="D79" s="36">
        <v>152</v>
      </c>
      <c r="E79" s="36">
        <v>9</v>
      </c>
      <c r="F79" s="36">
        <v>11286</v>
      </c>
      <c r="G79" s="36">
        <f t="shared" si="4"/>
        <v>939.30639003279225</v>
      </c>
      <c r="H79" s="76">
        <f t="shared" si="5"/>
        <v>1.0321488212415009E-2</v>
      </c>
      <c r="I79" s="76">
        <f t="shared" si="6"/>
        <v>6.1114074941930974E-4</v>
      </c>
      <c r="J79" s="77">
        <f t="shared" si="7"/>
        <v>0.76637049977181437</v>
      </c>
    </row>
    <row r="80" spans="1:10">
      <c r="A80" s="34" t="s">
        <v>597</v>
      </c>
      <c r="B80" s="36">
        <v>14511.511923084499</v>
      </c>
      <c r="C80" s="36">
        <v>12991239.5950011</v>
      </c>
      <c r="D80" s="36">
        <v>100</v>
      </c>
      <c r="E80" s="36">
        <v>16</v>
      </c>
      <c r="F80" s="36">
        <v>3481</v>
      </c>
      <c r="G80" s="36">
        <f t="shared" si="4"/>
        <v>895.2368067406544</v>
      </c>
      <c r="H80" s="76">
        <f t="shared" si="5"/>
        <v>6.8910807178487622E-3</v>
      </c>
      <c r="I80" s="76">
        <f t="shared" si="6"/>
        <v>1.1025729148558018E-3</v>
      </c>
      <c r="J80" s="77">
        <f t="shared" si="7"/>
        <v>0.2398785197883154</v>
      </c>
    </row>
    <row r="81" spans="1:10">
      <c r="A81" s="34" t="s">
        <v>108</v>
      </c>
      <c r="B81" s="36">
        <v>14343.574948927801</v>
      </c>
      <c r="C81" s="36">
        <v>17113409.620434001</v>
      </c>
      <c r="D81" s="36">
        <v>200</v>
      </c>
      <c r="E81" s="36">
        <v>3</v>
      </c>
      <c r="F81" s="36">
        <v>2692</v>
      </c>
      <c r="G81" s="36">
        <f t="shared" si="4"/>
        <v>1193.1062989086447</v>
      </c>
      <c r="H81" s="76">
        <f t="shared" si="5"/>
        <v>1.3943525286556978E-2</v>
      </c>
      <c r="I81" s="76">
        <f t="shared" si="6"/>
        <v>2.0915287929835466E-4</v>
      </c>
      <c r="J81" s="77">
        <f t="shared" si="7"/>
        <v>0.18767985035705692</v>
      </c>
    </row>
    <row r="82" spans="1:10">
      <c r="A82" s="34" t="s">
        <v>54</v>
      </c>
      <c r="B82" s="36">
        <v>14339.5804420574</v>
      </c>
      <c r="C82" s="36">
        <v>23205353.121563401</v>
      </c>
      <c r="D82" s="36">
        <v>98</v>
      </c>
      <c r="E82" s="36">
        <v>5</v>
      </c>
      <c r="F82" s="36">
        <v>2173</v>
      </c>
      <c r="G82" s="36">
        <f t="shared" si="4"/>
        <v>1618.2728089800351</v>
      </c>
      <c r="H82" s="76">
        <f t="shared" si="5"/>
        <v>6.8342306384760066E-3</v>
      </c>
      <c r="I82" s="76">
        <f t="shared" si="6"/>
        <v>3.4868523665693911E-4</v>
      </c>
      <c r="J82" s="77">
        <f t="shared" si="7"/>
        <v>0.15153860385110574</v>
      </c>
    </row>
    <row r="83" spans="1:10">
      <c r="A83" s="34" t="s">
        <v>89</v>
      </c>
      <c r="B83" s="36">
        <v>14032.0955002312</v>
      </c>
      <c r="C83" s="36">
        <v>11989657.6770253</v>
      </c>
      <c r="D83" s="36">
        <v>110</v>
      </c>
      <c r="E83" s="36">
        <v>0</v>
      </c>
      <c r="F83" s="36">
        <v>5065</v>
      </c>
      <c r="G83" s="36">
        <f t="shared" si="4"/>
        <v>854.44527346808263</v>
      </c>
      <c r="H83" s="76">
        <f t="shared" si="5"/>
        <v>7.8391712768907246E-3</v>
      </c>
      <c r="I83" s="76">
        <f t="shared" si="6"/>
        <v>0</v>
      </c>
      <c r="J83" s="77">
        <f t="shared" si="7"/>
        <v>0.36095820470410472</v>
      </c>
    </row>
    <row r="84" spans="1:10">
      <c r="A84" s="34" t="s">
        <v>388</v>
      </c>
      <c r="B84" s="36">
        <v>13969.8242656928</v>
      </c>
      <c r="C84" s="36">
        <v>14040302.789411001</v>
      </c>
      <c r="D84" s="36">
        <v>134</v>
      </c>
      <c r="E84" s="36">
        <v>2</v>
      </c>
      <c r="F84" s="36">
        <v>4264</v>
      </c>
      <c r="G84" s="36">
        <f t="shared" si="4"/>
        <v>1005.045054424291</v>
      </c>
      <c r="H84" s="76">
        <f t="shared" si="5"/>
        <v>9.5921034832970823E-3</v>
      </c>
      <c r="I84" s="76">
        <f t="shared" si="6"/>
        <v>1.4316572363129974E-4</v>
      </c>
      <c r="J84" s="77">
        <f t="shared" si="7"/>
        <v>0.30522932278193105</v>
      </c>
    </row>
    <row r="85" spans="1:10">
      <c r="A85" s="34" t="s">
        <v>341</v>
      </c>
      <c r="B85" s="36">
        <v>13312.3968856721</v>
      </c>
      <c r="C85" s="36">
        <v>8730039.04803624</v>
      </c>
      <c r="D85" s="36">
        <v>154</v>
      </c>
      <c r="E85" s="36">
        <v>3</v>
      </c>
      <c r="F85" s="36">
        <v>5514</v>
      </c>
      <c r="G85" s="36">
        <f t="shared" si="4"/>
        <v>655.78266055395545</v>
      </c>
      <c r="H85" s="76">
        <f t="shared" si="5"/>
        <v>1.1568164720640766E-2</v>
      </c>
      <c r="I85" s="76">
        <f t="shared" si="6"/>
        <v>2.2535385819430064E-4</v>
      </c>
      <c r="J85" s="77">
        <f t="shared" si="7"/>
        <v>0.41420039136112458</v>
      </c>
    </row>
    <row r="86" spans="1:10">
      <c r="A86" s="34" t="s">
        <v>353</v>
      </c>
      <c r="B86" s="36">
        <v>13100.2818163456</v>
      </c>
      <c r="C86" s="36">
        <v>10786021.374656999</v>
      </c>
      <c r="D86" s="36">
        <v>149</v>
      </c>
      <c r="E86" s="36">
        <v>10</v>
      </c>
      <c r="F86" s="36">
        <v>3444</v>
      </c>
      <c r="G86" s="36">
        <f t="shared" si="4"/>
        <v>823.3426979562355</v>
      </c>
      <c r="H86" s="76">
        <f t="shared" si="5"/>
        <v>1.137380112037654E-2</v>
      </c>
      <c r="I86" s="76">
        <f t="shared" si="6"/>
        <v>7.6334235707225108E-4</v>
      </c>
      <c r="J86" s="77">
        <f t="shared" si="7"/>
        <v>0.26289510777568326</v>
      </c>
    </row>
    <row r="87" spans="1:10">
      <c r="A87" s="34" t="s">
        <v>722</v>
      </c>
      <c r="B87" s="36">
        <v>12943.7393790315</v>
      </c>
      <c r="C87" s="36">
        <v>10673450.9974987</v>
      </c>
      <c r="D87" s="36">
        <v>68</v>
      </c>
      <c r="E87" s="36">
        <v>2</v>
      </c>
      <c r="F87" s="36">
        <v>2414</v>
      </c>
      <c r="G87" s="36">
        <f t="shared" si="4"/>
        <v>824.60336112680045</v>
      </c>
      <c r="H87" s="76">
        <f t="shared" si="5"/>
        <v>5.2535050350409652E-3</v>
      </c>
      <c r="I87" s="76">
        <f t="shared" si="6"/>
        <v>1.5451485397179309E-4</v>
      </c>
      <c r="J87" s="77">
        <f t="shared" si="7"/>
        <v>0.18649942874395425</v>
      </c>
    </row>
    <row r="88" spans="1:10">
      <c r="A88" s="34" t="s">
        <v>345</v>
      </c>
      <c r="B88" s="36">
        <v>12691.103749154599</v>
      </c>
      <c r="C88" s="36">
        <v>8841359.6842370294</v>
      </c>
      <c r="D88" s="36">
        <v>138</v>
      </c>
      <c r="E88" s="36">
        <v>0</v>
      </c>
      <c r="F88" s="36">
        <v>4221</v>
      </c>
      <c r="G88" s="36">
        <f t="shared" si="4"/>
        <v>696.65805740702297</v>
      </c>
      <c r="H88" s="76">
        <f t="shared" si="5"/>
        <v>1.0873758715367264E-2</v>
      </c>
      <c r="I88" s="76">
        <f t="shared" si="6"/>
        <v>0</v>
      </c>
      <c r="J88" s="77">
        <f t="shared" si="7"/>
        <v>0.3325951850548205</v>
      </c>
    </row>
    <row r="89" spans="1:10">
      <c r="A89" s="34" t="s">
        <v>344</v>
      </c>
      <c r="B89" s="36">
        <v>12597.8051232979</v>
      </c>
      <c r="C89" s="36">
        <v>7544025.0378465699</v>
      </c>
      <c r="D89" s="36">
        <v>142</v>
      </c>
      <c r="E89" s="36">
        <v>2</v>
      </c>
      <c r="F89" s="36">
        <v>3380</v>
      </c>
      <c r="G89" s="36">
        <f t="shared" si="4"/>
        <v>598.83646111455857</v>
      </c>
      <c r="H89" s="76">
        <f t="shared" si="5"/>
        <v>1.1271804779500091E-2</v>
      </c>
      <c r="I89" s="76">
        <f t="shared" si="6"/>
        <v>1.5875781379577592E-4</v>
      </c>
      <c r="J89" s="77">
        <f t="shared" si="7"/>
        <v>0.26830070531486133</v>
      </c>
    </row>
    <row r="90" spans="1:10">
      <c r="A90" s="34" t="s">
        <v>549</v>
      </c>
      <c r="B90" s="36">
        <v>12582.4736211295</v>
      </c>
      <c r="C90" s="36">
        <v>12248366.0218444</v>
      </c>
      <c r="D90" s="36">
        <v>66</v>
      </c>
      <c r="E90" s="36">
        <v>2</v>
      </c>
      <c r="F90" s="36">
        <v>5077</v>
      </c>
      <c r="G90" s="36">
        <f t="shared" si="4"/>
        <v>973.44658853692806</v>
      </c>
      <c r="H90" s="76">
        <f t="shared" si="5"/>
        <v>5.2453914855952882E-3</v>
      </c>
      <c r="I90" s="76">
        <f t="shared" si="6"/>
        <v>1.5895125713925117E-4</v>
      </c>
      <c r="J90" s="77">
        <f t="shared" si="7"/>
        <v>0.40349776624798911</v>
      </c>
    </row>
    <row r="91" spans="1:10">
      <c r="A91" s="34" t="s">
        <v>134</v>
      </c>
      <c r="B91" s="36">
        <v>12450.585967544001</v>
      </c>
      <c r="C91" s="36">
        <v>19078652.275553901</v>
      </c>
      <c r="D91" s="36">
        <v>79</v>
      </c>
      <c r="E91" s="36">
        <v>1</v>
      </c>
      <c r="F91" s="36">
        <v>2537</v>
      </c>
      <c r="G91" s="36">
        <f t="shared" si="4"/>
        <v>1532.3497484606623</v>
      </c>
      <c r="H91" s="76">
        <f t="shared" si="5"/>
        <v>6.3450828905511764E-3</v>
      </c>
      <c r="I91" s="76">
        <f t="shared" si="6"/>
        <v>8.0317504943685779E-5</v>
      </c>
      <c r="J91" s="77">
        <f t="shared" si="7"/>
        <v>0.20376551004213081</v>
      </c>
    </row>
    <row r="92" spans="1:10">
      <c r="A92" s="34" t="s">
        <v>339</v>
      </c>
      <c r="B92" s="36">
        <v>12441.2873285855</v>
      </c>
      <c r="C92" s="36">
        <v>17117887.265246101</v>
      </c>
      <c r="D92" s="36">
        <v>176</v>
      </c>
      <c r="E92" s="36">
        <v>5</v>
      </c>
      <c r="F92" s="36">
        <v>3452</v>
      </c>
      <c r="G92" s="36">
        <f t="shared" si="4"/>
        <v>1375.893572196142</v>
      </c>
      <c r="H92" s="76">
        <f t="shared" si="5"/>
        <v>1.4146446051094469E-2</v>
      </c>
      <c r="I92" s="76">
        <f t="shared" si="6"/>
        <v>4.0188767190609285E-4</v>
      </c>
      <c r="J92" s="77">
        <f t="shared" si="7"/>
        <v>0.27746324868396649</v>
      </c>
    </row>
    <row r="93" spans="1:10">
      <c r="A93" s="34" t="s">
        <v>456</v>
      </c>
      <c r="B93" s="36">
        <v>12258.3393780346</v>
      </c>
      <c r="C93" s="36">
        <v>8304719.8268539701</v>
      </c>
      <c r="D93" s="36">
        <v>115</v>
      </c>
      <c r="E93" s="36">
        <v>1</v>
      </c>
      <c r="F93" s="36">
        <v>1158</v>
      </c>
      <c r="G93" s="36">
        <f t="shared" si="4"/>
        <v>677.47511067730613</v>
      </c>
      <c r="H93" s="76">
        <f t="shared" si="5"/>
        <v>9.3813685894571924E-3</v>
      </c>
      <c r="I93" s="76">
        <f t="shared" si="6"/>
        <v>8.1577118169192972E-5</v>
      </c>
      <c r="J93" s="77">
        <f t="shared" si="7"/>
        <v>9.4466302839925465E-2</v>
      </c>
    </row>
    <row r="94" spans="1:10">
      <c r="A94" s="34" t="s">
        <v>360</v>
      </c>
      <c r="B94" s="36">
        <v>12165.183217362501</v>
      </c>
      <c r="C94" s="36">
        <v>11615115.9707956</v>
      </c>
      <c r="D94" s="36">
        <v>103</v>
      </c>
      <c r="E94" s="36">
        <v>2</v>
      </c>
      <c r="F94" s="36">
        <v>3509</v>
      </c>
      <c r="G94" s="36">
        <f t="shared" si="4"/>
        <v>954.78348030288362</v>
      </c>
      <c r="H94" s="76">
        <f t="shared" si="5"/>
        <v>8.4667857573238539E-3</v>
      </c>
      <c r="I94" s="76">
        <f t="shared" si="6"/>
        <v>1.6440360693832727E-4</v>
      </c>
      <c r="J94" s="77">
        <f t="shared" si="7"/>
        <v>0.2884461283732952</v>
      </c>
    </row>
    <row r="95" spans="1:10">
      <c r="A95" s="34" t="s">
        <v>343</v>
      </c>
      <c r="B95" s="36">
        <v>12158.046228240701</v>
      </c>
      <c r="C95" s="36">
        <v>8407006.7148184292</v>
      </c>
      <c r="D95" s="36">
        <v>133</v>
      </c>
      <c r="E95" s="36">
        <v>7</v>
      </c>
      <c r="F95" s="36">
        <v>3939</v>
      </c>
      <c r="G95" s="36">
        <f t="shared" si="4"/>
        <v>691.47678475597831</v>
      </c>
      <c r="H95" s="76">
        <f t="shared" si="5"/>
        <v>1.0939257632617624E-2</v>
      </c>
      <c r="I95" s="76">
        <f t="shared" si="6"/>
        <v>5.7575040171671706E-4</v>
      </c>
      <c r="J95" s="77">
        <f t="shared" si="7"/>
        <v>0.32398297605173548</v>
      </c>
    </row>
    <row r="96" spans="1:10">
      <c r="A96" s="34" t="s">
        <v>552</v>
      </c>
      <c r="B96" s="36">
        <v>12059.506509182</v>
      </c>
      <c r="C96" s="36">
        <v>12191942.509307999</v>
      </c>
      <c r="D96" s="36">
        <v>77</v>
      </c>
      <c r="E96" s="36">
        <v>0</v>
      </c>
      <c r="F96" s="36">
        <v>4785</v>
      </c>
      <c r="G96" s="36">
        <f t="shared" si="4"/>
        <v>1010.9818755871282</v>
      </c>
      <c r="H96" s="76">
        <f t="shared" si="5"/>
        <v>6.3850042239599848E-3</v>
      </c>
      <c r="I96" s="76">
        <f t="shared" si="6"/>
        <v>0</v>
      </c>
      <c r="J96" s="77">
        <f t="shared" si="7"/>
        <v>0.39678240534608478</v>
      </c>
    </row>
    <row r="97" spans="1:10">
      <c r="A97" s="34" t="s">
        <v>365</v>
      </c>
      <c r="B97" s="36">
        <v>11956.279116705</v>
      </c>
      <c r="C97" s="36">
        <v>12018704.4366036</v>
      </c>
      <c r="D97" s="36">
        <v>111</v>
      </c>
      <c r="E97" s="36">
        <v>2</v>
      </c>
      <c r="F97" s="36">
        <v>4609</v>
      </c>
      <c r="G97" s="36">
        <f t="shared" si="4"/>
        <v>1005.2211327026802</v>
      </c>
      <c r="H97" s="76">
        <f t="shared" si="5"/>
        <v>9.2838247515411136E-3</v>
      </c>
      <c r="I97" s="76">
        <f t="shared" si="6"/>
        <v>1.6727612164938943E-4</v>
      </c>
      <c r="J97" s="77">
        <f t="shared" si="7"/>
        <v>0.38548782234101797</v>
      </c>
    </row>
    <row r="98" spans="1:10">
      <c r="A98" s="34" t="s">
        <v>349</v>
      </c>
      <c r="B98" s="36">
        <v>11760.542137843</v>
      </c>
      <c r="C98" s="36">
        <v>8243882.34583792</v>
      </c>
      <c r="D98" s="36">
        <v>134</v>
      </c>
      <c r="E98" s="36">
        <v>1</v>
      </c>
      <c r="F98" s="36">
        <v>3598</v>
      </c>
      <c r="G98" s="36">
        <f t="shared" si="4"/>
        <v>700.97808835791727</v>
      </c>
      <c r="H98" s="76">
        <f t="shared" si="5"/>
        <v>1.1394032556442753E-2</v>
      </c>
      <c r="I98" s="76">
        <f t="shared" si="6"/>
        <v>8.5030093704796666E-5</v>
      </c>
      <c r="J98" s="77">
        <f t="shared" si="7"/>
        <v>0.30593827714985838</v>
      </c>
    </row>
    <row r="99" spans="1:10">
      <c r="A99" s="34" t="s">
        <v>342</v>
      </c>
      <c r="B99" s="36">
        <v>11630.7120000259</v>
      </c>
      <c r="C99" s="36">
        <v>9371189.14669751</v>
      </c>
      <c r="D99" s="36">
        <v>203</v>
      </c>
      <c r="E99" s="36">
        <v>2</v>
      </c>
      <c r="F99" s="36">
        <v>3963</v>
      </c>
      <c r="G99" s="36">
        <f t="shared" si="4"/>
        <v>805.72789926159646</v>
      </c>
      <c r="H99" s="76">
        <f t="shared" si="5"/>
        <v>1.7453789587391376E-2</v>
      </c>
      <c r="I99" s="76">
        <f t="shared" si="6"/>
        <v>1.7195851810237811E-4</v>
      </c>
      <c r="J99" s="77">
        <f t="shared" si="7"/>
        <v>0.34073580361986222</v>
      </c>
    </row>
    <row r="100" spans="1:10">
      <c r="A100" s="34" t="s">
        <v>351</v>
      </c>
      <c r="B100" s="36">
        <v>11593.2626971066</v>
      </c>
      <c r="C100" s="36">
        <v>10817680.145878401</v>
      </c>
      <c r="D100" s="36">
        <v>137</v>
      </c>
      <c r="E100" s="36">
        <v>5</v>
      </c>
      <c r="F100" s="36">
        <v>3808</v>
      </c>
      <c r="G100" s="36">
        <f t="shared" si="4"/>
        <v>933.10057992373743</v>
      </c>
      <c r="H100" s="76">
        <f t="shared" si="5"/>
        <v>1.1817208285480489E-2</v>
      </c>
      <c r="I100" s="76">
        <f t="shared" si="6"/>
        <v>4.3128497392264559E-4</v>
      </c>
      <c r="J100" s="77">
        <f t="shared" si="7"/>
        <v>0.3284666361394869</v>
      </c>
    </row>
    <row r="101" spans="1:10">
      <c r="A101" s="34" t="s">
        <v>117</v>
      </c>
      <c r="B101" s="36">
        <v>11435.8188880952</v>
      </c>
      <c r="C101" s="36">
        <v>20385334.542792901</v>
      </c>
      <c r="D101" s="36">
        <v>54</v>
      </c>
      <c r="E101" s="36">
        <v>0</v>
      </c>
      <c r="F101" s="36">
        <v>4225</v>
      </c>
      <c r="G101" s="36">
        <f t="shared" si="4"/>
        <v>1782.5863405386942</v>
      </c>
      <c r="H101" s="76">
        <f t="shared" si="5"/>
        <v>4.7220055274060464E-3</v>
      </c>
      <c r="I101" s="76">
        <f t="shared" si="6"/>
        <v>0</v>
      </c>
      <c r="J101" s="77">
        <f t="shared" si="7"/>
        <v>0.36945321024612121</v>
      </c>
    </row>
    <row r="102" spans="1:10">
      <c r="A102" s="34" t="s">
        <v>55</v>
      </c>
      <c r="B102" s="36">
        <v>11198.4407849814</v>
      </c>
      <c r="C102" s="36">
        <v>12412582.663501799</v>
      </c>
      <c r="D102" s="36">
        <v>104</v>
      </c>
      <c r="E102" s="36">
        <v>4</v>
      </c>
      <c r="F102" s="36">
        <v>1716</v>
      </c>
      <c r="G102" s="36">
        <f t="shared" si="4"/>
        <v>1108.4206187122697</v>
      </c>
      <c r="H102" s="76">
        <f t="shared" si="5"/>
        <v>9.2870071822389634E-3</v>
      </c>
      <c r="I102" s="76">
        <f t="shared" si="6"/>
        <v>3.5719258393226782E-4</v>
      </c>
      <c r="J102" s="77">
        <f t="shared" si="7"/>
        <v>0.15323561850694289</v>
      </c>
    </row>
    <row r="103" spans="1:10">
      <c r="A103" s="34" t="s">
        <v>725</v>
      </c>
      <c r="B103" s="36">
        <v>11015.5120145655</v>
      </c>
      <c r="C103" s="36">
        <v>9943210.4736590702</v>
      </c>
      <c r="D103" s="36">
        <v>194</v>
      </c>
      <c r="E103" s="36">
        <v>1</v>
      </c>
      <c r="F103" s="36">
        <v>1938</v>
      </c>
      <c r="G103" s="36">
        <f t="shared" si="4"/>
        <v>902.65531556875828</v>
      </c>
      <c r="H103" s="76">
        <f t="shared" si="5"/>
        <v>1.7611528156247235E-2</v>
      </c>
      <c r="I103" s="76">
        <f t="shared" si="6"/>
        <v>9.0781072970346573E-5</v>
      </c>
      <c r="J103" s="77">
        <f t="shared" si="7"/>
        <v>0.17593371941653166</v>
      </c>
    </row>
    <row r="104" spans="1:10">
      <c r="A104" s="34" t="s">
        <v>571</v>
      </c>
      <c r="B104" s="36">
        <v>10982.572290096799</v>
      </c>
      <c r="C104" s="36">
        <v>10787782.9231047</v>
      </c>
      <c r="D104" s="36">
        <v>55</v>
      </c>
      <c r="E104" s="36">
        <v>0</v>
      </c>
      <c r="F104" s="36">
        <v>3385</v>
      </c>
      <c r="G104" s="36">
        <f t="shared" si="4"/>
        <v>982.26377556669991</v>
      </c>
      <c r="H104" s="76">
        <f t="shared" si="5"/>
        <v>5.0079342568584394E-3</v>
      </c>
      <c r="I104" s="76">
        <f t="shared" si="6"/>
        <v>0</v>
      </c>
      <c r="J104" s="77">
        <f t="shared" si="7"/>
        <v>0.30821559017210576</v>
      </c>
    </row>
    <row r="105" spans="1:10">
      <c r="A105" s="34" t="s">
        <v>347</v>
      </c>
      <c r="B105" s="36">
        <v>10979.454482266599</v>
      </c>
      <c r="C105" s="36">
        <v>6805020.8810376702</v>
      </c>
      <c r="D105" s="36">
        <v>228</v>
      </c>
      <c r="E105" s="36">
        <v>9</v>
      </c>
      <c r="F105" s="36">
        <v>3094</v>
      </c>
      <c r="G105" s="36">
        <f t="shared" si="4"/>
        <v>619.79590079167951</v>
      </c>
      <c r="H105" s="76">
        <f t="shared" si="5"/>
        <v>2.076605903947713E-2</v>
      </c>
      <c r="I105" s="76">
        <f t="shared" si="6"/>
        <v>8.1971285682146567E-4</v>
      </c>
      <c r="J105" s="77">
        <f t="shared" si="7"/>
        <v>0.28179906433395718</v>
      </c>
    </row>
    <row r="106" spans="1:10">
      <c r="A106" s="34" t="s">
        <v>675</v>
      </c>
      <c r="B106" s="36">
        <v>10973.353139360899</v>
      </c>
      <c r="C106" s="36">
        <v>15530417.1214162</v>
      </c>
      <c r="D106" s="36">
        <v>138</v>
      </c>
      <c r="E106" s="36">
        <v>2</v>
      </c>
      <c r="F106" s="36">
        <v>3147</v>
      </c>
      <c r="G106" s="36">
        <f t="shared" si="4"/>
        <v>1415.2845464992215</v>
      </c>
      <c r="H106" s="76">
        <f t="shared" si="5"/>
        <v>1.2575918978220114E-2</v>
      </c>
      <c r="I106" s="76">
        <f t="shared" si="6"/>
        <v>1.822596953365234E-4</v>
      </c>
      <c r="J106" s="77">
        <f t="shared" si="7"/>
        <v>0.28678563061201956</v>
      </c>
    </row>
    <row r="107" spans="1:10">
      <c r="A107" s="34" t="s">
        <v>362</v>
      </c>
      <c r="B107" s="36">
        <v>10794.1613412611</v>
      </c>
      <c r="C107" s="36">
        <v>7708050.5630316902</v>
      </c>
      <c r="D107" s="36">
        <v>113</v>
      </c>
      <c r="E107" s="36">
        <v>2</v>
      </c>
      <c r="F107" s="36">
        <v>2913</v>
      </c>
      <c r="G107" s="36">
        <f t="shared" si="4"/>
        <v>714.09443673658723</v>
      </c>
      <c r="H107" s="76">
        <f t="shared" si="5"/>
        <v>1.0468622473526788E-2</v>
      </c>
      <c r="I107" s="76">
        <f t="shared" si="6"/>
        <v>1.8528535351374845E-4</v>
      </c>
      <c r="J107" s="77">
        <f t="shared" si="7"/>
        <v>0.26986811739277461</v>
      </c>
    </row>
    <row r="108" spans="1:10">
      <c r="A108" s="34" t="s">
        <v>358</v>
      </c>
      <c r="B108" s="36">
        <v>10772.9257284756</v>
      </c>
      <c r="C108" s="36">
        <v>8082625.8749454701</v>
      </c>
      <c r="D108" s="36">
        <v>114</v>
      </c>
      <c r="E108" s="36">
        <v>5</v>
      </c>
      <c r="F108" s="36">
        <v>3584</v>
      </c>
      <c r="G108" s="36">
        <f t="shared" si="4"/>
        <v>750.27212464493471</v>
      </c>
      <c r="H108" s="76">
        <f t="shared" si="5"/>
        <v>1.058208353731325E-2</v>
      </c>
      <c r="I108" s="76">
        <f t="shared" si="6"/>
        <v>4.6412647093479163E-4</v>
      </c>
      <c r="J108" s="77">
        <f t="shared" si="7"/>
        <v>0.33268585436605869</v>
      </c>
    </row>
    <row r="109" spans="1:10">
      <c r="A109" s="34" t="s">
        <v>136</v>
      </c>
      <c r="B109" s="36">
        <v>10571.6298633846</v>
      </c>
      <c r="C109" s="36">
        <v>16892034.876800001</v>
      </c>
      <c r="D109" s="36">
        <v>94</v>
      </c>
      <c r="E109" s="36">
        <v>15</v>
      </c>
      <c r="F109" s="36">
        <v>2088</v>
      </c>
      <c r="G109" s="36">
        <f t="shared" si="4"/>
        <v>1597.8647658963598</v>
      </c>
      <c r="H109" s="76">
        <f t="shared" si="5"/>
        <v>8.8917225834375807E-3</v>
      </c>
      <c r="I109" s="76">
        <f t="shared" si="6"/>
        <v>1.4188919016123801E-3</v>
      </c>
      <c r="J109" s="77">
        <f t="shared" si="7"/>
        <v>0.19750975270444329</v>
      </c>
    </row>
    <row r="110" spans="1:10">
      <c r="A110" s="34" t="s">
        <v>553</v>
      </c>
      <c r="B110" s="36">
        <v>10472.3531285319</v>
      </c>
      <c r="C110" s="36">
        <v>11017222.6061594</v>
      </c>
      <c r="D110" s="36">
        <v>46</v>
      </c>
      <c r="E110" s="36">
        <v>2</v>
      </c>
      <c r="F110" s="36">
        <v>4159</v>
      </c>
      <c r="G110" s="36">
        <f t="shared" si="4"/>
        <v>1052.0293262593489</v>
      </c>
      <c r="H110" s="76">
        <f t="shared" si="5"/>
        <v>4.392518036340191E-3</v>
      </c>
      <c r="I110" s="76">
        <f t="shared" si="6"/>
        <v>1.9097904505826918E-4</v>
      </c>
      <c r="J110" s="77">
        <f t="shared" si="7"/>
        <v>0.39714092419867075</v>
      </c>
    </row>
    <row r="111" spans="1:10">
      <c r="A111" s="34" t="s">
        <v>785</v>
      </c>
      <c r="B111" s="36">
        <v>10394.435301580001</v>
      </c>
      <c r="C111" s="36">
        <v>9426733.0634149704</v>
      </c>
      <c r="D111" s="36">
        <v>73</v>
      </c>
      <c r="E111" s="36">
        <v>2</v>
      </c>
      <c r="F111" s="36">
        <v>1688</v>
      </c>
      <c r="G111" s="36">
        <f t="shared" si="4"/>
        <v>906.90189413003179</v>
      </c>
      <c r="H111" s="76">
        <f t="shared" si="5"/>
        <v>7.0229885397337238E-3</v>
      </c>
      <c r="I111" s="76">
        <f t="shared" si="6"/>
        <v>1.9241064492421162E-4</v>
      </c>
      <c r="J111" s="77">
        <f t="shared" si="7"/>
        <v>0.1623945843160346</v>
      </c>
    </row>
    <row r="112" spans="1:10">
      <c r="A112" s="34" t="s">
        <v>606</v>
      </c>
      <c r="B112" s="36">
        <v>10380.2380692837</v>
      </c>
      <c r="C112" s="36">
        <v>10661482.333807699</v>
      </c>
      <c r="D112" s="36">
        <v>115</v>
      </c>
      <c r="E112" s="36">
        <v>1</v>
      </c>
      <c r="F112" s="36">
        <v>2764</v>
      </c>
      <c r="G112" s="36">
        <f t="shared" si="4"/>
        <v>1027.0942017559532</v>
      </c>
      <c r="H112" s="76">
        <f t="shared" si="5"/>
        <v>1.1078743977972724E-2</v>
      </c>
      <c r="I112" s="76">
        <f t="shared" si="6"/>
        <v>9.6336904156284558E-5</v>
      </c>
      <c r="J112" s="77">
        <f t="shared" si="7"/>
        <v>0.26627520308797054</v>
      </c>
    </row>
    <row r="113" spans="1:10">
      <c r="A113" s="34" t="s">
        <v>348</v>
      </c>
      <c r="B113" s="36">
        <v>10346.616144657601</v>
      </c>
      <c r="C113" s="36">
        <v>8525041.3937548492</v>
      </c>
      <c r="D113" s="36">
        <v>178</v>
      </c>
      <c r="E113" s="36">
        <v>5</v>
      </c>
      <c r="F113" s="36">
        <v>2367</v>
      </c>
      <c r="G113" s="36">
        <f t="shared" si="4"/>
        <v>823.94487961715788</v>
      </c>
      <c r="H113" s="76">
        <f t="shared" si="5"/>
        <v>1.7203692251781179E-2</v>
      </c>
      <c r="I113" s="76">
        <f t="shared" si="6"/>
        <v>4.8324978235340384E-4</v>
      </c>
      <c r="J113" s="77">
        <f t="shared" si="7"/>
        <v>0.22877044696610138</v>
      </c>
    </row>
    <row r="114" spans="1:10">
      <c r="A114" s="34" t="s">
        <v>787</v>
      </c>
      <c r="B114" s="36">
        <v>10202.027110016399</v>
      </c>
      <c r="C114" s="36">
        <v>8979428.8654620405</v>
      </c>
      <c r="D114" s="36">
        <v>63</v>
      </c>
      <c r="E114" s="36">
        <v>0</v>
      </c>
      <c r="F114" s="36">
        <v>1561</v>
      </c>
      <c r="G114" s="36">
        <f t="shared" si="4"/>
        <v>880.16124331271328</v>
      </c>
      <c r="H114" s="76">
        <f t="shared" si="5"/>
        <v>6.1752433433691131E-3</v>
      </c>
      <c r="I114" s="76">
        <f t="shared" si="6"/>
        <v>0</v>
      </c>
      <c r="J114" s="77">
        <f t="shared" si="7"/>
        <v>0.15300880728570135</v>
      </c>
    </row>
    <row r="115" spans="1:10">
      <c r="A115" s="34" t="s">
        <v>579</v>
      </c>
      <c r="B115" s="36">
        <v>10151.8326186006</v>
      </c>
      <c r="C115" s="36">
        <v>18841787.0070423</v>
      </c>
      <c r="D115" s="36">
        <v>128</v>
      </c>
      <c r="E115" s="36">
        <v>3</v>
      </c>
      <c r="F115" s="36">
        <v>2547</v>
      </c>
      <c r="G115" s="36">
        <f t="shared" si="4"/>
        <v>1855.9985881287694</v>
      </c>
      <c r="H115" s="76">
        <f t="shared" si="5"/>
        <v>1.260856091790493E-2</v>
      </c>
      <c r="I115" s="76">
        <f t="shared" si="6"/>
        <v>2.9551314651339681E-4</v>
      </c>
      <c r="J115" s="77">
        <f t="shared" si="7"/>
        <v>0.25089066138987393</v>
      </c>
    </row>
    <row r="116" spans="1:10">
      <c r="A116" s="34" t="s">
        <v>97</v>
      </c>
      <c r="B116" s="36">
        <v>10073.561465451899</v>
      </c>
      <c r="C116" s="36">
        <v>6286309.5268155904</v>
      </c>
      <c r="D116" s="36">
        <v>80</v>
      </c>
      <c r="E116" s="36">
        <v>2</v>
      </c>
      <c r="F116" s="36">
        <v>2635</v>
      </c>
      <c r="G116" s="36">
        <f t="shared" si="4"/>
        <v>624.0404199026334</v>
      </c>
      <c r="H116" s="76">
        <f t="shared" si="5"/>
        <v>7.9415805695301038E-3</v>
      </c>
      <c r="I116" s="76">
        <f t="shared" si="6"/>
        <v>1.9853951423825258E-4</v>
      </c>
      <c r="J116" s="77">
        <f t="shared" si="7"/>
        <v>0.26157581000889779</v>
      </c>
    </row>
    <row r="117" spans="1:10">
      <c r="A117" s="34" t="s">
        <v>122</v>
      </c>
      <c r="B117" s="36">
        <v>10048.6599949253</v>
      </c>
      <c r="C117" s="36">
        <v>9611863.9672695305</v>
      </c>
      <c r="D117" s="36">
        <v>157</v>
      </c>
      <c r="E117" s="36">
        <v>6</v>
      </c>
      <c r="F117" s="36">
        <v>2479</v>
      </c>
      <c r="G117" s="36">
        <f t="shared" si="4"/>
        <v>956.53191292407575</v>
      </c>
      <c r="H117" s="76">
        <f t="shared" si="5"/>
        <v>1.5623973751653154E-2</v>
      </c>
      <c r="I117" s="76">
        <f t="shared" si="6"/>
        <v>5.9709453827973844E-4</v>
      </c>
      <c r="J117" s="77">
        <f t="shared" si="7"/>
        <v>0.2466995600659119</v>
      </c>
    </row>
    <row r="118" spans="1:10">
      <c r="A118" s="34" t="s">
        <v>370</v>
      </c>
      <c r="B118" s="36">
        <v>9683.9778103614208</v>
      </c>
      <c r="C118" s="36">
        <v>9132234.7719576601</v>
      </c>
      <c r="D118" s="36">
        <v>90</v>
      </c>
      <c r="E118" s="36">
        <v>2</v>
      </c>
      <c r="F118" s="36">
        <v>2878</v>
      </c>
      <c r="G118" s="36">
        <f t="shared" si="4"/>
        <v>943.02516494684437</v>
      </c>
      <c r="H118" s="76">
        <f t="shared" si="5"/>
        <v>9.2937015927178242E-3</v>
      </c>
      <c r="I118" s="76">
        <f t="shared" si="6"/>
        <v>2.0652670206039607E-4</v>
      </c>
      <c r="J118" s="77">
        <f t="shared" si="7"/>
        <v>0.29719192426490998</v>
      </c>
    </row>
    <row r="119" spans="1:10">
      <c r="A119" s="34" t="s">
        <v>1</v>
      </c>
      <c r="B119" s="36">
        <v>9667.8326007081105</v>
      </c>
      <c r="C119" s="36">
        <v>8504266.9812952206</v>
      </c>
      <c r="D119" s="36">
        <v>90</v>
      </c>
      <c r="E119" s="36">
        <v>4</v>
      </c>
      <c r="F119" s="36">
        <v>2120</v>
      </c>
      <c r="G119" s="36">
        <f t="shared" si="4"/>
        <v>879.64565922173028</v>
      </c>
      <c r="H119" s="76">
        <f t="shared" si="5"/>
        <v>9.3092220063272554E-3</v>
      </c>
      <c r="I119" s="76">
        <f t="shared" si="6"/>
        <v>4.1374320028121132E-4</v>
      </c>
      <c r="J119" s="77">
        <f t="shared" si="7"/>
        <v>0.21928389614904201</v>
      </c>
    </row>
    <row r="120" spans="1:10">
      <c r="A120" s="34" t="s">
        <v>81</v>
      </c>
      <c r="B120" s="36">
        <v>9628.8709702831602</v>
      </c>
      <c r="C120" s="36">
        <v>12903164.499226799</v>
      </c>
      <c r="D120" s="36">
        <v>212</v>
      </c>
      <c r="E120" s="36">
        <v>1</v>
      </c>
      <c r="F120" s="36">
        <v>2460</v>
      </c>
      <c r="G120" s="36">
        <f t="shared" si="4"/>
        <v>1340.0495799610192</v>
      </c>
      <c r="H120" s="76">
        <f t="shared" si="5"/>
        <v>2.2017119208916518E-2</v>
      </c>
      <c r="I120" s="76">
        <f t="shared" si="6"/>
        <v>1.0385433589111565E-4</v>
      </c>
      <c r="J120" s="77">
        <f t="shared" si="7"/>
        <v>0.25548166629214453</v>
      </c>
    </row>
    <row r="121" spans="1:10">
      <c r="A121" s="34" t="s">
        <v>16</v>
      </c>
      <c r="B121" s="36">
        <v>9393.5504194651694</v>
      </c>
      <c r="C121" s="36">
        <v>12005218.4430578</v>
      </c>
      <c r="D121" s="36">
        <v>78</v>
      </c>
      <c r="E121" s="36">
        <v>1</v>
      </c>
      <c r="F121" s="36">
        <v>2900</v>
      </c>
      <c r="G121" s="36">
        <f t="shared" si="4"/>
        <v>1278.0277857646638</v>
      </c>
      <c r="H121" s="76">
        <f t="shared" si="5"/>
        <v>8.3035696320285478E-3</v>
      </c>
      <c r="I121" s="76">
        <f t="shared" si="6"/>
        <v>1.0645602092344291E-4</v>
      </c>
      <c r="J121" s="77">
        <f t="shared" si="7"/>
        <v>0.30872246067798442</v>
      </c>
    </row>
    <row r="122" spans="1:10">
      <c r="A122" s="34" t="s">
        <v>551</v>
      </c>
      <c r="B122" s="36">
        <v>9388.5805568099004</v>
      </c>
      <c r="C122" s="36">
        <v>10889001.4380497</v>
      </c>
      <c r="D122" s="36">
        <v>40</v>
      </c>
      <c r="E122" s="36">
        <v>0</v>
      </c>
      <c r="F122" s="36">
        <v>3804</v>
      </c>
      <c r="G122" s="36">
        <f t="shared" si="4"/>
        <v>1159.8133894853238</v>
      </c>
      <c r="H122" s="76">
        <f t="shared" si="5"/>
        <v>4.2604949446789862E-3</v>
      </c>
      <c r="I122" s="76">
        <f t="shared" si="6"/>
        <v>0</v>
      </c>
      <c r="J122" s="77">
        <f t="shared" si="7"/>
        <v>0.40517306923897156</v>
      </c>
    </row>
    <row r="123" spans="1:10">
      <c r="A123" s="34" t="s">
        <v>627</v>
      </c>
      <c r="B123" s="36">
        <v>9239.1833286085093</v>
      </c>
      <c r="C123" s="36">
        <v>7600162.0766436197</v>
      </c>
      <c r="D123" s="36">
        <v>63</v>
      </c>
      <c r="E123" s="36">
        <v>0</v>
      </c>
      <c r="F123" s="36">
        <v>1721</v>
      </c>
      <c r="G123" s="36">
        <f t="shared" si="4"/>
        <v>822.60106833362954</v>
      </c>
      <c r="H123" s="76">
        <f t="shared" si="5"/>
        <v>6.8187844920150828E-3</v>
      </c>
      <c r="I123" s="76">
        <f t="shared" si="6"/>
        <v>0</v>
      </c>
      <c r="J123" s="77">
        <f t="shared" si="7"/>
        <v>0.18627187477393584</v>
      </c>
    </row>
    <row r="124" spans="1:10">
      <c r="A124" s="34" t="s">
        <v>626</v>
      </c>
      <c r="B124" s="36">
        <v>9077.9312619622706</v>
      </c>
      <c r="C124" s="36">
        <v>11319372.2421102</v>
      </c>
      <c r="D124" s="36">
        <v>113</v>
      </c>
      <c r="E124" s="36">
        <v>0</v>
      </c>
      <c r="F124" s="36">
        <v>1867</v>
      </c>
      <c r="G124" s="36">
        <f t="shared" si="4"/>
        <v>1246.9109883591941</v>
      </c>
      <c r="H124" s="76">
        <f t="shared" si="5"/>
        <v>1.2447769953214441E-2</v>
      </c>
      <c r="I124" s="76">
        <f t="shared" si="6"/>
        <v>0</v>
      </c>
      <c r="J124" s="77">
        <f t="shared" si="7"/>
        <v>0.2056635973685961</v>
      </c>
    </row>
    <row r="125" spans="1:10">
      <c r="A125" s="34" t="s">
        <v>717</v>
      </c>
      <c r="B125" s="36">
        <v>9002.6408659685403</v>
      </c>
      <c r="C125" s="36">
        <v>9192071.9958453309</v>
      </c>
      <c r="D125" s="36">
        <v>99</v>
      </c>
      <c r="E125" s="36">
        <v>0</v>
      </c>
      <c r="F125" s="36">
        <v>2018</v>
      </c>
      <c r="G125" s="36">
        <f t="shared" si="4"/>
        <v>1021.0417290545124</v>
      </c>
      <c r="H125" s="76">
        <f t="shared" si="5"/>
        <v>1.0996773221759433E-2</v>
      </c>
      <c r="I125" s="76">
        <f t="shared" si="6"/>
        <v>0</v>
      </c>
      <c r="J125" s="77">
        <f t="shared" si="7"/>
        <v>0.22415644809606602</v>
      </c>
    </row>
    <row r="126" spans="1:10">
      <c r="A126" s="34" t="s">
        <v>363</v>
      </c>
      <c r="B126" s="36">
        <v>8868.99974642507</v>
      </c>
      <c r="C126" s="36">
        <v>6553279.5872813202</v>
      </c>
      <c r="D126" s="36">
        <v>92</v>
      </c>
      <c r="E126" s="36">
        <v>4</v>
      </c>
      <c r="F126" s="36">
        <v>2548</v>
      </c>
      <c r="G126" s="36">
        <f t="shared" si="4"/>
        <v>738.89725726092468</v>
      </c>
      <c r="H126" s="76">
        <f t="shared" si="5"/>
        <v>1.0373210354085702E-2</v>
      </c>
      <c r="I126" s="76">
        <f t="shared" si="6"/>
        <v>4.5100914582981311E-4</v>
      </c>
      <c r="J126" s="77">
        <f t="shared" si="7"/>
        <v>0.28729282589359095</v>
      </c>
    </row>
    <row r="127" spans="1:10">
      <c r="A127" s="34" t="s">
        <v>374</v>
      </c>
      <c r="B127" s="36">
        <v>8548.0079648843894</v>
      </c>
      <c r="C127" s="36">
        <v>5926528.5969329802</v>
      </c>
      <c r="D127" s="36">
        <v>99</v>
      </c>
      <c r="E127" s="36">
        <v>3</v>
      </c>
      <c r="F127" s="36">
        <v>1134</v>
      </c>
      <c r="G127" s="36">
        <f t="shared" si="4"/>
        <v>693.32277429775831</v>
      </c>
      <c r="H127" s="76">
        <f t="shared" si="5"/>
        <v>1.1581645736257683E-2</v>
      </c>
      <c r="I127" s="76">
        <f t="shared" si="6"/>
        <v>3.5095896170477827E-4</v>
      </c>
      <c r="J127" s="77">
        <f t="shared" si="7"/>
        <v>0.13266248752440618</v>
      </c>
    </row>
    <row r="128" spans="1:10">
      <c r="A128" s="34" t="s">
        <v>350</v>
      </c>
      <c r="B128" s="36">
        <v>8483.2682512011306</v>
      </c>
      <c r="C128" s="36">
        <v>4744000.0502079995</v>
      </c>
      <c r="D128" s="36">
        <v>83</v>
      </c>
      <c r="E128" s="36">
        <v>7</v>
      </c>
      <c r="F128" s="36">
        <v>2785</v>
      </c>
      <c r="G128" s="36">
        <f t="shared" si="4"/>
        <v>559.2184414935017</v>
      </c>
      <c r="H128" s="76">
        <f t="shared" si="5"/>
        <v>9.7839650406254895E-3</v>
      </c>
      <c r="I128" s="76">
        <f t="shared" si="6"/>
        <v>8.2515367812504138E-4</v>
      </c>
      <c r="J128" s="77">
        <f t="shared" si="7"/>
        <v>0.32829328479689146</v>
      </c>
    </row>
    <row r="129" spans="1:10">
      <c r="A129" s="34" t="s">
        <v>137</v>
      </c>
      <c r="B129" s="36">
        <v>8458.2107282108609</v>
      </c>
      <c r="C129" s="36">
        <v>30618570.782517798</v>
      </c>
      <c r="D129" s="36">
        <v>58</v>
      </c>
      <c r="E129" s="36">
        <v>0</v>
      </c>
      <c r="F129" s="36">
        <v>1480</v>
      </c>
      <c r="G129" s="36">
        <f t="shared" si="4"/>
        <v>3619.9820229584716</v>
      </c>
      <c r="H129" s="76">
        <f t="shared" si="5"/>
        <v>6.8572422541509038E-3</v>
      </c>
      <c r="I129" s="76">
        <f t="shared" si="6"/>
        <v>0</v>
      </c>
      <c r="J129" s="77">
        <f t="shared" si="7"/>
        <v>0.17497790579557479</v>
      </c>
    </row>
    <row r="130" spans="1:10">
      <c r="A130" s="34" t="s">
        <v>407</v>
      </c>
      <c r="B130" s="36">
        <v>8396.1340152872708</v>
      </c>
      <c r="C130" s="36">
        <v>9641404.9643263202</v>
      </c>
      <c r="D130" s="36">
        <v>106</v>
      </c>
      <c r="E130" s="36">
        <v>1</v>
      </c>
      <c r="F130" s="36">
        <v>1733</v>
      </c>
      <c r="G130" s="36">
        <f t="shared" si="4"/>
        <v>1148.3148014040416</v>
      </c>
      <c r="H130" s="76">
        <f t="shared" si="5"/>
        <v>1.2624858036686929E-2</v>
      </c>
      <c r="I130" s="76">
        <f t="shared" si="6"/>
        <v>1.1910243430836726E-4</v>
      </c>
      <c r="J130" s="77">
        <f t="shared" si="7"/>
        <v>0.20640451865640047</v>
      </c>
    </row>
    <row r="131" spans="1:10">
      <c r="A131" s="34" t="s">
        <v>6</v>
      </c>
      <c r="B131" s="36">
        <v>8375.7093476317805</v>
      </c>
      <c r="C131" s="36">
        <v>8782512.73224709</v>
      </c>
      <c r="D131" s="36">
        <v>37</v>
      </c>
      <c r="E131" s="36">
        <v>2</v>
      </c>
      <c r="F131" s="36">
        <v>2497</v>
      </c>
      <c r="G131" s="36">
        <f t="shared" si="4"/>
        <v>1048.5694247174818</v>
      </c>
      <c r="H131" s="76">
        <f t="shared" si="5"/>
        <v>4.4175362902799031E-3</v>
      </c>
      <c r="I131" s="76">
        <f t="shared" si="6"/>
        <v>2.3878574542053529E-4</v>
      </c>
      <c r="J131" s="77">
        <f t="shared" si="7"/>
        <v>0.29812400315753829</v>
      </c>
    </row>
    <row r="132" spans="1:10">
      <c r="A132" s="34" t="s">
        <v>641</v>
      </c>
      <c r="B132" s="36">
        <v>8289.5614215689693</v>
      </c>
      <c r="C132" s="36">
        <v>15310333.5864492</v>
      </c>
      <c r="D132" s="36">
        <v>43</v>
      </c>
      <c r="E132" s="36">
        <v>4</v>
      </c>
      <c r="F132" s="36">
        <v>920</v>
      </c>
      <c r="G132" s="36">
        <f t="shared" si="4"/>
        <v>1846.9413287188606</v>
      </c>
      <c r="H132" s="76">
        <f t="shared" si="5"/>
        <v>5.1872466845008756E-3</v>
      </c>
      <c r="I132" s="76">
        <f t="shared" si="6"/>
        <v>4.8253457530240702E-4</v>
      </c>
      <c r="J132" s="77">
        <f t="shared" si="7"/>
        <v>0.11098295231955362</v>
      </c>
    </row>
    <row r="133" spans="1:10">
      <c r="A133" s="34" t="s">
        <v>355</v>
      </c>
      <c r="B133" s="36">
        <v>8267.0079786567894</v>
      </c>
      <c r="C133" s="36">
        <v>5791140.1636712998</v>
      </c>
      <c r="D133" s="36">
        <v>134</v>
      </c>
      <c r="E133" s="36">
        <v>0</v>
      </c>
      <c r="F133" s="36">
        <v>2189</v>
      </c>
      <c r="G133" s="36">
        <f t="shared" si="4"/>
        <v>700.51222626402193</v>
      </c>
      <c r="H133" s="76">
        <f t="shared" si="5"/>
        <v>1.6209008186027191E-2</v>
      </c>
      <c r="I133" s="76">
        <f t="shared" si="6"/>
        <v>0</v>
      </c>
      <c r="J133" s="77">
        <f t="shared" si="7"/>
        <v>0.2647874546209964</v>
      </c>
    </row>
    <row r="134" spans="1:10">
      <c r="A134" s="34" t="s">
        <v>383</v>
      </c>
      <c r="B134" s="36">
        <v>8255.3723693029006</v>
      </c>
      <c r="C134" s="36">
        <v>5327529.7600839399</v>
      </c>
      <c r="D134" s="36">
        <v>53</v>
      </c>
      <c r="E134" s="36">
        <v>1</v>
      </c>
      <c r="F134" s="36">
        <v>2086</v>
      </c>
      <c r="G134" s="36">
        <f t="shared" si="4"/>
        <v>645.34093942194966</v>
      </c>
      <c r="H134" s="76">
        <f t="shared" si="5"/>
        <v>6.4200617039489672E-3</v>
      </c>
      <c r="I134" s="76">
        <f t="shared" si="6"/>
        <v>1.2113323969715032E-4</v>
      </c>
      <c r="J134" s="77">
        <f t="shared" si="7"/>
        <v>0.25268393800825556</v>
      </c>
    </row>
    <row r="135" spans="1:10">
      <c r="A135" s="34" t="s">
        <v>12</v>
      </c>
      <c r="B135" s="36">
        <v>8198.0052495780401</v>
      </c>
      <c r="C135" s="36">
        <v>7723845.3689053198</v>
      </c>
      <c r="D135" s="36">
        <v>65</v>
      </c>
      <c r="E135" s="36">
        <v>0</v>
      </c>
      <c r="F135" s="36">
        <v>2598</v>
      </c>
      <c r="G135" s="36">
        <f t="shared" ref="G135:G152" si="8">C135/B135</f>
        <v>942.16155439798899</v>
      </c>
      <c r="H135" s="76">
        <f t="shared" ref="H135:H152" si="9">D135/B135</f>
        <v>7.9287580357850617E-3</v>
      </c>
      <c r="I135" s="76">
        <f t="shared" ref="I135:I152" si="10">E135/B135</f>
        <v>0</v>
      </c>
      <c r="J135" s="77">
        <f t="shared" ref="J135:J152" si="11">F135/B135</f>
        <v>0.31690635964568598</v>
      </c>
    </row>
    <row r="136" spans="1:10">
      <c r="A136" s="34" t="s">
        <v>354</v>
      </c>
      <c r="B136" s="36">
        <v>8119.89565982576</v>
      </c>
      <c r="C136" s="36">
        <v>5031011.8842022698</v>
      </c>
      <c r="D136" s="36">
        <v>74</v>
      </c>
      <c r="E136" s="36">
        <v>4</v>
      </c>
      <c r="F136" s="36">
        <v>2587</v>
      </c>
      <c r="G136" s="36">
        <f t="shared" si="8"/>
        <v>619.59070596114373</v>
      </c>
      <c r="H136" s="76">
        <f t="shared" si="9"/>
        <v>9.1134175979778447E-3</v>
      </c>
      <c r="I136" s="76">
        <f t="shared" si="10"/>
        <v>4.9261716745826187E-4</v>
      </c>
      <c r="J136" s="77">
        <f t="shared" si="11"/>
        <v>0.31860015305363087</v>
      </c>
    </row>
    <row r="137" spans="1:10">
      <c r="A137" s="34" t="s">
        <v>631</v>
      </c>
      <c r="B137" s="36">
        <v>8113.58059294335</v>
      </c>
      <c r="C137" s="36">
        <v>7373871.1529603302</v>
      </c>
      <c r="D137" s="36">
        <v>39</v>
      </c>
      <c r="E137" s="36">
        <v>1</v>
      </c>
      <c r="F137" s="36">
        <v>1666</v>
      </c>
      <c r="G137" s="36">
        <f t="shared" si="8"/>
        <v>908.83070285560859</v>
      </c>
      <c r="H137" s="76">
        <f t="shared" si="9"/>
        <v>4.8067557292670012E-3</v>
      </c>
      <c r="I137" s="76">
        <f t="shared" si="10"/>
        <v>1.2325014690428207E-4</v>
      </c>
      <c r="J137" s="77">
        <f t="shared" si="11"/>
        <v>0.20533474474253394</v>
      </c>
    </row>
    <row r="138" spans="1:10">
      <c r="A138" s="34" t="s">
        <v>356</v>
      </c>
      <c r="B138" s="36">
        <v>8093.6326520759603</v>
      </c>
      <c r="C138" s="36">
        <v>7608288.0925907101</v>
      </c>
      <c r="D138" s="36">
        <v>110</v>
      </c>
      <c r="E138" s="36">
        <v>6</v>
      </c>
      <c r="F138" s="36">
        <v>2876</v>
      </c>
      <c r="G138" s="36">
        <f t="shared" si="8"/>
        <v>940.03377959577119</v>
      </c>
      <c r="H138" s="76">
        <f t="shared" si="9"/>
        <v>1.3590930639999551E-2</v>
      </c>
      <c r="I138" s="76">
        <f t="shared" si="10"/>
        <v>7.4132348945452097E-4</v>
      </c>
      <c r="J138" s="77">
        <f t="shared" si="11"/>
        <v>0.35534105927853371</v>
      </c>
    </row>
    <row r="139" spans="1:10">
      <c r="A139" s="34" t="s">
        <v>368</v>
      </c>
      <c r="B139" s="36">
        <v>8070.1532009215998</v>
      </c>
      <c r="C139" s="36">
        <v>7732418.3334184699</v>
      </c>
      <c r="D139" s="36">
        <v>96</v>
      </c>
      <c r="E139" s="36">
        <v>26</v>
      </c>
      <c r="F139" s="36">
        <v>1781</v>
      </c>
      <c r="G139" s="36">
        <f t="shared" si="8"/>
        <v>958.15012936005212</v>
      </c>
      <c r="H139" s="76">
        <f t="shared" si="9"/>
        <v>1.1895684952924679E-2</v>
      </c>
      <c r="I139" s="76">
        <f t="shared" si="10"/>
        <v>3.2217480080837671E-3</v>
      </c>
      <c r="J139" s="77">
        <f t="shared" si="11"/>
        <v>0.22068973855373802</v>
      </c>
    </row>
    <row r="140" spans="1:10">
      <c r="A140" s="34" t="s">
        <v>379</v>
      </c>
      <c r="B140" s="36">
        <v>8043.5258021997197</v>
      </c>
      <c r="C140" s="36">
        <v>5739099.2452315995</v>
      </c>
      <c r="D140" s="36">
        <v>85</v>
      </c>
      <c r="E140" s="36">
        <v>2</v>
      </c>
      <c r="F140" s="36">
        <v>2847</v>
      </c>
      <c r="G140" s="36">
        <f t="shared" si="8"/>
        <v>713.50541868866605</v>
      </c>
      <c r="H140" s="76">
        <f t="shared" si="9"/>
        <v>1.0567505107866311E-2</v>
      </c>
      <c r="I140" s="76">
        <f t="shared" si="10"/>
        <v>2.4864717900861908E-4</v>
      </c>
      <c r="J140" s="77">
        <f t="shared" si="11"/>
        <v>0.35394925931876925</v>
      </c>
    </row>
    <row r="141" spans="1:10">
      <c r="A141" s="34" t="s">
        <v>369</v>
      </c>
      <c r="B141" s="36">
        <v>7934.4408806245701</v>
      </c>
      <c r="C141" s="36">
        <v>6942526.4177282397</v>
      </c>
      <c r="D141" s="36">
        <v>114</v>
      </c>
      <c r="E141" s="36">
        <v>1</v>
      </c>
      <c r="F141" s="36">
        <v>3821</v>
      </c>
      <c r="G141" s="36">
        <f t="shared" si="8"/>
        <v>874.98621795537906</v>
      </c>
      <c r="H141" s="76">
        <f t="shared" si="9"/>
        <v>1.4367742064646442E-2</v>
      </c>
      <c r="I141" s="76">
        <f t="shared" si="10"/>
        <v>1.2603282512847758E-4</v>
      </c>
      <c r="J141" s="77">
        <f t="shared" si="11"/>
        <v>0.48157142481591281</v>
      </c>
    </row>
    <row r="142" spans="1:10">
      <c r="A142" s="34" t="s">
        <v>425</v>
      </c>
      <c r="B142" s="36">
        <v>7910.2107445858401</v>
      </c>
      <c r="C142" s="36">
        <v>10469246.383081701</v>
      </c>
      <c r="D142" s="36">
        <v>100</v>
      </c>
      <c r="E142" s="36">
        <v>4</v>
      </c>
      <c r="F142" s="36">
        <v>1948</v>
      </c>
      <c r="G142" s="36">
        <f t="shared" si="8"/>
        <v>1323.5104248325365</v>
      </c>
      <c r="H142" s="76">
        <f t="shared" si="9"/>
        <v>1.2641888216245718E-2</v>
      </c>
      <c r="I142" s="76">
        <f t="shared" si="10"/>
        <v>5.0567552864982869E-4</v>
      </c>
      <c r="J142" s="77">
        <f t="shared" si="11"/>
        <v>0.24626398245246658</v>
      </c>
    </row>
    <row r="143" spans="1:10">
      <c r="A143" s="34" t="s">
        <v>582</v>
      </c>
      <c r="B143" s="36">
        <v>7859.0080037224097</v>
      </c>
      <c r="C143" s="36">
        <v>14222779.770329099</v>
      </c>
      <c r="D143" s="36">
        <v>49</v>
      </c>
      <c r="E143" s="36">
        <v>0</v>
      </c>
      <c r="F143" s="36">
        <v>2278</v>
      </c>
      <c r="G143" s="36">
        <f t="shared" si="8"/>
        <v>1809.7423699775463</v>
      </c>
      <c r="H143" s="76">
        <f t="shared" si="9"/>
        <v>6.2348835854081344E-3</v>
      </c>
      <c r="I143" s="76">
        <f t="shared" si="10"/>
        <v>0</v>
      </c>
      <c r="J143" s="77">
        <f t="shared" si="11"/>
        <v>0.28985846546040261</v>
      </c>
    </row>
    <row r="144" spans="1:10">
      <c r="A144" s="34" t="s">
        <v>568</v>
      </c>
      <c r="B144" s="36">
        <v>7810.1367726325898</v>
      </c>
      <c r="C144" s="36">
        <v>6787177.2465083096</v>
      </c>
      <c r="D144" s="36">
        <v>93</v>
      </c>
      <c r="E144" s="36">
        <v>6</v>
      </c>
      <c r="F144" s="36">
        <v>2486</v>
      </c>
      <c r="G144" s="36">
        <f t="shared" si="8"/>
        <v>869.02156058152264</v>
      </c>
      <c r="H144" s="76">
        <f t="shared" si="9"/>
        <v>1.1907601967468769E-2</v>
      </c>
      <c r="I144" s="76">
        <f t="shared" si="10"/>
        <v>7.6823238499798508E-4</v>
      </c>
      <c r="J144" s="77">
        <f t="shared" si="11"/>
        <v>0.31830428485083179</v>
      </c>
    </row>
    <row r="145" spans="1:10">
      <c r="A145" s="34" t="s">
        <v>399</v>
      </c>
      <c r="B145" s="36">
        <v>7693.68197838589</v>
      </c>
      <c r="C145" s="36">
        <v>8337168.0495022498</v>
      </c>
      <c r="D145" s="36">
        <v>83</v>
      </c>
      <c r="E145" s="36">
        <v>3</v>
      </c>
      <c r="F145" s="36">
        <v>1887</v>
      </c>
      <c r="G145" s="36">
        <f t="shared" si="8"/>
        <v>1083.6382466709861</v>
      </c>
      <c r="H145" s="76">
        <f t="shared" si="9"/>
        <v>1.0788072633256039E-2</v>
      </c>
      <c r="I145" s="76">
        <f t="shared" si="10"/>
        <v>3.8993033614178452E-4</v>
      </c>
      <c r="J145" s="77">
        <f t="shared" si="11"/>
        <v>0.24526618143318246</v>
      </c>
    </row>
    <row r="146" spans="1:10">
      <c r="A146" s="34" t="s">
        <v>361</v>
      </c>
      <c r="B146" s="36">
        <v>7653.11759056337</v>
      </c>
      <c r="C146" s="36">
        <v>5515939.8159584403</v>
      </c>
      <c r="D146" s="36">
        <v>207</v>
      </c>
      <c r="E146" s="36">
        <v>2</v>
      </c>
      <c r="F146" s="36">
        <v>2511</v>
      </c>
      <c r="G146" s="36">
        <f t="shared" si="8"/>
        <v>720.74416088416524</v>
      </c>
      <c r="H146" s="76">
        <f t="shared" si="9"/>
        <v>2.7047800788431643E-2</v>
      </c>
      <c r="I146" s="76">
        <f t="shared" si="10"/>
        <v>2.6133140858388061E-4</v>
      </c>
      <c r="J146" s="77">
        <f t="shared" si="11"/>
        <v>0.32810158347706209</v>
      </c>
    </row>
    <row r="147" spans="1:10">
      <c r="A147" s="34" t="s">
        <v>634</v>
      </c>
      <c r="B147" s="36">
        <v>7545.2600790811703</v>
      </c>
      <c r="C147" s="36">
        <v>46763574.489815198</v>
      </c>
      <c r="D147" s="36">
        <v>114</v>
      </c>
      <c r="E147" s="36">
        <v>8</v>
      </c>
      <c r="F147" s="36">
        <v>1275</v>
      </c>
      <c r="G147" s="36">
        <f t="shared" si="8"/>
        <v>6197.7418935451551</v>
      </c>
      <c r="H147" s="76">
        <f t="shared" si="9"/>
        <v>1.5108823129378788E-2</v>
      </c>
      <c r="I147" s="76">
        <f t="shared" si="10"/>
        <v>1.0602682897809675E-3</v>
      </c>
      <c r="J147" s="77">
        <f t="shared" si="11"/>
        <v>0.1689802586838417</v>
      </c>
    </row>
    <row r="148" spans="1:10">
      <c r="A148" s="34" t="s">
        <v>384</v>
      </c>
      <c r="B148" s="36">
        <v>7472.7121218079701</v>
      </c>
      <c r="C148" s="36">
        <v>6301263.2526506502</v>
      </c>
      <c r="D148" s="36">
        <v>96</v>
      </c>
      <c r="E148" s="36">
        <v>5</v>
      </c>
      <c r="F148" s="36">
        <v>2566</v>
      </c>
      <c r="G148" s="36">
        <f t="shared" si="8"/>
        <v>843.23645149682329</v>
      </c>
      <c r="H148" s="76">
        <f t="shared" si="9"/>
        <v>1.2846741375174704E-2</v>
      </c>
      <c r="I148" s="76">
        <f t="shared" si="10"/>
        <v>6.6910111329034918E-4</v>
      </c>
      <c r="J148" s="77">
        <f t="shared" si="11"/>
        <v>0.34338269134060717</v>
      </c>
    </row>
    <row r="149" spans="1:10">
      <c r="A149" s="34" t="s">
        <v>366</v>
      </c>
      <c r="B149" s="36">
        <v>7453.7586968895002</v>
      </c>
      <c r="C149" s="36">
        <v>5305657.0996805197</v>
      </c>
      <c r="D149" s="36">
        <v>95</v>
      </c>
      <c r="E149" s="36">
        <v>2</v>
      </c>
      <c r="F149" s="36">
        <v>2808</v>
      </c>
      <c r="G149" s="36">
        <f t="shared" si="8"/>
        <v>711.80961383880094</v>
      </c>
      <c r="H149" s="76">
        <f t="shared" si="9"/>
        <v>1.2745247580880782E-2</v>
      </c>
      <c r="I149" s="76">
        <f t="shared" si="10"/>
        <v>2.683210017027533E-4</v>
      </c>
      <c r="J149" s="77">
        <f t="shared" si="11"/>
        <v>0.3767226863906657</v>
      </c>
    </row>
    <row r="150" spans="1:10">
      <c r="A150" s="34" t="s">
        <v>563</v>
      </c>
      <c r="B150" s="36">
        <v>7428.3231110014003</v>
      </c>
      <c r="C150" s="36">
        <v>6350730.6823890796</v>
      </c>
      <c r="D150" s="36">
        <v>61</v>
      </c>
      <c r="E150" s="36">
        <v>1</v>
      </c>
      <c r="F150" s="36">
        <v>2228</v>
      </c>
      <c r="G150" s="36">
        <f t="shared" si="8"/>
        <v>854.93463161067962</v>
      </c>
      <c r="H150" s="76">
        <f t="shared" si="9"/>
        <v>8.2118129608092245E-3</v>
      </c>
      <c r="I150" s="76">
        <f t="shared" si="10"/>
        <v>1.3461988460342992E-4</v>
      </c>
      <c r="J150" s="77">
        <f t="shared" si="11"/>
        <v>0.29993310289644187</v>
      </c>
    </row>
    <row r="151" spans="1:10">
      <c r="A151" s="34" t="s">
        <v>45</v>
      </c>
      <c r="B151" s="36">
        <v>7396.20800597779</v>
      </c>
      <c r="C151" s="36">
        <v>7295154.3653976303</v>
      </c>
      <c r="D151" s="36">
        <v>75</v>
      </c>
      <c r="E151" s="36">
        <v>1</v>
      </c>
      <c r="F151" s="36">
        <v>2676</v>
      </c>
      <c r="G151" s="36">
        <f t="shared" si="8"/>
        <v>986.33710132293663</v>
      </c>
      <c r="H151" s="76">
        <f t="shared" si="9"/>
        <v>1.014033136160898E-2</v>
      </c>
      <c r="I151" s="76">
        <f t="shared" si="10"/>
        <v>1.3520441815478639E-4</v>
      </c>
      <c r="J151" s="77">
        <f t="shared" si="11"/>
        <v>0.3618070229822084</v>
      </c>
    </row>
    <row r="152" spans="1:10">
      <c r="A152" s="34" t="s">
        <v>615</v>
      </c>
      <c r="B152" s="36">
        <v>7308.9696557438001</v>
      </c>
      <c r="C152" s="36">
        <v>6852949.6498780297</v>
      </c>
      <c r="D152" s="36">
        <v>42</v>
      </c>
      <c r="E152" s="36">
        <v>3</v>
      </c>
      <c r="F152" s="36">
        <v>1537</v>
      </c>
      <c r="G152" s="36">
        <f t="shared" si="8"/>
        <v>937.608168135244</v>
      </c>
      <c r="H152" s="76">
        <f t="shared" si="9"/>
        <v>5.7463639853798047E-3</v>
      </c>
      <c r="I152" s="76">
        <f t="shared" si="10"/>
        <v>4.1045457038427175E-4</v>
      </c>
      <c r="J152" s="77">
        <f t="shared" si="11"/>
        <v>0.21028955822687523</v>
      </c>
    </row>
    <row r="153" spans="1:10">
      <c r="A153" s="34" t="s">
        <v>367</v>
      </c>
      <c r="B153" s="36">
        <v>7279.6902096490303</v>
      </c>
      <c r="C153" s="36">
        <v>7255862.4050488602</v>
      </c>
      <c r="D153" s="36">
        <v>155</v>
      </c>
      <c r="E153" s="36">
        <v>16</v>
      </c>
      <c r="F153" s="36">
        <v>3578</v>
      </c>
      <c r="G153" s="36">
        <f>C153/B153</f>
        <v>996.72681063150367</v>
      </c>
      <c r="H153" s="76">
        <f>D153/B153</f>
        <v>2.1292114847765328E-2</v>
      </c>
      <c r="I153" s="76">
        <f>E153/B153</f>
        <v>2.1978957262209367E-3</v>
      </c>
      <c r="J153" s="77">
        <f>F153/B153</f>
        <v>0.49150443177615705</v>
      </c>
    </row>
    <row r="154" spans="1:10">
      <c r="A154" s="34" t="s">
        <v>364</v>
      </c>
      <c r="B154" s="36">
        <v>7278.3751420625404</v>
      </c>
      <c r="C154" s="36">
        <v>6179539.0984668201</v>
      </c>
      <c r="D154" s="36">
        <v>132</v>
      </c>
      <c r="E154" s="36">
        <v>6</v>
      </c>
      <c r="F154" s="36">
        <v>3190</v>
      </c>
      <c r="G154" s="36">
        <f>C154/B154</f>
        <v>849.02728670229919</v>
      </c>
      <c r="H154" s="76">
        <f>D154/B154</f>
        <v>1.8135915973492119E-2</v>
      </c>
      <c r="I154" s="76">
        <f>E154/B154</f>
        <v>8.2435981697691449E-4</v>
      </c>
      <c r="J154" s="77">
        <f>F154/B154</f>
        <v>0.43828463602605955</v>
      </c>
    </row>
    <row r="155" spans="1:10">
      <c r="A155" s="34" t="s">
        <v>416</v>
      </c>
      <c r="B155" s="36">
        <v>7182.0080170542897</v>
      </c>
      <c r="C155" s="36">
        <v>7476846.3192775603</v>
      </c>
      <c r="D155" s="36">
        <v>89</v>
      </c>
      <c r="E155" s="36">
        <v>8</v>
      </c>
      <c r="F155" s="36">
        <v>3142</v>
      </c>
      <c r="G155" s="36">
        <f>C155/B155</f>
        <v>1041.0523493601165</v>
      </c>
      <c r="H155" s="76">
        <f>D155/B155</f>
        <v>1.2392077506549968E-2</v>
      </c>
      <c r="I155" s="76">
        <f>E155/B155</f>
        <v>1.1138946073303343E-3</v>
      </c>
      <c r="J155" s="77">
        <f>F155/B155</f>
        <v>0.43748210702898876</v>
      </c>
    </row>
    <row r="156" spans="1:10">
      <c r="A156" s="34" t="s">
        <v>640</v>
      </c>
      <c r="B156" s="129">
        <v>7152.3587093115702</v>
      </c>
      <c r="C156" s="129">
        <v>13590279.0759819</v>
      </c>
      <c r="D156" s="129">
        <v>46</v>
      </c>
      <c r="E156" s="129">
        <v>2</v>
      </c>
      <c r="F156" s="129">
        <v>1040</v>
      </c>
      <c r="G156" s="58">
        <f>C156/B156</f>
        <v>1900.1115056336421</v>
      </c>
      <c r="H156" s="76">
        <f>D156/B156</f>
        <v>6.431444768019416E-3</v>
      </c>
      <c r="I156" s="76">
        <f>E156/B156</f>
        <v>2.796280333921485E-4</v>
      </c>
      <c r="J156" s="77">
        <f>F156/B156</f>
        <v>0.14540657736391724</v>
      </c>
    </row>
    <row r="157" spans="1:10" ht="13.5" thickBot="1">
      <c r="A157" s="32" t="s">
        <v>274</v>
      </c>
      <c r="B157" s="37">
        <f>SUM(B7:B156)</f>
        <v>3131295.1492661056</v>
      </c>
      <c r="C157" s="37">
        <f>SUM(C7:C156)</f>
        <v>2854579921.6422644</v>
      </c>
      <c r="D157" s="37">
        <f>SUM(D7:D156)</f>
        <v>32027</v>
      </c>
      <c r="E157" s="37">
        <f>SUM(E7:E156)</f>
        <v>773</v>
      </c>
      <c r="F157" s="37">
        <f>SUM(F7:F156)</f>
        <v>797897</v>
      </c>
      <c r="G157" s="37">
        <f>C157/B157</f>
        <v>911.62914563046024</v>
      </c>
      <c r="H157" s="82">
        <f>D157/B157</f>
        <v>1.0228036155424792E-2</v>
      </c>
      <c r="I157" s="82">
        <f>E157/B157</f>
        <v>2.4686270796963076E-4</v>
      </c>
      <c r="J157" s="83">
        <f>F157/B157</f>
        <v>0.25481373104895794</v>
      </c>
    </row>
    <row r="158" spans="1:10" s="21" customFormat="1">
      <c r="B158" s="78"/>
      <c r="C158" s="78"/>
      <c r="D158" s="79"/>
      <c r="E158" s="79"/>
      <c r="F158" s="79"/>
      <c r="G158" s="80"/>
      <c r="I158" s="81"/>
    </row>
    <row r="159" spans="1:10">
      <c r="B159" s="48"/>
      <c r="C159" s="48"/>
      <c r="I159" s="64"/>
    </row>
    <row r="160" spans="1:10">
      <c r="F160" s="136"/>
    </row>
    <row r="161" spans="1:5">
      <c r="A161" s="65"/>
      <c r="D161" s="63"/>
      <c r="E161" s="63"/>
    </row>
    <row r="163" spans="1:5">
      <c r="B163" s="48"/>
      <c r="C163" s="48"/>
    </row>
  </sheetData>
  <mergeCells count="2">
    <mergeCell ref="D5:F5"/>
    <mergeCell ref="G5:J5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47" fitToHeight="2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63"/>
  <sheetViews>
    <sheetView topLeftCell="A115" zoomScale="75" workbookViewId="0">
      <selection activeCell="B9" sqref="B9"/>
    </sheetView>
  </sheetViews>
  <sheetFormatPr defaultRowHeight="12.75"/>
  <cols>
    <col min="1" max="1" width="58.7109375" style="1" customWidth="1"/>
    <col min="2" max="2" width="15" style="63" customWidth="1"/>
    <col min="3" max="3" width="18.7109375" style="63" customWidth="1"/>
    <col min="4" max="4" width="12.28515625" style="48" bestFit="1" customWidth="1"/>
    <col min="5" max="5" width="11.42578125" style="48" bestFit="1" customWidth="1"/>
    <col min="6" max="6" width="13.42578125" style="48" bestFit="1" customWidth="1"/>
    <col min="7" max="7" width="12.28515625" style="63" customWidth="1"/>
    <col min="8" max="8" width="10.85546875" style="1" customWidth="1"/>
    <col min="9" max="9" width="8.85546875" style="1" customWidth="1"/>
    <col min="10" max="10" width="10.5703125" style="1" customWidth="1"/>
    <col min="11" max="16384" width="9.140625" style="1"/>
  </cols>
  <sheetData>
    <row r="1" spans="1:10" ht="90" customHeight="1"/>
    <row r="2" spans="1:10" ht="13.5" thickBot="1"/>
    <row r="3" spans="1:10" ht="18">
      <c r="A3" s="23" t="s">
        <v>293</v>
      </c>
      <c r="B3" s="66"/>
      <c r="C3" s="66"/>
      <c r="D3" s="67"/>
      <c r="E3" s="67"/>
      <c r="F3" s="67"/>
      <c r="G3" s="66"/>
      <c r="H3" s="25"/>
      <c r="I3" s="25"/>
      <c r="J3" s="26" t="str">
        <f>Capa!$A$9</f>
        <v>Julho a Dezembro de 2009</v>
      </c>
    </row>
    <row r="4" spans="1:10" ht="18">
      <c r="A4" s="27" t="s">
        <v>294</v>
      </c>
      <c r="B4" s="69"/>
      <c r="C4" s="69"/>
      <c r="D4" s="70"/>
      <c r="E4" s="70"/>
      <c r="F4" s="70"/>
      <c r="G4" s="69"/>
      <c r="H4" s="28"/>
      <c r="I4" s="28"/>
      <c r="J4" s="33"/>
    </row>
    <row r="5" spans="1:10">
      <c r="A5" s="84"/>
      <c r="B5" s="85"/>
      <c r="C5" s="85"/>
      <c r="D5" s="145" t="s">
        <v>172</v>
      </c>
      <c r="E5" s="145"/>
      <c r="F5" s="145"/>
      <c r="G5" s="146" t="s">
        <v>173</v>
      </c>
      <c r="H5" s="146"/>
      <c r="I5" s="146"/>
      <c r="J5" s="147"/>
    </row>
    <row r="6" spans="1:10">
      <c r="A6" s="86" t="s">
        <v>174</v>
      </c>
      <c r="B6" s="87" t="s">
        <v>175</v>
      </c>
      <c r="C6" s="87" t="s">
        <v>176</v>
      </c>
      <c r="D6" s="88" t="s">
        <v>177</v>
      </c>
      <c r="E6" s="88" t="s">
        <v>178</v>
      </c>
      <c r="F6" s="88" t="s">
        <v>272</v>
      </c>
      <c r="G6" s="93" t="s">
        <v>179</v>
      </c>
      <c r="H6" s="90" t="s">
        <v>180</v>
      </c>
      <c r="I6" s="91" t="s">
        <v>181</v>
      </c>
      <c r="J6" s="92" t="s">
        <v>182</v>
      </c>
    </row>
    <row r="7" spans="1:10">
      <c r="A7" s="52" t="s">
        <v>792</v>
      </c>
      <c r="B7" s="53">
        <v>1.9178081769496199E-2</v>
      </c>
      <c r="C7" s="53">
        <v>172.83879470825099</v>
      </c>
      <c r="D7" s="53">
        <v>1</v>
      </c>
      <c r="E7" s="53">
        <v>0</v>
      </c>
      <c r="F7" s="53">
        <v>1</v>
      </c>
      <c r="G7" s="53">
        <f>C7/B7</f>
        <v>9012.3087796591135</v>
      </c>
      <c r="H7" s="74">
        <f>D7/B7</f>
        <v>52.142858290997353</v>
      </c>
      <c r="I7" s="74">
        <f>E7/B7</f>
        <v>0</v>
      </c>
      <c r="J7" s="75">
        <f>F7/B7</f>
        <v>52.142858290997353</v>
      </c>
    </row>
    <row r="8" spans="1:10">
      <c r="A8" s="34" t="s">
        <v>793</v>
      </c>
      <c r="B8" s="36">
        <v>0.21369862928986499</v>
      </c>
      <c r="C8" s="36">
        <v>867.27862167358296</v>
      </c>
      <c r="D8" s="36">
        <v>1</v>
      </c>
      <c r="E8" s="36">
        <v>0</v>
      </c>
      <c r="F8" s="36">
        <v>1</v>
      </c>
      <c r="G8" s="36">
        <f>C8/B8</f>
        <v>4058.4192072527958</v>
      </c>
      <c r="H8" s="76">
        <f>D8/B8</f>
        <v>4.6794871980371031</v>
      </c>
      <c r="I8" s="76">
        <f>E8/B8</f>
        <v>0</v>
      </c>
      <c r="J8" s="77">
        <f>F8/B8</f>
        <v>4.6794871980371031</v>
      </c>
    </row>
    <row r="9" spans="1:10">
      <c r="A9" s="34" t="s">
        <v>794</v>
      </c>
      <c r="B9" s="36">
        <v>0.65753421559929803</v>
      </c>
      <c r="C9" s="36">
        <v>1231.8907146453801</v>
      </c>
      <c r="D9" s="36">
        <v>2</v>
      </c>
      <c r="E9" s="36">
        <v>0</v>
      </c>
      <c r="F9" s="36">
        <v>2</v>
      </c>
      <c r="G9" s="36">
        <f t="shared" ref="G9:G72" si="0">C9/B9</f>
        <v>1873.500550116004</v>
      </c>
      <c r="H9" s="76">
        <f t="shared" ref="H9:H72" si="1">D9/B9</f>
        <v>3.0416668099577677</v>
      </c>
      <c r="I9" s="76">
        <f t="shared" ref="I9:I72" si="2">E9/B9</f>
        <v>0</v>
      </c>
      <c r="J9" s="77">
        <f t="shared" ref="J9:J72" si="3">F9/B9</f>
        <v>3.0416668099577677</v>
      </c>
    </row>
    <row r="10" spans="1:10">
      <c r="A10" s="34" t="s">
        <v>795</v>
      </c>
      <c r="B10" s="36">
        <v>0.72054795920848802</v>
      </c>
      <c r="C10" s="36">
        <v>2090.0664367675699</v>
      </c>
      <c r="D10" s="36">
        <v>2</v>
      </c>
      <c r="E10" s="36">
        <v>0</v>
      </c>
      <c r="F10" s="36">
        <v>2</v>
      </c>
      <c r="G10" s="36">
        <f t="shared" si="0"/>
        <v>2900.662488952823</v>
      </c>
      <c r="H10" s="76">
        <f t="shared" si="1"/>
        <v>2.7756653452977265</v>
      </c>
      <c r="I10" s="76">
        <f t="shared" si="2"/>
        <v>0</v>
      </c>
      <c r="J10" s="77">
        <f t="shared" si="3"/>
        <v>2.7756653452977265</v>
      </c>
    </row>
    <row r="11" spans="1:10">
      <c r="A11" s="34" t="s">
        <v>796</v>
      </c>
      <c r="B11" s="36">
        <v>0.383561640977859</v>
      </c>
      <c r="C11" s="36">
        <v>1262.29504394531</v>
      </c>
      <c r="D11" s="36">
        <v>1</v>
      </c>
      <c r="E11" s="36">
        <v>0</v>
      </c>
      <c r="F11" s="36">
        <v>1</v>
      </c>
      <c r="G11" s="36">
        <f t="shared" si="0"/>
        <v>3290.9835319485865</v>
      </c>
      <c r="H11" s="76">
        <f t="shared" si="1"/>
        <v>2.6071428765675888</v>
      </c>
      <c r="I11" s="76">
        <f t="shared" si="2"/>
        <v>0</v>
      </c>
      <c r="J11" s="77">
        <f t="shared" si="3"/>
        <v>2.6071428765675888</v>
      </c>
    </row>
    <row r="12" spans="1:10">
      <c r="A12" s="34" t="s">
        <v>797</v>
      </c>
      <c r="B12" s="36">
        <v>0.38904109597206099</v>
      </c>
      <c r="C12" s="36">
        <v>423.65573883056601</v>
      </c>
      <c r="D12" s="36">
        <v>1</v>
      </c>
      <c r="E12" s="36">
        <v>0</v>
      </c>
      <c r="F12" s="36">
        <v>1</v>
      </c>
      <c r="G12" s="36">
        <f t="shared" si="0"/>
        <v>1088.9742580331176</v>
      </c>
      <c r="H12" s="76">
        <f t="shared" si="1"/>
        <v>2.5704225346717999</v>
      </c>
      <c r="I12" s="76">
        <f t="shared" si="2"/>
        <v>0</v>
      </c>
      <c r="J12" s="77">
        <f t="shared" si="3"/>
        <v>2.5704225346717999</v>
      </c>
    </row>
    <row r="13" spans="1:10">
      <c r="A13" s="34" t="s">
        <v>798</v>
      </c>
      <c r="B13" s="36">
        <v>0.52602740749716703</v>
      </c>
      <c r="C13" s="36">
        <v>2894.0108509063698</v>
      </c>
      <c r="D13" s="36">
        <v>1</v>
      </c>
      <c r="E13" s="36">
        <v>0</v>
      </c>
      <c r="F13" s="36">
        <v>1</v>
      </c>
      <c r="G13" s="36">
        <f t="shared" si="0"/>
        <v>5501.6351042924616</v>
      </c>
      <c r="H13" s="76">
        <f t="shared" si="1"/>
        <v>1.9010416296709514</v>
      </c>
      <c r="I13" s="76">
        <f t="shared" si="2"/>
        <v>0</v>
      </c>
      <c r="J13" s="77">
        <f t="shared" si="3"/>
        <v>1.9010416296709514</v>
      </c>
    </row>
    <row r="14" spans="1:10">
      <c r="A14" s="34" t="s">
        <v>799</v>
      </c>
      <c r="B14" s="36">
        <v>1.0082191228866499</v>
      </c>
      <c r="C14" s="36">
        <v>7803.91259765625</v>
      </c>
      <c r="D14" s="36">
        <v>1</v>
      </c>
      <c r="E14" s="36">
        <v>0</v>
      </c>
      <c r="F14" s="36">
        <v>1</v>
      </c>
      <c r="G14" s="36">
        <f t="shared" si="0"/>
        <v>7740.2941687048451</v>
      </c>
      <c r="H14" s="76">
        <f t="shared" si="1"/>
        <v>0.99184788038624216</v>
      </c>
      <c r="I14" s="76">
        <f t="shared" si="2"/>
        <v>0</v>
      </c>
      <c r="J14" s="77">
        <f t="shared" si="3"/>
        <v>0.99184788038624216</v>
      </c>
    </row>
    <row r="15" spans="1:10">
      <c r="A15" s="34" t="s">
        <v>800</v>
      </c>
      <c r="B15" s="36">
        <v>1.0876712128520001</v>
      </c>
      <c r="C15" s="36">
        <v>4637.5792846679597</v>
      </c>
      <c r="D15" s="36">
        <v>1</v>
      </c>
      <c r="E15" s="36">
        <v>0</v>
      </c>
      <c r="F15" s="36">
        <v>2</v>
      </c>
      <c r="G15" s="36">
        <f t="shared" si="0"/>
        <v>4263.7694460145622</v>
      </c>
      <c r="H15" s="76">
        <f t="shared" si="1"/>
        <v>0.919395482921612</v>
      </c>
      <c r="I15" s="76">
        <f t="shared" si="2"/>
        <v>0</v>
      </c>
      <c r="J15" s="77">
        <f t="shared" si="3"/>
        <v>1.838790965843224</v>
      </c>
    </row>
    <row r="16" spans="1:10">
      <c r="A16" s="34" t="s">
        <v>801</v>
      </c>
      <c r="B16" s="36">
        <v>1.1260273754596699</v>
      </c>
      <c r="C16" s="36">
        <v>1048.2240600585901</v>
      </c>
      <c r="D16" s="36">
        <v>1</v>
      </c>
      <c r="E16" s="36">
        <v>0</v>
      </c>
      <c r="F16" s="36">
        <v>5</v>
      </c>
      <c r="G16" s="36">
        <f t="shared" si="0"/>
        <v>930.90459690705234</v>
      </c>
      <c r="H16" s="76">
        <f t="shared" si="1"/>
        <v>0.88807787607452915</v>
      </c>
      <c r="I16" s="76">
        <f t="shared" si="2"/>
        <v>0</v>
      </c>
      <c r="J16" s="77">
        <f t="shared" si="3"/>
        <v>4.440389380372646</v>
      </c>
    </row>
    <row r="17" spans="1:10">
      <c r="A17" s="34" t="s">
        <v>802</v>
      </c>
      <c r="B17" s="36">
        <v>1.5068492740392601</v>
      </c>
      <c r="C17" s="36">
        <v>4675.1584472656205</v>
      </c>
      <c r="D17" s="36">
        <v>1</v>
      </c>
      <c r="E17" s="36">
        <v>0</v>
      </c>
      <c r="F17" s="36">
        <v>3</v>
      </c>
      <c r="G17" s="36">
        <f t="shared" si="0"/>
        <v>3102.6052358464435</v>
      </c>
      <c r="H17" s="76">
        <f t="shared" si="1"/>
        <v>0.66363638170618089</v>
      </c>
      <c r="I17" s="76">
        <f t="shared" si="2"/>
        <v>0</v>
      </c>
      <c r="J17" s="77">
        <f t="shared" si="3"/>
        <v>1.9909091451185428</v>
      </c>
    </row>
    <row r="18" spans="1:10">
      <c r="A18" s="34" t="s">
        <v>803</v>
      </c>
      <c r="B18" s="36">
        <v>1.967123194132</v>
      </c>
      <c r="C18" s="36">
        <v>1774.0792402029001</v>
      </c>
      <c r="D18" s="36">
        <v>1</v>
      </c>
      <c r="E18" s="36">
        <v>0</v>
      </c>
      <c r="F18" s="36">
        <v>2</v>
      </c>
      <c r="G18" s="36">
        <f t="shared" si="0"/>
        <v>901.86483769549511</v>
      </c>
      <c r="H18" s="76">
        <f t="shared" si="1"/>
        <v>0.50835657013400903</v>
      </c>
      <c r="I18" s="76">
        <f t="shared" si="2"/>
        <v>0</v>
      </c>
      <c r="J18" s="77">
        <f t="shared" si="3"/>
        <v>1.0167131402680181</v>
      </c>
    </row>
    <row r="19" spans="1:10">
      <c r="A19" s="34" t="s">
        <v>804</v>
      </c>
      <c r="B19" s="36">
        <v>1.99178072437644</v>
      </c>
      <c r="C19" s="36">
        <v>3095.4535932540798</v>
      </c>
      <c r="D19" s="36">
        <v>1</v>
      </c>
      <c r="E19" s="36">
        <v>0</v>
      </c>
      <c r="F19" s="36">
        <v>2</v>
      </c>
      <c r="G19" s="36">
        <f t="shared" si="0"/>
        <v>1554.113640809112</v>
      </c>
      <c r="H19" s="76">
        <f t="shared" si="1"/>
        <v>0.5020632983146609</v>
      </c>
      <c r="I19" s="76">
        <f t="shared" si="2"/>
        <v>0</v>
      </c>
      <c r="J19" s="77">
        <f t="shared" si="3"/>
        <v>1.0041265966293218</v>
      </c>
    </row>
    <row r="20" spans="1:10">
      <c r="A20" s="34" t="s">
        <v>805</v>
      </c>
      <c r="B20" s="36">
        <v>2.1041095256805402</v>
      </c>
      <c r="C20" s="36">
        <v>4067.3416271209699</v>
      </c>
      <c r="D20" s="36">
        <v>1</v>
      </c>
      <c r="E20" s="36">
        <v>0</v>
      </c>
      <c r="F20" s="36">
        <v>2</v>
      </c>
      <c r="G20" s="36">
        <f t="shared" si="0"/>
        <v>1933.0465346405645</v>
      </c>
      <c r="H20" s="76">
        <f t="shared" si="1"/>
        <v>0.47526043097807191</v>
      </c>
      <c r="I20" s="76">
        <f t="shared" si="2"/>
        <v>0</v>
      </c>
      <c r="J20" s="77">
        <f t="shared" si="3"/>
        <v>0.95052086195614383</v>
      </c>
    </row>
    <row r="21" spans="1:10">
      <c r="A21" s="34" t="s">
        <v>806</v>
      </c>
      <c r="B21" s="36">
        <v>2.16712322458624</v>
      </c>
      <c r="C21" s="36">
        <v>2115.03004455566</v>
      </c>
      <c r="D21" s="36">
        <v>1</v>
      </c>
      <c r="E21" s="36">
        <v>0</v>
      </c>
      <c r="F21" s="36">
        <v>3</v>
      </c>
      <c r="G21" s="36">
        <f t="shared" si="0"/>
        <v>975.96205908386867</v>
      </c>
      <c r="H21" s="76">
        <f t="shared" si="1"/>
        <v>0.46144122708616442</v>
      </c>
      <c r="I21" s="76">
        <f t="shared" si="2"/>
        <v>0</v>
      </c>
      <c r="J21" s="77">
        <f t="shared" si="3"/>
        <v>1.3843236812584931</v>
      </c>
    </row>
    <row r="22" spans="1:10">
      <c r="A22" s="34" t="s">
        <v>807</v>
      </c>
      <c r="B22" s="36">
        <v>4.3698629830032498</v>
      </c>
      <c r="C22" s="36">
        <v>1714.04916322231</v>
      </c>
      <c r="D22" s="36">
        <v>2</v>
      </c>
      <c r="E22" s="36">
        <v>0</v>
      </c>
      <c r="F22" s="36">
        <v>6</v>
      </c>
      <c r="G22" s="36">
        <f t="shared" si="0"/>
        <v>392.24322819483586</v>
      </c>
      <c r="H22" s="76">
        <f t="shared" si="1"/>
        <v>0.45768025399859835</v>
      </c>
      <c r="I22" s="76">
        <f t="shared" si="2"/>
        <v>0</v>
      </c>
      <c r="J22" s="77">
        <f t="shared" si="3"/>
        <v>1.3730407619957949</v>
      </c>
    </row>
    <row r="23" spans="1:10">
      <c r="A23" s="34" t="s">
        <v>808</v>
      </c>
      <c r="B23" s="36">
        <v>2.3232875466346701</v>
      </c>
      <c r="C23" s="36">
        <v>6593.8470458984302</v>
      </c>
      <c r="D23" s="36">
        <v>1</v>
      </c>
      <c r="E23" s="36">
        <v>0</v>
      </c>
      <c r="F23" s="36">
        <v>3</v>
      </c>
      <c r="G23" s="36">
        <f t="shared" si="0"/>
        <v>2838.1536566361551</v>
      </c>
      <c r="H23" s="76">
        <f t="shared" si="1"/>
        <v>0.43042455138560898</v>
      </c>
      <c r="I23" s="76">
        <f t="shared" si="2"/>
        <v>0</v>
      </c>
      <c r="J23" s="77">
        <f t="shared" si="3"/>
        <v>1.291273654156827</v>
      </c>
    </row>
    <row r="24" spans="1:10">
      <c r="A24" s="34" t="s">
        <v>809</v>
      </c>
      <c r="B24" s="36">
        <v>2.41917799599468</v>
      </c>
      <c r="C24" s="36">
        <v>7531.3359236717197</v>
      </c>
      <c r="D24" s="36">
        <v>1</v>
      </c>
      <c r="E24" s="36">
        <v>0</v>
      </c>
      <c r="F24" s="36">
        <v>3</v>
      </c>
      <c r="G24" s="36">
        <f t="shared" si="0"/>
        <v>3113.1797396227153</v>
      </c>
      <c r="H24" s="76">
        <f t="shared" si="1"/>
        <v>0.41336354813728188</v>
      </c>
      <c r="I24" s="76">
        <f t="shared" si="2"/>
        <v>0</v>
      </c>
      <c r="J24" s="77">
        <f t="shared" si="3"/>
        <v>1.2400906444118456</v>
      </c>
    </row>
    <row r="25" spans="1:10">
      <c r="A25" s="34" t="s">
        <v>810</v>
      </c>
      <c r="B25" s="36">
        <v>2.4219176964834301</v>
      </c>
      <c r="C25" s="36">
        <v>4342.3136301040604</v>
      </c>
      <c r="D25" s="36">
        <v>1</v>
      </c>
      <c r="E25" s="36">
        <v>0</v>
      </c>
      <c r="F25" s="36">
        <v>1</v>
      </c>
      <c r="G25" s="36">
        <f t="shared" si="0"/>
        <v>1792.9236969567553</v>
      </c>
      <c r="H25" s="76">
        <f t="shared" si="1"/>
        <v>0.4128959466508616</v>
      </c>
      <c r="I25" s="76">
        <f t="shared" si="2"/>
        <v>0</v>
      </c>
      <c r="J25" s="77">
        <f t="shared" si="3"/>
        <v>0.4128959466508616</v>
      </c>
    </row>
    <row r="26" spans="1:10">
      <c r="A26" s="34" t="s">
        <v>811</v>
      </c>
      <c r="B26" s="36">
        <v>20.243835136294301</v>
      </c>
      <c r="C26" s="36">
        <v>54677.078696250901</v>
      </c>
      <c r="D26" s="36">
        <v>8</v>
      </c>
      <c r="E26" s="36">
        <v>0</v>
      </c>
      <c r="F26" s="36">
        <v>12</v>
      </c>
      <c r="G26" s="36">
        <f t="shared" si="0"/>
        <v>2700.924915073168</v>
      </c>
      <c r="H26" s="76">
        <f t="shared" si="1"/>
        <v>0.3951820367108772</v>
      </c>
      <c r="I26" s="76">
        <f t="shared" si="2"/>
        <v>0</v>
      </c>
      <c r="J26" s="77">
        <f t="shared" si="3"/>
        <v>0.59277305506631583</v>
      </c>
    </row>
    <row r="27" spans="1:10">
      <c r="A27" s="34" t="s">
        <v>146</v>
      </c>
      <c r="B27" s="36">
        <v>5.1506848074495704</v>
      </c>
      <c r="C27" s="36">
        <v>12194.593034744201</v>
      </c>
      <c r="D27" s="36">
        <v>2</v>
      </c>
      <c r="E27" s="36">
        <v>0</v>
      </c>
      <c r="F27" s="36">
        <v>2</v>
      </c>
      <c r="G27" s="36">
        <f t="shared" si="0"/>
        <v>2367.567321748526</v>
      </c>
      <c r="H27" s="76">
        <f t="shared" si="1"/>
        <v>0.3882978816928086</v>
      </c>
      <c r="I27" s="76">
        <f t="shared" si="2"/>
        <v>0</v>
      </c>
      <c r="J27" s="77">
        <f t="shared" si="3"/>
        <v>0.3882978816928086</v>
      </c>
    </row>
    <row r="28" spans="1:10">
      <c r="A28" s="34" t="s">
        <v>812</v>
      </c>
      <c r="B28" s="36">
        <v>2.68767118453979</v>
      </c>
      <c r="C28" s="36">
        <v>3434.20216369628</v>
      </c>
      <c r="D28" s="36">
        <v>1</v>
      </c>
      <c r="E28" s="36">
        <v>0</v>
      </c>
      <c r="F28" s="36">
        <v>1</v>
      </c>
      <c r="G28" s="36">
        <f t="shared" si="0"/>
        <v>1277.7612765470485</v>
      </c>
      <c r="H28" s="76">
        <f t="shared" si="1"/>
        <v>0.37206932371499529</v>
      </c>
      <c r="I28" s="76">
        <f t="shared" si="2"/>
        <v>0</v>
      </c>
      <c r="J28" s="77">
        <f t="shared" si="3"/>
        <v>0.37206932371499529</v>
      </c>
    </row>
    <row r="29" spans="1:10">
      <c r="A29" s="34" t="s">
        <v>813</v>
      </c>
      <c r="B29" s="36">
        <v>5.7178081278689197</v>
      </c>
      <c r="C29" s="36">
        <v>30815.636829376199</v>
      </c>
      <c r="D29" s="36">
        <v>2</v>
      </c>
      <c r="E29" s="36">
        <v>0</v>
      </c>
      <c r="F29" s="36">
        <v>2</v>
      </c>
      <c r="G29" s="36">
        <f t="shared" si="0"/>
        <v>5389.4142895734894</v>
      </c>
      <c r="H29" s="76">
        <f t="shared" si="1"/>
        <v>0.3497843850778915</v>
      </c>
      <c r="I29" s="76">
        <f t="shared" si="2"/>
        <v>0</v>
      </c>
      <c r="J29" s="77">
        <f t="shared" si="3"/>
        <v>0.3497843850778915</v>
      </c>
    </row>
    <row r="30" spans="1:10">
      <c r="A30" s="34" t="s">
        <v>814</v>
      </c>
      <c r="B30" s="36">
        <v>2.8958903234452</v>
      </c>
      <c r="C30" s="36">
        <v>3765.09424209594</v>
      </c>
      <c r="D30" s="36">
        <v>1</v>
      </c>
      <c r="E30" s="36">
        <v>0</v>
      </c>
      <c r="F30" s="36">
        <v>3</v>
      </c>
      <c r="G30" s="36">
        <f t="shared" si="0"/>
        <v>1300.1508419064228</v>
      </c>
      <c r="H30" s="76">
        <f t="shared" si="1"/>
        <v>0.3453169451563739</v>
      </c>
      <c r="I30" s="76">
        <f t="shared" si="2"/>
        <v>0</v>
      </c>
      <c r="J30" s="77">
        <f t="shared" si="3"/>
        <v>1.0359508354691216</v>
      </c>
    </row>
    <row r="31" spans="1:10">
      <c r="A31" s="34" t="s">
        <v>732</v>
      </c>
      <c r="B31" s="36">
        <v>12.613698342815001</v>
      </c>
      <c r="C31" s="36">
        <v>36352.026168823199</v>
      </c>
      <c r="D31" s="36">
        <v>4</v>
      </c>
      <c r="E31" s="36">
        <v>0</v>
      </c>
      <c r="F31" s="36">
        <v>5</v>
      </c>
      <c r="G31" s="36">
        <f t="shared" si="0"/>
        <v>2881.9482740785534</v>
      </c>
      <c r="H31" s="76">
        <f t="shared" si="1"/>
        <v>0.31711555891761711</v>
      </c>
      <c r="I31" s="76">
        <f t="shared" si="2"/>
        <v>0</v>
      </c>
      <c r="J31" s="77">
        <f t="shared" si="3"/>
        <v>0.39639444864702145</v>
      </c>
    </row>
    <row r="32" spans="1:10">
      <c r="A32" s="34" t="s">
        <v>815</v>
      </c>
      <c r="B32" s="36">
        <v>3.2821917161345402</v>
      </c>
      <c r="C32" s="36">
        <v>3154.3278470039299</v>
      </c>
      <c r="D32" s="36">
        <v>1</v>
      </c>
      <c r="E32" s="36">
        <v>0</v>
      </c>
      <c r="F32" s="36">
        <v>3</v>
      </c>
      <c r="G32" s="36">
        <f t="shared" si="0"/>
        <v>961.04314428006774</v>
      </c>
      <c r="H32" s="76">
        <f t="shared" si="1"/>
        <v>0.30467446343375298</v>
      </c>
      <c r="I32" s="76">
        <f t="shared" si="2"/>
        <v>0</v>
      </c>
      <c r="J32" s="77">
        <f t="shared" si="3"/>
        <v>0.91402339030125901</v>
      </c>
    </row>
    <row r="33" spans="1:10">
      <c r="A33" s="34" t="s">
        <v>816</v>
      </c>
      <c r="B33" s="36">
        <v>3.3452053703367701</v>
      </c>
      <c r="C33" s="36">
        <v>14330.237716674799</v>
      </c>
      <c r="D33" s="36">
        <v>1</v>
      </c>
      <c r="E33" s="36">
        <v>0</v>
      </c>
      <c r="F33" s="36">
        <v>4</v>
      </c>
      <c r="G33" s="36">
        <f t="shared" si="0"/>
        <v>4283.8140353792805</v>
      </c>
      <c r="H33" s="76">
        <f t="shared" si="1"/>
        <v>0.29893530868609347</v>
      </c>
      <c r="I33" s="76">
        <f t="shared" si="2"/>
        <v>0</v>
      </c>
      <c r="J33" s="77">
        <f t="shared" si="3"/>
        <v>1.1957412347443739</v>
      </c>
    </row>
    <row r="34" spans="1:10">
      <c r="A34" s="34" t="s">
        <v>817</v>
      </c>
      <c r="B34" s="36">
        <v>3.5205478817224498</v>
      </c>
      <c r="C34" s="36">
        <v>13001.491584777799</v>
      </c>
      <c r="D34" s="36">
        <v>1</v>
      </c>
      <c r="E34" s="36">
        <v>0</v>
      </c>
      <c r="F34" s="36">
        <v>2</v>
      </c>
      <c r="G34" s="36">
        <f t="shared" si="0"/>
        <v>3693.0307502071919</v>
      </c>
      <c r="H34" s="76">
        <f t="shared" si="1"/>
        <v>0.28404669772897501</v>
      </c>
      <c r="I34" s="76">
        <f t="shared" si="2"/>
        <v>0</v>
      </c>
      <c r="J34" s="77">
        <f t="shared" si="3"/>
        <v>0.56809339545795001</v>
      </c>
    </row>
    <row r="35" spans="1:10">
      <c r="A35" s="34" t="s">
        <v>818</v>
      </c>
      <c r="B35" s="36">
        <v>3.8383560557849701</v>
      </c>
      <c r="C35" s="36">
        <v>3362.6366610527002</v>
      </c>
      <c r="D35" s="36">
        <v>1</v>
      </c>
      <c r="E35" s="36">
        <v>0</v>
      </c>
      <c r="F35" s="36">
        <v>1</v>
      </c>
      <c r="G35" s="36">
        <f t="shared" si="0"/>
        <v>876.06168166309362</v>
      </c>
      <c r="H35" s="76">
        <f t="shared" si="1"/>
        <v>0.26052820151816092</v>
      </c>
      <c r="I35" s="76">
        <f t="shared" si="2"/>
        <v>0</v>
      </c>
      <c r="J35" s="77">
        <f t="shared" si="3"/>
        <v>0.26052820151816092</v>
      </c>
    </row>
    <row r="36" spans="1:10">
      <c r="A36" s="34" t="s">
        <v>642</v>
      </c>
      <c r="B36" s="36">
        <v>15.4410955216735</v>
      </c>
      <c r="C36" s="36">
        <v>44126.805974960298</v>
      </c>
      <c r="D36" s="36">
        <v>4</v>
      </c>
      <c r="E36" s="36">
        <v>1</v>
      </c>
      <c r="F36" s="36">
        <v>25</v>
      </c>
      <c r="G36" s="36">
        <f t="shared" si="0"/>
        <v>2857.7509874880857</v>
      </c>
      <c r="H36" s="76">
        <f t="shared" si="1"/>
        <v>0.25904897708750663</v>
      </c>
      <c r="I36" s="76">
        <f t="shared" si="2"/>
        <v>6.4762244271876657E-2</v>
      </c>
      <c r="J36" s="77">
        <f t="shared" si="3"/>
        <v>1.6190561067969165</v>
      </c>
    </row>
    <row r="37" spans="1:10">
      <c r="A37" s="34" t="s">
        <v>819</v>
      </c>
      <c r="B37" s="36">
        <v>3.9452052963897501</v>
      </c>
      <c r="C37" s="36">
        <v>7168.3551769256501</v>
      </c>
      <c r="D37" s="36">
        <v>1</v>
      </c>
      <c r="E37" s="36">
        <v>0</v>
      </c>
      <c r="F37" s="36">
        <v>1</v>
      </c>
      <c r="G37" s="36">
        <f t="shared" si="0"/>
        <v>1816.9790006835381</v>
      </c>
      <c r="H37" s="76">
        <f t="shared" si="1"/>
        <v>0.25347223398364038</v>
      </c>
      <c r="I37" s="76">
        <f t="shared" si="2"/>
        <v>0</v>
      </c>
      <c r="J37" s="77">
        <f t="shared" si="3"/>
        <v>0.25347223398364038</v>
      </c>
    </row>
    <row r="38" spans="1:10">
      <c r="A38" s="34" t="s">
        <v>820</v>
      </c>
      <c r="B38" s="36">
        <v>4.0493149906396804</v>
      </c>
      <c r="C38" s="36">
        <v>6829.2525291442798</v>
      </c>
      <c r="D38" s="36">
        <v>1</v>
      </c>
      <c r="E38" s="36">
        <v>0</v>
      </c>
      <c r="F38" s="36">
        <v>2</v>
      </c>
      <c r="G38" s="36">
        <f t="shared" si="0"/>
        <v>1686.5204472684022</v>
      </c>
      <c r="H38" s="76">
        <f t="shared" si="1"/>
        <v>0.2469553498089383</v>
      </c>
      <c r="I38" s="76">
        <f t="shared" si="2"/>
        <v>0</v>
      </c>
      <c r="J38" s="77">
        <f t="shared" si="3"/>
        <v>0.49391069961787659</v>
      </c>
    </row>
    <row r="39" spans="1:10">
      <c r="A39" s="34" t="s">
        <v>821</v>
      </c>
      <c r="B39" s="36">
        <v>4.1999998539686203</v>
      </c>
      <c r="C39" s="36">
        <v>2343.4644652605002</v>
      </c>
      <c r="D39" s="36">
        <v>1</v>
      </c>
      <c r="E39" s="36">
        <v>0</v>
      </c>
      <c r="F39" s="36">
        <v>1</v>
      </c>
      <c r="G39" s="36">
        <f t="shared" si="0"/>
        <v>557.96774922411919</v>
      </c>
      <c r="H39" s="76">
        <f t="shared" si="1"/>
        <v>0.23809524637366128</v>
      </c>
      <c r="I39" s="76">
        <f t="shared" si="2"/>
        <v>0</v>
      </c>
      <c r="J39" s="77">
        <f t="shared" si="3"/>
        <v>0.23809524637366128</v>
      </c>
    </row>
    <row r="40" spans="1:10">
      <c r="A40" s="34" t="s">
        <v>822</v>
      </c>
      <c r="B40" s="36">
        <v>4.2767121866345397</v>
      </c>
      <c r="C40" s="36">
        <v>8436.8448123931794</v>
      </c>
      <c r="D40" s="36">
        <v>1</v>
      </c>
      <c r="E40" s="36">
        <v>0</v>
      </c>
      <c r="F40" s="36">
        <v>1</v>
      </c>
      <c r="G40" s="36">
        <f t="shared" si="0"/>
        <v>1972.7408448854167</v>
      </c>
      <c r="H40" s="76">
        <f t="shared" si="1"/>
        <v>0.2338244792635735</v>
      </c>
      <c r="I40" s="76">
        <f t="shared" si="2"/>
        <v>0</v>
      </c>
      <c r="J40" s="77">
        <f t="shared" si="3"/>
        <v>0.2338244792635735</v>
      </c>
    </row>
    <row r="41" spans="1:10">
      <c r="A41" s="34" t="s">
        <v>823</v>
      </c>
      <c r="B41" s="36">
        <v>8.5945202102884597</v>
      </c>
      <c r="C41" s="36">
        <v>26433.4469108581</v>
      </c>
      <c r="D41" s="36">
        <v>2</v>
      </c>
      <c r="E41" s="36">
        <v>0</v>
      </c>
      <c r="F41" s="36">
        <v>6</v>
      </c>
      <c r="G41" s="36">
        <f t="shared" si="0"/>
        <v>3075.6163536871722</v>
      </c>
      <c r="H41" s="76">
        <f t="shared" si="1"/>
        <v>0.23270641653804122</v>
      </c>
      <c r="I41" s="76">
        <f t="shared" si="2"/>
        <v>0</v>
      </c>
      <c r="J41" s="77">
        <f t="shared" si="3"/>
        <v>0.69811924961412364</v>
      </c>
    </row>
    <row r="42" spans="1:10">
      <c r="A42" s="34" t="s">
        <v>742</v>
      </c>
      <c r="B42" s="36">
        <v>23.087670664768599</v>
      </c>
      <c r="C42" s="36">
        <v>26530.115728676301</v>
      </c>
      <c r="D42" s="36">
        <v>5</v>
      </c>
      <c r="E42" s="36">
        <v>0</v>
      </c>
      <c r="F42" s="36">
        <v>14</v>
      </c>
      <c r="G42" s="36">
        <f t="shared" si="0"/>
        <v>1149.1031777909418</v>
      </c>
      <c r="H42" s="76">
        <f t="shared" si="1"/>
        <v>0.21656580573240405</v>
      </c>
      <c r="I42" s="76">
        <f t="shared" si="2"/>
        <v>0</v>
      </c>
      <c r="J42" s="77">
        <f t="shared" si="3"/>
        <v>0.60638425605073132</v>
      </c>
    </row>
    <row r="43" spans="1:10">
      <c r="A43" s="34" t="s">
        <v>824</v>
      </c>
      <c r="B43" s="36">
        <v>4.6410957379266602</v>
      </c>
      <c r="C43" s="36">
        <v>5292.7864589691098</v>
      </c>
      <c r="D43" s="36">
        <v>1</v>
      </c>
      <c r="E43" s="36">
        <v>0</v>
      </c>
      <c r="F43" s="36">
        <v>1</v>
      </c>
      <c r="G43" s="36">
        <f t="shared" si="0"/>
        <v>1140.4174267979188</v>
      </c>
      <c r="H43" s="76">
        <f t="shared" si="1"/>
        <v>0.21546635890918617</v>
      </c>
      <c r="I43" s="76">
        <f t="shared" si="2"/>
        <v>0</v>
      </c>
      <c r="J43" s="77">
        <f t="shared" si="3"/>
        <v>0.21546635890918617</v>
      </c>
    </row>
    <row r="44" spans="1:10">
      <c r="A44" s="34" t="s">
        <v>825</v>
      </c>
      <c r="B44" s="36">
        <v>4.7506848461925903</v>
      </c>
      <c r="C44" s="36">
        <v>7122.54541778564</v>
      </c>
      <c r="D44" s="36">
        <v>1</v>
      </c>
      <c r="E44" s="36">
        <v>0</v>
      </c>
      <c r="F44" s="36">
        <v>5</v>
      </c>
      <c r="G44" s="36">
        <f t="shared" si="0"/>
        <v>1499.2670843013223</v>
      </c>
      <c r="H44" s="76">
        <f t="shared" si="1"/>
        <v>0.21049596687127001</v>
      </c>
      <c r="I44" s="76">
        <f t="shared" si="2"/>
        <v>0</v>
      </c>
      <c r="J44" s="77">
        <f t="shared" si="3"/>
        <v>1.0524798343563502</v>
      </c>
    </row>
    <row r="45" spans="1:10">
      <c r="A45" s="34" t="s">
        <v>826</v>
      </c>
      <c r="B45" s="36">
        <v>4.7863013185560703</v>
      </c>
      <c r="C45" s="36">
        <v>2430.3671922683702</v>
      </c>
      <c r="D45" s="36">
        <v>1</v>
      </c>
      <c r="E45" s="36">
        <v>0</v>
      </c>
      <c r="F45" s="36">
        <v>3</v>
      </c>
      <c r="G45" s="36">
        <f t="shared" si="0"/>
        <v>507.77563519581389</v>
      </c>
      <c r="H45" s="76">
        <f t="shared" si="1"/>
        <v>0.20892959582863865</v>
      </c>
      <c r="I45" s="76">
        <f t="shared" si="2"/>
        <v>0</v>
      </c>
      <c r="J45" s="77">
        <f t="shared" si="3"/>
        <v>0.62678878748591593</v>
      </c>
    </row>
    <row r="46" spans="1:10">
      <c r="A46" s="34" t="s">
        <v>827</v>
      </c>
      <c r="B46" s="36">
        <v>4.81095875427126</v>
      </c>
      <c r="C46" s="36">
        <v>5874.8114280700602</v>
      </c>
      <c r="D46" s="36">
        <v>1</v>
      </c>
      <c r="E46" s="36">
        <v>0</v>
      </c>
      <c r="F46" s="36">
        <v>10</v>
      </c>
      <c r="G46" s="36">
        <f t="shared" si="0"/>
        <v>1221.1311150515044</v>
      </c>
      <c r="H46" s="76">
        <f t="shared" si="1"/>
        <v>0.20785877640546827</v>
      </c>
      <c r="I46" s="76">
        <f t="shared" si="2"/>
        <v>0</v>
      </c>
      <c r="J46" s="77">
        <f t="shared" si="3"/>
        <v>2.0785877640546828</v>
      </c>
    </row>
    <row r="47" spans="1:10">
      <c r="A47" s="34" t="s">
        <v>828</v>
      </c>
      <c r="B47" s="36">
        <v>5.1726026106625698</v>
      </c>
      <c r="C47" s="36">
        <v>3467.5055065155002</v>
      </c>
      <c r="D47" s="36">
        <v>1</v>
      </c>
      <c r="E47" s="36">
        <v>0</v>
      </c>
      <c r="F47" s="36">
        <v>1</v>
      </c>
      <c r="G47" s="36">
        <f t="shared" si="0"/>
        <v>670.35992661948183</v>
      </c>
      <c r="H47" s="76">
        <f t="shared" si="1"/>
        <v>0.19332627601019362</v>
      </c>
      <c r="I47" s="76">
        <f t="shared" si="2"/>
        <v>0</v>
      </c>
      <c r="J47" s="77">
        <f t="shared" si="3"/>
        <v>0.19332627601019362</v>
      </c>
    </row>
    <row r="48" spans="1:10">
      <c r="A48" s="34" t="s">
        <v>829</v>
      </c>
      <c r="B48" s="36">
        <v>5.2191779995337102</v>
      </c>
      <c r="C48" s="36">
        <v>4280.6023807525598</v>
      </c>
      <c r="D48" s="36">
        <v>1</v>
      </c>
      <c r="E48" s="36">
        <v>0</v>
      </c>
      <c r="F48" s="36">
        <v>3</v>
      </c>
      <c r="G48" s="36">
        <f t="shared" si="0"/>
        <v>820.16792321223681</v>
      </c>
      <c r="H48" s="76">
        <f t="shared" si="1"/>
        <v>0.19160105290322377</v>
      </c>
      <c r="I48" s="76">
        <f t="shared" si="2"/>
        <v>0</v>
      </c>
      <c r="J48" s="77">
        <f t="shared" si="3"/>
        <v>0.57480315870967136</v>
      </c>
    </row>
    <row r="49" spans="1:10">
      <c r="A49" s="34" t="s">
        <v>141</v>
      </c>
      <c r="B49" s="36">
        <v>38.435615520924301</v>
      </c>
      <c r="C49" s="36">
        <v>55466.2976497411</v>
      </c>
      <c r="D49" s="36">
        <v>7</v>
      </c>
      <c r="E49" s="36">
        <v>0</v>
      </c>
      <c r="F49" s="36">
        <v>17</v>
      </c>
      <c r="G49" s="36">
        <f t="shared" si="0"/>
        <v>1443.0963807395076</v>
      </c>
      <c r="H49" s="76">
        <f t="shared" si="1"/>
        <v>0.18212275008811057</v>
      </c>
      <c r="I49" s="76">
        <f t="shared" si="2"/>
        <v>0</v>
      </c>
      <c r="J49" s="77">
        <f t="shared" si="3"/>
        <v>0.44229810735683994</v>
      </c>
    </row>
    <row r="50" spans="1:10">
      <c r="A50" s="34" t="s">
        <v>830</v>
      </c>
      <c r="B50" s="36">
        <v>5.6191779598593703</v>
      </c>
      <c r="C50" s="36">
        <v>4157.8661251068097</v>
      </c>
      <c r="D50" s="36">
        <v>1</v>
      </c>
      <c r="E50" s="36">
        <v>0</v>
      </c>
      <c r="F50" s="36">
        <v>10</v>
      </c>
      <c r="G50" s="36">
        <f t="shared" si="0"/>
        <v>739.9420617763933</v>
      </c>
      <c r="H50" s="76">
        <f t="shared" si="1"/>
        <v>0.17796197364516761</v>
      </c>
      <c r="I50" s="76">
        <f t="shared" si="2"/>
        <v>0</v>
      </c>
      <c r="J50" s="77">
        <f t="shared" si="3"/>
        <v>1.7796197364516761</v>
      </c>
    </row>
    <row r="51" spans="1:10">
      <c r="A51" s="34" t="s">
        <v>831</v>
      </c>
      <c r="B51" s="36">
        <v>5.6219176338054204</v>
      </c>
      <c r="C51" s="36">
        <v>8901.4057192802393</v>
      </c>
      <c r="D51" s="36">
        <v>1</v>
      </c>
      <c r="E51" s="36">
        <v>0</v>
      </c>
      <c r="F51" s="36">
        <v>2</v>
      </c>
      <c r="G51" s="36">
        <f t="shared" si="0"/>
        <v>1583.3397603968392</v>
      </c>
      <c r="H51" s="76">
        <f t="shared" si="1"/>
        <v>0.17787524918309944</v>
      </c>
      <c r="I51" s="76">
        <f t="shared" si="2"/>
        <v>0</v>
      </c>
      <c r="J51" s="77">
        <f t="shared" si="3"/>
        <v>0.35575049836619888</v>
      </c>
    </row>
    <row r="52" spans="1:10">
      <c r="A52" s="34" t="s">
        <v>832</v>
      </c>
      <c r="B52" s="36">
        <v>5.6301368623971904</v>
      </c>
      <c r="C52" s="36">
        <v>5733.9340209960901</v>
      </c>
      <c r="D52" s="36">
        <v>1</v>
      </c>
      <c r="E52" s="36">
        <v>0</v>
      </c>
      <c r="F52" s="36">
        <v>7</v>
      </c>
      <c r="G52" s="36">
        <f t="shared" si="0"/>
        <v>1018.4359920790105</v>
      </c>
      <c r="H52" s="76">
        <f t="shared" si="1"/>
        <v>0.17761557568499706</v>
      </c>
      <c r="I52" s="76">
        <f t="shared" si="2"/>
        <v>0</v>
      </c>
      <c r="J52" s="77">
        <f t="shared" si="3"/>
        <v>1.2433090297949794</v>
      </c>
    </row>
    <row r="53" spans="1:10">
      <c r="A53" s="34" t="s">
        <v>741</v>
      </c>
      <c r="B53" s="36">
        <v>141.956159895285</v>
      </c>
      <c r="C53" s="36">
        <v>483096.66077399201</v>
      </c>
      <c r="D53" s="36">
        <v>24</v>
      </c>
      <c r="E53" s="36">
        <v>0</v>
      </c>
      <c r="F53" s="36">
        <v>97</v>
      </c>
      <c r="G53" s="36">
        <f t="shared" si="0"/>
        <v>3403.1398223955325</v>
      </c>
      <c r="H53" s="76">
        <f t="shared" si="1"/>
        <v>0.16906628086941614</v>
      </c>
      <c r="I53" s="76">
        <f t="shared" si="2"/>
        <v>0</v>
      </c>
      <c r="J53" s="77">
        <f t="shared" si="3"/>
        <v>0.68330955184722353</v>
      </c>
    </row>
    <row r="54" spans="1:10">
      <c r="A54" s="34" t="s">
        <v>833</v>
      </c>
      <c r="B54" s="36">
        <v>5.9342464250512403</v>
      </c>
      <c r="C54" s="36">
        <v>4356.6139444112696</v>
      </c>
      <c r="D54" s="36">
        <v>1</v>
      </c>
      <c r="E54" s="36">
        <v>0</v>
      </c>
      <c r="F54" s="36">
        <v>1</v>
      </c>
      <c r="G54" s="36">
        <f t="shared" si="0"/>
        <v>734.14779777596641</v>
      </c>
      <c r="H54" s="76">
        <f t="shared" si="1"/>
        <v>0.16851339300277968</v>
      </c>
      <c r="I54" s="76">
        <f t="shared" si="2"/>
        <v>0</v>
      </c>
      <c r="J54" s="77">
        <f t="shared" si="3"/>
        <v>0.16851339300277968</v>
      </c>
    </row>
    <row r="55" spans="1:10">
      <c r="A55" s="34" t="s">
        <v>834</v>
      </c>
      <c r="B55" s="36">
        <v>11.934246214106601</v>
      </c>
      <c r="C55" s="36">
        <v>33756.0032768249</v>
      </c>
      <c r="D55" s="36">
        <v>2</v>
      </c>
      <c r="E55" s="36">
        <v>0</v>
      </c>
      <c r="F55" s="36">
        <v>8</v>
      </c>
      <c r="G55" s="36">
        <f t="shared" si="0"/>
        <v>2828.4989827781828</v>
      </c>
      <c r="H55" s="76">
        <f t="shared" si="1"/>
        <v>0.16758494538481586</v>
      </c>
      <c r="I55" s="76">
        <f t="shared" si="2"/>
        <v>0</v>
      </c>
      <c r="J55" s="77">
        <f t="shared" si="3"/>
        <v>0.67033978153926344</v>
      </c>
    </row>
    <row r="56" spans="1:10">
      <c r="A56" s="34" t="s">
        <v>835</v>
      </c>
      <c r="B56" s="36">
        <v>6.0164382318034697</v>
      </c>
      <c r="C56" s="36">
        <v>9009.6311280727296</v>
      </c>
      <c r="D56" s="36">
        <v>1</v>
      </c>
      <c r="E56" s="36">
        <v>0</v>
      </c>
      <c r="F56" s="36">
        <v>7</v>
      </c>
      <c r="G56" s="36">
        <f t="shared" si="0"/>
        <v>1497.5024725504461</v>
      </c>
      <c r="H56" s="76">
        <f t="shared" si="1"/>
        <v>0.16621129669609239</v>
      </c>
      <c r="I56" s="76">
        <f t="shared" si="2"/>
        <v>0</v>
      </c>
      <c r="J56" s="77">
        <f t="shared" si="3"/>
        <v>1.1634790768726468</v>
      </c>
    </row>
    <row r="57" spans="1:10">
      <c r="A57" s="34" t="s">
        <v>743</v>
      </c>
      <c r="B57" s="36">
        <v>175.972598401363</v>
      </c>
      <c r="C57" s="36">
        <v>569105.23179912497</v>
      </c>
      <c r="D57" s="36">
        <v>28</v>
      </c>
      <c r="E57" s="36">
        <v>0</v>
      </c>
      <c r="F57" s="36">
        <v>99</v>
      </c>
      <c r="G57" s="36">
        <f t="shared" si="0"/>
        <v>3234.0559664925477</v>
      </c>
      <c r="H57" s="76">
        <f t="shared" si="1"/>
        <v>0.15911568195485101</v>
      </c>
      <c r="I57" s="76">
        <f t="shared" si="2"/>
        <v>0</v>
      </c>
      <c r="J57" s="77">
        <f t="shared" si="3"/>
        <v>0.56258758976893752</v>
      </c>
    </row>
    <row r="58" spans="1:10">
      <c r="A58" s="34" t="s">
        <v>448</v>
      </c>
      <c r="B58" s="36">
        <v>12.635616146027999</v>
      </c>
      <c r="C58" s="36">
        <v>27980.912046432401</v>
      </c>
      <c r="D58" s="36">
        <v>2</v>
      </c>
      <c r="E58" s="36">
        <v>0</v>
      </c>
      <c r="F58" s="36">
        <v>15</v>
      </c>
      <c r="G58" s="36">
        <f t="shared" si="0"/>
        <v>2214.4477739004592</v>
      </c>
      <c r="H58" s="76">
        <f t="shared" si="1"/>
        <v>0.15828274433840722</v>
      </c>
      <c r="I58" s="76">
        <f t="shared" si="2"/>
        <v>0</v>
      </c>
      <c r="J58" s="77">
        <f t="shared" si="3"/>
        <v>1.187120582538054</v>
      </c>
    </row>
    <row r="59" spans="1:10">
      <c r="A59" s="34" t="s">
        <v>836</v>
      </c>
      <c r="B59" s="36">
        <v>13.2739721657708</v>
      </c>
      <c r="C59" s="36">
        <v>16910.422854334101</v>
      </c>
      <c r="D59" s="36">
        <v>2</v>
      </c>
      <c r="E59" s="36">
        <v>0</v>
      </c>
      <c r="F59" s="36">
        <v>8</v>
      </c>
      <c r="G59" s="36">
        <f t="shared" si="0"/>
        <v>1273.9534664642817</v>
      </c>
      <c r="H59" s="76">
        <f t="shared" si="1"/>
        <v>0.15067079959360927</v>
      </c>
      <c r="I59" s="76">
        <f t="shared" si="2"/>
        <v>0</v>
      </c>
      <c r="J59" s="77">
        <f t="shared" si="3"/>
        <v>0.60268319837443707</v>
      </c>
    </row>
    <row r="60" spans="1:10">
      <c r="A60" s="34" t="s">
        <v>837</v>
      </c>
      <c r="B60" s="36">
        <v>6.6630135597661102</v>
      </c>
      <c r="C60" s="36">
        <v>3341.25495290756</v>
      </c>
      <c r="D60" s="36">
        <v>1</v>
      </c>
      <c r="E60" s="36">
        <v>0</v>
      </c>
      <c r="F60" s="36">
        <v>11</v>
      </c>
      <c r="G60" s="36">
        <f t="shared" si="0"/>
        <v>501.46302764313253</v>
      </c>
      <c r="H60" s="76">
        <f t="shared" si="1"/>
        <v>0.1500822399699728</v>
      </c>
      <c r="I60" s="76">
        <f t="shared" si="2"/>
        <v>0</v>
      </c>
      <c r="J60" s="77">
        <f t="shared" si="3"/>
        <v>1.6509046396697007</v>
      </c>
    </row>
    <row r="61" spans="1:10">
      <c r="A61" s="34" t="s">
        <v>838</v>
      </c>
      <c r="B61" s="36">
        <v>6.8109586709178904</v>
      </c>
      <c r="C61" s="36">
        <v>5342.1874949931998</v>
      </c>
      <c r="D61" s="36">
        <v>1</v>
      </c>
      <c r="E61" s="36">
        <v>0</v>
      </c>
      <c r="F61" s="36">
        <v>11</v>
      </c>
      <c r="G61" s="36">
        <f t="shared" si="0"/>
        <v>784.35177089002229</v>
      </c>
      <c r="H61" s="76">
        <f t="shared" si="1"/>
        <v>0.14682220937118581</v>
      </c>
      <c r="I61" s="76">
        <f t="shared" si="2"/>
        <v>0</v>
      </c>
      <c r="J61" s="77">
        <f t="shared" si="3"/>
        <v>1.6150443030830439</v>
      </c>
    </row>
    <row r="62" spans="1:10">
      <c r="A62" s="34" t="s">
        <v>839</v>
      </c>
      <c r="B62" s="36">
        <v>6.96986287645995</v>
      </c>
      <c r="C62" s="36">
        <v>14432.6099720001</v>
      </c>
      <c r="D62" s="36">
        <v>1</v>
      </c>
      <c r="E62" s="36">
        <v>0</v>
      </c>
      <c r="F62" s="36">
        <v>3</v>
      </c>
      <c r="G62" s="36">
        <f t="shared" si="0"/>
        <v>2070.7164872274416</v>
      </c>
      <c r="H62" s="76">
        <f t="shared" si="1"/>
        <v>0.14347484559235807</v>
      </c>
      <c r="I62" s="76">
        <f t="shared" si="2"/>
        <v>0</v>
      </c>
      <c r="J62" s="77">
        <f t="shared" si="3"/>
        <v>0.43042453677707421</v>
      </c>
    </row>
    <row r="63" spans="1:10">
      <c r="A63" s="34" t="s">
        <v>734</v>
      </c>
      <c r="B63" s="36">
        <v>20.923287108540499</v>
      </c>
      <c r="C63" s="36">
        <v>18246.641112327499</v>
      </c>
      <c r="D63" s="36">
        <v>3</v>
      </c>
      <c r="E63" s="36">
        <v>0</v>
      </c>
      <c r="F63" s="36">
        <v>18</v>
      </c>
      <c r="G63" s="36">
        <f t="shared" si="0"/>
        <v>872.07335146108846</v>
      </c>
      <c r="H63" s="76">
        <f t="shared" si="1"/>
        <v>0.14338091258975533</v>
      </c>
      <c r="I63" s="76">
        <f t="shared" si="2"/>
        <v>0</v>
      </c>
      <c r="J63" s="77">
        <f t="shared" si="3"/>
        <v>0.86028547553853196</v>
      </c>
    </row>
    <row r="64" spans="1:10">
      <c r="A64" s="34" t="s">
        <v>840</v>
      </c>
      <c r="B64" s="36">
        <v>7.0136984288692403</v>
      </c>
      <c r="C64" s="36">
        <v>4798.1301031112598</v>
      </c>
      <c r="D64" s="36">
        <v>1</v>
      </c>
      <c r="E64" s="36">
        <v>0</v>
      </c>
      <c r="F64" s="36">
        <v>1</v>
      </c>
      <c r="G64" s="36">
        <f t="shared" si="0"/>
        <v>684.10841323909358</v>
      </c>
      <c r="H64" s="76">
        <f t="shared" si="1"/>
        <v>0.14257812909147585</v>
      </c>
      <c r="I64" s="76">
        <f t="shared" si="2"/>
        <v>0</v>
      </c>
      <c r="J64" s="77">
        <f t="shared" si="3"/>
        <v>0.14257812909147585</v>
      </c>
    </row>
    <row r="65" spans="1:10">
      <c r="A65" s="34" t="s">
        <v>841</v>
      </c>
      <c r="B65" s="36">
        <v>7.0219175871461603</v>
      </c>
      <c r="C65" s="36">
        <v>15201.1418862342</v>
      </c>
      <c r="D65" s="36">
        <v>1</v>
      </c>
      <c r="E65" s="36">
        <v>0</v>
      </c>
      <c r="F65" s="36">
        <v>2</v>
      </c>
      <c r="G65" s="36">
        <f t="shared" si="0"/>
        <v>2164.8134854302998</v>
      </c>
      <c r="H65" s="76">
        <f t="shared" si="1"/>
        <v>0.14241124131541094</v>
      </c>
      <c r="I65" s="76">
        <f t="shared" si="2"/>
        <v>0</v>
      </c>
      <c r="J65" s="77">
        <f t="shared" si="3"/>
        <v>0.28482248263082188</v>
      </c>
    </row>
    <row r="66" spans="1:10">
      <c r="A66" s="34" t="s">
        <v>842</v>
      </c>
      <c r="B66" s="36">
        <v>7.0301367556676198</v>
      </c>
      <c r="C66" s="36">
        <v>3934.3121997117901</v>
      </c>
      <c r="D66" s="36">
        <v>1</v>
      </c>
      <c r="E66" s="36">
        <v>0</v>
      </c>
      <c r="F66" s="36">
        <v>1</v>
      </c>
      <c r="G66" s="36">
        <f t="shared" si="0"/>
        <v>559.63522993204799</v>
      </c>
      <c r="H66" s="76">
        <f t="shared" si="1"/>
        <v>0.14224474355976233</v>
      </c>
      <c r="I66" s="76">
        <f t="shared" si="2"/>
        <v>0</v>
      </c>
      <c r="J66" s="77">
        <f t="shared" si="3"/>
        <v>0.14224474355976233</v>
      </c>
    </row>
    <row r="67" spans="1:10">
      <c r="A67" s="34" t="s">
        <v>843</v>
      </c>
      <c r="B67" s="36">
        <v>14.246574945747801</v>
      </c>
      <c r="C67" s="36">
        <v>14625.5409564971</v>
      </c>
      <c r="D67" s="36">
        <v>2</v>
      </c>
      <c r="E67" s="36">
        <v>0</v>
      </c>
      <c r="F67" s="36">
        <v>3</v>
      </c>
      <c r="G67" s="36">
        <f t="shared" si="0"/>
        <v>1026.6004995721732</v>
      </c>
      <c r="H67" s="76">
        <f t="shared" si="1"/>
        <v>0.14038461929384249</v>
      </c>
      <c r="I67" s="76">
        <f t="shared" si="2"/>
        <v>0</v>
      </c>
      <c r="J67" s="77">
        <f t="shared" si="3"/>
        <v>0.21057692894076377</v>
      </c>
    </row>
    <row r="68" spans="1:10">
      <c r="A68" s="34" t="s">
        <v>844</v>
      </c>
      <c r="B68" s="36">
        <v>7.1260271780192799</v>
      </c>
      <c r="C68" s="36">
        <v>5252.4314622879001</v>
      </c>
      <c r="D68" s="36">
        <v>1</v>
      </c>
      <c r="E68" s="36">
        <v>0</v>
      </c>
      <c r="F68" s="36">
        <v>3</v>
      </c>
      <c r="G68" s="36">
        <f t="shared" si="0"/>
        <v>737.07710216000658</v>
      </c>
      <c r="H68" s="76">
        <f t="shared" si="1"/>
        <v>0.14033064637819073</v>
      </c>
      <c r="I68" s="76">
        <f t="shared" si="2"/>
        <v>0</v>
      </c>
      <c r="J68" s="77">
        <f t="shared" si="3"/>
        <v>0.42099193913457222</v>
      </c>
    </row>
    <row r="69" spans="1:10">
      <c r="A69" s="34" t="s">
        <v>111</v>
      </c>
      <c r="B69" s="36">
        <v>86.797258489299494</v>
      </c>
      <c r="C69" s="36">
        <v>111980.618430167</v>
      </c>
      <c r="D69" s="36">
        <v>12</v>
      </c>
      <c r="E69" s="36">
        <v>0</v>
      </c>
      <c r="F69" s="36">
        <v>25</v>
      </c>
      <c r="G69" s="36">
        <f t="shared" si="0"/>
        <v>1290.1400387429535</v>
      </c>
      <c r="H69" s="76">
        <f t="shared" si="1"/>
        <v>0.13825321454685552</v>
      </c>
      <c r="I69" s="76">
        <f t="shared" si="2"/>
        <v>0</v>
      </c>
      <c r="J69" s="77">
        <f t="shared" si="3"/>
        <v>0.28802753030594902</v>
      </c>
    </row>
    <row r="70" spans="1:10">
      <c r="A70" s="34" t="s">
        <v>845</v>
      </c>
      <c r="B70" s="36">
        <v>7.3068490810692301</v>
      </c>
      <c r="C70" s="36">
        <v>7517.5421333312897</v>
      </c>
      <c r="D70" s="36">
        <v>1</v>
      </c>
      <c r="E70" s="36">
        <v>0</v>
      </c>
      <c r="F70" s="36">
        <v>1</v>
      </c>
      <c r="G70" s="36">
        <f t="shared" si="0"/>
        <v>1028.8350080759062</v>
      </c>
      <c r="H70" s="76">
        <f t="shared" si="1"/>
        <v>0.13685789714623028</v>
      </c>
      <c r="I70" s="76">
        <f t="shared" si="2"/>
        <v>0</v>
      </c>
      <c r="J70" s="77">
        <f t="shared" si="3"/>
        <v>0.13685789714623028</v>
      </c>
    </row>
    <row r="71" spans="1:10">
      <c r="A71" s="34" t="s">
        <v>846</v>
      </c>
      <c r="B71" s="36">
        <v>7.5726025439798796</v>
      </c>
      <c r="C71" s="36">
        <v>8301.4779090881293</v>
      </c>
      <c r="D71" s="36">
        <v>1</v>
      </c>
      <c r="E71" s="36">
        <v>0</v>
      </c>
      <c r="F71" s="36">
        <v>1</v>
      </c>
      <c r="G71" s="36">
        <f t="shared" si="0"/>
        <v>1096.251633553341</v>
      </c>
      <c r="H71" s="76">
        <f t="shared" si="1"/>
        <v>0.13205499617763342</v>
      </c>
      <c r="I71" s="76">
        <f t="shared" si="2"/>
        <v>0</v>
      </c>
      <c r="J71" s="77">
        <f t="shared" si="3"/>
        <v>0.13205499617763342</v>
      </c>
    </row>
    <row r="72" spans="1:10">
      <c r="A72" s="34" t="s">
        <v>847</v>
      </c>
      <c r="B72" s="36">
        <v>7.5726025821640999</v>
      </c>
      <c r="C72" s="36">
        <v>10217.5118458569</v>
      </c>
      <c r="D72" s="36">
        <v>1</v>
      </c>
      <c r="E72" s="36">
        <v>0</v>
      </c>
      <c r="F72" s="36">
        <v>10</v>
      </c>
      <c r="G72" s="36">
        <f t="shared" si="0"/>
        <v>1349.2734809459573</v>
      </c>
      <c r="H72" s="76">
        <f t="shared" si="1"/>
        <v>0.13205499551175703</v>
      </c>
      <c r="I72" s="76">
        <f t="shared" si="2"/>
        <v>0</v>
      </c>
      <c r="J72" s="77">
        <f t="shared" si="3"/>
        <v>1.3205499551175703</v>
      </c>
    </row>
    <row r="73" spans="1:10">
      <c r="A73" s="34" t="s">
        <v>112</v>
      </c>
      <c r="B73" s="36">
        <v>398.86848387680902</v>
      </c>
      <c r="C73" s="36">
        <v>1453506.88661384</v>
      </c>
      <c r="D73" s="36">
        <v>50</v>
      </c>
      <c r="E73" s="36">
        <v>0</v>
      </c>
      <c r="F73" s="36">
        <v>138</v>
      </c>
      <c r="G73" s="36">
        <f t="shared" ref="G73:G104" si="4">C73/B73</f>
        <v>3644.0755421096574</v>
      </c>
      <c r="H73" s="76">
        <f t="shared" ref="H73:H104" si="5">D73/B73</f>
        <v>0.12535460188286662</v>
      </c>
      <c r="I73" s="76">
        <f t="shared" ref="I73:I104" si="6">E73/B73</f>
        <v>0</v>
      </c>
      <c r="J73" s="77">
        <f t="shared" ref="J73:J104" si="7">F73/B73</f>
        <v>0.34597870119671187</v>
      </c>
    </row>
    <row r="74" spans="1:10">
      <c r="A74" s="34" t="s">
        <v>848</v>
      </c>
      <c r="B74" s="36">
        <v>186.005474273581</v>
      </c>
      <c r="C74" s="36">
        <v>644004.07216477301</v>
      </c>
      <c r="D74" s="36">
        <v>23</v>
      </c>
      <c r="E74" s="36">
        <v>0</v>
      </c>
      <c r="F74" s="36">
        <v>58</v>
      </c>
      <c r="G74" s="36">
        <f t="shared" si="4"/>
        <v>3462.2855842272547</v>
      </c>
      <c r="H74" s="76">
        <f t="shared" si="5"/>
        <v>0.12365227469687848</v>
      </c>
      <c r="I74" s="76">
        <f t="shared" si="6"/>
        <v>0</v>
      </c>
      <c r="J74" s="77">
        <f t="shared" si="7"/>
        <v>0.31181877967038918</v>
      </c>
    </row>
    <row r="75" spans="1:10">
      <c r="A75" s="34" t="s">
        <v>849</v>
      </c>
      <c r="B75" s="36">
        <v>8.2739724689163197</v>
      </c>
      <c r="C75" s="36">
        <v>8284.6012562513297</v>
      </c>
      <c r="D75" s="36">
        <v>1</v>
      </c>
      <c r="E75" s="36">
        <v>0</v>
      </c>
      <c r="F75" s="36">
        <v>13</v>
      </c>
      <c r="G75" s="36">
        <f t="shared" si="4"/>
        <v>1001.2846051125914</v>
      </c>
      <c r="H75" s="76">
        <f t="shared" si="5"/>
        <v>0.12086092910712508</v>
      </c>
      <c r="I75" s="76">
        <f t="shared" si="6"/>
        <v>0</v>
      </c>
      <c r="J75" s="77">
        <f t="shared" si="7"/>
        <v>1.5711920783926261</v>
      </c>
    </row>
    <row r="76" spans="1:10">
      <c r="A76" s="34" t="s">
        <v>850</v>
      </c>
      <c r="B76" s="36">
        <v>8.2904107803478801</v>
      </c>
      <c r="C76" s="36">
        <v>9850.2326402664094</v>
      </c>
      <c r="D76" s="36">
        <v>1</v>
      </c>
      <c r="E76" s="36">
        <v>0</v>
      </c>
      <c r="F76" s="36">
        <v>8</v>
      </c>
      <c r="G76" s="36">
        <f t="shared" si="4"/>
        <v>1188.1477168315992</v>
      </c>
      <c r="H76" s="76">
        <f t="shared" si="5"/>
        <v>0.12062128481865626</v>
      </c>
      <c r="I76" s="76">
        <f t="shared" si="6"/>
        <v>0</v>
      </c>
      <c r="J76" s="77">
        <f t="shared" si="7"/>
        <v>0.9649702785492501</v>
      </c>
    </row>
    <row r="77" spans="1:10">
      <c r="A77" s="34" t="s">
        <v>851</v>
      </c>
      <c r="B77" s="36">
        <v>24.964382765814602</v>
      </c>
      <c r="C77" s="36">
        <v>57529.687186837102</v>
      </c>
      <c r="D77" s="36">
        <v>3</v>
      </c>
      <c r="E77" s="36">
        <v>0</v>
      </c>
      <c r="F77" s="36">
        <v>17</v>
      </c>
      <c r="G77" s="36">
        <f t="shared" si="4"/>
        <v>2304.470642295084</v>
      </c>
      <c r="H77" s="76">
        <f t="shared" si="5"/>
        <v>0.12017120664037008</v>
      </c>
      <c r="I77" s="76">
        <f t="shared" si="6"/>
        <v>0</v>
      </c>
      <c r="J77" s="77">
        <f t="shared" si="7"/>
        <v>0.68097017096209711</v>
      </c>
    </row>
    <row r="78" spans="1:10">
      <c r="A78" s="34" t="s">
        <v>852</v>
      </c>
      <c r="B78" s="36">
        <v>17.1260267780162</v>
      </c>
      <c r="C78" s="36">
        <v>27014.688179254499</v>
      </c>
      <c r="D78" s="36">
        <v>2</v>
      </c>
      <c r="E78" s="36">
        <v>0</v>
      </c>
      <c r="F78" s="36">
        <v>16</v>
      </c>
      <c r="G78" s="36">
        <f t="shared" si="4"/>
        <v>1577.405461839629</v>
      </c>
      <c r="H78" s="76">
        <f t="shared" si="5"/>
        <v>0.11678131921218862</v>
      </c>
      <c r="I78" s="76">
        <f t="shared" si="6"/>
        <v>0</v>
      </c>
      <c r="J78" s="77">
        <f t="shared" si="7"/>
        <v>0.93425055369750898</v>
      </c>
    </row>
    <row r="79" spans="1:10">
      <c r="A79" s="34" t="s">
        <v>853</v>
      </c>
      <c r="B79" s="36">
        <v>8.6520546786487103</v>
      </c>
      <c r="C79" s="36">
        <v>5142.7587585449201</v>
      </c>
      <c r="D79" s="36">
        <v>1</v>
      </c>
      <c r="E79" s="36">
        <v>0</v>
      </c>
      <c r="F79" s="36">
        <v>8</v>
      </c>
      <c r="G79" s="36">
        <f t="shared" si="4"/>
        <v>594.39739455600886</v>
      </c>
      <c r="H79" s="76">
        <f t="shared" si="5"/>
        <v>0.11557948223186465</v>
      </c>
      <c r="I79" s="76">
        <f t="shared" si="6"/>
        <v>0</v>
      </c>
      <c r="J79" s="77">
        <f t="shared" si="7"/>
        <v>0.9246358578549172</v>
      </c>
    </row>
    <row r="80" spans="1:10">
      <c r="A80" s="34" t="s">
        <v>737</v>
      </c>
      <c r="B80" s="36">
        <v>8.7205476709641498</v>
      </c>
      <c r="C80" s="36">
        <v>23577.029642224301</v>
      </c>
      <c r="D80" s="36">
        <v>1</v>
      </c>
      <c r="E80" s="36">
        <v>0</v>
      </c>
      <c r="F80" s="36">
        <v>3</v>
      </c>
      <c r="G80" s="36">
        <f t="shared" si="4"/>
        <v>2703.6179987555311</v>
      </c>
      <c r="H80" s="76">
        <f t="shared" si="5"/>
        <v>0.11467169697719677</v>
      </c>
      <c r="I80" s="76">
        <f t="shared" si="6"/>
        <v>0</v>
      </c>
      <c r="J80" s="77">
        <f t="shared" si="7"/>
        <v>0.34401509093159027</v>
      </c>
    </row>
    <row r="81" spans="1:10">
      <c r="A81" s="34" t="s">
        <v>854</v>
      </c>
      <c r="B81" s="36">
        <v>8.7342463554814405</v>
      </c>
      <c r="C81" s="36">
        <v>31488.396221160801</v>
      </c>
      <c r="D81" s="36">
        <v>1</v>
      </c>
      <c r="E81" s="36">
        <v>0</v>
      </c>
      <c r="F81" s="36">
        <v>1</v>
      </c>
      <c r="G81" s="36">
        <f t="shared" si="4"/>
        <v>3605.1646518304701</v>
      </c>
      <c r="H81" s="76">
        <f t="shared" si="5"/>
        <v>0.11449184729858458</v>
      </c>
      <c r="I81" s="76">
        <f t="shared" si="6"/>
        <v>0</v>
      </c>
      <c r="J81" s="77">
        <f t="shared" si="7"/>
        <v>0.11449184729858458</v>
      </c>
    </row>
    <row r="82" spans="1:10">
      <c r="A82" s="34" t="s">
        <v>855</v>
      </c>
      <c r="B82" s="36">
        <v>26.323286977596499</v>
      </c>
      <c r="C82" s="36">
        <v>18425.706112802</v>
      </c>
      <c r="D82" s="36">
        <v>3</v>
      </c>
      <c r="E82" s="36">
        <v>0</v>
      </c>
      <c r="F82" s="36">
        <v>29</v>
      </c>
      <c r="G82" s="36">
        <f t="shared" si="4"/>
        <v>699.9774051198068</v>
      </c>
      <c r="H82" s="76">
        <f t="shared" si="5"/>
        <v>0.11396753006390394</v>
      </c>
      <c r="I82" s="76">
        <f t="shared" si="6"/>
        <v>0</v>
      </c>
      <c r="J82" s="77">
        <f t="shared" si="7"/>
        <v>1.1016861239510713</v>
      </c>
    </row>
    <row r="83" spans="1:10">
      <c r="A83" s="34" t="s">
        <v>856</v>
      </c>
      <c r="B83" s="36">
        <v>17.783561188261899</v>
      </c>
      <c r="C83" s="36">
        <v>38934.821598052898</v>
      </c>
      <c r="D83" s="36">
        <v>2</v>
      </c>
      <c r="E83" s="36">
        <v>0</v>
      </c>
      <c r="F83" s="36">
        <v>14</v>
      </c>
      <c r="G83" s="36">
        <f t="shared" si="4"/>
        <v>2189.371475481073</v>
      </c>
      <c r="H83" s="76">
        <f t="shared" si="5"/>
        <v>0.11246341375765091</v>
      </c>
      <c r="I83" s="76">
        <f t="shared" si="6"/>
        <v>0</v>
      </c>
      <c r="J83" s="77">
        <f t="shared" si="7"/>
        <v>0.7872438963035564</v>
      </c>
    </row>
    <row r="84" spans="1:10">
      <c r="A84" s="34" t="s">
        <v>857</v>
      </c>
      <c r="B84" s="36">
        <v>26.775341571774302</v>
      </c>
      <c r="C84" s="36">
        <v>26501.965999960801</v>
      </c>
      <c r="D84" s="36">
        <v>3</v>
      </c>
      <c r="E84" s="36">
        <v>0</v>
      </c>
      <c r="F84" s="36">
        <v>25</v>
      </c>
      <c r="G84" s="36">
        <f t="shared" si="4"/>
        <v>989.79002485997478</v>
      </c>
      <c r="H84" s="76">
        <f t="shared" si="5"/>
        <v>0.11204338857669337</v>
      </c>
      <c r="I84" s="76">
        <f t="shared" si="6"/>
        <v>0</v>
      </c>
      <c r="J84" s="77">
        <f t="shared" si="7"/>
        <v>0.9336949048057781</v>
      </c>
    </row>
    <row r="85" spans="1:10">
      <c r="A85" s="34" t="s">
        <v>858</v>
      </c>
      <c r="B85" s="36">
        <v>9.1999997720122302</v>
      </c>
      <c r="C85" s="36">
        <v>88717.479917764605</v>
      </c>
      <c r="D85" s="36">
        <v>1</v>
      </c>
      <c r="E85" s="36">
        <v>0</v>
      </c>
      <c r="F85" s="36">
        <v>2</v>
      </c>
      <c r="G85" s="36">
        <f t="shared" si="4"/>
        <v>9643.2045778584034</v>
      </c>
      <c r="H85" s="76">
        <f t="shared" si="5"/>
        <v>0.10869565486753043</v>
      </c>
      <c r="I85" s="76">
        <f t="shared" si="6"/>
        <v>0</v>
      </c>
      <c r="J85" s="77">
        <f t="shared" si="7"/>
        <v>0.21739130973506085</v>
      </c>
    </row>
    <row r="86" spans="1:10">
      <c r="A86" s="34" t="s">
        <v>859</v>
      </c>
      <c r="B86" s="36">
        <v>9.4794518561102397</v>
      </c>
      <c r="C86" s="36">
        <v>30064.802927970799</v>
      </c>
      <c r="D86" s="36">
        <v>1</v>
      </c>
      <c r="E86" s="36">
        <v>0</v>
      </c>
      <c r="F86" s="36">
        <v>5</v>
      </c>
      <c r="G86" s="36">
        <f t="shared" si="4"/>
        <v>3171.5760978934354</v>
      </c>
      <c r="H86" s="76">
        <f t="shared" si="5"/>
        <v>0.10549133169081108</v>
      </c>
      <c r="I86" s="76">
        <f t="shared" si="6"/>
        <v>0</v>
      </c>
      <c r="J86" s="77">
        <f t="shared" si="7"/>
        <v>0.52745665845405543</v>
      </c>
    </row>
    <row r="87" spans="1:10">
      <c r="A87" s="34" t="s">
        <v>115</v>
      </c>
      <c r="B87" s="36">
        <v>1198.3068219013501</v>
      </c>
      <c r="C87" s="36">
        <v>1120677.2681381099</v>
      </c>
      <c r="D87" s="36">
        <v>125</v>
      </c>
      <c r="E87" s="36">
        <v>0</v>
      </c>
      <c r="F87" s="36">
        <v>331</v>
      </c>
      <c r="G87" s="36">
        <f t="shared" si="4"/>
        <v>935.21729798711692</v>
      </c>
      <c r="H87" s="76">
        <f t="shared" si="5"/>
        <v>0.10431385160743961</v>
      </c>
      <c r="I87" s="76">
        <f t="shared" si="6"/>
        <v>0</v>
      </c>
      <c r="J87" s="77">
        <f t="shared" si="7"/>
        <v>0.27622307905650012</v>
      </c>
    </row>
    <row r="88" spans="1:10">
      <c r="A88" s="34" t="s">
        <v>860</v>
      </c>
      <c r="B88" s="36">
        <v>19.208218645304399</v>
      </c>
      <c r="C88" s="36">
        <v>41400.129280090303</v>
      </c>
      <c r="D88" s="36">
        <v>2</v>
      </c>
      <c r="E88" s="36">
        <v>0</v>
      </c>
      <c r="F88" s="36">
        <v>6</v>
      </c>
      <c r="G88" s="36">
        <f t="shared" si="4"/>
        <v>2155.334132986397</v>
      </c>
      <c r="H88" s="76">
        <f t="shared" si="5"/>
        <v>0.10412209674054891</v>
      </c>
      <c r="I88" s="76">
        <f t="shared" si="6"/>
        <v>0</v>
      </c>
      <c r="J88" s="77">
        <f t="shared" si="7"/>
        <v>0.31236629022164675</v>
      </c>
    </row>
    <row r="89" spans="1:10">
      <c r="A89" s="34" t="s">
        <v>861</v>
      </c>
      <c r="B89" s="36">
        <v>260.28218424226998</v>
      </c>
      <c r="C89" s="36">
        <v>1023113.02726221</v>
      </c>
      <c r="D89" s="36">
        <v>27</v>
      </c>
      <c r="E89" s="36">
        <v>0</v>
      </c>
      <c r="F89" s="36">
        <v>101</v>
      </c>
      <c r="G89" s="36">
        <f t="shared" si="4"/>
        <v>3930.7839306815526</v>
      </c>
      <c r="H89" s="76">
        <f t="shared" si="5"/>
        <v>0.10373356931286726</v>
      </c>
      <c r="I89" s="76">
        <f t="shared" si="6"/>
        <v>0</v>
      </c>
      <c r="J89" s="77">
        <f t="shared" si="7"/>
        <v>0.38804038891109605</v>
      </c>
    </row>
    <row r="90" spans="1:10">
      <c r="A90" s="34" t="s">
        <v>862</v>
      </c>
      <c r="B90" s="36">
        <v>135.65479067573301</v>
      </c>
      <c r="C90" s="36">
        <v>175909.24592625999</v>
      </c>
      <c r="D90" s="36">
        <v>14</v>
      </c>
      <c r="E90" s="36">
        <v>0</v>
      </c>
      <c r="F90" s="36">
        <v>33</v>
      </c>
      <c r="G90" s="36">
        <f t="shared" si="4"/>
        <v>1296.7418625616442</v>
      </c>
      <c r="H90" s="76">
        <f t="shared" si="5"/>
        <v>0.10320313739206874</v>
      </c>
      <c r="I90" s="76">
        <f t="shared" si="6"/>
        <v>0</v>
      </c>
      <c r="J90" s="77">
        <f t="shared" si="7"/>
        <v>0.24326453813844776</v>
      </c>
    </row>
    <row r="91" spans="1:10">
      <c r="A91" s="34" t="s">
        <v>863</v>
      </c>
      <c r="B91" s="36">
        <v>9.8191777989268303</v>
      </c>
      <c r="C91" s="36">
        <v>14735.786151885901</v>
      </c>
      <c r="D91" s="36">
        <v>1</v>
      </c>
      <c r="E91" s="36">
        <v>0</v>
      </c>
      <c r="F91" s="36">
        <v>12</v>
      </c>
      <c r="G91" s="36">
        <f t="shared" si="4"/>
        <v>1500.7148718191479</v>
      </c>
      <c r="H91" s="76">
        <f t="shared" si="5"/>
        <v>0.10184152079508055</v>
      </c>
      <c r="I91" s="76">
        <f t="shared" si="6"/>
        <v>0</v>
      </c>
      <c r="J91" s="77">
        <f t="shared" si="7"/>
        <v>1.2220982495409665</v>
      </c>
    </row>
    <row r="92" spans="1:10">
      <c r="A92" s="34" t="s">
        <v>864</v>
      </c>
      <c r="B92" s="36">
        <v>9.9808216509409196</v>
      </c>
      <c r="C92" s="36">
        <v>19816.059974670399</v>
      </c>
      <c r="D92" s="36">
        <v>1</v>
      </c>
      <c r="E92" s="36">
        <v>0</v>
      </c>
      <c r="F92" s="36">
        <v>5</v>
      </c>
      <c r="G92" s="36">
        <f t="shared" si="4"/>
        <v>1985.4136931504315</v>
      </c>
      <c r="H92" s="76">
        <f t="shared" si="5"/>
        <v>0.10019215200641594</v>
      </c>
      <c r="I92" s="76">
        <f t="shared" si="6"/>
        <v>0</v>
      </c>
      <c r="J92" s="77">
        <f t="shared" si="7"/>
        <v>0.50096076003207979</v>
      </c>
    </row>
    <row r="93" spans="1:10">
      <c r="A93" s="34" t="s">
        <v>865</v>
      </c>
      <c r="B93" s="36">
        <v>202.81095569813601</v>
      </c>
      <c r="C93" s="36">
        <v>318051.33092737099</v>
      </c>
      <c r="D93" s="36">
        <v>20</v>
      </c>
      <c r="E93" s="36">
        <v>0</v>
      </c>
      <c r="F93" s="36">
        <v>74</v>
      </c>
      <c r="G93" s="36">
        <f t="shared" si="4"/>
        <v>1568.2157299271289</v>
      </c>
      <c r="H93" s="76">
        <f t="shared" si="5"/>
        <v>9.8614002045175592E-2</v>
      </c>
      <c r="I93" s="76">
        <f t="shared" si="6"/>
        <v>0</v>
      </c>
      <c r="J93" s="77">
        <f t="shared" si="7"/>
        <v>0.36487180756714965</v>
      </c>
    </row>
    <row r="94" spans="1:10">
      <c r="A94" s="34" t="s">
        <v>446</v>
      </c>
      <c r="B94" s="36">
        <v>10.246575133875</v>
      </c>
      <c r="C94" s="36">
        <v>26407.640680313099</v>
      </c>
      <c r="D94" s="36">
        <v>1</v>
      </c>
      <c r="E94" s="36">
        <v>0</v>
      </c>
      <c r="F94" s="36">
        <v>5</v>
      </c>
      <c r="G94" s="36">
        <f t="shared" si="4"/>
        <v>2577.2163220674483</v>
      </c>
      <c r="H94" s="76">
        <f t="shared" si="5"/>
        <v>9.7593584874424752E-2</v>
      </c>
      <c r="I94" s="76">
        <f t="shared" si="6"/>
        <v>0</v>
      </c>
      <c r="J94" s="77">
        <f t="shared" si="7"/>
        <v>0.48796792437212377</v>
      </c>
    </row>
    <row r="95" spans="1:10">
      <c r="A95" s="34" t="s">
        <v>866</v>
      </c>
      <c r="B95" s="36">
        <v>10.331506460905</v>
      </c>
      <c r="C95" s="36">
        <v>9820.7678279876709</v>
      </c>
      <c r="D95" s="36">
        <v>1</v>
      </c>
      <c r="E95" s="36">
        <v>0</v>
      </c>
      <c r="F95" s="36">
        <v>1</v>
      </c>
      <c r="G95" s="36">
        <f t="shared" si="4"/>
        <v>950.56494085833526</v>
      </c>
      <c r="H95" s="76">
        <f t="shared" si="5"/>
        <v>9.6791305680740375E-2</v>
      </c>
      <c r="I95" s="76">
        <f t="shared" si="6"/>
        <v>0</v>
      </c>
      <c r="J95" s="77">
        <f t="shared" si="7"/>
        <v>9.6791305680740375E-2</v>
      </c>
    </row>
    <row r="96" spans="1:10">
      <c r="A96" s="34" t="s">
        <v>867</v>
      </c>
      <c r="B96" s="36">
        <v>20.7287666471675</v>
      </c>
      <c r="C96" s="36">
        <v>26018.750971794099</v>
      </c>
      <c r="D96" s="36">
        <v>2</v>
      </c>
      <c r="E96" s="36">
        <v>0</v>
      </c>
      <c r="F96" s="36">
        <v>20</v>
      </c>
      <c r="G96" s="36">
        <f t="shared" si="4"/>
        <v>1255.2001484058123</v>
      </c>
      <c r="H96" s="76">
        <f t="shared" si="5"/>
        <v>9.6484273958156203E-2</v>
      </c>
      <c r="I96" s="76">
        <f t="shared" si="6"/>
        <v>0</v>
      </c>
      <c r="J96" s="77">
        <f t="shared" si="7"/>
        <v>0.96484273958156197</v>
      </c>
    </row>
    <row r="97" spans="1:10">
      <c r="A97" s="34" t="s">
        <v>868</v>
      </c>
      <c r="B97" s="36">
        <v>10.394520359579399</v>
      </c>
      <c r="C97" s="36">
        <v>9080.9535715579896</v>
      </c>
      <c r="D97" s="36">
        <v>1</v>
      </c>
      <c r="E97" s="36">
        <v>0</v>
      </c>
      <c r="F97" s="36">
        <v>13</v>
      </c>
      <c r="G97" s="36">
        <f t="shared" si="4"/>
        <v>873.62891768153111</v>
      </c>
      <c r="H97" s="76">
        <f t="shared" si="5"/>
        <v>9.6204535217290554E-2</v>
      </c>
      <c r="I97" s="76">
        <f t="shared" si="6"/>
        <v>0</v>
      </c>
      <c r="J97" s="77">
        <f t="shared" si="7"/>
        <v>1.2506589578247773</v>
      </c>
    </row>
    <row r="98" spans="1:10">
      <c r="A98" s="34" t="s">
        <v>736</v>
      </c>
      <c r="B98" s="36">
        <v>10.449314828962001</v>
      </c>
      <c r="C98" s="36">
        <v>25111.050594329801</v>
      </c>
      <c r="D98" s="36">
        <v>1</v>
      </c>
      <c r="E98" s="36">
        <v>0</v>
      </c>
      <c r="F98" s="36">
        <v>4</v>
      </c>
      <c r="G98" s="36">
        <f t="shared" si="4"/>
        <v>2403.1289137475674</v>
      </c>
      <c r="H98" s="76">
        <f t="shared" si="5"/>
        <v>9.5700054632130993E-2</v>
      </c>
      <c r="I98" s="76">
        <f t="shared" si="6"/>
        <v>0</v>
      </c>
      <c r="J98" s="77">
        <f t="shared" si="7"/>
        <v>0.38280021852852397</v>
      </c>
    </row>
    <row r="99" spans="1:10">
      <c r="A99" s="34" t="s">
        <v>869</v>
      </c>
      <c r="B99" s="36">
        <v>21.109588463790701</v>
      </c>
      <c r="C99" s="36">
        <v>19540.018304347901</v>
      </c>
      <c r="D99" s="36">
        <v>2</v>
      </c>
      <c r="E99" s="36">
        <v>0</v>
      </c>
      <c r="F99" s="36">
        <v>11</v>
      </c>
      <c r="G99" s="36">
        <f t="shared" si="4"/>
        <v>925.64657704554099</v>
      </c>
      <c r="H99" s="76">
        <f t="shared" si="5"/>
        <v>9.4743675530700289E-2</v>
      </c>
      <c r="I99" s="76">
        <f t="shared" si="6"/>
        <v>0</v>
      </c>
      <c r="J99" s="77">
        <f t="shared" si="7"/>
        <v>0.52109021541885159</v>
      </c>
    </row>
    <row r="100" spans="1:10">
      <c r="A100" s="34" t="s">
        <v>870</v>
      </c>
      <c r="B100" s="36">
        <v>21.558903427794501</v>
      </c>
      <c r="C100" s="36">
        <v>17258.1880073547</v>
      </c>
      <c r="D100" s="36">
        <v>2</v>
      </c>
      <c r="E100" s="36">
        <v>0</v>
      </c>
      <c r="F100" s="36">
        <v>7</v>
      </c>
      <c r="G100" s="36">
        <f t="shared" si="4"/>
        <v>800.51325732573366</v>
      </c>
      <c r="H100" s="76">
        <f t="shared" si="5"/>
        <v>9.2769096846620186E-2</v>
      </c>
      <c r="I100" s="76">
        <f t="shared" si="6"/>
        <v>0</v>
      </c>
      <c r="J100" s="77">
        <f t="shared" si="7"/>
        <v>0.32469183896317066</v>
      </c>
    </row>
    <row r="101" spans="1:10">
      <c r="A101" s="34" t="s">
        <v>871</v>
      </c>
      <c r="B101" s="36">
        <v>43.128765834495397</v>
      </c>
      <c r="C101" s="36">
        <v>119573.45747748</v>
      </c>
      <c r="D101" s="36">
        <v>4</v>
      </c>
      <c r="E101" s="36">
        <v>0</v>
      </c>
      <c r="F101" s="36">
        <v>13</v>
      </c>
      <c r="G101" s="36">
        <f t="shared" si="4"/>
        <v>2772.475751713775</v>
      </c>
      <c r="H101" s="76">
        <f t="shared" si="5"/>
        <v>9.2745524306209248E-2</v>
      </c>
      <c r="I101" s="76">
        <f t="shared" si="6"/>
        <v>0</v>
      </c>
      <c r="J101" s="77">
        <f t="shared" si="7"/>
        <v>0.30142295399518004</v>
      </c>
    </row>
    <row r="102" spans="1:10">
      <c r="A102" s="34" t="s">
        <v>739</v>
      </c>
      <c r="B102" s="36">
        <v>210.01643389323701</v>
      </c>
      <c r="C102" s="36">
        <v>238363.100412845</v>
      </c>
      <c r="D102" s="36">
        <v>19</v>
      </c>
      <c r="E102" s="36">
        <v>0</v>
      </c>
      <c r="F102" s="36">
        <v>57</v>
      </c>
      <c r="G102" s="36">
        <f t="shared" si="4"/>
        <v>1134.9735637070105</v>
      </c>
      <c r="H102" s="76">
        <f t="shared" si="5"/>
        <v>9.0469110668066829E-2</v>
      </c>
      <c r="I102" s="76">
        <f t="shared" si="6"/>
        <v>0</v>
      </c>
      <c r="J102" s="77">
        <f t="shared" si="7"/>
        <v>0.27140733200420047</v>
      </c>
    </row>
    <row r="103" spans="1:10">
      <c r="A103" s="34" t="s">
        <v>872</v>
      </c>
      <c r="B103" s="36">
        <v>11.2931505851447</v>
      </c>
      <c r="C103" s="36">
        <v>44647.625101089398</v>
      </c>
      <c r="D103" s="36">
        <v>1</v>
      </c>
      <c r="E103" s="36">
        <v>0</v>
      </c>
      <c r="F103" s="36">
        <v>2</v>
      </c>
      <c r="G103" s="36">
        <f t="shared" si="4"/>
        <v>3953.5136598479462</v>
      </c>
      <c r="H103" s="76">
        <f t="shared" si="5"/>
        <v>8.8549248720319523E-2</v>
      </c>
      <c r="I103" s="76">
        <f t="shared" si="6"/>
        <v>0</v>
      </c>
      <c r="J103" s="77">
        <f t="shared" si="7"/>
        <v>0.17709849744063905</v>
      </c>
    </row>
    <row r="104" spans="1:10">
      <c r="A104" s="34" t="s">
        <v>873</v>
      </c>
      <c r="B104" s="36">
        <v>22.6164377368986</v>
      </c>
      <c r="C104" s="36">
        <v>81784.759346008301</v>
      </c>
      <c r="D104" s="36">
        <v>2</v>
      </c>
      <c r="E104" s="36">
        <v>0</v>
      </c>
      <c r="F104" s="36">
        <v>4</v>
      </c>
      <c r="G104" s="36">
        <f t="shared" si="4"/>
        <v>3616.1645037749199</v>
      </c>
      <c r="H104" s="76">
        <f t="shared" si="5"/>
        <v>8.8431256206940603E-2</v>
      </c>
      <c r="I104" s="76">
        <f t="shared" si="6"/>
        <v>0</v>
      </c>
      <c r="J104" s="77">
        <f t="shared" si="7"/>
        <v>0.17686251241388121</v>
      </c>
    </row>
    <row r="105" spans="1:10">
      <c r="A105" s="34" t="s">
        <v>643</v>
      </c>
      <c r="B105" s="36">
        <v>79.860271258279596</v>
      </c>
      <c r="C105" s="36">
        <v>58558.326509192499</v>
      </c>
      <c r="D105" s="36">
        <v>7</v>
      </c>
      <c r="E105" s="36">
        <v>0</v>
      </c>
      <c r="F105" s="36">
        <v>90</v>
      </c>
      <c r="G105" s="36">
        <f t="shared" ref="G105:G136" si="8">C105/B105</f>
        <v>733.25979972953576</v>
      </c>
      <c r="H105" s="76">
        <f t="shared" ref="H105:H136" si="9">D105/B105</f>
        <v>8.7653095709642581E-2</v>
      </c>
      <c r="I105" s="76">
        <f t="shared" ref="I105:I136" si="10">E105/B105</f>
        <v>0</v>
      </c>
      <c r="J105" s="77">
        <f t="shared" ref="J105:J136" si="11">F105/B105</f>
        <v>1.1269683734096902</v>
      </c>
    </row>
    <row r="106" spans="1:10">
      <c r="A106" s="34" t="s">
        <v>874</v>
      </c>
      <c r="B106" s="36">
        <v>11.556164177134599</v>
      </c>
      <c r="C106" s="36">
        <v>25364.1544225215</v>
      </c>
      <c r="D106" s="36">
        <v>1</v>
      </c>
      <c r="E106" s="36">
        <v>0</v>
      </c>
      <c r="F106" s="36">
        <v>7</v>
      </c>
      <c r="G106" s="36">
        <f t="shared" si="8"/>
        <v>2194.859300520136</v>
      </c>
      <c r="H106" s="76">
        <f t="shared" si="9"/>
        <v>8.6533903869125739E-2</v>
      </c>
      <c r="I106" s="76">
        <f t="shared" si="10"/>
        <v>0</v>
      </c>
      <c r="J106" s="77">
        <f t="shared" si="11"/>
        <v>0.60573732708388017</v>
      </c>
    </row>
    <row r="107" spans="1:10">
      <c r="A107" s="34" t="s">
        <v>768</v>
      </c>
      <c r="B107" s="36">
        <v>1167.2410780610501</v>
      </c>
      <c r="C107" s="36">
        <v>2277249.9649213501</v>
      </c>
      <c r="D107" s="36">
        <v>101</v>
      </c>
      <c r="E107" s="36">
        <v>0</v>
      </c>
      <c r="F107" s="36">
        <v>314</v>
      </c>
      <c r="G107" s="36">
        <f t="shared" si="8"/>
        <v>1950.9679771587369</v>
      </c>
      <c r="H107" s="76">
        <f t="shared" si="9"/>
        <v>8.6528825876977411E-2</v>
      </c>
      <c r="I107" s="76">
        <f t="shared" si="10"/>
        <v>0</v>
      </c>
      <c r="J107" s="77">
        <f t="shared" si="11"/>
        <v>0.26901040916208818</v>
      </c>
    </row>
    <row r="108" spans="1:10">
      <c r="A108" s="34" t="s">
        <v>875</v>
      </c>
      <c r="B108" s="36">
        <v>23.131506296805998</v>
      </c>
      <c r="C108" s="36">
        <v>33499.091481208801</v>
      </c>
      <c r="D108" s="36">
        <v>2</v>
      </c>
      <c r="E108" s="36">
        <v>0</v>
      </c>
      <c r="F108" s="36">
        <v>11</v>
      </c>
      <c r="G108" s="36">
        <f t="shared" si="8"/>
        <v>1448.2019048553859</v>
      </c>
      <c r="H108" s="76">
        <f t="shared" si="9"/>
        <v>8.6462160065908039E-2</v>
      </c>
      <c r="I108" s="76">
        <f t="shared" si="10"/>
        <v>0</v>
      </c>
      <c r="J108" s="77">
        <f t="shared" si="11"/>
        <v>0.47554188036249423</v>
      </c>
    </row>
    <row r="109" spans="1:10">
      <c r="A109" s="34" t="s">
        <v>876</v>
      </c>
      <c r="B109" s="36">
        <v>230.24382908642201</v>
      </c>
      <c r="C109" s="36">
        <v>280765.849057257</v>
      </c>
      <c r="D109" s="36">
        <v>19</v>
      </c>
      <c r="E109" s="36">
        <v>0</v>
      </c>
      <c r="F109" s="36">
        <v>131</v>
      </c>
      <c r="G109" s="36">
        <f t="shared" si="8"/>
        <v>1219.4283346107468</v>
      </c>
      <c r="H109" s="76">
        <f t="shared" si="9"/>
        <v>8.2521212730823509E-2</v>
      </c>
      <c r="I109" s="76">
        <f t="shared" si="10"/>
        <v>0</v>
      </c>
      <c r="J109" s="77">
        <f t="shared" si="11"/>
        <v>0.56896204567041475</v>
      </c>
    </row>
    <row r="110" spans="1:10">
      <c r="A110" s="34" t="s">
        <v>877</v>
      </c>
      <c r="B110" s="36">
        <v>12.2219175836071</v>
      </c>
      <c r="C110" s="36">
        <v>18465.581709861701</v>
      </c>
      <c r="D110" s="36">
        <v>1</v>
      </c>
      <c r="E110" s="36">
        <v>0</v>
      </c>
      <c r="F110" s="36">
        <v>2</v>
      </c>
      <c r="G110" s="36">
        <f t="shared" si="8"/>
        <v>1510.8579798172625</v>
      </c>
      <c r="H110" s="76">
        <f t="shared" si="9"/>
        <v>8.1820221185362169E-2</v>
      </c>
      <c r="I110" s="76">
        <f t="shared" si="10"/>
        <v>0</v>
      </c>
      <c r="J110" s="77">
        <f t="shared" si="11"/>
        <v>0.16364044237072434</v>
      </c>
    </row>
    <row r="111" spans="1:10">
      <c r="A111" s="34" t="s">
        <v>878</v>
      </c>
      <c r="B111" s="36">
        <v>12.2657530447468</v>
      </c>
      <c r="C111" s="36">
        <v>17055.773645877802</v>
      </c>
      <c r="D111" s="36">
        <v>1</v>
      </c>
      <c r="E111" s="36">
        <v>0</v>
      </c>
      <c r="F111" s="36">
        <v>5</v>
      </c>
      <c r="G111" s="36">
        <f t="shared" si="8"/>
        <v>1390.519895815323</v>
      </c>
      <c r="H111" s="76">
        <f t="shared" si="9"/>
        <v>8.1527811325720595E-2</v>
      </c>
      <c r="I111" s="76">
        <f t="shared" si="10"/>
        <v>0</v>
      </c>
      <c r="J111" s="77">
        <f t="shared" si="11"/>
        <v>0.40763905662860295</v>
      </c>
    </row>
    <row r="112" spans="1:10">
      <c r="A112" s="34" t="s">
        <v>879</v>
      </c>
      <c r="B112" s="36">
        <v>110.416434896178</v>
      </c>
      <c r="C112" s="36">
        <v>220283.62393599699</v>
      </c>
      <c r="D112" s="36">
        <v>9</v>
      </c>
      <c r="E112" s="36">
        <v>0</v>
      </c>
      <c r="F112" s="36">
        <v>29</v>
      </c>
      <c r="G112" s="36">
        <f t="shared" si="8"/>
        <v>1995.0256874633251</v>
      </c>
      <c r="H112" s="76">
        <f t="shared" si="9"/>
        <v>8.1509605055284484E-2</v>
      </c>
      <c r="I112" s="76">
        <f t="shared" si="10"/>
        <v>0</v>
      </c>
      <c r="J112" s="77">
        <f t="shared" si="11"/>
        <v>0.26264206073369445</v>
      </c>
    </row>
    <row r="113" spans="1:10">
      <c r="A113" s="34" t="s">
        <v>880</v>
      </c>
      <c r="B113" s="36">
        <v>24.608218445442599</v>
      </c>
      <c r="C113" s="36">
        <v>31907.610118865901</v>
      </c>
      <c r="D113" s="36">
        <v>2</v>
      </c>
      <c r="E113" s="36">
        <v>0</v>
      </c>
      <c r="F113" s="36">
        <v>20</v>
      </c>
      <c r="G113" s="36">
        <f t="shared" si="8"/>
        <v>1296.6241416300145</v>
      </c>
      <c r="H113" s="76">
        <f t="shared" si="9"/>
        <v>8.1273660847658663E-2</v>
      </c>
      <c r="I113" s="76">
        <f t="shared" si="10"/>
        <v>0</v>
      </c>
      <c r="J113" s="77">
        <f t="shared" si="11"/>
        <v>0.81273660847658669</v>
      </c>
    </row>
    <row r="114" spans="1:10">
      <c r="A114" s="34" t="s">
        <v>881</v>
      </c>
      <c r="B114" s="36">
        <v>12.3835612498223</v>
      </c>
      <c r="C114" s="36">
        <v>54413.652119755701</v>
      </c>
      <c r="D114" s="36">
        <v>1</v>
      </c>
      <c r="E114" s="36">
        <v>0</v>
      </c>
      <c r="F114" s="36">
        <v>3</v>
      </c>
      <c r="G114" s="36">
        <f t="shared" si="8"/>
        <v>4394.0229326629706</v>
      </c>
      <c r="H114" s="76">
        <f t="shared" si="9"/>
        <v>8.075221495870985E-2</v>
      </c>
      <c r="I114" s="76">
        <f t="shared" si="10"/>
        <v>0</v>
      </c>
      <c r="J114" s="77">
        <f t="shared" si="11"/>
        <v>0.24225664487612955</v>
      </c>
    </row>
    <row r="115" spans="1:10">
      <c r="A115" s="34" t="s">
        <v>114</v>
      </c>
      <c r="B115" s="36">
        <v>1191.56435224693</v>
      </c>
      <c r="C115" s="36">
        <v>938964.018555708</v>
      </c>
      <c r="D115" s="36">
        <v>94</v>
      </c>
      <c r="E115" s="36">
        <v>1</v>
      </c>
      <c r="F115" s="36">
        <v>237</v>
      </c>
      <c r="G115" s="36">
        <f t="shared" si="8"/>
        <v>788.00949087231913</v>
      </c>
      <c r="H115" s="76">
        <f t="shared" si="9"/>
        <v>7.8887892057818307E-2</v>
      </c>
      <c r="I115" s="76">
        <f t="shared" si="10"/>
        <v>8.3923289423210967E-4</v>
      </c>
      <c r="J115" s="77">
        <f t="shared" si="11"/>
        <v>0.19889819593300997</v>
      </c>
    </row>
    <row r="116" spans="1:10">
      <c r="A116" s="34" t="s">
        <v>738</v>
      </c>
      <c r="B116" s="36">
        <v>12.693150274455499</v>
      </c>
      <c r="C116" s="36">
        <v>4452.3448367118799</v>
      </c>
      <c r="D116" s="36">
        <v>1</v>
      </c>
      <c r="E116" s="36">
        <v>0</v>
      </c>
      <c r="F116" s="36">
        <v>1</v>
      </c>
      <c r="G116" s="36">
        <f t="shared" si="8"/>
        <v>350.76751952366476</v>
      </c>
      <c r="H116" s="76">
        <f t="shared" si="9"/>
        <v>7.878264878124569E-2</v>
      </c>
      <c r="I116" s="76">
        <f t="shared" si="10"/>
        <v>0</v>
      </c>
      <c r="J116" s="77">
        <f t="shared" si="11"/>
        <v>7.878264878124569E-2</v>
      </c>
    </row>
    <row r="117" spans="1:10">
      <c r="A117" s="34" t="s">
        <v>882</v>
      </c>
      <c r="B117" s="36">
        <v>12.7041091648861</v>
      </c>
      <c r="C117" s="36">
        <v>31810.361570477398</v>
      </c>
      <c r="D117" s="36">
        <v>1</v>
      </c>
      <c r="E117" s="36">
        <v>0</v>
      </c>
      <c r="F117" s="36">
        <v>14</v>
      </c>
      <c r="G117" s="36">
        <f t="shared" si="8"/>
        <v>2503.9427131498987</v>
      </c>
      <c r="H117" s="76">
        <f t="shared" si="9"/>
        <v>7.8714688847603714E-2</v>
      </c>
      <c r="I117" s="76">
        <f t="shared" si="10"/>
        <v>0</v>
      </c>
      <c r="J117" s="77">
        <f t="shared" si="11"/>
        <v>1.1020056438664521</v>
      </c>
    </row>
    <row r="118" spans="1:10">
      <c r="A118" s="34" t="s">
        <v>883</v>
      </c>
      <c r="B118" s="36">
        <v>12.769862678833301</v>
      </c>
      <c r="C118" s="36">
        <v>38220.534881591702</v>
      </c>
      <c r="D118" s="36">
        <v>1</v>
      </c>
      <c r="E118" s="36">
        <v>0</v>
      </c>
      <c r="F118" s="36">
        <v>7</v>
      </c>
      <c r="G118" s="36">
        <f t="shared" si="8"/>
        <v>2993.0263028547824</v>
      </c>
      <c r="H118" s="76">
        <f t="shared" si="9"/>
        <v>7.830937772397123E-2</v>
      </c>
      <c r="I118" s="76">
        <f t="shared" si="10"/>
        <v>0</v>
      </c>
      <c r="J118" s="77">
        <f t="shared" si="11"/>
        <v>0.54816564406779855</v>
      </c>
    </row>
    <row r="119" spans="1:10">
      <c r="A119" s="34" t="s">
        <v>884</v>
      </c>
      <c r="B119" s="36">
        <v>25.591780089773199</v>
      </c>
      <c r="C119" s="36">
        <v>25005.005007982199</v>
      </c>
      <c r="D119" s="36">
        <v>2</v>
      </c>
      <c r="E119" s="36">
        <v>0</v>
      </c>
      <c r="F119" s="36">
        <v>30</v>
      </c>
      <c r="G119" s="36">
        <f t="shared" si="8"/>
        <v>977.07173632577894</v>
      </c>
      <c r="H119" s="76">
        <f t="shared" si="9"/>
        <v>7.8150093232444803E-2</v>
      </c>
      <c r="I119" s="76">
        <f t="shared" si="10"/>
        <v>0</v>
      </c>
      <c r="J119" s="77">
        <f t="shared" si="11"/>
        <v>1.172251398486672</v>
      </c>
    </row>
    <row r="120" spans="1:10">
      <c r="A120" s="34" t="s">
        <v>885</v>
      </c>
      <c r="B120" s="36">
        <v>12.8410955164581</v>
      </c>
      <c r="C120" s="36">
        <v>30058.193429946801</v>
      </c>
      <c r="D120" s="36">
        <v>1</v>
      </c>
      <c r="E120" s="36">
        <v>0</v>
      </c>
      <c r="F120" s="36">
        <v>1</v>
      </c>
      <c r="G120" s="36">
        <f t="shared" si="8"/>
        <v>2340.7810798869918</v>
      </c>
      <c r="H120" s="76">
        <f t="shared" si="9"/>
        <v>7.7874975598330051E-2</v>
      </c>
      <c r="I120" s="76">
        <f t="shared" si="10"/>
        <v>0</v>
      </c>
      <c r="J120" s="77">
        <f t="shared" si="11"/>
        <v>7.7874975598330051E-2</v>
      </c>
    </row>
    <row r="121" spans="1:10">
      <c r="A121" s="34" t="s">
        <v>886</v>
      </c>
      <c r="B121" s="36">
        <v>13.0904106209054</v>
      </c>
      <c r="C121" s="36">
        <v>18613.051898956201</v>
      </c>
      <c r="D121" s="36">
        <v>1</v>
      </c>
      <c r="E121" s="36">
        <v>0</v>
      </c>
      <c r="F121" s="36">
        <v>2</v>
      </c>
      <c r="G121" s="36">
        <f t="shared" si="8"/>
        <v>1421.8844952985</v>
      </c>
      <c r="H121" s="76">
        <f t="shared" si="9"/>
        <v>7.639179770289245E-2</v>
      </c>
      <c r="I121" s="76">
        <f t="shared" si="10"/>
        <v>0</v>
      </c>
      <c r="J121" s="77">
        <f t="shared" si="11"/>
        <v>0.1527835954057849</v>
      </c>
    </row>
    <row r="122" spans="1:10">
      <c r="A122" s="34" t="s">
        <v>644</v>
      </c>
      <c r="B122" s="36">
        <v>106.717805126681</v>
      </c>
      <c r="C122" s="36">
        <v>135290.38417662599</v>
      </c>
      <c r="D122" s="36">
        <v>8</v>
      </c>
      <c r="E122" s="36">
        <v>0</v>
      </c>
      <c r="F122" s="36">
        <v>40</v>
      </c>
      <c r="G122" s="36">
        <f t="shared" si="8"/>
        <v>1267.739568069522</v>
      </c>
      <c r="H122" s="76">
        <f t="shared" si="9"/>
        <v>7.4964060500527327E-2</v>
      </c>
      <c r="I122" s="76">
        <f t="shared" si="10"/>
        <v>0</v>
      </c>
      <c r="J122" s="77">
        <f t="shared" si="11"/>
        <v>0.37482030250263665</v>
      </c>
    </row>
    <row r="123" spans="1:10">
      <c r="A123" s="34" t="s">
        <v>113</v>
      </c>
      <c r="B123" s="36">
        <v>122.353422334417</v>
      </c>
      <c r="C123" s="36">
        <v>141813.67604374801</v>
      </c>
      <c r="D123" s="36">
        <v>9</v>
      </c>
      <c r="E123" s="36">
        <v>0</v>
      </c>
      <c r="F123" s="36">
        <v>25</v>
      </c>
      <c r="G123" s="36">
        <f t="shared" si="8"/>
        <v>1159.0495250401916</v>
      </c>
      <c r="H123" s="76">
        <f t="shared" si="9"/>
        <v>7.3557403040195757E-2</v>
      </c>
      <c r="I123" s="76">
        <f t="shared" si="10"/>
        <v>0</v>
      </c>
      <c r="J123" s="77">
        <f t="shared" si="11"/>
        <v>0.20432611955609931</v>
      </c>
    </row>
    <row r="124" spans="1:10">
      <c r="A124" s="34" t="s">
        <v>887</v>
      </c>
      <c r="B124" s="36">
        <v>40.7862998740747</v>
      </c>
      <c r="C124" s="36">
        <v>71205.771514415697</v>
      </c>
      <c r="D124" s="36">
        <v>3</v>
      </c>
      <c r="E124" s="36">
        <v>0</v>
      </c>
      <c r="F124" s="36">
        <v>29</v>
      </c>
      <c r="G124" s="36">
        <f t="shared" si="8"/>
        <v>1745.8257241833489</v>
      </c>
      <c r="H124" s="76">
        <f t="shared" si="9"/>
        <v>7.355411030817513E-2</v>
      </c>
      <c r="I124" s="76">
        <f t="shared" si="10"/>
        <v>0</v>
      </c>
      <c r="J124" s="77">
        <f t="shared" si="11"/>
        <v>0.71102306631235956</v>
      </c>
    </row>
    <row r="125" spans="1:10">
      <c r="A125" s="34" t="s">
        <v>888</v>
      </c>
      <c r="B125" s="36">
        <v>27.2246567457914</v>
      </c>
      <c r="C125" s="36">
        <v>70316.040956258701</v>
      </c>
      <c r="D125" s="36">
        <v>2</v>
      </c>
      <c r="E125" s="36">
        <v>0</v>
      </c>
      <c r="F125" s="36">
        <v>6</v>
      </c>
      <c r="G125" s="36">
        <f t="shared" si="8"/>
        <v>2582.8072549391723</v>
      </c>
      <c r="H125" s="76">
        <f t="shared" si="9"/>
        <v>7.3462817866718391E-2</v>
      </c>
      <c r="I125" s="76">
        <f t="shared" si="10"/>
        <v>0</v>
      </c>
      <c r="J125" s="77">
        <f t="shared" si="11"/>
        <v>0.22038845360015519</v>
      </c>
    </row>
    <row r="126" spans="1:10">
      <c r="A126" s="34" t="s">
        <v>889</v>
      </c>
      <c r="B126" s="36">
        <v>13.794520317576801</v>
      </c>
      <c r="C126" s="36">
        <v>64097.2450847625</v>
      </c>
      <c r="D126" s="36">
        <v>1</v>
      </c>
      <c r="E126" s="36">
        <v>0</v>
      </c>
      <c r="F126" s="36">
        <v>1</v>
      </c>
      <c r="G126" s="36">
        <f t="shared" si="8"/>
        <v>4646.5729586182579</v>
      </c>
      <c r="H126" s="76">
        <f t="shared" si="9"/>
        <v>7.2492553345679792E-2</v>
      </c>
      <c r="I126" s="76">
        <f t="shared" si="10"/>
        <v>0</v>
      </c>
      <c r="J126" s="77">
        <f t="shared" si="11"/>
        <v>7.2492553345679792E-2</v>
      </c>
    </row>
    <row r="127" spans="1:10">
      <c r="A127" s="34" t="s">
        <v>144</v>
      </c>
      <c r="B127" s="36">
        <v>2643.9643148444502</v>
      </c>
      <c r="C127" s="36">
        <v>2145402.3715446601</v>
      </c>
      <c r="D127" s="36">
        <v>191</v>
      </c>
      <c r="E127" s="36">
        <v>0</v>
      </c>
      <c r="F127" s="36">
        <v>633</v>
      </c>
      <c r="G127" s="36">
        <f t="shared" si="8"/>
        <v>811.43393634300185</v>
      </c>
      <c r="H127" s="76">
        <f t="shared" si="9"/>
        <v>7.2240006768486562E-2</v>
      </c>
      <c r="I127" s="76">
        <f t="shared" si="10"/>
        <v>0</v>
      </c>
      <c r="J127" s="77">
        <f t="shared" si="11"/>
        <v>0.2394132161489633</v>
      </c>
    </row>
    <row r="128" spans="1:10">
      <c r="A128" s="34" t="s">
        <v>890</v>
      </c>
      <c r="B128" s="36">
        <v>13.9287667670287</v>
      </c>
      <c r="C128" s="36">
        <v>35578.909407615603</v>
      </c>
      <c r="D128" s="36">
        <v>1</v>
      </c>
      <c r="E128" s="36">
        <v>0</v>
      </c>
      <c r="F128" s="36">
        <v>9</v>
      </c>
      <c r="G128" s="36">
        <f t="shared" si="8"/>
        <v>2554.347416587932</v>
      </c>
      <c r="H128" s="76">
        <f t="shared" si="9"/>
        <v>7.179386493620793E-2</v>
      </c>
      <c r="I128" s="76">
        <f t="shared" si="10"/>
        <v>0</v>
      </c>
      <c r="J128" s="77">
        <f t="shared" si="11"/>
        <v>0.64614478442587131</v>
      </c>
    </row>
    <row r="129" spans="1:10">
      <c r="A129" s="34" t="s">
        <v>891</v>
      </c>
      <c r="B129" s="36">
        <v>41.816437348723397</v>
      </c>
      <c r="C129" s="36">
        <v>91193.860050201401</v>
      </c>
      <c r="D129" s="36">
        <v>3</v>
      </c>
      <c r="E129" s="36">
        <v>0</v>
      </c>
      <c r="F129" s="36">
        <v>32</v>
      </c>
      <c r="G129" s="36">
        <f t="shared" si="8"/>
        <v>2180.8137142267915</v>
      </c>
      <c r="H129" s="76">
        <f t="shared" si="9"/>
        <v>7.1742123198632227E-2</v>
      </c>
      <c r="I129" s="76">
        <f t="shared" si="10"/>
        <v>0</v>
      </c>
      <c r="J129" s="77">
        <f t="shared" si="11"/>
        <v>0.76524931411874375</v>
      </c>
    </row>
    <row r="130" spans="1:10">
      <c r="A130" s="34" t="s">
        <v>892</v>
      </c>
      <c r="B130" s="36">
        <v>13.991780386306299</v>
      </c>
      <c r="C130" s="36">
        <v>49372.292420387203</v>
      </c>
      <c r="D130" s="36">
        <v>1</v>
      </c>
      <c r="E130" s="36">
        <v>0</v>
      </c>
      <c r="F130" s="36">
        <v>1</v>
      </c>
      <c r="G130" s="36">
        <f t="shared" si="8"/>
        <v>3528.6640482656285</v>
      </c>
      <c r="H130" s="76">
        <f t="shared" si="9"/>
        <v>7.1470532869333483E-2</v>
      </c>
      <c r="I130" s="76">
        <f t="shared" si="10"/>
        <v>0</v>
      </c>
      <c r="J130" s="77">
        <f t="shared" si="11"/>
        <v>7.1470532869333483E-2</v>
      </c>
    </row>
    <row r="131" spans="1:10">
      <c r="A131" s="34" t="s">
        <v>893</v>
      </c>
      <c r="B131" s="36">
        <v>14.2301366478204</v>
      </c>
      <c r="C131" s="36">
        <v>86053.384361267003</v>
      </c>
      <c r="D131" s="36">
        <v>1</v>
      </c>
      <c r="E131" s="36">
        <v>0</v>
      </c>
      <c r="F131" s="36">
        <v>1</v>
      </c>
      <c r="G131" s="36">
        <f t="shared" si="8"/>
        <v>6047.2633883278713</v>
      </c>
      <c r="H131" s="76">
        <f t="shared" si="9"/>
        <v>7.0273394047355678E-2</v>
      </c>
      <c r="I131" s="76">
        <f t="shared" si="10"/>
        <v>0</v>
      </c>
      <c r="J131" s="77">
        <f t="shared" si="11"/>
        <v>7.0273394047355678E-2</v>
      </c>
    </row>
    <row r="132" spans="1:10">
      <c r="A132" s="34" t="s">
        <v>733</v>
      </c>
      <c r="B132" s="36">
        <v>28.589040641207198</v>
      </c>
      <c r="C132" s="36">
        <v>71265.795161247195</v>
      </c>
      <c r="D132" s="36">
        <v>2</v>
      </c>
      <c r="E132" s="36">
        <v>0</v>
      </c>
      <c r="F132" s="36">
        <v>8</v>
      </c>
      <c r="G132" s="36">
        <f t="shared" si="8"/>
        <v>2492.7662335939767</v>
      </c>
      <c r="H132" s="76">
        <f t="shared" si="9"/>
        <v>6.9956877011020546E-2</v>
      </c>
      <c r="I132" s="76">
        <f t="shared" si="10"/>
        <v>0</v>
      </c>
      <c r="J132" s="77">
        <f t="shared" si="11"/>
        <v>0.27982750804408218</v>
      </c>
    </row>
    <row r="133" spans="1:10">
      <c r="A133" s="34" t="s">
        <v>894</v>
      </c>
      <c r="B133" s="36">
        <v>28.684930584859099</v>
      </c>
      <c r="C133" s="36">
        <v>29550.980430364601</v>
      </c>
      <c r="D133" s="36">
        <v>2</v>
      </c>
      <c r="E133" s="36">
        <v>0</v>
      </c>
      <c r="F133" s="36">
        <v>33</v>
      </c>
      <c r="G133" s="36">
        <f t="shared" si="8"/>
        <v>1030.191805517655</v>
      </c>
      <c r="H133" s="76">
        <f t="shared" si="9"/>
        <v>6.972302038812217E-2</v>
      </c>
      <c r="I133" s="76">
        <f t="shared" si="10"/>
        <v>0</v>
      </c>
      <c r="J133" s="77">
        <f t="shared" si="11"/>
        <v>1.1504298364040157</v>
      </c>
    </row>
    <row r="134" spans="1:10">
      <c r="A134" s="34" t="s">
        <v>895</v>
      </c>
      <c r="B134" s="36">
        <v>129.405476403422</v>
      </c>
      <c r="C134" s="36">
        <v>268963.50732636399</v>
      </c>
      <c r="D134" s="36">
        <v>9</v>
      </c>
      <c r="E134" s="36">
        <v>0</v>
      </c>
      <c r="F134" s="36">
        <v>43</v>
      </c>
      <c r="G134" s="36">
        <f t="shared" si="8"/>
        <v>2078.4553699093026</v>
      </c>
      <c r="H134" s="76">
        <f t="shared" si="9"/>
        <v>6.9548834022622588E-2</v>
      </c>
      <c r="I134" s="76">
        <f t="shared" si="10"/>
        <v>0</v>
      </c>
      <c r="J134" s="77">
        <f t="shared" si="11"/>
        <v>0.33228887366364124</v>
      </c>
    </row>
    <row r="135" spans="1:10">
      <c r="A135" s="34" t="s">
        <v>145</v>
      </c>
      <c r="B135" s="36">
        <v>441.20820926455701</v>
      </c>
      <c r="C135" s="36">
        <v>266277.58006066002</v>
      </c>
      <c r="D135" s="36">
        <v>30</v>
      </c>
      <c r="E135" s="36">
        <v>0</v>
      </c>
      <c r="F135" s="36">
        <v>86</v>
      </c>
      <c r="G135" s="36">
        <f t="shared" si="8"/>
        <v>603.51909703700642</v>
      </c>
      <c r="H135" s="76">
        <f t="shared" si="9"/>
        <v>6.7995108363932133E-2</v>
      </c>
      <c r="I135" s="76">
        <f t="shared" si="10"/>
        <v>0</v>
      </c>
      <c r="J135" s="77">
        <f t="shared" si="11"/>
        <v>0.19491931064327211</v>
      </c>
    </row>
    <row r="136" spans="1:10">
      <c r="A136" s="34" t="s">
        <v>896</v>
      </c>
      <c r="B136" s="36">
        <v>29.819177057594001</v>
      </c>
      <c r="C136" s="36">
        <v>80159.395179271596</v>
      </c>
      <c r="D136" s="36">
        <v>2</v>
      </c>
      <c r="E136" s="36">
        <v>0</v>
      </c>
      <c r="F136" s="36">
        <v>7</v>
      </c>
      <c r="G136" s="36">
        <f t="shared" si="8"/>
        <v>2688.1826760157869</v>
      </c>
      <c r="H136" s="76">
        <f t="shared" si="9"/>
        <v>6.7070932109800238E-2</v>
      </c>
      <c r="I136" s="76">
        <f t="shared" si="10"/>
        <v>0</v>
      </c>
      <c r="J136" s="77">
        <f t="shared" si="11"/>
        <v>0.23474826238430083</v>
      </c>
    </row>
    <row r="137" spans="1:10">
      <c r="A137" s="34" t="s">
        <v>740</v>
      </c>
      <c r="B137" s="36">
        <v>15.043835144955599</v>
      </c>
      <c r="C137" s="36">
        <v>20598.984932422602</v>
      </c>
      <c r="D137" s="36">
        <v>1</v>
      </c>
      <c r="E137" s="36">
        <v>0</v>
      </c>
      <c r="F137" s="36">
        <v>5</v>
      </c>
      <c r="G137" s="36">
        <f t="shared" ref="G137:G155" si="12">C137/B137</f>
        <v>1369.2642025082093</v>
      </c>
      <c r="H137" s="76">
        <f t="shared" ref="H137:H156" si="13">D137/B137</f>
        <v>6.6472411480480331E-2</v>
      </c>
      <c r="I137" s="76">
        <f t="shared" ref="I137:I156" si="14">E137/B137</f>
        <v>0</v>
      </c>
      <c r="J137" s="77">
        <f t="shared" ref="J137:J156" si="15">F137/B137</f>
        <v>0.33236205740240166</v>
      </c>
    </row>
    <row r="138" spans="1:10">
      <c r="A138" s="34" t="s">
        <v>897</v>
      </c>
      <c r="B138" s="36">
        <v>15.060273841023401</v>
      </c>
      <c r="C138" s="36">
        <v>126453.108291625</v>
      </c>
      <c r="D138" s="36">
        <v>1</v>
      </c>
      <c r="E138" s="36">
        <v>0</v>
      </c>
      <c r="F138" s="36">
        <v>2</v>
      </c>
      <c r="G138" s="36">
        <f t="shared" si="12"/>
        <v>8396.4680607050668</v>
      </c>
      <c r="H138" s="76">
        <f t="shared" si="13"/>
        <v>6.6399855046197914E-2</v>
      </c>
      <c r="I138" s="76">
        <f t="shared" si="14"/>
        <v>0</v>
      </c>
      <c r="J138" s="77">
        <f t="shared" si="15"/>
        <v>0.13279971009239583</v>
      </c>
    </row>
    <row r="139" spans="1:10">
      <c r="A139" s="34" t="s">
        <v>898</v>
      </c>
      <c r="B139" s="36">
        <v>15.098629629705099</v>
      </c>
      <c r="C139" s="36">
        <v>20291.464272499001</v>
      </c>
      <c r="D139" s="36">
        <v>1</v>
      </c>
      <c r="E139" s="36">
        <v>0</v>
      </c>
      <c r="F139" s="36">
        <v>9</v>
      </c>
      <c r="G139" s="36">
        <f t="shared" si="12"/>
        <v>1343.9275464163647</v>
      </c>
      <c r="H139" s="76">
        <f t="shared" si="13"/>
        <v>6.6231176240828929E-2</v>
      </c>
      <c r="I139" s="76">
        <f t="shared" si="14"/>
        <v>0</v>
      </c>
      <c r="J139" s="77">
        <f t="shared" si="15"/>
        <v>0.59608058616746029</v>
      </c>
    </row>
    <row r="140" spans="1:10">
      <c r="A140" s="34" t="s">
        <v>745</v>
      </c>
      <c r="B140" s="36">
        <v>681.12053347146104</v>
      </c>
      <c r="C140" s="36">
        <v>962337.42004537501</v>
      </c>
      <c r="D140" s="36">
        <v>45</v>
      </c>
      <c r="E140" s="36">
        <v>0</v>
      </c>
      <c r="F140" s="36">
        <v>139</v>
      </c>
      <c r="G140" s="36">
        <f t="shared" si="12"/>
        <v>1412.873893465872</v>
      </c>
      <c r="H140" s="76">
        <f t="shared" si="13"/>
        <v>6.6067601531037232E-2</v>
      </c>
      <c r="I140" s="76">
        <f t="shared" si="14"/>
        <v>0</v>
      </c>
      <c r="J140" s="77">
        <f t="shared" si="15"/>
        <v>0.20407548028475947</v>
      </c>
    </row>
    <row r="141" spans="1:10">
      <c r="A141" s="34" t="s">
        <v>899</v>
      </c>
      <c r="B141" s="36">
        <v>15.2520543825812</v>
      </c>
      <c r="C141" s="36">
        <v>13950.1363162994</v>
      </c>
      <c r="D141" s="36">
        <v>1</v>
      </c>
      <c r="E141" s="36">
        <v>0</v>
      </c>
      <c r="F141" s="36">
        <v>12</v>
      </c>
      <c r="G141" s="36">
        <f t="shared" si="12"/>
        <v>914.63982270029987</v>
      </c>
      <c r="H141" s="76">
        <f t="shared" si="13"/>
        <v>6.556493800219218E-2</v>
      </c>
      <c r="I141" s="76">
        <f t="shared" si="14"/>
        <v>0</v>
      </c>
      <c r="J141" s="77">
        <f t="shared" si="15"/>
        <v>0.78677925602630627</v>
      </c>
    </row>
    <row r="142" spans="1:10">
      <c r="A142" s="34" t="s">
        <v>735</v>
      </c>
      <c r="B142" s="36">
        <v>30.567122516222199</v>
      </c>
      <c r="C142" s="36">
        <v>47495.357738256404</v>
      </c>
      <c r="D142" s="36">
        <v>2</v>
      </c>
      <c r="E142" s="36">
        <v>0</v>
      </c>
      <c r="F142" s="36">
        <v>14</v>
      </c>
      <c r="G142" s="36">
        <f t="shared" si="12"/>
        <v>1553.8053250858095</v>
      </c>
      <c r="H142" s="76">
        <f t="shared" si="13"/>
        <v>6.5429776680437784E-2</v>
      </c>
      <c r="I142" s="76">
        <f t="shared" si="14"/>
        <v>0</v>
      </c>
      <c r="J142" s="77">
        <f t="shared" si="15"/>
        <v>0.45800843676306452</v>
      </c>
    </row>
    <row r="143" spans="1:10">
      <c r="A143" s="34" t="s">
        <v>900</v>
      </c>
      <c r="B143" s="36">
        <v>61.558902607299302</v>
      </c>
      <c r="C143" s="36">
        <v>80941.527863562107</v>
      </c>
      <c r="D143" s="36">
        <v>4</v>
      </c>
      <c r="E143" s="36">
        <v>0</v>
      </c>
      <c r="F143" s="36">
        <v>43</v>
      </c>
      <c r="G143" s="36">
        <f t="shared" si="12"/>
        <v>1314.8630731757801</v>
      </c>
      <c r="H143" s="76">
        <f t="shared" si="13"/>
        <v>6.4978416290444124E-2</v>
      </c>
      <c r="I143" s="76">
        <f t="shared" si="14"/>
        <v>0</v>
      </c>
      <c r="J143" s="77">
        <f t="shared" si="15"/>
        <v>0.69851797512227431</v>
      </c>
    </row>
    <row r="144" spans="1:10">
      <c r="A144" s="34" t="s">
        <v>901</v>
      </c>
      <c r="B144" s="36">
        <v>46.435615281108703</v>
      </c>
      <c r="C144" s="36">
        <v>164707.287928462</v>
      </c>
      <c r="D144" s="36">
        <v>3</v>
      </c>
      <c r="E144" s="36">
        <v>0</v>
      </c>
      <c r="F144" s="36">
        <v>17</v>
      </c>
      <c r="G144" s="36">
        <f t="shared" si="12"/>
        <v>3547.0034569665645</v>
      </c>
      <c r="H144" s="76">
        <f t="shared" si="13"/>
        <v>6.4605583060304214E-2</v>
      </c>
      <c r="I144" s="76">
        <f t="shared" si="14"/>
        <v>0</v>
      </c>
      <c r="J144" s="77">
        <f t="shared" si="15"/>
        <v>0.36609830400839055</v>
      </c>
    </row>
    <row r="145" spans="1:17">
      <c r="A145" s="34" t="s">
        <v>902</v>
      </c>
      <c r="B145" s="36">
        <v>15.501369379460799</v>
      </c>
      <c r="C145" s="36">
        <v>10766.4451589584</v>
      </c>
      <c r="D145" s="36">
        <v>1</v>
      </c>
      <c r="E145" s="36">
        <v>0</v>
      </c>
      <c r="F145" s="36">
        <v>1</v>
      </c>
      <c r="G145" s="36">
        <f t="shared" si="12"/>
        <v>694.54800381854398</v>
      </c>
      <c r="H145" s="76">
        <f t="shared" si="13"/>
        <v>6.4510429725324309E-2</v>
      </c>
      <c r="I145" s="76">
        <f t="shared" si="14"/>
        <v>0</v>
      </c>
      <c r="J145" s="77">
        <f t="shared" si="15"/>
        <v>6.4510429725324309E-2</v>
      </c>
    </row>
    <row r="146" spans="1:17">
      <c r="A146" s="34" t="s">
        <v>903</v>
      </c>
      <c r="B146" s="36">
        <v>31.364382626954399</v>
      </c>
      <c r="C146" s="36">
        <v>45848.921874046297</v>
      </c>
      <c r="D146" s="36">
        <v>2</v>
      </c>
      <c r="E146" s="36">
        <v>0</v>
      </c>
      <c r="F146" s="36">
        <v>13</v>
      </c>
      <c r="G146" s="36">
        <f t="shared" si="12"/>
        <v>1461.8149006588114</v>
      </c>
      <c r="H146" s="76">
        <f t="shared" si="13"/>
        <v>6.3766598685771989E-2</v>
      </c>
      <c r="I146" s="76">
        <f t="shared" si="14"/>
        <v>0</v>
      </c>
      <c r="J146" s="77">
        <f t="shared" si="15"/>
        <v>0.41448289145751788</v>
      </c>
    </row>
    <row r="147" spans="1:17">
      <c r="A147" s="34" t="s">
        <v>904</v>
      </c>
      <c r="B147" s="36">
        <v>15.8136981581337</v>
      </c>
      <c r="C147" s="36">
        <v>18881.585801839799</v>
      </c>
      <c r="D147" s="36">
        <v>1</v>
      </c>
      <c r="E147" s="36">
        <v>0</v>
      </c>
      <c r="F147" s="36">
        <v>3</v>
      </c>
      <c r="G147" s="36">
        <f t="shared" si="12"/>
        <v>1194.0019098017337</v>
      </c>
      <c r="H147" s="76">
        <f t="shared" si="13"/>
        <v>6.3236315123774811E-2</v>
      </c>
      <c r="I147" s="76">
        <f t="shared" si="14"/>
        <v>0</v>
      </c>
      <c r="J147" s="77">
        <f t="shared" si="15"/>
        <v>0.18970894537132443</v>
      </c>
    </row>
    <row r="148" spans="1:17">
      <c r="A148" s="34" t="s">
        <v>905</v>
      </c>
      <c r="B148" s="36">
        <v>95.021915577352004</v>
      </c>
      <c r="C148" s="36">
        <v>182744.360406875</v>
      </c>
      <c r="D148" s="36">
        <v>6</v>
      </c>
      <c r="E148" s="36">
        <v>0</v>
      </c>
      <c r="F148" s="36">
        <v>21</v>
      </c>
      <c r="G148" s="36">
        <f t="shared" si="12"/>
        <v>1923.181187166376</v>
      </c>
      <c r="H148" s="76">
        <f t="shared" si="13"/>
        <v>6.3143328184283309E-2</v>
      </c>
      <c r="I148" s="76">
        <f t="shared" si="14"/>
        <v>0</v>
      </c>
      <c r="J148" s="77">
        <f t="shared" si="15"/>
        <v>0.22100164864499158</v>
      </c>
    </row>
    <row r="149" spans="1:17">
      <c r="A149" s="34" t="s">
        <v>906</v>
      </c>
      <c r="B149" s="36">
        <v>95.465750873554398</v>
      </c>
      <c r="C149" s="36">
        <v>198244.743628978</v>
      </c>
      <c r="D149" s="36">
        <v>6</v>
      </c>
      <c r="E149" s="36">
        <v>0</v>
      </c>
      <c r="F149" s="36">
        <v>16</v>
      </c>
      <c r="G149" s="36">
        <f t="shared" si="12"/>
        <v>2076.6059221757519</v>
      </c>
      <c r="H149" s="76">
        <f t="shared" si="13"/>
        <v>6.2849764916708989E-2</v>
      </c>
      <c r="I149" s="76">
        <f t="shared" si="14"/>
        <v>0</v>
      </c>
      <c r="J149" s="77">
        <f t="shared" si="15"/>
        <v>0.16759937311122397</v>
      </c>
    </row>
    <row r="150" spans="1:17">
      <c r="A150" s="34" t="s">
        <v>907</v>
      </c>
      <c r="B150" s="36">
        <v>31.8465745546855</v>
      </c>
      <c r="C150" s="36">
        <v>58126.920539140701</v>
      </c>
      <c r="D150" s="36">
        <v>2</v>
      </c>
      <c r="E150" s="36">
        <v>0</v>
      </c>
      <c r="F150" s="36">
        <v>25</v>
      </c>
      <c r="G150" s="36">
        <f t="shared" si="12"/>
        <v>1825.2173538892787</v>
      </c>
      <c r="H150" s="76">
        <f t="shared" si="13"/>
        <v>6.2801102723487268E-2</v>
      </c>
      <c r="I150" s="76">
        <f t="shared" si="14"/>
        <v>0</v>
      </c>
      <c r="J150" s="77">
        <f t="shared" si="15"/>
        <v>0.7850137840435909</v>
      </c>
    </row>
    <row r="151" spans="1:17">
      <c r="A151" s="34" t="s">
        <v>908</v>
      </c>
      <c r="B151" s="36">
        <v>15.999999536201299</v>
      </c>
      <c r="C151" s="36">
        <v>39959.609111785801</v>
      </c>
      <c r="D151" s="36">
        <v>1</v>
      </c>
      <c r="E151" s="36">
        <v>0</v>
      </c>
      <c r="F151" s="36">
        <v>6</v>
      </c>
      <c r="G151" s="36">
        <f t="shared" si="12"/>
        <v>2497.4756418819848</v>
      </c>
      <c r="H151" s="76">
        <f t="shared" si="13"/>
        <v>6.2500001811713723E-2</v>
      </c>
      <c r="I151" s="76">
        <f t="shared" si="14"/>
        <v>0</v>
      </c>
      <c r="J151" s="77">
        <f t="shared" si="15"/>
        <v>0.37500001087028234</v>
      </c>
    </row>
    <row r="152" spans="1:17">
      <c r="A152" s="34" t="s">
        <v>909</v>
      </c>
      <c r="B152" s="36">
        <v>16.142465298995301</v>
      </c>
      <c r="C152" s="36">
        <v>49597.894211292201</v>
      </c>
      <c r="D152" s="36">
        <v>1</v>
      </c>
      <c r="E152" s="36">
        <v>0</v>
      </c>
      <c r="F152" s="36">
        <v>2</v>
      </c>
      <c r="G152" s="36">
        <f t="shared" si="12"/>
        <v>3072.5105052187505</v>
      </c>
      <c r="H152" s="76">
        <f t="shared" si="13"/>
        <v>6.1948406360349401E-2</v>
      </c>
      <c r="I152" s="76">
        <f t="shared" si="14"/>
        <v>0</v>
      </c>
      <c r="J152" s="77">
        <f t="shared" si="15"/>
        <v>0.1238968127206988</v>
      </c>
    </row>
    <row r="153" spans="1:17">
      <c r="A153" s="34" t="s">
        <v>140</v>
      </c>
      <c r="B153" s="36">
        <v>81.347943029831995</v>
      </c>
      <c r="C153" s="36">
        <v>264840.16636800702</v>
      </c>
      <c r="D153" s="36">
        <v>5</v>
      </c>
      <c r="E153" s="36">
        <v>0</v>
      </c>
      <c r="F153" s="36">
        <v>53</v>
      </c>
      <c r="G153" s="36">
        <f t="shared" si="12"/>
        <v>3255.6467502919477</v>
      </c>
      <c r="H153" s="76">
        <f t="shared" si="13"/>
        <v>6.1464369150261058E-2</v>
      </c>
      <c r="I153" s="76">
        <f t="shared" si="14"/>
        <v>0</v>
      </c>
      <c r="J153" s="77">
        <f t="shared" si="15"/>
        <v>0.65152231299276719</v>
      </c>
    </row>
    <row r="154" spans="1:17">
      <c r="A154" s="34" t="s">
        <v>910</v>
      </c>
      <c r="B154" s="36">
        <v>65.263011629693196</v>
      </c>
      <c r="C154" s="36">
        <v>95473.495742469997</v>
      </c>
      <c r="D154" s="36">
        <v>4</v>
      </c>
      <c r="E154" s="36">
        <v>0</v>
      </c>
      <c r="F154" s="36">
        <v>55</v>
      </c>
      <c r="G154" s="36">
        <f t="shared" si="12"/>
        <v>1462.9036165874961</v>
      </c>
      <c r="H154" s="76">
        <f t="shared" si="13"/>
        <v>6.1290459942245301E-2</v>
      </c>
      <c r="I154" s="76">
        <f t="shared" si="14"/>
        <v>0</v>
      </c>
      <c r="J154" s="77">
        <f t="shared" si="15"/>
        <v>0.8427438242058729</v>
      </c>
    </row>
    <row r="155" spans="1:17">
      <c r="A155" s="34" t="s">
        <v>744</v>
      </c>
      <c r="B155" s="36">
        <v>213.54520034650301</v>
      </c>
      <c r="C155" s="36">
        <v>352790.772593259</v>
      </c>
      <c r="D155" s="36">
        <v>13</v>
      </c>
      <c r="E155" s="36">
        <v>0</v>
      </c>
      <c r="F155" s="36">
        <v>41</v>
      </c>
      <c r="G155" s="36">
        <f t="shared" si="12"/>
        <v>1652.0660357657916</v>
      </c>
      <c r="H155" s="76">
        <f t="shared" si="13"/>
        <v>6.0877041389391671E-2</v>
      </c>
      <c r="I155" s="76">
        <f t="shared" si="14"/>
        <v>0</v>
      </c>
      <c r="J155" s="77">
        <f t="shared" si="15"/>
        <v>0.19199682284346603</v>
      </c>
    </row>
    <row r="156" spans="1:17">
      <c r="A156" s="34" t="s">
        <v>911</v>
      </c>
      <c r="B156" s="36">
        <v>1270.4794213934799</v>
      </c>
      <c r="C156" s="36">
        <v>749975.68460455502</v>
      </c>
      <c r="D156" s="36">
        <v>77</v>
      </c>
      <c r="E156" s="36">
        <v>0</v>
      </c>
      <c r="F156" s="36">
        <v>241</v>
      </c>
      <c r="G156" s="36">
        <v>1.2772688360279534E-2</v>
      </c>
      <c r="H156" s="76">
        <f t="shared" si="13"/>
        <v>6.0607042273494914E-2</v>
      </c>
      <c r="I156" s="76">
        <f t="shared" si="14"/>
        <v>0</v>
      </c>
      <c r="J156" s="77">
        <f t="shared" si="15"/>
        <v>0.18969217127158799</v>
      </c>
    </row>
    <row r="157" spans="1:17" ht="13.5" thickBot="1">
      <c r="A157" s="32" t="s">
        <v>246</v>
      </c>
      <c r="B157" s="37">
        <v>82.621915729250702</v>
      </c>
      <c r="C157" s="37">
        <v>73453.357352018298</v>
      </c>
      <c r="D157" s="37">
        <v>5</v>
      </c>
      <c r="E157" s="37">
        <v>0</v>
      </c>
      <c r="F157" s="37">
        <v>60</v>
      </c>
      <c r="G157" s="37">
        <f>C157/B157</f>
        <v>889.02994688143679</v>
      </c>
      <c r="H157" s="82">
        <f>D157/B157</f>
        <v>6.0516631160972292E-2</v>
      </c>
      <c r="I157" s="82">
        <f>E157/B157</f>
        <v>0</v>
      </c>
      <c r="J157" s="83">
        <f>F157/B157</f>
        <v>0.72619957393166756</v>
      </c>
      <c r="K157" s="21"/>
      <c r="L157" s="21"/>
      <c r="M157" s="21"/>
      <c r="N157" s="21"/>
      <c r="O157" s="21"/>
      <c r="P157" s="21"/>
      <c r="Q157" s="21"/>
    </row>
    <row r="158" spans="1:17" s="21" customFormat="1">
      <c r="A158" s="21" t="s">
        <v>912</v>
      </c>
      <c r="B158" s="78">
        <v>16.791780354455099</v>
      </c>
      <c r="C158" s="78">
        <v>20622.767038345301</v>
      </c>
      <c r="D158" s="79">
        <v>1</v>
      </c>
      <c r="E158" s="79">
        <v>0</v>
      </c>
      <c r="F158" s="79">
        <v>9</v>
      </c>
      <c r="G158" s="78"/>
      <c r="I158" s="81"/>
      <c r="K158" s="1"/>
      <c r="L158" s="1"/>
      <c r="M158" s="1"/>
      <c r="N158" s="1"/>
      <c r="O158" s="1"/>
      <c r="P158" s="1"/>
      <c r="Q158" s="1"/>
    </row>
    <row r="159" spans="1:17">
      <c r="I159" s="64"/>
    </row>
    <row r="161" spans="2:3">
      <c r="B161" s="48"/>
      <c r="C161" s="48"/>
    </row>
    <row r="163" spans="2:3">
      <c r="B163" s="48"/>
      <c r="C163" s="48"/>
    </row>
  </sheetData>
  <mergeCells count="2">
    <mergeCell ref="D5:F5"/>
    <mergeCell ref="G5:J5"/>
  </mergeCells>
  <phoneticPr fontId="0" type="noConversion"/>
  <pageMargins left="0.78740157499999996" right="0.78740157499999996" top="0.984251969" bottom="0.984251969" header="0.49212598499999999" footer="0.49212598499999999"/>
  <pageSetup paperSize="9" scale="36" fitToHeight="2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6"/>
  <sheetViews>
    <sheetView zoomScale="75" workbookViewId="0">
      <selection activeCell="A7" sqref="A7:F157"/>
    </sheetView>
  </sheetViews>
  <sheetFormatPr defaultRowHeight="12.75"/>
  <cols>
    <col min="1" max="1" width="58.7109375" style="1" customWidth="1"/>
    <col min="2" max="2" width="15.140625" style="48" customWidth="1"/>
    <col min="3" max="3" width="19.140625" style="48" bestFit="1" customWidth="1"/>
    <col min="4" max="4" width="12.42578125" style="48" bestFit="1" customWidth="1"/>
    <col min="5" max="5" width="9" style="48" customWidth="1"/>
    <col min="6" max="6" width="13.42578125" style="48" bestFit="1" customWidth="1"/>
    <col min="7" max="7" width="11.7109375" style="47" customWidth="1"/>
    <col min="8" max="8" width="13.42578125" style="1" customWidth="1"/>
    <col min="9" max="9" width="11.7109375" style="1" customWidth="1"/>
    <col min="10" max="10" width="13.28515625" style="1" customWidth="1"/>
    <col min="11" max="16384" width="9.140625" style="1"/>
  </cols>
  <sheetData>
    <row r="1" spans="1:10" ht="90" customHeight="1"/>
    <row r="2" spans="1:10" ht="13.5" thickBot="1"/>
    <row r="3" spans="1:10" ht="18">
      <c r="A3" s="23" t="s">
        <v>295</v>
      </c>
      <c r="B3" s="67"/>
      <c r="C3" s="67"/>
      <c r="D3" s="67"/>
      <c r="E3" s="67"/>
      <c r="F3" s="67"/>
      <c r="G3" s="68"/>
      <c r="H3" s="25"/>
      <c r="I3" s="25"/>
      <c r="J3" s="26" t="str">
        <f>Capa!$A$9</f>
        <v>Julho a Dezembro de 2009</v>
      </c>
    </row>
    <row r="4" spans="1:10" ht="18">
      <c r="A4" s="27" t="s">
        <v>296</v>
      </c>
      <c r="B4" s="70"/>
      <c r="C4" s="70"/>
      <c r="D4" s="70"/>
      <c r="E4" s="70"/>
      <c r="F4" s="70"/>
      <c r="G4" s="71"/>
      <c r="H4" s="28"/>
      <c r="I4" s="28"/>
      <c r="J4" s="33"/>
    </row>
    <row r="5" spans="1:10">
      <c r="A5" s="84"/>
      <c r="B5" s="116"/>
      <c r="C5" s="116"/>
      <c r="D5" s="145" t="s">
        <v>172</v>
      </c>
      <c r="E5" s="145"/>
      <c r="F5" s="145"/>
      <c r="G5" s="148" t="s">
        <v>173</v>
      </c>
      <c r="H5" s="148"/>
      <c r="I5" s="148"/>
      <c r="J5" s="149"/>
    </row>
    <row r="6" spans="1:10">
      <c r="A6" s="86" t="s">
        <v>174</v>
      </c>
      <c r="B6" s="117" t="s">
        <v>175</v>
      </c>
      <c r="C6" s="117" t="s">
        <v>176</v>
      </c>
      <c r="D6" s="88" t="s">
        <v>177</v>
      </c>
      <c r="E6" s="88" t="s">
        <v>178</v>
      </c>
      <c r="F6" s="88" t="s">
        <v>272</v>
      </c>
      <c r="G6" s="89" t="s">
        <v>179</v>
      </c>
      <c r="H6" s="90" t="s">
        <v>180</v>
      </c>
      <c r="I6" s="91" t="s">
        <v>181</v>
      </c>
      <c r="J6" s="92" t="s">
        <v>182</v>
      </c>
    </row>
    <row r="7" spans="1:10">
      <c r="A7" s="52" t="s">
        <v>334</v>
      </c>
      <c r="B7" s="53">
        <v>45137.371348303197</v>
      </c>
      <c r="C7" s="53">
        <v>29116595.438986499</v>
      </c>
      <c r="D7" s="53">
        <v>311</v>
      </c>
      <c r="E7" s="53">
        <v>3</v>
      </c>
      <c r="F7" s="53">
        <v>17147</v>
      </c>
      <c r="G7" s="53">
        <f>C7/B7</f>
        <v>645.06626259442226</v>
      </c>
      <c r="H7" s="74">
        <f>D7/B7</f>
        <v>6.890077793856534E-3</v>
      </c>
      <c r="I7" s="74">
        <f>E7/B7</f>
        <v>6.6463772931091964E-5</v>
      </c>
      <c r="J7" s="75">
        <f>F7/B7</f>
        <v>0.37988477148314465</v>
      </c>
    </row>
    <row r="8" spans="1:10">
      <c r="A8" s="34" t="s">
        <v>336</v>
      </c>
      <c r="B8" s="36">
        <v>40801.067399173502</v>
      </c>
      <c r="C8" s="36">
        <v>32116635.467489801</v>
      </c>
      <c r="D8" s="36">
        <v>457</v>
      </c>
      <c r="E8" s="36">
        <v>12</v>
      </c>
      <c r="F8" s="36">
        <v>17632</v>
      </c>
      <c r="G8" s="36">
        <f t="shared" ref="G8:G71" si="0">C8/B8</f>
        <v>787.15184466326934</v>
      </c>
      <c r="H8" s="76">
        <f t="shared" ref="H8:H71" si="1">D8/B8</f>
        <v>1.1200687362636434E-2</v>
      </c>
      <c r="I8" s="76">
        <f t="shared" ref="I8:I71" si="2">E8/B8</f>
        <v>2.9410995262940307E-4</v>
      </c>
      <c r="J8" s="77">
        <f t="shared" ref="J8:J71" si="3">F8/B8</f>
        <v>0.43214555706346958</v>
      </c>
    </row>
    <row r="9" spans="1:10">
      <c r="A9" s="34" t="s">
        <v>325</v>
      </c>
      <c r="B9" s="36">
        <v>39993.4756850665</v>
      </c>
      <c r="C9" s="36">
        <v>30420669.9317353</v>
      </c>
      <c r="D9" s="36">
        <v>598</v>
      </c>
      <c r="E9" s="36">
        <v>11</v>
      </c>
      <c r="F9" s="36">
        <v>16867</v>
      </c>
      <c r="G9" s="36">
        <f t="shared" si="0"/>
        <v>760.64081479905803</v>
      </c>
      <c r="H9" s="76">
        <f t="shared" si="1"/>
        <v>1.4952438860503747E-2</v>
      </c>
      <c r="I9" s="76">
        <f t="shared" si="2"/>
        <v>2.7504486198251038E-4</v>
      </c>
      <c r="J9" s="77">
        <f t="shared" si="3"/>
        <v>0.4217437897326366</v>
      </c>
    </row>
    <row r="10" spans="1:10">
      <c r="A10" s="34" t="s">
        <v>600</v>
      </c>
      <c r="B10" s="36">
        <v>34197.037460606502</v>
      </c>
      <c r="C10" s="36">
        <v>29532531.833985899</v>
      </c>
      <c r="D10" s="36">
        <v>876</v>
      </c>
      <c r="E10" s="36">
        <v>14</v>
      </c>
      <c r="F10" s="36">
        <v>10935</v>
      </c>
      <c r="G10" s="36">
        <f t="shared" si="0"/>
        <v>863.59913100677477</v>
      </c>
      <c r="H10" s="76">
        <f t="shared" si="1"/>
        <v>2.5616254069058288E-2</v>
      </c>
      <c r="I10" s="76">
        <f t="shared" si="2"/>
        <v>4.0939218831828313E-4</v>
      </c>
      <c r="J10" s="77">
        <f t="shared" si="3"/>
        <v>0.31976454137574473</v>
      </c>
    </row>
    <row r="11" spans="1:10">
      <c r="A11" s="34" t="s">
        <v>323</v>
      </c>
      <c r="B11" s="36">
        <v>26640.4622738529</v>
      </c>
      <c r="C11" s="36">
        <v>17328738.0173264</v>
      </c>
      <c r="D11" s="36">
        <v>328</v>
      </c>
      <c r="E11" s="36">
        <v>4</v>
      </c>
      <c r="F11" s="36">
        <v>10628</v>
      </c>
      <c r="G11" s="36">
        <f t="shared" si="0"/>
        <v>650.4668664978168</v>
      </c>
      <c r="H11" s="76">
        <f t="shared" si="1"/>
        <v>1.2312098665116848E-2</v>
      </c>
      <c r="I11" s="76">
        <f t="shared" si="2"/>
        <v>1.501475446965469E-4</v>
      </c>
      <c r="J11" s="77">
        <f t="shared" si="3"/>
        <v>0.39894202625872516</v>
      </c>
    </row>
    <row r="12" spans="1:10">
      <c r="A12" s="34" t="s">
        <v>583</v>
      </c>
      <c r="B12" s="36">
        <v>24936.023993742099</v>
      </c>
      <c r="C12" s="36">
        <v>20363520.947671901</v>
      </c>
      <c r="D12" s="36">
        <v>726</v>
      </c>
      <c r="E12" s="36">
        <v>4</v>
      </c>
      <c r="F12" s="36">
        <v>10521</v>
      </c>
      <c r="G12" s="36">
        <f t="shared" si="0"/>
        <v>816.63062855498913</v>
      </c>
      <c r="H12" s="76">
        <f t="shared" si="1"/>
        <v>2.9114505190650911E-2</v>
      </c>
      <c r="I12" s="76">
        <f t="shared" si="2"/>
        <v>1.6041049691818685E-4</v>
      </c>
      <c r="J12" s="77">
        <f t="shared" si="3"/>
        <v>0.42191970951906094</v>
      </c>
    </row>
    <row r="13" spans="1:10">
      <c r="A13" s="34" t="s">
        <v>580</v>
      </c>
      <c r="B13" s="36">
        <v>22234.489802848999</v>
      </c>
      <c r="C13" s="36">
        <v>26146754.151110001</v>
      </c>
      <c r="D13" s="36">
        <v>113</v>
      </c>
      <c r="E13" s="36">
        <v>1</v>
      </c>
      <c r="F13" s="36">
        <v>8538</v>
      </c>
      <c r="G13" s="36">
        <f t="shared" si="0"/>
        <v>1175.9547614067451</v>
      </c>
      <c r="H13" s="76">
        <f t="shared" si="1"/>
        <v>5.0821944196588146E-3</v>
      </c>
      <c r="I13" s="76">
        <f t="shared" si="2"/>
        <v>4.4975171855387738E-5</v>
      </c>
      <c r="J13" s="77">
        <f t="shared" si="3"/>
        <v>0.38399801730130051</v>
      </c>
    </row>
    <row r="14" spans="1:10">
      <c r="A14" s="34" t="s">
        <v>128</v>
      </c>
      <c r="B14" s="36">
        <v>21739.8267908571</v>
      </c>
      <c r="C14" s="36">
        <v>17036324.254949901</v>
      </c>
      <c r="D14" s="36">
        <v>178</v>
      </c>
      <c r="E14" s="36">
        <v>7</v>
      </c>
      <c r="F14" s="36">
        <v>6571</v>
      </c>
      <c r="G14" s="36">
        <f t="shared" si="0"/>
        <v>783.64581368765539</v>
      </c>
      <c r="H14" s="76">
        <f t="shared" si="1"/>
        <v>8.187737727278474E-3</v>
      </c>
      <c r="I14" s="76">
        <f t="shared" si="2"/>
        <v>3.2198968590420969E-4</v>
      </c>
      <c r="J14" s="77">
        <f t="shared" si="3"/>
        <v>0.30225631801093739</v>
      </c>
    </row>
    <row r="15" spans="1:10">
      <c r="A15" s="34" t="s">
        <v>84</v>
      </c>
      <c r="B15" s="36">
        <v>20840.643264603801</v>
      </c>
      <c r="C15" s="36">
        <v>16958505.156383801</v>
      </c>
      <c r="D15" s="36">
        <v>281</v>
      </c>
      <c r="E15" s="36">
        <v>3</v>
      </c>
      <c r="F15" s="36">
        <v>9336</v>
      </c>
      <c r="G15" s="36">
        <f t="shared" si="0"/>
        <v>813.72273115899895</v>
      </c>
      <c r="H15" s="76">
        <f t="shared" si="1"/>
        <v>1.3483269035042525E-2</v>
      </c>
      <c r="I15" s="76">
        <f t="shared" si="2"/>
        <v>1.4394949147732234E-4</v>
      </c>
      <c r="J15" s="77">
        <f t="shared" si="3"/>
        <v>0.44797081747742712</v>
      </c>
    </row>
    <row r="16" spans="1:10">
      <c r="A16" s="34" t="s">
        <v>357</v>
      </c>
      <c r="B16" s="36">
        <v>19117.659751330899</v>
      </c>
      <c r="C16" s="36">
        <v>15149093.688293399</v>
      </c>
      <c r="D16" s="36">
        <v>119</v>
      </c>
      <c r="E16" s="36">
        <v>6</v>
      </c>
      <c r="F16" s="36">
        <v>6817</v>
      </c>
      <c r="G16" s="36">
        <f t="shared" si="0"/>
        <v>792.41360529176575</v>
      </c>
      <c r="H16" s="76">
        <f t="shared" si="1"/>
        <v>6.2246112519978121E-3</v>
      </c>
      <c r="I16" s="76">
        <f t="shared" si="2"/>
        <v>3.1384594547888126E-4</v>
      </c>
      <c r="J16" s="77">
        <f t="shared" si="3"/>
        <v>0.35658130172158892</v>
      </c>
    </row>
    <row r="17" spans="1:10">
      <c r="A17" s="34" t="s">
        <v>386</v>
      </c>
      <c r="B17" s="36">
        <v>18884.131024962699</v>
      </c>
      <c r="C17" s="36">
        <v>13463502.6886202</v>
      </c>
      <c r="D17" s="36">
        <v>223</v>
      </c>
      <c r="E17" s="36">
        <v>1</v>
      </c>
      <c r="F17" s="36">
        <v>1533</v>
      </c>
      <c r="G17" s="36">
        <f t="shared" si="0"/>
        <v>712.95325534561073</v>
      </c>
      <c r="H17" s="76">
        <f t="shared" si="1"/>
        <v>1.1808856849447776E-2</v>
      </c>
      <c r="I17" s="76">
        <f t="shared" si="2"/>
        <v>5.2954515019945183E-5</v>
      </c>
      <c r="J17" s="77">
        <f t="shared" si="3"/>
        <v>8.1179271525575955E-2</v>
      </c>
    </row>
    <row r="18" spans="1:10">
      <c r="A18" s="34" t="s">
        <v>637</v>
      </c>
      <c r="B18" s="36">
        <v>18820.476216712501</v>
      </c>
      <c r="C18" s="36">
        <v>14878143.559321599</v>
      </c>
      <c r="D18" s="36">
        <v>479</v>
      </c>
      <c r="E18" s="36">
        <v>3</v>
      </c>
      <c r="F18" s="36">
        <v>1931</v>
      </c>
      <c r="G18" s="36">
        <f t="shared" si="0"/>
        <v>790.52960127065603</v>
      </c>
      <c r="H18" s="76">
        <f t="shared" si="1"/>
        <v>2.5451003177839361E-2</v>
      </c>
      <c r="I18" s="76">
        <f t="shared" si="2"/>
        <v>1.594008549760294E-4</v>
      </c>
      <c r="J18" s="77">
        <f t="shared" si="3"/>
        <v>0.10260101698623759</v>
      </c>
    </row>
    <row r="19" spans="1:10">
      <c r="A19" s="34" t="s">
        <v>564</v>
      </c>
      <c r="B19" s="36">
        <v>17662.739248028902</v>
      </c>
      <c r="C19" s="36">
        <v>16969451.7771581</v>
      </c>
      <c r="D19" s="36">
        <v>111</v>
      </c>
      <c r="E19" s="36">
        <v>0</v>
      </c>
      <c r="F19" s="36">
        <v>8002</v>
      </c>
      <c r="G19" s="36">
        <f t="shared" si="0"/>
        <v>960.74858711690661</v>
      </c>
      <c r="H19" s="76">
        <f t="shared" si="1"/>
        <v>6.2844159357890762E-3</v>
      </c>
      <c r="I19" s="76">
        <f t="shared" si="2"/>
        <v>0</v>
      </c>
      <c r="J19" s="77">
        <f t="shared" si="3"/>
        <v>0.45304411097463232</v>
      </c>
    </row>
    <row r="20" spans="1:10">
      <c r="A20" s="34" t="s">
        <v>403</v>
      </c>
      <c r="B20" s="36">
        <v>17370.300919509002</v>
      </c>
      <c r="C20" s="36">
        <v>13346987.912238</v>
      </c>
      <c r="D20" s="36">
        <v>207</v>
      </c>
      <c r="E20" s="36">
        <v>2</v>
      </c>
      <c r="F20" s="36">
        <v>7736</v>
      </c>
      <c r="G20" s="36">
        <f t="shared" si="0"/>
        <v>768.37977500134593</v>
      </c>
      <c r="H20" s="76">
        <f t="shared" si="1"/>
        <v>1.1916891996241316E-2</v>
      </c>
      <c r="I20" s="76">
        <f t="shared" si="2"/>
        <v>1.1513905310378084E-4</v>
      </c>
      <c r="J20" s="77">
        <f t="shared" si="3"/>
        <v>0.44535785740542427</v>
      </c>
    </row>
    <row r="21" spans="1:10">
      <c r="A21" s="34" t="s">
        <v>608</v>
      </c>
      <c r="B21" s="36">
        <v>17064.925614206499</v>
      </c>
      <c r="C21" s="36">
        <v>14576944.627653399</v>
      </c>
      <c r="D21" s="36">
        <v>184</v>
      </c>
      <c r="E21" s="36">
        <v>1</v>
      </c>
      <c r="F21" s="36">
        <v>4820</v>
      </c>
      <c r="G21" s="36">
        <f t="shared" si="0"/>
        <v>854.20499082153265</v>
      </c>
      <c r="H21" s="76">
        <f t="shared" si="1"/>
        <v>1.0782349959194698E-2</v>
      </c>
      <c r="I21" s="76">
        <f t="shared" si="2"/>
        <v>5.859972803910162E-5</v>
      </c>
      <c r="J21" s="77">
        <f t="shared" si="3"/>
        <v>0.28245068914846982</v>
      </c>
    </row>
    <row r="22" spans="1:10">
      <c r="A22" s="34" t="s">
        <v>324</v>
      </c>
      <c r="B22" s="36">
        <v>16947.900885118601</v>
      </c>
      <c r="C22" s="36">
        <v>10535112.6967231</v>
      </c>
      <c r="D22" s="36">
        <v>223</v>
      </c>
      <c r="E22" s="36">
        <v>4</v>
      </c>
      <c r="F22" s="36">
        <v>4273</v>
      </c>
      <c r="G22" s="36">
        <f t="shared" si="0"/>
        <v>621.61755418180655</v>
      </c>
      <c r="H22" s="76">
        <f t="shared" si="1"/>
        <v>1.3157971686972103E-2</v>
      </c>
      <c r="I22" s="76">
        <f t="shared" si="2"/>
        <v>2.360174293627283E-4</v>
      </c>
      <c r="J22" s="77">
        <f t="shared" si="3"/>
        <v>0.25212561891673452</v>
      </c>
    </row>
    <row r="23" spans="1:10">
      <c r="A23" s="34" t="s">
        <v>337</v>
      </c>
      <c r="B23" s="36">
        <v>16629.300919542002</v>
      </c>
      <c r="C23" s="36">
        <v>13868463.707192</v>
      </c>
      <c r="D23" s="36">
        <v>205</v>
      </c>
      <c r="E23" s="36">
        <v>5</v>
      </c>
      <c r="F23" s="36">
        <v>7300</v>
      </c>
      <c r="G23" s="36">
        <f t="shared" si="0"/>
        <v>833.97755409515798</v>
      </c>
      <c r="H23" s="76">
        <f t="shared" si="1"/>
        <v>1.2327637883989054E-2</v>
      </c>
      <c r="I23" s="76">
        <f t="shared" si="2"/>
        <v>3.0067409473144037E-4</v>
      </c>
      <c r="J23" s="77">
        <f t="shared" si="3"/>
        <v>0.43898417830790293</v>
      </c>
    </row>
    <row r="24" spans="1:10">
      <c r="A24" s="34" t="s">
        <v>372</v>
      </c>
      <c r="B24" s="36">
        <v>16457.6132581243</v>
      </c>
      <c r="C24" s="36">
        <v>14784232.765582699</v>
      </c>
      <c r="D24" s="36">
        <v>187</v>
      </c>
      <c r="E24" s="36">
        <v>2</v>
      </c>
      <c r="F24" s="36">
        <v>6235</v>
      </c>
      <c r="G24" s="36">
        <f t="shared" si="0"/>
        <v>898.3217999903153</v>
      </c>
      <c r="H24" s="76">
        <f t="shared" si="1"/>
        <v>1.1362522442778114E-2</v>
      </c>
      <c r="I24" s="76">
        <f t="shared" si="2"/>
        <v>1.2152430420083544E-4</v>
      </c>
      <c r="J24" s="77">
        <f t="shared" si="3"/>
        <v>0.37885201834610449</v>
      </c>
    </row>
    <row r="25" spans="1:10">
      <c r="A25" s="34" t="s">
        <v>335</v>
      </c>
      <c r="B25" s="36">
        <v>15937.7283685435</v>
      </c>
      <c r="C25" s="36">
        <v>11285169.143917801</v>
      </c>
      <c r="D25" s="36">
        <v>209</v>
      </c>
      <c r="E25" s="36">
        <v>8</v>
      </c>
      <c r="F25" s="36">
        <v>1201</v>
      </c>
      <c r="G25" s="36">
        <f t="shared" si="0"/>
        <v>708.0788982570117</v>
      </c>
      <c r="H25" s="76">
        <f t="shared" si="1"/>
        <v>1.3113537586228787E-2</v>
      </c>
      <c r="I25" s="76">
        <f t="shared" si="2"/>
        <v>5.0195359181736982E-4</v>
      </c>
      <c r="J25" s="77">
        <f t="shared" si="3"/>
        <v>7.5355782971582658E-2</v>
      </c>
    </row>
    <row r="26" spans="1:10">
      <c r="A26" s="34" t="s">
        <v>610</v>
      </c>
      <c r="B26" s="36">
        <v>15469.8516262741</v>
      </c>
      <c r="C26" s="36">
        <v>12526911.204246899</v>
      </c>
      <c r="D26" s="36">
        <v>87</v>
      </c>
      <c r="E26" s="36">
        <v>0</v>
      </c>
      <c r="F26" s="36">
        <v>5004</v>
      </c>
      <c r="G26" s="36">
        <f t="shared" si="0"/>
        <v>809.762854025769</v>
      </c>
      <c r="H26" s="76">
        <f t="shared" si="1"/>
        <v>5.6238419153444635E-3</v>
      </c>
      <c r="I26" s="76">
        <f t="shared" si="2"/>
        <v>0</v>
      </c>
      <c r="J26" s="77">
        <f t="shared" si="3"/>
        <v>0.32346787292395052</v>
      </c>
    </row>
    <row r="27" spans="1:10">
      <c r="A27" s="34" t="s">
        <v>389</v>
      </c>
      <c r="B27" s="36">
        <v>15405.6434219945</v>
      </c>
      <c r="C27" s="36">
        <v>13238545.8819991</v>
      </c>
      <c r="D27" s="36">
        <v>294</v>
      </c>
      <c r="E27" s="36">
        <v>3</v>
      </c>
      <c r="F27" s="36">
        <v>5116</v>
      </c>
      <c r="G27" s="36">
        <f t="shared" si="0"/>
        <v>859.33092954095935</v>
      </c>
      <c r="H27" s="76">
        <f t="shared" si="1"/>
        <v>1.9083915676008624E-2</v>
      </c>
      <c r="I27" s="76">
        <f t="shared" si="2"/>
        <v>1.9473383342865944E-4</v>
      </c>
      <c r="J27" s="77">
        <f t="shared" si="3"/>
        <v>0.33208609727367389</v>
      </c>
    </row>
    <row r="28" spans="1:10">
      <c r="A28" s="34" t="s">
        <v>327</v>
      </c>
      <c r="B28" s="36">
        <v>14873.503702890501</v>
      </c>
      <c r="C28" s="36">
        <v>10548553.6626994</v>
      </c>
      <c r="D28" s="36">
        <v>138</v>
      </c>
      <c r="E28" s="36">
        <v>4</v>
      </c>
      <c r="F28" s="36">
        <v>5939</v>
      </c>
      <c r="G28" s="36">
        <f t="shared" si="0"/>
        <v>709.2178059329359</v>
      </c>
      <c r="H28" s="76">
        <f t="shared" si="1"/>
        <v>9.2782442359685049E-3</v>
      </c>
      <c r="I28" s="76">
        <f t="shared" si="2"/>
        <v>2.6893461553531897E-4</v>
      </c>
      <c r="J28" s="77">
        <f t="shared" si="3"/>
        <v>0.39930067041606487</v>
      </c>
    </row>
    <row r="29" spans="1:10">
      <c r="A29" s="34" t="s">
        <v>340</v>
      </c>
      <c r="B29" s="36">
        <v>14628.298238993601</v>
      </c>
      <c r="C29" s="36">
        <v>14039762.938391</v>
      </c>
      <c r="D29" s="36">
        <v>110</v>
      </c>
      <c r="E29" s="36">
        <v>4</v>
      </c>
      <c r="F29" s="36">
        <v>6353</v>
      </c>
      <c r="G29" s="36">
        <f t="shared" si="0"/>
        <v>959.76734333773811</v>
      </c>
      <c r="H29" s="76">
        <f t="shared" si="1"/>
        <v>7.5196716803859606E-3</v>
      </c>
      <c r="I29" s="76">
        <f t="shared" si="2"/>
        <v>2.7344260655948947E-4</v>
      </c>
      <c r="J29" s="77">
        <f t="shared" si="3"/>
        <v>0.43429521986810915</v>
      </c>
    </row>
    <row r="30" spans="1:10">
      <c r="A30" s="34" t="s">
        <v>326</v>
      </c>
      <c r="B30" s="36">
        <v>14389.670828885801</v>
      </c>
      <c r="C30" s="36">
        <v>10289623.052965499</v>
      </c>
      <c r="D30" s="36">
        <v>333</v>
      </c>
      <c r="E30" s="36">
        <v>1</v>
      </c>
      <c r="F30" s="36">
        <v>3958</v>
      </c>
      <c r="G30" s="36">
        <f t="shared" si="0"/>
        <v>715.07007876164391</v>
      </c>
      <c r="H30" s="76">
        <f t="shared" si="1"/>
        <v>2.3141599551501649E-2</v>
      </c>
      <c r="I30" s="76">
        <f t="shared" si="2"/>
        <v>6.9494292947452397E-5</v>
      </c>
      <c r="J30" s="77">
        <f t="shared" si="3"/>
        <v>0.27505841148601656</v>
      </c>
    </row>
    <row r="31" spans="1:10">
      <c r="A31" s="34" t="s">
        <v>329</v>
      </c>
      <c r="B31" s="36">
        <v>14284.459871921599</v>
      </c>
      <c r="C31" s="36">
        <v>9987860.1929901708</v>
      </c>
      <c r="D31" s="36">
        <v>180</v>
      </c>
      <c r="E31" s="36">
        <v>1</v>
      </c>
      <c r="F31" s="36">
        <v>8436</v>
      </c>
      <c r="G31" s="36">
        <f t="shared" si="0"/>
        <v>699.21161055749224</v>
      </c>
      <c r="H31" s="76">
        <f t="shared" si="1"/>
        <v>1.2601106490124903E-2</v>
      </c>
      <c r="I31" s="76">
        <f t="shared" si="2"/>
        <v>7.0006147167360567E-5</v>
      </c>
      <c r="J31" s="77">
        <f t="shared" si="3"/>
        <v>0.59057185750385377</v>
      </c>
    </row>
    <row r="32" spans="1:10">
      <c r="A32" s="34" t="s">
        <v>590</v>
      </c>
      <c r="B32" s="36">
        <v>14241.465377508101</v>
      </c>
      <c r="C32" s="36">
        <v>16322609.2432358</v>
      </c>
      <c r="D32" s="36">
        <v>134</v>
      </c>
      <c r="E32" s="36">
        <v>4</v>
      </c>
      <c r="F32" s="36">
        <v>4651</v>
      </c>
      <c r="G32" s="36">
        <f t="shared" si="0"/>
        <v>1146.132705487913</v>
      </c>
      <c r="H32" s="76">
        <f t="shared" si="1"/>
        <v>9.4091441047653365E-3</v>
      </c>
      <c r="I32" s="76">
        <f t="shared" si="2"/>
        <v>2.8086997327657722E-4</v>
      </c>
      <c r="J32" s="77">
        <f t="shared" si="3"/>
        <v>0.32658156142734018</v>
      </c>
    </row>
    <row r="33" spans="1:10">
      <c r="A33" s="34" t="s">
        <v>328</v>
      </c>
      <c r="B33" s="36">
        <v>14230.076305083399</v>
      </c>
      <c r="C33" s="36">
        <v>8415643.45793093</v>
      </c>
      <c r="D33" s="36">
        <v>198</v>
      </c>
      <c r="E33" s="36">
        <v>1</v>
      </c>
      <c r="F33" s="36">
        <v>2690</v>
      </c>
      <c r="G33" s="36">
        <f t="shared" si="0"/>
        <v>591.39833669933421</v>
      </c>
      <c r="H33" s="76">
        <f t="shared" si="1"/>
        <v>1.3914191024349504E-2</v>
      </c>
      <c r="I33" s="76">
        <f t="shared" si="2"/>
        <v>7.0273692042169213E-5</v>
      </c>
      <c r="J33" s="77">
        <f t="shared" si="3"/>
        <v>0.18903623159343519</v>
      </c>
    </row>
    <row r="34" spans="1:10">
      <c r="A34" s="34" t="s">
        <v>338</v>
      </c>
      <c r="B34" s="36">
        <v>14182.8023555707</v>
      </c>
      <c r="C34" s="36">
        <v>10181512.8562415</v>
      </c>
      <c r="D34" s="36">
        <v>130</v>
      </c>
      <c r="E34" s="36">
        <v>3</v>
      </c>
      <c r="F34" s="36">
        <v>5458</v>
      </c>
      <c r="G34" s="36">
        <f t="shared" si="0"/>
        <v>717.87737014063521</v>
      </c>
      <c r="H34" s="76">
        <f t="shared" si="1"/>
        <v>9.1660305728605736E-3</v>
      </c>
      <c r="I34" s="76">
        <f t="shared" si="2"/>
        <v>2.1152378245062862E-4</v>
      </c>
      <c r="J34" s="77">
        <f t="shared" si="3"/>
        <v>0.38483226820517702</v>
      </c>
    </row>
    <row r="35" spans="1:10">
      <c r="A35" s="34" t="s">
        <v>44</v>
      </c>
      <c r="B35" s="36">
        <v>14158.087300954299</v>
      </c>
      <c r="C35" s="36">
        <v>19864098.499373</v>
      </c>
      <c r="D35" s="36">
        <v>107</v>
      </c>
      <c r="E35" s="36">
        <v>1</v>
      </c>
      <c r="F35" s="36">
        <v>5203</v>
      </c>
      <c r="G35" s="36">
        <f t="shared" si="0"/>
        <v>1403.0213317044668</v>
      </c>
      <c r="H35" s="76">
        <f t="shared" si="1"/>
        <v>7.5575180266608376E-3</v>
      </c>
      <c r="I35" s="76">
        <f t="shared" si="2"/>
        <v>7.0631009594961105E-5</v>
      </c>
      <c r="J35" s="77">
        <f t="shared" si="3"/>
        <v>0.36749314292258262</v>
      </c>
    </row>
    <row r="36" spans="1:10">
      <c r="A36" s="34" t="s">
        <v>616</v>
      </c>
      <c r="B36" s="36">
        <v>13887.2215430489</v>
      </c>
      <c r="C36" s="36">
        <v>11108213.780102801</v>
      </c>
      <c r="D36" s="36">
        <v>140</v>
      </c>
      <c r="E36" s="36">
        <v>3</v>
      </c>
      <c r="F36" s="36">
        <v>4177</v>
      </c>
      <c r="G36" s="36">
        <f t="shared" si="0"/>
        <v>799.88741777241239</v>
      </c>
      <c r="H36" s="76">
        <f t="shared" si="1"/>
        <v>1.0081210238204597E-2</v>
      </c>
      <c r="I36" s="76">
        <f t="shared" si="2"/>
        <v>2.1602593367581278E-4</v>
      </c>
      <c r="J36" s="77">
        <f t="shared" si="3"/>
        <v>0.30078010832128999</v>
      </c>
    </row>
    <row r="37" spans="1:10">
      <c r="A37" s="34" t="s">
        <v>49</v>
      </c>
      <c r="B37" s="36">
        <v>13514.3092201626</v>
      </c>
      <c r="C37" s="36">
        <v>11948355.554662</v>
      </c>
      <c r="D37" s="36">
        <v>344</v>
      </c>
      <c r="E37" s="36">
        <v>2</v>
      </c>
      <c r="F37" s="36">
        <v>4251</v>
      </c>
      <c r="G37" s="36">
        <f t="shared" si="0"/>
        <v>884.12625166484395</v>
      </c>
      <c r="H37" s="76">
        <f t="shared" si="1"/>
        <v>2.5454501180627941E-2</v>
      </c>
      <c r="I37" s="76">
        <f t="shared" si="2"/>
        <v>1.4799128593388338E-4</v>
      </c>
      <c r="J37" s="77">
        <f t="shared" si="3"/>
        <v>0.31455547825246916</v>
      </c>
    </row>
    <row r="38" spans="1:10">
      <c r="A38" s="34" t="s">
        <v>82</v>
      </c>
      <c r="B38" s="36">
        <v>13375.8352581332</v>
      </c>
      <c r="C38" s="36">
        <v>12054534.3937838</v>
      </c>
      <c r="D38" s="36">
        <v>93</v>
      </c>
      <c r="E38" s="36">
        <v>0</v>
      </c>
      <c r="F38" s="36">
        <v>5185</v>
      </c>
      <c r="G38" s="36">
        <f t="shared" si="0"/>
        <v>901.21731922901938</v>
      </c>
      <c r="H38" s="76">
        <f t="shared" si="1"/>
        <v>6.9528368288964372E-3</v>
      </c>
      <c r="I38" s="76">
        <f t="shared" si="2"/>
        <v>0</v>
      </c>
      <c r="J38" s="77">
        <f t="shared" si="3"/>
        <v>0.38763934363255942</v>
      </c>
    </row>
    <row r="39" spans="1:10">
      <c r="A39" s="34" t="s">
        <v>71</v>
      </c>
      <c r="B39" s="36">
        <v>12589.301019267101</v>
      </c>
      <c r="C39" s="36">
        <v>10354734.605944499</v>
      </c>
      <c r="D39" s="36">
        <v>84</v>
      </c>
      <c r="E39" s="36">
        <v>5</v>
      </c>
      <c r="F39" s="36">
        <v>4170</v>
      </c>
      <c r="G39" s="36">
        <f t="shared" si="0"/>
        <v>822.50274181999907</v>
      </c>
      <c r="H39" s="76">
        <f t="shared" si="1"/>
        <v>6.6723323138785469E-3</v>
      </c>
      <c r="I39" s="76">
        <f t="shared" si="2"/>
        <v>3.9716263773086589E-4</v>
      </c>
      <c r="J39" s="77">
        <f t="shared" si="3"/>
        <v>0.33123363986754212</v>
      </c>
    </row>
    <row r="40" spans="1:10">
      <c r="A40" s="34" t="s">
        <v>94</v>
      </c>
      <c r="B40" s="36">
        <v>11764.240781031</v>
      </c>
      <c r="C40" s="36">
        <v>10852716.0518109</v>
      </c>
      <c r="D40" s="36">
        <v>105</v>
      </c>
      <c r="E40" s="36">
        <v>0</v>
      </c>
      <c r="F40" s="36">
        <v>5739</v>
      </c>
      <c r="G40" s="36">
        <f t="shared" si="0"/>
        <v>922.51733484664237</v>
      </c>
      <c r="H40" s="76">
        <f t="shared" si="1"/>
        <v>8.9253528514398502E-3</v>
      </c>
      <c r="I40" s="76">
        <f t="shared" si="2"/>
        <v>0</v>
      </c>
      <c r="J40" s="77">
        <f t="shared" si="3"/>
        <v>0.48783428585155525</v>
      </c>
    </row>
    <row r="41" spans="1:10">
      <c r="A41" s="34" t="s">
        <v>331</v>
      </c>
      <c r="B41" s="36">
        <v>11369.139409977901</v>
      </c>
      <c r="C41" s="36">
        <v>8083433.3818172999</v>
      </c>
      <c r="D41" s="36">
        <v>153</v>
      </c>
      <c r="E41" s="36">
        <v>0</v>
      </c>
      <c r="F41" s="36">
        <v>7095</v>
      </c>
      <c r="G41" s="36">
        <f t="shared" si="0"/>
        <v>710.99782405016811</v>
      </c>
      <c r="H41" s="76">
        <f t="shared" si="1"/>
        <v>1.3457482970586373E-2</v>
      </c>
      <c r="I41" s="76">
        <f t="shared" si="2"/>
        <v>0</v>
      </c>
      <c r="J41" s="77">
        <f t="shared" si="3"/>
        <v>0.62405778873405438</v>
      </c>
    </row>
    <row r="42" spans="1:10">
      <c r="A42" s="34" t="s">
        <v>352</v>
      </c>
      <c r="B42" s="36">
        <v>11062.6462840442</v>
      </c>
      <c r="C42" s="36">
        <v>10354126.0983305</v>
      </c>
      <c r="D42" s="36">
        <v>405</v>
      </c>
      <c r="E42" s="36">
        <v>2</v>
      </c>
      <c r="F42" s="36">
        <v>2458</v>
      </c>
      <c r="G42" s="36">
        <f t="shared" si="0"/>
        <v>935.95382447185273</v>
      </c>
      <c r="H42" s="76">
        <f t="shared" si="1"/>
        <v>3.6609685386410379E-2</v>
      </c>
      <c r="I42" s="76">
        <f t="shared" si="2"/>
        <v>1.8078856980943396E-4</v>
      </c>
      <c r="J42" s="77">
        <f t="shared" si="3"/>
        <v>0.22218915229579433</v>
      </c>
    </row>
    <row r="43" spans="1:10">
      <c r="A43" s="34" t="s">
        <v>380</v>
      </c>
      <c r="B43" s="36">
        <v>10979.772307113701</v>
      </c>
      <c r="C43" s="36">
        <v>13469203.529933499</v>
      </c>
      <c r="D43" s="36">
        <v>244</v>
      </c>
      <c r="E43" s="36">
        <v>2</v>
      </c>
      <c r="F43" s="36">
        <v>2489</v>
      </c>
      <c r="G43" s="36">
        <f t="shared" si="0"/>
        <v>1226.7288567730059</v>
      </c>
      <c r="H43" s="76">
        <f t="shared" si="1"/>
        <v>2.2222683055268321E-2</v>
      </c>
      <c r="I43" s="76">
        <f t="shared" si="2"/>
        <v>1.8215313979728131E-4</v>
      </c>
      <c r="J43" s="77">
        <f t="shared" si="3"/>
        <v>0.22668958247771662</v>
      </c>
    </row>
    <row r="44" spans="1:10">
      <c r="A44" s="34" t="s">
        <v>635</v>
      </c>
      <c r="B44" s="36">
        <v>10444.142198175099</v>
      </c>
      <c r="C44" s="36">
        <v>8712086.9980723392</v>
      </c>
      <c r="D44" s="36">
        <v>277</v>
      </c>
      <c r="E44" s="36">
        <v>3</v>
      </c>
      <c r="F44" s="36">
        <v>1208</v>
      </c>
      <c r="G44" s="36">
        <f t="shared" si="0"/>
        <v>834.16012849715878</v>
      </c>
      <c r="H44" s="76">
        <f t="shared" si="1"/>
        <v>2.6522044103191176E-2</v>
      </c>
      <c r="I44" s="76">
        <f t="shared" si="2"/>
        <v>2.8724235490820769E-4</v>
      </c>
      <c r="J44" s="77">
        <f t="shared" si="3"/>
        <v>0.11566292157637162</v>
      </c>
    </row>
    <row r="45" spans="1:10">
      <c r="A45" s="34" t="s">
        <v>687</v>
      </c>
      <c r="B45" s="36">
        <v>9920.0490549700298</v>
      </c>
      <c r="C45" s="36">
        <v>13343677.209724899</v>
      </c>
      <c r="D45" s="36">
        <v>92</v>
      </c>
      <c r="E45" s="36">
        <v>3</v>
      </c>
      <c r="F45" s="36">
        <v>3052</v>
      </c>
      <c r="G45" s="36">
        <f t="shared" si="0"/>
        <v>1345.1220992742574</v>
      </c>
      <c r="H45" s="76">
        <f t="shared" si="1"/>
        <v>9.274147687193866E-3</v>
      </c>
      <c r="I45" s="76">
        <f t="shared" si="2"/>
        <v>3.0241785936501738E-4</v>
      </c>
      <c r="J45" s="77">
        <f t="shared" si="3"/>
        <v>0.30765976892734437</v>
      </c>
    </row>
    <row r="46" spans="1:10">
      <c r="A46" s="34" t="s">
        <v>359</v>
      </c>
      <c r="B46" s="36">
        <v>9879.9805556163101</v>
      </c>
      <c r="C46" s="36">
        <v>8476569.9968223702</v>
      </c>
      <c r="D46" s="36">
        <v>140</v>
      </c>
      <c r="E46" s="36">
        <v>1</v>
      </c>
      <c r="F46" s="36">
        <v>2874</v>
      </c>
      <c r="G46" s="36">
        <f t="shared" si="0"/>
        <v>857.95411732909065</v>
      </c>
      <c r="H46" s="76">
        <f t="shared" si="1"/>
        <v>1.4170068373304288E-2</v>
      </c>
      <c r="I46" s="76">
        <f t="shared" si="2"/>
        <v>1.0121477409503063E-4</v>
      </c>
      <c r="J46" s="77">
        <f t="shared" si="3"/>
        <v>0.29089126074911803</v>
      </c>
    </row>
    <row r="47" spans="1:10">
      <c r="A47" s="34" t="s">
        <v>402</v>
      </c>
      <c r="B47" s="36">
        <v>9439.3750860178807</v>
      </c>
      <c r="C47" s="36">
        <v>7058832.1914167898</v>
      </c>
      <c r="D47" s="36">
        <v>89</v>
      </c>
      <c r="E47" s="36">
        <v>3</v>
      </c>
      <c r="F47" s="36">
        <v>3398</v>
      </c>
      <c r="G47" s="36">
        <f t="shared" si="0"/>
        <v>747.80715111879795</v>
      </c>
      <c r="H47" s="76">
        <f t="shared" si="1"/>
        <v>9.4285902603692146E-3</v>
      </c>
      <c r="I47" s="76">
        <f t="shared" si="2"/>
        <v>3.1781764922592857E-4</v>
      </c>
      <c r="J47" s="77">
        <f t="shared" si="3"/>
        <v>0.35998145735656839</v>
      </c>
    </row>
    <row r="48" spans="1:10">
      <c r="A48" s="34" t="s">
        <v>575</v>
      </c>
      <c r="B48" s="36">
        <v>9143.3312551560794</v>
      </c>
      <c r="C48" s="36">
        <v>8342092.6102689402</v>
      </c>
      <c r="D48" s="36">
        <v>115</v>
      </c>
      <c r="E48" s="36">
        <v>8</v>
      </c>
      <c r="F48" s="36">
        <v>3505</v>
      </c>
      <c r="G48" s="36">
        <f t="shared" si="0"/>
        <v>912.36906740797485</v>
      </c>
      <c r="H48" s="76">
        <f t="shared" si="1"/>
        <v>1.2577472782160173E-2</v>
      </c>
      <c r="I48" s="76">
        <f t="shared" si="2"/>
        <v>8.7495462832418592E-4</v>
      </c>
      <c r="J48" s="77">
        <f t="shared" si="3"/>
        <v>0.38333949653453397</v>
      </c>
    </row>
    <row r="49" spans="1:10">
      <c r="A49" s="34" t="s">
        <v>330</v>
      </c>
      <c r="B49" s="36">
        <v>8982.0764588639104</v>
      </c>
      <c r="C49" s="36">
        <v>6932486.8449139697</v>
      </c>
      <c r="D49" s="36">
        <v>170</v>
      </c>
      <c r="E49" s="36">
        <v>2</v>
      </c>
      <c r="F49" s="36">
        <v>4888</v>
      </c>
      <c r="G49" s="36">
        <f t="shared" si="0"/>
        <v>771.8133859874556</v>
      </c>
      <c r="H49" s="76">
        <f t="shared" si="1"/>
        <v>1.8926581261979405E-2</v>
      </c>
      <c r="I49" s="76">
        <f t="shared" si="2"/>
        <v>2.2266566190564004E-4</v>
      </c>
      <c r="J49" s="77">
        <f t="shared" si="3"/>
        <v>0.54419487769738428</v>
      </c>
    </row>
    <row r="50" spans="1:10">
      <c r="A50" s="34" t="s">
        <v>378</v>
      </c>
      <c r="B50" s="36">
        <v>8962.3778385682908</v>
      </c>
      <c r="C50" s="36">
        <v>9207725.5776149407</v>
      </c>
      <c r="D50" s="36">
        <v>46</v>
      </c>
      <c r="E50" s="36">
        <v>1</v>
      </c>
      <c r="F50" s="36">
        <v>3044</v>
      </c>
      <c r="G50" s="36">
        <f t="shared" si="0"/>
        <v>1027.375295202444</v>
      </c>
      <c r="H50" s="76">
        <f t="shared" si="1"/>
        <v>5.1325664715948134E-3</v>
      </c>
      <c r="I50" s="76">
        <f t="shared" si="2"/>
        <v>1.1157753199119158E-4</v>
      </c>
      <c r="J50" s="77">
        <f t="shared" si="3"/>
        <v>0.33964200738118722</v>
      </c>
    </row>
    <row r="51" spans="1:10">
      <c r="A51" s="34" t="s">
        <v>622</v>
      </c>
      <c r="B51" s="36">
        <v>8527.2545761647598</v>
      </c>
      <c r="C51" s="36">
        <v>9565700.6276202202</v>
      </c>
      <c r="D51" s="36">
        <v>73</v>
      </c>
      <c r="E51" s="36">
        <v>1</v>
      </c>
      <c r="F51" s="36">
        <v>2179</v>
      </c>
      <c r="G51" s="36">
        <f t="shared" si="0"/>
        <v>1121.7796469168527</v>
      </c>
      <c r="H51" s="76">
        <f t="shared" si="1"/>
        <v>8.5607858130620825E-3</v>
      </c>
      <c r="I51" s="76">
        <f t="shared" si="2"/>
        <v>1.1727103853509702E-4</v>
      </c>
      <c r="J51" s="77">
        <f t="shared" si="3"/>
        <v>0.2555335929679764</v>
      </c>
    </row>
    <row r="52" spans="1:10">
      <c r="A52" s="34" t="s">
        <v>89</v>
      </c>
      <c r="B52" s="36">
        <v>8471.9340139897504</v>
      </c>
      <c r="C52" s="36">
        <v>7517538.7933983002</v>
      </c>
      <c r="D52" s="36">
        <v>58</v>
      </c>
      <c r="E52" s="36">
        <v>0</v>
      </c>
      <c r="F52" s="36">
        <v>4136</v>
      </c>
      <c r="G52" s="36">
        <f t="shared" si="0"/>
        <v>887.34624006567424</v>
      </c>
      <c r="H52" s="76">
        <f t="shared" si="1"/>
        <v>6.8461345312917079E-3</v>
      </c>
      <c r="I52" s="76">
        <f t="shared" si="2"/>
        <v>0</v>
      </c>
      <c r="J52" s="77">
        <f t="shared" si="3"/>
        <v>0.48820021416245701</v>
      </c>
    </row>
    <row r="53" spans="1:10">
      <c r="A53" s="34" t="s">
        <v>597</v>
      </c>
      <c r="B53" s="36">
        <v>8407.5668922667301</v>
      </c>
      <c r="C53" s="36">
        <v>7650585.3861258803</v>
      </c>
      <c r="D53" s="36">
        <v>68</v>
      </c>
      <c r="E53" s="36">
        <v>7</v>
      </c>
      <c r="F53" s="36">
        <v>2503</v>
      </c>
      <c r="G53" s="36">
        <f t="shared" si="0"/>
        <v>909.9642600718264</v>
      </c>
      <c r="H53" s="76">
        <f t="shared" si="1"/>
        <v>8.0879523019372363E-3</v>
      </c>
      <c r="I53" s="76">
        <f t="shared" si="2"/>
        <v>8.3258332519942145E-4</v>
      </c>
      <c r="J53" s="77">
        <f t="shared" si="3"/>
        <v>0.29770800899630739</v>
      </c>
    </row>
    <row r="54" spans="1:10">
      <c r="A54" s="34" t="s">
        <v>42</v>
      </c>
      <c r="B54" s="36">
        <v>8389.0929178995993</v>
      </c>
      <c r="C54" s="36">
        <v>9119911.6684997994</v>
      </c>
      <c r="D54" s="36">
        <v>92</v>
      </c>
      <c r="E54" s="36">
        <v>2</v>
      </c>
      <c r="F54" s="36">
        <v>3159</v>
      </c>
      <c r="G54" s="36">
        <f t="shared" si="0"/>
        <v>1087.1153481970464</v>
      </c>
      <c r="H54" s="76">
        <f t="shared" si="1"/>
        <v>1.0966620694318677E-2</v>
      </c>
      <c r="I54" s="76">
        <f t="shared" si="2"/>
        <v>2.3840479770257994E-4</v>
      </c>
      <c r="J54" s="77">
        <f t="shared" si="3"/>
        <v>0.37656037797122499</v>
      </c>
    </row>
    <row r="55" spans="1:10">
      <c r="A55" s="34" t="s">
        <v>332</v>
      </c>
      <c r="B55" s="36">
        <v>8318.5805887551905</v>
      </c>
      <c r="C55" s="36">
        <v>5352426.1726730997</v>
      </c>
      <c r="D55" s="36">
        <v>143</v>
      </c>
      <c r="E55" s="36">
        <v>4</v>
      </c>
      <c r="F55" s="36">
        <v>1891</v>
      </c>
      <c r="G55" s="36">
        <f t="shared" si="0"/>
        <v>643.43022413082713</v>
      </c>
      <c r="H55" s="76">
        <f t="shared" si="1"/>
        <v>1.7190432727586139E-2</v>
      </c>
      <c r="I55" s="76">
        <f t="shared" si="2"/>
        <v>4.8085126510730457E-4</v>
      </c>
      <c r="J55" s="77">
        <f t="shared" si="3"/>
        <v>0.22732243557947823</v>
      </c>
    </row>
    <row r="56" spans="1:10">
      <c r="A56" s="34" t="s">
        <v>63</v>
      </c>
      <c r="B56" s="36">
        <v>8235.9559494061305</v>
      </c>
      <c r="C56" s="36">
        <v>9556106.0363249704</v>
      </c>
      <c r="D56" s="36">
        <v>102</v>
      </c>
      <c r="E56" s="36">
        <v>8</v>
      </c>
      <c r="F56" s="36">
        <v>2470</v>
      </c>
      <c r="G56" s="36">
        <f t="shared" si="0"/>
        <v>1160.2910572893522</v>
      </c>
      <c r="H56" s="76">
        <f t="shared" si="1"/>
        <v>1.23847189842431E-2</v>
      </c>
      <c r="I56" s="76">
        <f t="shared" si="2"/>
        <v>9.7135050856808625E-4</v>
      </c>
      <c r="J56" s="77">
        <f t="shared" si="3"/>
        <v>0.29990446952039662</v>
      </c>
    </row>
    <row r="57" spans="1:10">
      <c r="A57" s="34" t="s">
        <v>589</v>
      </c>
      <c r="B57" s="36">
        <v>8184.4764855066296</v>
      </c>
      <c r="C57" s="36">
        <v>10744969.190196401</v>
      </c>
      <c r="D57" s="36">
        <v>53</v>
      </c>
      <c r="E57" s="36">
        <v>0</v>
      </c>
      <c r="F57" s="36">
        <v>3014</v>
      </c>
      <c r="G57" s="36">
        <f t="shared" si="0"/>
        <v>1312.847463026375</v>
      </c>
      <c r="H57" s="76">
        <f t="shared" si="1"/>
        <v>6.4756738068530518E-3</v>
      </c>
      <c r="I57" s="76">
        <f t="shared" si="2"/>
        <v>0</v>
      </c>
      <c r="J57" s="77">
        <f t="shared" si="3"/>
        <v>0.36825812931802071</v>
      </c>
    </row>
    <row r="58" spans="1:10">
      <c r="A58" s="34" t="s">
        <v>393</v>
      </c>
      <c r="B58" s="36">
        <v>8175.2436056337301</v>
      </c>
      <c r="C58" s="36">
        <v>8077169.4754175302</v>
      </c>
      <c r="D58" s="36">
        <v>53</v>
      </c>
      <c r="E58" s="36">
        <v>4</v>
      </c>
      <c r="F58" s="36">
        <v>4374</v>
      </c>
      <c r="G58" s="36">
        <f t="shared" si="0"/>
        <v>988.00352198084772</v>
      </c>
      <c r="H58" s="76">
        <f t="shared" si="1"/>
        <v>6.4829872425424236E-3</v>
      </c>
      <c r="I58" s="76">
        <f t="shared" si="2"/>
        <v>4.8928205604093769E-4</v>
      </c>
      <c r="J58" s="77">
        <f t="shared" si="3"/>
        <v>0.53502992828076534</v>
      </c>
    </row>
    <row r="59" spans="1:10">
      <c r="A59" s="34" t="s">
        <v>341</v>
      </c>
      <c r="B59" s="36">
        <v>7973.1723781768196</v>
      </c>
      <c r="C59" s="36">
        <v>5255377.96388763</v>
      </c>
      <c r="D59" s="36">
        <v>125</v>
      </c>
      <c r="E59" s="36">
        <v>1</v>
      </c>
      <c r="F59" s="36">
        <v>4631</v>
      </c>
      <c r="G59" s="36">
        <f t="shared" si="0"/>
        <v>659.13261555362828</v>
      </c>
      <c r="H59" s="76">
        <f t="shared" si="1"/>
        <v>1.5677574003308211E-2</v>
      </c>
      <c r="I59" s="76">
        <f t="shared" si="2"/>
        <v>1.2542059202646567E-4</v>
      </c>
      <c r="J59" s="77">
        <f t="shared" si="3"/>
        <v>0.58082276167456259</v>
      </c>
    </row>
    <row r="60" spans="1:10">
      <c r="A60" s="34" t="s">
        <v>624</v>
      </c>
      <c r="B60" s="36">
        <v>7957.93130298098</v>
      </c>
      <c r="C60" s="36">
        <v>6078353.3060852597</v>
      </c>
      <c r="D60" s="36">
        <v>98</v>
      </c>
      <c r="E60" s="36">
        <v>1</v>
      </c>
      <c r="F60" s="36">
        <v>2121</v>
      </c>
      <c r="G60" s="36">
        <f t="shared" si="0"/>
        <v>763.81072852543411</v>
      </c>
      <c r="H60" s="76">
        <f t="shared" si="1"/>
        <v>1.2314758229100314E-2</v>
      </c>
      <c r="I60" s="76">
        <f t="shared" si="2"/>
        <v>1.2566079825612566E-4</v>
      </c>
      <c r="J60" s="77">
        <f t="shared" si="3"/>
        <v>0.26652655310124251</v>
      </c>
    </row>
    <row r="61" spans="1:10">
      <c r="A61" s="34" t="s">
        <v>86</v>
      </c>
      <c r="B61" s="36">
        <v>7538.9422597987495</v>
      </c>
      <c r="C61" s="36">
        <v>6119785.1643025</v>
      </c>
      <c r="D61" s="36">
        <v>100</v>
      </c>
      <c r="E61" s="36">
        <v>0</v>
      </c>
      <c r="F61" s="36">
        <v>3541</v>
      </c>
      <c r="G61" s="36">
        <f t="shared" si="0"/>
        <v>811.75647105511405</v>
      </c>
      <c r="H61" s="76">
        <f t="shared" si="1"/>
        <v>1.3264460259000509E-2</v>
      </c>
      <c r="I61" s="76">
        <f t="shared" si="2"/>
        <v>0</v>
      </c>
      <c r="J61" s="77">
        <f t="shared" si="3"/>
        <v>0.46969453777120801</v>
      </c>
    </row>
    <row r="62" spans="1:10">
      <c r="A62" s="34" t="s">
        <v>154</v>
      </c>
      <c r="B62" s="36">
        <v>7529.5395241035103</v>
      </c>
      <c r="C62" s="36">
        <v>7112466.4772273703</v>
      </c>
      <c r="D62" s="36">
        <v>72</v>
      </c>
      <c r="E62" s="36">
        <v>4</v>
      </c>
      <c r="F62" s="36">
        <v>9030</v>
      </c>
      <c r="G62" s="36">
        <f t="shared" si="0"/>
        <v>944.60842584848535</v>
      </c>
      <c r="H62" s="76">
        <f t="shared" si="1"/>
        <v>9.5623377458228485E-3</v>
      </c>
      <c r="I62" s="76">
        <f t="shared" si="2"/>
        <v>5.3124098587904712E-4</v>
      </c>
      <c r="J62" s="77">
        <f t="shared" si="3"/>
        <v>1.1992765256219489</v>
      </c>
    </row>
    <row r="63" spans="1:10">
      <c r="A63" s="34" t="s">
        <v>109</v>
      </c>
      <c r="B63" s="36">
        <v>7465.4792548064097</v>
      </c>
      <c r="C63" s="36">
        <v>7912714.3812219901</v>
      </c>
      <c r="D63" s="36">
        <v>48</v>
      </c>
      <c r="E63" s="36">
        <v>1</v>
      </c>
      <c r="F63" s="36">
        <v>2490</v>
      </c>
      <c r="G63" s="36">
        <f t="shared" si="0"/>
        <v>1059.9070885003989</v>
      </c>
      <c r="H63" s="76">
        <f t="shared" si="1"/>
        <v>6.4295939164383505E-3</v>
      </c>
      <c r="I63" s="76">
        <f t="shared" si="2"/>
        <v>1.3394987325913228E-4</v>
      </c>
      <c r="J63" s="77">
        <f t="shared" si="3"/>
        <v>0.33353518441523944</v>
      </c>
    </row>
    <row r="64" spans="1:10">
      <c r="A64" s="34" t="s">
        <v>603</v>
      </c>
      <c r="B64" s="36">
        <v>7429.6326739299102</v>
      </c>
      <c r="C64" s="36">
        <v>6862895.5727716703</v>
      </c>
      <c r="D64" s="36">
        <v>78</v>
      </c>
      <c r="E64" s="36">
        <v>0</v>
      </c>
      <c r="F64" s="36">
        <v>2527</v>
      </c>
      <c r="G64" s="36">
        <f t="shared" si="0"/>
        <v>923.71936459969504</v>
      </c>
      <c r="H64" s="76">
        <f t="shared" si="1"/>
        <v>1.0498500184766448E-2</v>
      </c>
      <c r="I64" s="76">
        <f t="shared" si="2"/>
        <v>0</v>
      </c>
      <c r="J64" s="77">
        <f t="shared" si="3"/>
        <v>0.34012448675518991</v>
      </c>
    </row>
    <row r="65" spans="1:10">
      <c r="A65" s="34" t="s">
        <v>344</v>
      </c>
      <c r="B65" s="36">
        <v>7424.0189682645696</v>
      </c>
      <c r="C65" s="36">
        <v>4555876.27585347</v>
      </c>
      <c r="D65" s="36">
        <v>98</v>
      </c>
      <c r="E65" s="36">
        <v>2</v>
      </c>
      <c r="F65" s="36">
        <v>2713</v>
      </c>
      <c r="G65" s="36">
        <f t="shared" si="0"/>
        <v>613.66711148347815</v>
      </c>
      <c r="H65" s="76">
        <f t="shared" si="1"/>
        <v>1.3200397307566197E-2</v>
      </c>
      <c r="I65" s="76">
        <f t="shared" si="2"/>
        <v>2.6939586341971828E-4</v>
      </c>
      <c r="J65" s="77">
        <f t="shared" si="3"/>
        <v>0.3654354887288479</v>
      </c>
    </row>
    <row r="66" spans="1:10">
      <c r="A66" s="34" t="s">
        <v>64</v>
      </c>
      <c r="B66" s="36">
        <v>7418.5340381166798</v>
      </c>
      <c r="C66" s="36">
        <v>5027864.6610578103</v>
      </c>
      <c r="D66" s="36">
        <v>71</v>
      </c>
      <c r="E66" s="36">
        <v>0</v>
      </c>
      <c r="F66" s="36">
        <v>3802</v>
      </c>
      <c r="G66" s="36">
        <f t="shared" si="0"/>
        <v>677.74369373038815</v>
      </c>
      <c r="H66" s="76">
        <f t="shared" si="1"/>
        <v>9.5706240121295645E-3</v>
      </c>
      <c r="I66" s="76">
        <f t="shared" si="2"/>
        <v>0</v>
      </c>
      <c r="J66" s="77">
        <f t="shared" si="3"/>
        <v>0.5125001759734733</v>
      </c>
    </row>
    <row r="67" spans="1:10">
      <c r="A67" s="34" t="s">
        <v>333</v>
      </c>
      <c r="B67" s="36">
        <v>7343.1696602357497</v>
      </c>
      <c r="C67" s="36">
        <v>5663545.4858077401</v>
      </c>
      <c r="D67" s="36">
        <v>123</v>
      </c>
      <c r="E67" s="36">
        <v>4</v>
      </c>
      <c r="F67" s="36">
        <v>2599</v>
      </c>
      <c r="G67" s="36">
        <f t="shared" si="0"/>
        <v>771.26714318975905</v>
      </c>
      <c r="H67" s="76">
        <f t="shared" si="1"/>
        <v>1.6750259859316819E-2</v>
      </c>
      <c r="I67" s="76">
        <f t="shared" si="2"/>
        <v>5.4472389786396156E-4</v>
      </c>
      <c r="J67" s="77">
        <f t="shared" si="3"/>
        <v>0.35393435263710904</v>
      </c>
    </row>
    <row r="68" spans="1:10">
      <c r="A68" s="34" t="s">
        <v>595</v>
      </c>
      <c r="B68" s="36">
        <v>7321.0737802684298</v>
      </c>
      <c r="C68" s="36">
        <v>9035819.3530474603</v>
      </c>
      <c r="D68" s="36">
        <v>62</v>
      </c>
      <c r="E68" s="36">
        <v>1</v>
      </c>
      <c r="F68" s="36">
        <v>2663</v>
      </c>
      <c r="G68" s="36">
        <f t="shared" si="0"/>
        <v>1234.2205015609279</v>
      </c>
      <c r="H68" s="76">
        <f t="shared" si="1"/>
        <v>8.4687030701836134E-3</v>
      </c>
      <c r="I68" s="76">
        <f t="shared" si="2"/>
        <v>1.365919850029615E-4</v>
      </c>
      <c r="J68" s="77">
        <f t="shared" si="3"/>
        <v>0.36374445606288647</v>
      </c>
    </row>
    <row r="69" spans="1:10">
      <c r="A69" s="34" t="s">
        <v>549</v>
      </c>
      <c r="B69" s="36">
        <v>7098.3039175541999</v>
      </c>
      <c r="C69" s="36">
        <v>7063009.1527383402</v>
      </c>
      <c r="D69" s="36">
        <v>43</v>
      </c>
      <c r="E69" s="36">
        <v>1</v>
      </c>
      <c r="F69" s="36">
        <v>3791</v>
      </c>
      <c r="G69" s="36">
        <f t="shared" si="0"/>
        <v>995.02771856125025</v>
      </c>
      <c r="H69" s="76">
        <f t="shared" si="1"/>
        <v>6.0577851412730345E-3</v>
      </c>
      <c r="I69" s="76">
        <f t="shared" si="2"/>
        <v>1.4087872421565195E-4</v>
      </c>
      <c r="J69" s="77">
        <f t="shared" si="3"/>
        <v>0.53407124350153656</v>
      </c>
    </row>
    <row r="70" spans="1:10">
      <c r="A70" s="34" t="s">
        <v>347</v>
      </c>
      <c r="B70" s="36">
        <v>7037.9093914940004</v>
      </c>
      <c r="C70" s="36">
        <v>4515221.6108720396</v>
      </c>
      <c r="D70" s="36">
        <v>158</v>
      </c>
      <c r="E70" s="36">
        <v>5</v>
      </c>
      <c r="F70" s="36">
        <v>2503</v>
      </c>
      <c r="G70" s="36">
        <f t="shared" si="0"/>
        <v>641.55722384393368</v>
      </c>
      <c r="H70" s="76">
        <f t="shared" si="1"/>
        <v>2.2449848557436446E-2</v>
      </c>
      <c r="I70" s="76">
        <f t="shared" si="2"/>
        <v>7.1043824548849518E-4</v>
      </c>
      <c r="J70" s="77">
        <f t="shared" si="3"/>
        <v>0.35564538569154064</v>
      </c>
    </row>
    <row r="71" spans="1:10">
      <c r="A71" s="34" t="s">
        <v>456</v>
      </c>
      <c r="B71" s="36">
        <v>6978.4518593982702</v>
      </c>
      <c r="C71" s="36">
        <v>5149301.5258261999</v>
      </c>
      <c r="D71" s="36">
        <v>71</v>
      </c>
      <c r="E71" s="36">
        <v>0</v>
      </c>
      <c r="F71" s="36">
        <v>594</v>
      </c>
      <c r="G71" s="36">
        <f t="shared" si="0"/>
        <v>737.88594226545365</v>
      </c>
      <c r="H71" s="76">
        <f t="shared" si="1"/>
        <v>1.0174176368986531E-2</v>
      </c>
      <c r="I71" s="76">
        <f t="shared" si="2"/>
        <v>0</v>
      </c>
      <c r="J71" s="77">
        <f t="shared" si="3"/>
        <v>8.5119165678563369E-2</v>
      </c>
    </row>
    <row r="72" spans="1:10">
      <c r="A72" s="34" t="s">
        <v>609</v>
      </c>
      <c r="B72" s="36">
        <v>6946.9477594457503</v>
      </c>
      <c r="C72" s="36">
        <v>7183106.3667814303</v>
      </c>
      <c r="D72" s="36">
        <v>48</v>
      </c>
      <c r="E72" s="36">
        <v>0</v>
      </c>
      <c r="F72" s="36">
        <v>2329</v>
      </c>
      <c r="G72" s="36">
        <f t="shared" ref="G72:G135" si="4">C72/B72</f>
        <v>1033.9945851780124</v>
      </c>
      <c r="H72" s="76">
        <f t="shared" ref="H72:H135" si="5">D72/B72</f>
        <v>6.9095092783351512E-3</v>
      </c>
      <c r="I72" s="76">
        <f t="shared" ref="I72:I135" si="6">E72/B72</f>
        <v>0</v>
      </c>
      <c r="J72" s="77">
        <f t="shared" ref="J72:J135" si="7">F72/B72</f>
        <v>0.33525514810922014</v>
      </c>
    </row>
    <row r="73" spans="1:10">
      <c r="A73" s="34" t="s">
        <v>604</v>
      </c>
      <c r="B73" s="36">
        <v>6837.9751547584301</v>
      </c>
      <c r="C73" s="36">
        <v>6404987.4367378298</v>
      </c>
      <c r="D73" s="36">
        <v>35</v>
      </c>
      <c r="E73" s="36">
        <v>1</v>
      </c>
      <c r="F73" s="36">
        <v>2804</v>
      </c>
      <c r="G73" s="36">
        <f t="shared" si="4"/>
        <v>936.67895711506185</v>
      </c>
      <c r="H73" s="76">
        <f t="shared" si="5"/>
        <v>5.1184742863015662E-3</v>
      </c>
      <c r="I73" s="76">
        <f t="shared" si="6"/>
        <v>1.4624212246575904E-4</v>
      </c>
      <c r="J73" s="77">
        <f t="shared" si="7"/>
        <v>0.41006291139398837</v>
      </c>
    </row>
    <row r="74" spans="1:10">
      <c r="A74" s="34" t="s">
        <v>346</v>
      </c>
      <c r="B74" s="36">
        <v>6789.8272088165304</v>
      </c>
      <c r="C74" s="36">
        <v>4320302.5138771702</v>
      </c>
      <c r="D74" s="36">
        <v>96</v>
      </c>
      <c r="E74" s="36">
        <v>2</v>
      </c>
      <c r="F74" s="36">
        <v>3312</v>
      </c>
      <c r="G74" s="36">
        <f t="shared" si="4"/>
        <v>636.29049473708187</v>
      </c>
      <c r="H74" s="76">
        <f t="shared" si="5"/>
        <v>1.4138798683322139E-2</v>
      </c>
      <c r="I74" s="76">
        <f t="shared" si="6"/>
        <v>2.9455830590254455E-4</v>
      </c>
      <c r="J74" s="77">
        <f t="shared" si="7"/>
        <v>0.48778855457461384</v>
      </c>
    </row>
    <row r="75" spans="1:10">
      <c r="A75" s="34" t="s">
        <v>59</v>
      </c>
      <c r="B75" s="36">
        <v>6786.0929808900601</v>
      </c>
      <c r="C75" s="36">
        <v>6401639.6176147899</v>
      </c>
      <c r="D75" s="36">
        <v>40</v>
      </c>
      <c r="E75" s="36">
        <v>4</v>
      </c>
      <c r="F75" s="36">
        <v>1069</v>
      </c>
      <c r="G75" s="36">
        <f t="shared" si="4"/>
        <v>943.34687656683923</v>
      </c>
      <c r="H75" s="76">
        <f t="shared" si="5"/>
        <v>5.8944078886985166E-3</v>
      </c>
      <c r="I75" s="76">
        <f t="shared" si="6"/>
        <v>5.894407888698516E-4</v>
      </c>
      <c r="J75" s="77">
        <f t="shared" si="7"/>
        <v>0.15752805082546784</v>
      </c>
    </row>
    <row r="76" spans="1:10">
      <c r="A76" s="34" t="s">
        <v>552</v>
      </c>
      <c r="B76" s="36">
        <v>6719.5532386605601</v>
      </c>
      <c r="C76" s="36">
        <v>7046305.2114030197</v>
      </c>
      <c r="D76" s="36">
        <v>47</v>
      </c>
      <c r="E76" s="36">
        <v>0</v>
      </c>
      <c r="F76" s="36">
        <v>3445</v>
      </c>
      <c r="G76" s="36">
        <f t="shared" si="4"/>
        <v>1048.6270383070278</v>
      </c>
      <c r="H76" s="76">
        <f t="shared" si="5"/>
        <v>6.9945126306297008E-3</v>
      </c>
      <c r="I76" s="76">
        <f t="shared" si="6"/>
        <v>0</v>
      </c>
      <c r="J76" s="77">
        <f t="shared" si="7"/>
        <v>0.51268289388338972</v>
      </c>
    </row>
    <row r="77" spans="1:10">
      <c r="A77" s="34" t="s">
        <v>611</v>
      </c>
      <c r="B77" s="36">
        <v>6648.0683205798196</v>
      </c>
      <c r="C77" s="36">
        <v>7556745.33049036</v>
      </c>
      <c r="D77" s="36">
        <v>138</v>
      </c>
      <c r="E77" s="36">
        <v>0</v>
      </c>
      <c r="F77" s="36">
        <v>2078</v>
      </c>
      <c r="G77" s="36">
        <f t="shared" si="4"/>
        <v>1136.6828627644563</v>
      </c>
      <c r="H77" s="76">
        <f t="shared" si="5"/>
        <v>2.0757909417507936E-2</v>
      </c>
      <c r="I77" s="76">
        <f t="shared" si="6"/>
        <v>0</v>
      </c>
      <c r="J77" s="77">
        <f t="shared" si="7"/>
        <v>0.31257199833030064</v>
      </c>
    </row>
    <row r="78" spans="1:10">
      <c r="A78" s="34" t="s">
        <v>123</v>
      </c>
      <c r="B78" s="36">
        <v>6644.7505052164097</v>
      </c>
      <c r="C78" s="36">
        <v>6242901.9042688496</v>
      </c>
      <c r="D78" s="36">
        <v>116</v>
      </c>
      <c r="E78" s="36">
        <v>4</v>
      </c>
      <c r="F78" s="36">
        <v>2140</v>
      </c>
      <c r="G78" s="36">
        <f t="shared" si="4"/>
        <v>939.52389925971011</v>
      </c>
      <c r="H78" s="76">
        <f t="shared" si="5"/>
        <v>1.7457389846155261E-2</v>
      </c>
      <c r="I78" s="76">
        <f t="shared" si="6"/>
        <v>6.019789602122504E-4</v>
      </c>
      <c r="J78" s="77">
        <f t="shared" si="7"/>
        <v>0.32205874371355397</v>
      </c>
    </row>
    <row r="79" spans="1:10">
      <c r="A79" s="34" t="s">
        <v>34</v>
      </c>
      <c r="B79" s="36">
        <v>6642.1313260448997</v>
      </c>
      <c r="C79" s="36">
        <v>7503429.7199606001</v>
      </c>
      <c r="D79" s="36">
        <v>51</v>
      </c>
      <c r="E79" s="36">
        <v>0</v>
      </c>
      <c r="F79" s="36">
        <v>2112</v>
      </c>
      <c r="G79" s="36">
        <f t="shared" si="4"/>
        <v>1129.6719910578111</v>
      </c>
      <c r="H79" s="76">
        <f t="shared" si="5"/>
        <v>7.6782583024247852E-3</v>
      </c>
      <c r="I79" s="76">
        <f t="shared" si="6"/>
        <v>0</v>
      </c>
      <c r="J79" s="77">
        <f t="shared" si="7"/>
        <v>0.3179702261710029</v>
      </c>
    </row>
    <row r="80" spans="1:10">
      <c r="A80" s="34" t="s">
        <v>72</v>
      </c>
      <c r="B80" s="36">
        <v>6533.9970820876697</v>
      </c>
      <c r="C80" s="36">
        <v>4818805.5889450898</v>
      </c>
      <c r="D80" s="36">
        <v>87</v>
      </c>
      <c r="E80" s="36">
        <v>2</v>
      </c>
      <c r="F80" s="36">
        <v>543</v>
      </c>
      <c r="G80" s="36">
        <f t="shared" si="4"/>
        <v>737.49735857020596</v>
      </c>
      <c r="H80" s="76">
        <f t="shared" si="5"/>
        <v>1.3314973806539064E-2</v>
      </c>
      <c r="I80" s="76">
        <f t="shared" si="6"/>
        <v>3.0609135187446124E-4</v>
      </c>
      <c r="J80" s="77">
        <f t="shared" si="7"/>
        <v>8.3103802033916235E-2</v>
      </c>
    </row>
    <row r="81" spans="1:10">
      <c r="A81" s="34" t="s">
        <v>125</v>
      </c>
      <c r="B81" s="36">
        <v>6532.6080513768802</v>
      </c>
      <c r="C81" s="36">
        <v>6763649.1693270896</v>
      </c>
      <c r="D81" s="36">
        <v>119</v>
      </c>
      <c r="E81" s="36">
        <v>1</v>
      </c>
      <c r="F81" s="36">
        <v>2061</v>
      </c>
      <c r="G81" s="36">
        <f t="shared" si="4"/>
        <v>1035.3673626418645</v>
      </c>
      <c r="H81" s="76">
        <f t="shared" si="5"/>
        <v>1.8216307952980331E-2</v>
      </c>
      <c r="I81" s="76">
        <f t="shared" si="6"/>
        <v>1.5307821809227169E-4</v>
      </c>
      <c r="J81" s="77">
        <f t="shared" si="7"/>
        <v>0.31549420748817192</v>
      </c>
    </row>
    <row r="82" spans="1:10">
      <c r="A82" s="34" t="s">
        <v>345</v>
      </c>
      <c r="B82" s="36">
        <v>6263.0683157378799</v>
      </c>
      <c r="C82" s="36">
        <v>4486813.7832023501</v>
      </c>
      <c r="D82" s="36">
        <v>96</v>
      </c>
      <c r="E82" s="36">
        <v>0</v>
      </c>
      <c r="F82" s="36">
        <v>3240</v>
      </c>
      <c r="G82" s="36">
        <f t="shared" si="4"/>
        <v>716.39227883365959</v>
      </c>
      <c r="H82" s="76">
        <f t="shared" si="5"/>
        <v>1.5327950320894722E-2</v>
      </c>
      <c r="I82" s="76">
        <f t="shared" si="6"/>
        <v>0</v>
      </c>
      <c r="J82" s="77">
        <f t="shared" si="7"/>
        <v>0.51731832333019689</v>
      </c>
    </row>
    <row r="83" spans="1:10">
      <c r="A83" s="34" t="s">
        <v>133</v>
      </c>
      <c r="B83" s="36">
        <v>6111.0080501879502</v>
      </c>
      <c r="C83" s="36">
        <v>4698045.1613322096</v>
      </c>
      <c r="D83" s="36">
        <v>51</v>
      </c>
      <c r="E83" s="36">
        <v>3</v>
      </c>
      <c r="F83" s="36">
        <v>1605</v>
      </c>
      <c r="G83" s="36">
        <f t="shared" si="4"/>
        <v>768.78399156874229</v>
      </c>
      <c r="H83" s="76">
        <f t="shared" si="5"/>
        <v>8.3455952898689838E-3</v>
      </c>
      <c r="I83" s="76">
        <f t="shared" si="6"/>
        <v>4.9091736999229321E-4</v>
      </c>
      <c r="J83" s="77">
        <f t="shared" si="7"/>
        <v>0.26264079294587683</v>
      </c>
    </row>
    <row r="84" spans="1:10">
      <c r="A84" s="34" t="s">
        <v>353</v>
      </c>
      <c r="B84" s="36">
        <v>5989.8847647108996</v>
      </c>
      <c r="C84" s="36">
        <v>5278093.4633541303</v>
      </c>
      <c r="D84" s="36">
        <v>86</v>
      </c>
      <c r="E84" s="36">
        <v>6</v>
      </c>
      <c r="F84" s="36">
        <v>2263</v>
      </c>
      <c r="G84" s="36">
        <f t="shared" si="4"/>
        <v>881.16778046378261</v>
      </c>
      <c r="H84" s="76">
        <f t="shared" si="5"/>
        <v>1.435753831303477E-2</v>
      </c>
      <c r="I84" s="76">
        <f t="shared" si="6"/>
        <v>1.0016887195140537E-3</v>
      </c>
      <c r="J84" s="77">
        <f t="shared" si="7"/>
        <v>0.37780359537671726</v>
      </c>
    </row>
    <row r="85" spans="1:10">
      <c r="A85" s="34" t="s">
        <v>553</v>
      </c>
      <c r="B85" s="36">
        <v>5936.8546303631701</v>
      </c>
      <c r="C85" s="36">
        <v>6331004.1709946804</v>
      </c>
      <c r="D85" s="36">
        <v>28</v>
      </c>
      <c r="E85" s="36">
        <v>1</v>
      </c>
      <c r="F85" s="36">
        <v>3071</v>
      </c>
      <c r="G85" s="36">
        <f t="shared" si="4"/>
        <v>1066.3902967432773</v>
      </c>
      <c r="H85" s="76">
        <f t="shared" si="5"/>
        <v>4.7163021066404616E-3</v>
      </c>
      <c r="I85" s="76">
        <f t="shared" si="6"/>
        <v>1.6843936095144508E-4</v>
      </c>
      <c r="J85" s="77">
        <f t="shared" si="7"/>
        <v>0.51727727748188779</v>
      </c>
    </row>
    <row r="86" spans="1:10">
      <c r="A86" s="34" t="s">
        <v>365</v>
      </c>
      <c r="B86" s="36">
        <v>5877.9724414227503</v>
      </c>
      <c r="C86" s="36">
        <v>5927859.7120919898</v>
      </c>
      <c r="D86" s="36">
        <v>48</v>
      </c>
      <c r="E86" s="36">
        <v>1</v>
      </c>
      <c r="F86" s="36">
        <v>3142</v>
      </c>
      <c r="G86" s="36">
        <f t="shared" si="4"/>
        <v>1008.4871562713834</v>
      </c>
      <c r="H86" s="76">
        <f t="shared" si="5"/>
        <v>8.1660811578051062E-3</v>
      </c>
      <c r="I86" s="76">
        <f t="shared" si="6"/>
        <v>1.7012669078760639E-4</v>
      </c>
      <c r="J86" s="77">
        <f t="shared" si="7"/>
        <v>0.53453806245465929</v>
      </c>
    </row>
    <row r="87" spans="1:10">
      <c r="A87" s="34" t="s">
        <v>585</v>
      </c>
      <c r="B87" s="36">
        <v>5787.0162871163302</v>
      </c>
      <c r="C87" s="36">
        <v>5232967.0571852103</v>
      </c>
      <c r="D87" s="36">
        <v>50</v>
      </c>
      <c r="E87" s="36">
        <v>2</v>
      </c>
      <c r="F87" s="36">
        <v>2465</v>
      </c>
      <c r="G87" s="36">
        <f t="shared" si="4"/>
        <v>904.25994978369022</v>
      </c>
      <c r="H87" s="76">
        <f t="shared" si="5"/>
        <v>8.6400309795766957E-3</v>
      </c>
      <c r="I87" s="76">
        <f t="shared" si="6"/>
        <v>3.4560123918306784E-4</v>
      </c>
      <c r="J87" s="77">
        <f t="shared" si="7"/>
        <v>0.42595352729313113</v>
      </c>
    </row>
    <row r="88" spans="1:10">
      <c r="A88" s="34" t="s">
        <v>343</v>
      </c>
      <c r="B88" s="36">
        <v>5769.1313411421097</v>
      </c>
      <c r="C88" s="36">
        <v>4130858.6975046</v>
      </c>
      <c r="D88" s="36">
        <v>79</v>
      </c>
      <c r="E88" s="36">
        <v>4</v>
      </c>
      <c r="F88" s="36">
        <v>2843</v>
      </c>
      <c r="G88" s="36">
        <f t="shared" si="4"/>
        <v>716.02784773605413</v>
      </c>
      <c r="H88" s="76">
        <f t="shared" si="5"/>
        <v>1.3693569331073756E-2</v>
      </c>
      <c r="I88" s="76">
        <f t="shared" si="6"/>
        <v>6.9334528258601291E-4</v>
      </c>
      <c r="J88" s="77">
        <f t="shared" si="7"/>
        <v>0.49279515959800874</v>
      </c>
    </row>
    <row r="89" spans="1:10">
      <c r="A89" s="34" t="s">
        <v>571</v>
      </c>
      <c r="B89" s="36">
        <v>5766.2053204472104</v>
      </c>
      <c r="C89" s="36">
        <v>5785958.1280532004</v>
      </c>
      <c r="D89" s="36">
        <v>32</v>
      </c>
      <c r="E89" s="36">
        <v>0</v>
      </c>
      <c r="F89" s="36">
        <v>2256</v>
      </c>
      <c r="G89" s="36">
        <f t="shared" si="4"/>
        <v>1003.4256164163884</v>
      </c>
      <c r="H89" s="76">
        <f t="shared" si="5"/>
        <v>5.5495769265320183E-3</v>
      </c>
      <c r="I89" s="76">
        <f t="shared" si="6"/>
        <v>0</v>
      </c>
      <c r="J89" s="77">
        <f t="shared" si="7"/>
        <v>0.39124517332050729</v>
      </c>
    </row>
    <row r="90" spans="1:10">
      <c r="A90" s="34" t="s">
        <v>97</v>
      </c>
      <c r="B90" s="36">
        <v>5727.8109041717798</v>
      </c>
      <c r="C90" s="36">
        <v>3205460.4359277799</v>
      </c>
      <c r="D90" s="36">
        <v>54</v>
      </c>
      <c r="E90" s="36">
        <v>0</v>
      </c>
      <c r="F90" s="36">
        <v>1791</v>
      </c>
      <c r="G90" s="36">
        <f t="shared" si="4"/>
        <v>559.63098111236923</v>
      </c>
      <c r="H90" s="76">
        <f t="shared" si="5"/>
        <v>9.4276855335202799E-3</v>
      </c>
      <c r="I90" s="76">
        <f t="shared" si="6"/>
        <v>0</v>
      </c>
      <c r="J90" s="77">
        <f t="shared" si="7"/>
        <v>0.3126849035284226</v>
      </c>
    </row>
    <row r="91" spans="1:10">
      <c r="A91" s="34" t="s">
        <v>682</v>
      </c>
      <c r="B91" s="36">
        <v>5720.0299778659801</v>
      </c>
      <c r="C91" s="36">
        <v>6019589.5985115096</v>
      </c>
      <c r="D91" s="36">
        <v>81</v>
      </c>
      <c r="E91" s="36">
        <v>2</v>
      </c>
      <c r="F91" s="36">
        <v>1738</v>
      </c>
      <c r="G91" s="36">
        <f t="shared" si="4"/>
        <v>1052.3702885832233</v>
      </c>
      <c r="H91" s="76">
        <f t="shared" si="5"/>
        <v>1.416076494588921E-2</v>
      </c>
      <c r="I91" s="76">
        <f t="shared" si="6"/>
        <v>3.4964851718244963E-4</v>
      </c>
      <c r="J91" s="77">
        <f t="shared" si="7"/>
        <v>0.3038445614315487</v>
      </c>
    </row>
    <row r="92" spans="1:10">
      <c r="A92" s="34" t="s">
        <v>9</v>
      </c>
      <c r="B92" s="36">
        <v>5705.8135527744798</v>
      </c>
      <c r="C92" s="36">
        <v>5592445.58058633</v>
      </c>
      <c r="D92" s="36">
        <v>106</v>
      </c>
      <c r="E92" s="36">
        <v>0</v>
      </c>
      <c r="F92" s="36">
        <v>2295</v>
      </c>
      <c r="G92" s="36">
        <f t="shared" si="4"/>
        <v>980.1311467436534</v>
      </c>
      <c r="H92" s="76">
        <f t="shared" si="5"/>
        <v>1.8577543591212681E-2</v>
      </c>
      <c r="I92" s="76">
        <f t="shared" si="6"/>
        <v>0</v>
      </c>
      <c r="J92" s="77">
        <f t="shared" si="7"/>
        <v>0.40222134473427457</v>
      </c>
    </row>
    <row r="93" spans="1:10">
      <c r="A93" s="34" t="s">
        <v>342</v>
      </c>
      <c r="B93" s="36">
        <v>5663.7149097556203</v>
      </c>
      <c r="C93" s="36">
        <v>4849008.24587283</v>
      </c>
      <c r="D93" s="36">
        <v>125</v>
      </c>
      <c r="E93" s="36">
        <v>1</v>
      </c>
      <c r="F93" s="36">
        <v>2778</v>
      </c>
      <c r="G93" s="36">
        <f t="shared" si="4"/>
        <v>856.15330629028017</v>
      </c>
      <c r="H93" s="76">
        <f t="shared" si="5"/>
        <v>2.2070319921062825E-2</v>
      </c>
      <c r="I93" s="76">
        <f t="shared" si="6"/>
        <v>1.7656255936850259E-4</v>
      </c>
      <c r="J93" s="77">
        <f t="shared" si="7"/>
        <v>0.49049078992570022</v>
      </c>
    </row>
    <row r="94" spans="1:10">
      <c r="A94" s="34" t="s">
        <v>358</v>
      </c>
      <c r="B94" s="36">
        <v>5536.6984796808101</v>
      </c>
      <c r="C94" s="36">
        <v>4334489.8729973296</v>
      </c>
      <c r="D94" s="36">
        <v>73</v>
      </c>
      <c r="E94" s="36">
        <v>1</v>
      </c>
      <c r="F94" s="36">
        <v>2708</v>
      </c>
      <c r="G94" s="36">
        <f t="shared" si="4"/>
        <v>782.8654366685347</v>
      </c>
      <c r="H94" s="76">
        <f t="shared" si="5"/>
        <v>1.3184752658629234E-2</v>
      </c>
      <c r="I94" s="76">
        <f t="shared" si="6"/>
        <v>1.806130501182087E-4</v>
      </c>
      <c r="J94" s="77">
        <f t="shared" si="7"/>
        <v>0.48910013972010913</v>
      </c>
    </row>
    <row r="95" spans="1:10">
      <c r="A95" s="34" t="s">
        <v>117</v>
      </c>
      <c r="B95" s="36">
        <v>5469.5286326529404</v>
      </c>
      <c r="C95" s="36">
        <v>9261140.9670502506</v>
      </c>
      <c r="D95" s="36">
        <v>26</v>
      </c>
      <c r="E95" s="36">
        <v>0</v>
      </c>
      <c r="F95" s="36">
        <v>2819</v>
      </c>
      <c r="G95" s="36">
        <f t="shared" si="4"/>
        <v>1693.2246979678441</v>
      </c>
      <c r="H95" s="76">
        <f t="shared" si="5"/>
        <v>4.7536089023797572E-3</v>
      </c>
      <c r="I95" s="76">
        <f t="shared" si="6"/>
        <v>0</v>
      </c>
      <c r="J95" s="77">
        <f t="shared" si="7"/>
        <v>0.51540090368494373</v>
      </c>
    </row>
    <row r="96" spans="1:10">
      <c r="A96" s="34" t="s">
        <v>551</v>
      </c>
      <c r="B96" s="36">
        <v>5359.8628646358802</v>
      </c>
      <c r="C96" s="36">
        <v>6324688.5890402999</v>
      </c>
      <c r="D96" s="36">
        <v>18</v>
      </c>
      <c r="E96" s="36">
        <v>0</v>
      </c>
      <c r="F96" s="36">
        <v>2968</v>
      </c>
      <c r="G96" s="36">
        <f t="shared" si="4"/>
        <v>1180.0094048618844</v>
      </c>
      <c r="H96" s="76">
        <f t="shared" si="5"/>
        <v>3.3582948770505198E-3</v>
      </c>
      <c r="I96" s="76">
        <f t="shared" si="6"/>
        <v>0</v>
      </c>
      <c r="J96" s="77">
        <f t="shared" si="7"/>
        <v>0.55374551083810797</v>
      </c>
    </row>
    <row r="97" spans="1:10">
      <c r="A97" s="34" t="s">
        <v>360</v>
      </c>
      <c r="B97" s="36">
        <v>5329.5340987723303</v>
      </c>
      <c r="C97" s="36">
        <v>4874857.76738312</v>
      </c>
      <c r="D97" s="36">
        <v>49</v>
      </c>
      <c r="E97" s="36">
        <v>1</v>
      </c>
      <c r="F97" s="36">
        <v>2159</v>
      </c>
      <c r="G97" s="36">
        <f t="shared" si="4"/>
        <v>914.68741489167962</v>
      </c>
      <c r="H97" s="76">
        <f t="shared" si="5"/>
        <v>9.1940494406982515E-3</v>
      </c>
      <c r="I97" s="76">
        <f t="shared" si="6"/>
        <v>1.8763366205506635E-4</v>
      </c>
      <c r="J97" s="77">
        <f t="shared" si="7"/>
        <v>0.40510107637688825</v>
      </c>
    </row>
    <row r="98" spans="1:10">
      <c r="A98" s="34" t="s">
        <v>349</v>
      </c>
      <c r="B98" s="36">
        <v>5313.1067032306401</v>
      </c>
      <c r="C98" s="36">
        <v>3777812.9136585202</v>
      </c>
      <c r="D98" s="36">
        <v>74</v>
      </c>
      <c r="E98" s="36">
        <v>1</v>
      </c>
      <c r="F98" s="36">
        <v>2450</v>
      </c>
      <c r="G98" s="36">
        <f t="shared" si="4"/>
        <v>711.03652244767022</v>
      </c>
      <c r="H98" s="76">
        <f t="shared" si="5"/>
        <v>1.3927821166287555E-2</v>
      </c>
      <c r="I98" s="76">
        <f t="shared" si="6"/>
        <v>1.8821379954442642E-4</v>
      </c>
      <c r="J98" s="77">
        <f t="shared" si="7"/>
        <v>0.46112380888384474</v>
      </c>
    </row>
    <row r="99" spans="1:10">
      <c r="A99" s="34" t="s">
        <v>351</v>
      </c>
      <c r="B99" s="36">
        <v>5268.2053392296602</v>
      </c>
      <c r="C99" s="36">
        <v>5057485.3296372397</v>
      </c>
      <c r="D99" s="36">
        <v>65</v>
      </c>
      <c r="E99" s="36">
        <v>2</v>
      </c>
      <c r="F99" s="36">
        <v>2568</v>
      </c>
      <c r="G99" s="36">
        <f t="shared" si="4"/>
        <v>960.00155726214859</v>
      </c>
      <c r="H99" s="76">
        <f t="shared" si="5"/>
        <v>1.2338167519017887E-2</v>
      </c>
      <c r="I99" s="76">
        <f t="shared" si="6"/>
        <v>3.7963592366208884E-4</v>
      </c>
      <c r="J99" s="77">
        <f t="shared" si="7"/>
        <v>0.48745252598212202</v>
      </c>
    </row>
    <row r="100" spans="1:10">
      <c r="A100" s="34" t="s">
        <v>108</v>
      </c>
      <c r="B100" s="36">
        <v>5213.7395850699304</v>
      </c>
      <c r="C100" s="36">
        <v>5927418.6963850996</v>
      </c>
      <c r="D100" s="36">
        <v>130</v>
      </c>
      <c r="E100" s="36">
        <v>2</v>
      </c>
      <c r="F100" s="36">
        <v>1031</v>
      </c>
      <c r="G100" s="36">
        <f t="shared" si="4"/>
        <v>1136.8843034199217</v>
      </c>
      <c r="H100" s="76">
        <f t="shared" si="5"/>
        <v>2.4934118376811171E-2</v>
      </c>
      <c r="I100" s="76">
        <f t="shared" si="6"/>
        <v>3.8360182118171032E-4</v>
      </c>
      <c r="J100" s="77">
        <f t="shared" si="7"/>
        <v>0.19774673881917168</v>
      </c>
    </row>
    <row r="101" spans="1:10">
      <c r="A101" s="34" t="s">
        <v>388</v>
      </c>
      <c r="B101" s="36">
        <v>5083.5039725266297</v>
      </c>
      <c r="C101" s="36">
        <v>5307564.5490726205</v>
      </c>
      <c r="D101" s="36">
        <v>70</v>
      </c>
      <c r="E101" s="36">
        <v>1</v>
      </c>
      <c r="F101" s="36">
        <v>2523</v>
      </c>
      <c r="G101" s="36">
        <f t="shared" si="4"/>
        <v>1044.0760109084024</v>
      </c>
      <c r="H101" s="76">
        <f t="shared" si="5"/>
        <v>1.3770029565887845E-2</v>
      </c>
      <c r="I101" s="76">
        <f t="shared" si="6"/>
        <v>1.9671470808411206E-4</v>
      </c>
      <c r="J101" s="77">
        <f t="shared" si="7"/>
        <v>0.49631120849621474</v>
      </c>
    </row>
    <row r="102" spans="1:10">
      <c r="A102" s="34" t="s">
        <v>350</v>
      </c>
      <c r="B102" s="36">
        <v>5063.5012261727798</v>
      </c>
      <c r="C102" s="36">
        <v>2865120.2737509599</v>
      </c>
      <c r="D102" s="36">
        <v>59</v>
      </c>
      <c r="E102" s="36">
        <v>2</v>
      </c>
      <c r="F102" s="36">
        <v>2264</v>
      </c>
      <c r="G102" s="36">
        <f t="shared" si="4"/>
        <v>565.83777622910657</v>
      </c>
      <c r="H102" s="76">
        <f t="shared" si="5"/>
        <v>1.1652016532559395E-2</v>
      </c>
      <c r="I102" s="76">
        <f t="shared" si="6"/>
        <v>3.9498361127319982E-4</v>
      </c>
      <c r="J102" s="77">
        <f t="shared" si="7"/>
        <v>0.44712144796126224</v>
      </c>
    </row>
    <row r="103" spans="1:10">
      <c r="A103" s="34" t="s">
        <v>134</v>
      </c>
      <c r="B103" s="36">
        <v>4937.0300047206601</v>
      </c>
      <c r="C103" s="36">
        <v>7701799.4182641497</v>
      </c>
      <c r="D103" s="36">
        <v>22</v>
      </c>
      <c r="E103" s="36">
        <v>0</v>
      </c>
      <c r="F103" s="36">
        <v>1646</v>
      </c>
      <c r="G103" s="36">
        <f t="shared" si="4"/>
        <v>1560.006605367982</v>
      </c>
      <c r="H103" s="76">
        <f t="shared" si="5"/>
        <v>4.4561203758057312E-3</v>
      </c>
      <c r="I103" s="76">
        <f t="shared" si="6"/>
        <v>0</v>
      </c>
      <c r="J103" s="77">
        <f t="shared" si="7"/>
        <v>0.33339882448073793</v>
      </c>
    </row>
    <row r="104" spans="1:10">
      <c r="A104" s="34" t="s">
        <v>355</v>
      </c>
      <c r="B104" s="36">
        <v>4907.98616134235</v>
      </c>
      <c r="C104" s="36">
        <v>3525139.1297334498</v>
      </c>
      <c r="D104" s="36">
        <v>79</v>
      </c>
      <c r="E104" s="36">
        <v>0</v>
      </c>
      <c r="F104" s="36">
        <v>1670</v>
      </c>
      <c r="G104" s="36">
        <f t="shared" si="4"/>
        <v>718.24553163966402</v>
      </c>
      <c r="H104" s="76">
        <f t="shared" si="5"/>
        <v>1.6096214904239511E-2</v>
      </c>
      <c r="I104" s="76">
        <f t="shared" si="6"/>
        <v>0</v>
      </c>
      <c r="J104" s="77">
        <f t="shared" si="7"/>
        <v>0.34026175810227827</v>
      </c>
    </row>
    <row r="105" spans="1:10">
      <c r="A105" s="34" t="s">
        <v>362</v>
      </c>
      <c r="B105" s="36">
        <v>4820.3697279509997</v>
      </c>
      <c r="C105" s="36">
        <v>3625271.9284052802</v>
      </c>
      <c r="D105" s="36">
        <v>64</v>
      </c>
      <c r="E105" s="36">
        <v>0</v>
      </c>
      <c r="F105" s="36">
        <v>1931</v>
      </c>
      <c r="G105" s="36">
        <f t="shared" si="4"/>
        <v>752.07341614981863</v>
      </c>
      <c r="H105" s="76">
        <f t="shared" si="5"/>
        <v>1.3276989860112776E-2</v>
      </c>
      <c r="I105" s="76">
        <f t="shared" si="6"/>
        <v>0</v>
      </c>
      <c r="J105" s="77">
        <f t="shared" si="7"/>
        <v>0.40059167843559013</v>
      </c>
    </row>
    <row r="106" spans="1:10">
      <c r="A106" s="34" t="s">
        <v>354</v>
      </c>
      <c r="B106" s="36">
        <v>4707.2135654375797</v>
      </c>
      <c r="C106" s="36">
        <v>2910719.6841694098</v>
      </c>
      <c r="D106" s="36">
        <v>52</v>
      </c>
      <c r="E106" s="36">
        <v>2</v>
      </c>
      <c r="F106" s="36">
        <v>2165</v>
      </c>
      <c r="G106" s="36">
        <f t="shared" si="4"/>
        <v>618.35301154406648</v>
      </c>
      <c r="H106" s="76">
        <f t="shared" si="5"/>
        <v>1.104687503065651E-2</v>
      </c>
      <c r="I106" s="76">
        <f t="shared" si="6"/>
        <v>4.2487980887140418E-4</v>
      </c>
      <c r="J106" s="77">
        <f t="shared" si="7"/>
        <v>0.45993239310329503</v>
      </c>
    </row>
    <row r="107" spans="1:10">
      <c r="A107" s="34" t="s">
        <v>356</v>
      </c>
      <c r="B107" s="36">
        <v>4622.7368593029596</v>
      </c>
      <c r="C107" s="36">
        <v>4283107.3361753896</v>
      </c>
      <c r="D107" s="36">
        <v>72</v>
      </c>
      <c r="E107" s="36">
        <v>4</v>
      </c>
      <c r="F107" s="36">
        <v>2279</v>
      </c>
      <c r="G107" s="36">
        <f t="shared" si="4"/>
        <v>926.53063899925701</v>
      </c>
      <c r="H107" s="76">
        <f t="shared" si="5"/>
        <v>1.5575188939232968E-2</v>
      </c>
      <c r="I107" s="76">
        <f t="shared" si="6"/>
        <v>8.6528827440183153E-4</v>
      </c>
      <c r="J107" s="77">
        <f t="shared" si="7"/>
        <v>0.4929979943404435</v>
      </c>
    </row>
    <row r="108" spans="1:10">
      <c r="A108" s="34" t="s">
        <v>563</v>
      </c>
      <c r="B108" s="36">
        <v>4560.1451006778498</v>
      </c>
      <c r="C108" s="36">
        <v>4076765.70417052</v>
      </c>
      <c r="D108" s="36">
        <v>45</v>
      </c>
      <c r="E108" s="36">
        <v>1</v>
      </c>
      <c r="F108" s="36">
        <v>1726</v>
      </c>
      <c r="G108" s="36">
        <f t="shared" si="4"/>
        <v>893.99911936234719</v>
      </c>
      <c r="H108" s="76">
        <f t="shared" si="5"/>
        <v>9.8681070462672132E-3</v>
      </c>
      <c r="I108" s="76">
        <f t="shared" si="6"/>
        <v>2.1929126769482696E-4</v>
      </c>
      <c r="J108" s="77">
        <f t="shared" si="7"/>
        <v>0.37849672804127132</v>
      </c>
    </row>
    <row r="109" spans="1:10">
      <c r="A109" s="34" t="s">
        <v>399</v>
      </c>
      <c r="B109" s="36">
        <v>4501.80261676805</v>
      </c>
      <c r="C109" s="36">
        <v>4893017.8492139103</v>
      </c>
      <c r="D109" s="36">
        <v>63</v>
      </c>
      <c r="E109" s="36">
        <v>0</v>
      </c>
      <c r="F109" s="36">
        <v>1342</v>
      </c>
      <c r="G109" s="36">
        <f t="shared" si="4"/>
        <v>1086.901907024685</v>
      </c>
      <c r="H109" s="76">
        <f t="shared" si="5"/>
        <v>1.399439410456187E-2</v>
      </c>
      <c r="I109" s="76">
        <f t="shared" si="6"/>
        <v>0</v>
      </c>
      <c r="J109" s="77">
        <f t="shared" si="7"/>
        <v>0.29810280775114334</v>
      </c>
    </row>
    <row r="110" spans="1:10">
      <c r="A110" s="34" t="s">
        <v>348</v>
      </c>
      <c r="B110" s="36">
        <v>4464.6190543989596</v>
      </c>
      <c r="C110" s="36">
        <v>3724537.6107097301</v>
      </c>
      <c r="D110" s="36">
        <v>104</v>
      </c>
      <c r="E110" s="36">
        <v>4</v>
      </c>
      <c r="F110" s="36">
        <v>1351</v>
      </c>
      <c r="G110" s="36">
        <f t="shared" si="4"/>
        <v>834.23413405001884</v>
      </c>
      <c r="H110" s="76">
        <f t="shared" si="5"/>
        <v>2.3294260659827065E-2</v>
      </c>
      <c r="I110" s="76">
        <f t="shared" si="6"/>
        <v>8.9593310230104103E-4</v>
      </c>
      <c r="J110" s="77">
        <f t="shared" si="7"/>
        <v>0.30260140530217661</v>
      </c>
    </row>
    <row r="111" spans="1:10">
      <c r="A111" s="34" t="s">
        <v>370</v>
      </c>
      <c r="B111" s="36">
        <v>4378.3697415734596</v>
      </c>
      <c r="C111" s="36">
        <v>4037212.8827765798</v>
      </c>
      <c r="D111" s="36">
        <v>46</v>
      </c>
      <c r="E111" s="36">
        <v>1</v>
      </c>
      <c r="F111" s="36">
        <v>1955</v>
      </c>
      <c r="G111" s="36">
        <f t="shared" si="4"/>
        <v>922.08130447332258</v>
      </c>
      <c r="H111" s="76">
        <f t="shared" si="5"/>
        <v>1.0506193564061342E-2</v>
      </c>
      <c r="I111" s="76">
        <f t="shared" si="6"/>
        <v>2.2839551226220309E-4</v>
      </c>
      <c r="J111" s="77">
        <f t="shared" si="7"/>
        <v>0.44651322647260699</v>
      </c>
    </row>
    <row r="112" spans="1:10">
      <c r="A112" s="34" t="s">
        <v>722</v>
      </c>
      <c r="B112" s="36">
        <v>4322.9176946375501</v>
      </c>
      <c r="C112" s="36">
        <v>3773638.7297411999</v>
      </c>
      <c r="D112" s="36">
        <v>26</v>
      </c>
      <c r="E112" s="36">
        <v>1</v>
      </c>
      <c r="F112" s="36">
        <v>893</v>
      </c>
      <c r="G112" s="36">
        <f t="shared" si="4"/>
        <v>872.93790821469622</v>
      </c>
      <c r="H112" s="76">
        <f t="shared" si="5"/>
        <v>6.0144564011135864E-3</v>
      </c>
      <c r="I112" s="76">
        <f t="shared" si="6"/>
        <v>2.3132524619667638E-4</v>
      </c>
      <c r="J112" s="77">
        <f t="shared" si="7"/>
        <v>0.20657344485363202</v>
      </c>
    </row>
    <row r="113" spans="1:10">
      <c r="A113" s="34" t="s">
        <v>16</v>
      </c>
      <c r="B113" s="36">
        <v>4197.5834450474904</v>
      </c>
      <c r="C113" s="36">
        <v>5081814.5320274401</v>
      </c>
      <c r="D113" s="36">
        <v>33</v>
      </c>
      <c r="E113" s="36">
        <v>0</v>
      </c>
      <c r="F113" s="36">
        <v>1739</v>
      </c>
      <c r="G113" s="36">
        <f t="shared" si="4"/>
        <v>1210.6524143130991</v>
      </c>
      <c r="H113" s="76">
        <f t="shared" si="5"/>
        <v>7.8616662258221403E-3</v>
      </c>
      <c r="I113" s="76">
        <f t="shared" si="6"/>
        <v>0</v>
      </c>
      <c r="J113" s="77">
        <f t="shared" si="7"/>
        <v>0.41428598686983942</v>
      </c>
    </row>
    <row r="114" spans="1:10">
      <c r="A114" s="34" t="s">
        <v>149</v>
      </c>
      <c r="B114" s="36">
        <v>4167.8875644788995</v>
      </c>
      <c r="C114" s="36">
        <v>5492447.34203998</v>
      </c>
      <c r="D114" s="36">
        <v>95</v>
      </c>
      <c r="E114" s="36">
        <v>0</v>
      </c>
      <c r="F114" s="36">
        <v>1336</v>
      </c>
      <c r="G114" s="36">
        <f t="shared" si="4"/>
        <v>1317.8012259375059</v>
      </c>
      <c r="H114" s="76">
        <f t="shared" si="5"/>
        <v>2.2793321204161995E-2</v>
      </c>
      <c r="I114" s="76">
        <f t="shared" si="6"/>
        <v>0</v>
      </c>
      <c r="J114" s="77">
        <f t="shared" si="7"/>
        <v>0.32054607503958343</v>
      </c>
    </row>
    <row r="115" spans="1:10">
      <c r="A115" s="34" t="s">
        <v>122</v>
      </c>
      <c r="B115" s="36">
        <v>4131.7533145048601</v>
      </c>
      <c r="C115" s="36">
        <v>4235107.26708805</v>
      </c>
      <c r="D115" s="36">
        <v>110</v>
      </c>
      <c r="E115" s="36">
        <v>0</v>
      </c>
      <c r="F115" s="36">
        <v>1332</v>
      </c>
      <c r="G115" s="36">
        <f t="shared" si="4"/>
        <v>1025.0145506558576</v>
      </c>
      <c r="H115" s="76">
        <f t="shared" si="5"/>
        <v>2.6623080234203709E-2</v>
      </c>
      <c r="I115" s="76">
        <f t="shared" si="6"/>
        <v>0</v>
      </c>
      <c r="J115" s="77">
        <f t="shared" si="7"/>
        <v>0.32238129883599398</v>
      </c>
    </row>
    <row r="116" spans="1:10">
      <c r="A116" s="34" t="s">
        <v>339</v>
      </c>
      <c r="B116" s="36">
        <v>4123.0793393901504</v>
      </c>
      <c r="C116" s="36">
        <v>5576372.6605078802</v>
      </c>
      <c r="D116" s="36">
        <v>68</v>
      </c>
      <c r="E116" s="36">
        <v>1</v>
      </c>
      <c r="F116" s="36">
        <v>1784</v>
      </c>
      <c r="G116" s="36">
        <f t="shared" si="4"/>
        <v>1352.4776511656185</v>
      </c>
      <c r="H116" s="76">
        <f t="shared" si="5"/>
        <v>1.6492527648051022E-2</v>
      </c>
      <c r="I116" s="76">
        <f t="shared" si="6"/>
        <v>2.4253717129486796E-4</v>
      </c>
      <c r="J116" s="77">
        <f t="shared" si="7"/>
        <v>0.43268631359004445</v>
      </c>
    </row>
    <row r="117" spans="1:10">
      <c r="A117" s="34" t="s">
        <v>384</v>
      </c>
      <c r="B117" s="36">
        <v>4116.3478326410896</v>
      </c>
      <c r="C117" s="36">
        <v>3347015.1270848298</v>
      </c>
      <c r="D117" s="36">
        <v>49</v>
      </c>
      <c r="E117" s="36">
        <v>2</v>
      </c>
      <c r="F117" s="36">
        <v>1964</v>
      </c>
      <c r="G117" s="36">
        <f t="shared" si="4"/>
        <v>813.10308631944542</v>
      </c>
      <c r="H117" s="76">
        <f t="shared" si="5"/>
        <v>1.1903755948768089E-2</v>
      </c>
      <c r="I117" s="76">
        <f t="shared" si="6"/>
        <v>4.8586758974563629E-4</v>
      </c>
      <c r="J117" s="77">
        <f t="shared" si="7"/>
        <v>0.47712197313021482</v>
      </c>
    </row>
    <row r="118" spans="1:10">
      <c r="A118" s="34" t="s">
        <v>363</v>
      </c>
      <c r="B118" s="36">
        <v>4090.9396110754401</v>
      </c>
      <c r="C118" s="36">
        <v>3086547.0386647899</v>
      </c>
      <c r="D118" s="36">
        <v>54</v>
      </c>
      <c r="E118" s="36">
        <v>0</v>
      </c>
      <c r="F118" s="36">
        <v>1843</v>
      </c>
      <c r="G118" s="36">
        <f t="shared" si="4"/>
        <v>754.48364730404512</v>
      </c>
      <c r="H118" s="76">
        <f t="shared" si="5"/>
        <v>1.3199901522331272E-2</v>
      </c>
      <c r="I118" s="76">
        <f t="shared" si="6"/>
        <v>0</v>
      </c>
      <c r="J118" s="77">
        <f t="shared" si="7"/>
        <v>0.45050775010475058</v>
      </c>
    </row>
    <row r="119" spans="1:10">
      <c r="A119" s="34" t="s">
        <v>54</v>
      </c>
      <c r="B119" s="36">
        <v>4048.3012657486802</v>
      </c>
      <c r="C119" s="36">
        <v>6207746.6432388397</v>
      </c>
      <c r="D119" s="36">
        <v>17</v>
      </c>
      <c r="E119" s="36">
        <v>2</v>
      </c>
      <c r="F119" s="36">
        <v>905</v>
      </c>
      <c r="G119" s="36">
        <f t="shared" si="4"/>
        <v>1533.4201275385562</v>
      </c>
      <c r="H119" s="76">
        <f t="shared" si="5"/>
        <v>4.1992922176596146E-3</v>
      </c>
      <c r="I119" s="76">
        <f t="shared" si="6"/>
        <v>4.9403437854818994E-4</v>
      </c>
      <c r="J119" s="77">
        <f t="shared" si="7"/>
        <v>0.22355055629305595</v>
      </c>
    </row>
    <row r="120" spans="1:10">
      <c r="A120" s="34" t="s">
        <v>675</v>
      </c>
      <c r="B120" s="36">
        <v>4005.8272942407002</v>
      </c>
      <c r="C120" s="36">
        <v>5930651.2505513504</v>
      </c>
      <c r="D120" s="36">
        <v>42</v>
      </c>
      <c r="E120" s="36">
        <v>1</v>
      </c>
      <c r="F120" s="36">
        <v>1877</v>
      </c>
      <c r="G120" s="36">
        <f t="shared" si="4"/>
        <v>1480.5059766500738</v>
      </c>
      <c r="H120" s="76">
        <f t="shared" si="5"/>
        <v>1.0484725604717077E-2</v>
      </c>
      <c r="I120" s="76">
        <f t="shared" si="6"/>
        <v>2.4963632392183518E-4</v>
      </c>
      <c r="J120" s="77">
        <f t="shared" si="7"/>
        <v>0.46856738000128462</v>
      </c>
    </row>
    <row r="121" spans="1:10">
      <c r="A121" s="34" t="s">
        <v>48</v>
      </c>
      <c r="B121" s="36">
        <v>3985.3670126451102</v>
      </c>
      <c r="C121" s="36">
        <v>3859674.2238889402</v>
      </c>
      <c r="D121" s="36">
        <v>42</v>
      </c>
      <c r="E121" s="36">
        <v>0</v>
      </c>
      <c r="F121" s="36">
        <v>678</v>
      </c>
      <c r="G121" s="36">
        <f t="shared" si="4"/>
        <v>968.46142692571061</v>
      </c>
      <c r="H121" s="76">
        <f t="shared" si="5"/>
        <v>1.0538552626831817E-2</v>
      </c>
      <c r="I121" s="76">
        <f t="shared" si="6"/>
        <v>0</v>
      </c>
      <c r="J121" s="77">
        <f t="shared" si="7"/>
        <v>0.17012234954742791</v>
      </c>
    </row>
    <row r="122" spans="1:10">
      <c r="A122" s="34" t="s">
        <v>136</v>
      </c>
      <c r="B122" s="36">
        <v>3971.7286631665102</v>
      </c>
      <c r="C122" s="36">
        <v>6167683.6377955498</v>
      </c>
      <c r="D122" s="36">
        <v>44</v>
      </c>
      <c r="E122" s="36">
        <v>3</v>
      </c>
      <c r="F122" s="36">
        <v>1094</v>
      </c>
      <c r="G122" s="36">
        <f t="shared" si="4"/>
        <v>1552.8965246277139</v>
      </c>
      <c r="H122" s="76">
        <f t="shared" si="5"/>
        <v>1.1078299584775877E-2</v>
      </c>
      <c r="I122" s="76">
        <f t="shared" si="6"/>
        <v>7.5533860805290071E-4</v>
      </c>
      <c r="J122" s="77">
        <f t="shared" si="7"/>
        <v>0.27544681240329111</v>
      </c>
    </row>
    <row r="123" spans="1:10">
      <c r="A123" s="34" t="s">
        <v>606</v>
      </c>
      <c r="B123" s="36">
        <v>3863.6656489777301</v>
      </c>
      <c r="C123" s="36">
        <v>4203721.5860194303</v>
      </c>
      <c r="D123" s="36">
        <v>61</v>
      </c>
      <c r="E123" s="36">
        <v>0</v>
      </c>
      <c r="F123" s="36">
        <v>1722</v>
      </c>
      <c r="G123" s="36">
        <f t="shared" si="4"/>
        <v>1088.0138107011599</v>
      </c>
      <c r="H123" s="76">
        <f t="shared" si="5"/>
        <v>1.5788115624378551E-2</v>
      </c>
      <c r="I123" s="76">
        <f t="shared" si="6"/>
        <v>0</v>
      </c>
      <c r="J123" s="77">
        <f t="shared" si="7"/>
        <v>0.44569073942917814</v>
      </c>
    </row>
    <row r="124" spans="1:10">
      <c r="A124" s="34" t="s">
        <v>369</v>
      </c>
      <c r="B124" s="36">
        <v>3856.8464714982501</v>
      </c>
      <c r="C124" s="36">
        <v>3465665.64137804</v>
      </c>
      <c r="D124" s="36">
        <v>72</v>
      </c>
      <c r="E124" s="36">
        <v>0</v>
      </c>
      <c r="F124" s="36">
        <v>2743</v>
      </c>
      <c r="G124" s="36">
        <f t="shared" si="4"/>
        <v>898.57495417279335</v>
      </c>
      <c r="H124" s="76">
        <f t="shared" si="5"/>
        <v>1.8668101137049024E-2</v>
      </c>
      <c r="I124" s="76">
        <f t="shared" si="6"/>
        <v>0</v>
      </c>
      <c r="J124" s="77">
        <f t="shared" si="7"/>
        <v>0.71120279748507598</v>
      </c>
    </row>
    <row r="125" spans="1:10">
      <c r="A125" s="34" t="s">
        <v>787</v>
      </c>
      <c r="B125" s="36">
        <v>3730.9478425606999</v>
      </c>
      <c r="C125" s="36">
        <v>3685293.5688124001</v>
      </c>
      <c r="D125" s="36">
        <v>26</v>
      </c>
      <c r="E125" s="36">
        <v>0</v>
      </c>
      <c r="F125" s="36">
        <v>682</v>
      </c>
      <c r="G125" s="36">
        <f t="shared" si="4"/>
        <v>987.7633578182199</v>
      </c>
      <c r="H125" s="76">
        <f t="shared" si="5"/>
        <v>6.9687385343224608E-3</v>
      </c>
      <c r="I125" s="76">
        <f t="shared" si="6"/>
        <v>0</v>
      </c>
      <c r="J125" s="77">
        <f t="shared" si="7"/>
        <v>0.18279537232338147</v>
      </c>
    </row>
    <row r="126" spans="1:10">
      <c r="A126" s="34" t="s">
        <v>364</v>
      </c>
      <c r="B126" s="36">
        <v>3708.3368855500498</v>
      </c>
      <c r="C126" s="36">
        <v>3189616.1506462302</v>
      </c>
      <c r="D126" s="36">
        <v>78</v>
      </c>
      <c r="E126" s="36">
        <v>4</v>
      </c>
      <c r="F126" s="36">
        <v>2420</v>
      </c>
      <c r="G126" s="36">
        <f t="shared" si="4"/>
        <v>860.1203852527334</v>
      </c>
      <c r="H126" s="76">
        <f t="shared" si="5"/>
        <v>2.1033687716975159E-2</v>
      </c>
      <c r="I126" s="76">
        <f t="shared" si="6"/>
        <v>1.0786506521525722E-3</v>
      </c>
      <c r="J126" s="77">
        <f t="shared" si="7"/>
        <v>0.65258364455230622</v>
      </c>
    </row>
    <row r="127" spans="1:10">
      <c r="A127" s="34" t="s">
        <v>366</v>
      </c>
      <c r="B127" s="36">
        <v>3695.5725003695102</v>
      </c>
      <c r="C127" s="36">
        <v>2691402.9144938202</v>
      </c>
      <c r="D127" s="36">
        <v>53</v>
      </c>
      <c r="E127" s="36">
        <v>2</v>
      </c>
      <c r="F127" s="36">
        <v>2032</v>
      </c>
      <c r="G127" s="36">
        <f t="shared" si="4"/>
        <v>728.27766583518905</v>
      </c>
      <c r="H127" s="76">
        <f t="shared" si="5"/>
        <v>1.4341485654712679E-2</v>
      </c>
      <c r="I127" s="76">
        <f t="shared" si="6"/>
        <v>5.4118813791368607E-4</v>
      </c>
      <c r="J127" s="77">
        <f t="shared" si="7"/>
        <v>0.549847148120305</v>
      </c>
    </row>
    <row r="128" spans="1:10">
      <c r="A128" s="34" t="s">
        <v>374</v>
      </c>
      <c r="B128" s="36">
        <v>3688.6108528743398</v>
      </c>
      <c r="C128" s="36">
        <v>2580968.5345044201</v>
      </c>
      <c r="D128" s="36">
        <v>54</v>
      </c>
      <c r="E128" s="36">
        <v>0</v>
      </c>
      <c r="F128" s="36">
        <v>555</v>
      </c>
      <c r="G128" s="36">
        <f t="shared" si="4"/>
        <v>699.71288310156319</v>
      </c>
      <c r="H128" s="76">
        <f t="shared" si="5"/>
        <v>1.463965762555859E-2</v>
      </c>
      <c r="I128" s="76">
        <f t="shared" si="6"/>
        <v>0</v>
      </c>
      <c r="J128" s="77">
        <f t="shared" si="7"/>
        <v>0.15046314781824105</v>
      </c>
    </row>
    <row r="129" spans="1:10">
      <c r="A129" s="34" t="s">
        <v>6</v>
      </c>
      <c r="B129" s="36">
        <v>3595.9560606414402</v>
      </c>
      <c r="C129" s="36">
        <v>3793700.1560367299</v>
      </c>
      <c r="D129" s="36">
        <v>23</v>
      </c>
      <c r="E129" s="36">
        <v>1</v>
      </c>
      <c r="F129" s="36">
        <v>1527</v>
      </c>
      <c r="G129" s="36">
        <f t="shared" si="4"/>
        <v>1054.9906873333755</v>
      </c>
      <c r="H129" s="76">
        <f t="shared" si="5"/>
        <v>6.3960737039421168E-3</v>
      </c>
      <c r="I129" s="76">
        <f t="shared" si="6"/>
        <v>2.7809016104096159E-4</v>
      </c>
      <c r="J129" s="77">
        <f t="shared" si="7"/>
        <v>0.42464367590954838</v>
      </c>
    </row>
    <row r="130" spans="1:10">
      <c r="A130" s="34" t="s">
        <v>12</v>
      </c>
      <c r="B130" s="36">
        <v>3585.9615471428201</v>
      </c>
      <c r="C130" s="36">
        <v>3593814.3198382701</v>
      </c>
      <c r="D130" s="36">
        <v>31</v>
      </c>
      <c r="E130" s="36">
        <v>0</v>
      </c>
      <c r="F130" s="36">
        <v>1678</v>
      </c>
      <c r="G130" s="36">
        <f t="shared" si="4"/>
        <v>1002.1898652822161</v>
      </c>
      <c r="H130" s="76">
        <f t="shared" si="5"/>
        <v>8.6448222024856376E-3</v>
      </c>
      <c r="I130" s="76">
        <f t="shared" si="6"/>
        <v>0</v>
      </c>
      <c r="J130" s="77">
        <f t="shared" si="7"/>
        <v>0.46793585986357744</v>
      </c>
    </row>
    <row r="131" spans="1:10">
      <c r="A131" s="34" t="s">
        <v>367</v>
      </c>
      <c r="B131" s="36">
        <v>3524.2382599632201</v>
      </c>
      <c r="C131" s="36">
        <v>3428184.7759183301</v>
      </c>
      <c r="D131" s="36">
        <v>67</v>
      </c>
      <c r="E131" s="36">
        <v>9</v>
      </c>
      <c r="F131" s="36">
        <v>2165</v>
      </c>
      <c r="G131" s="36">
        <f t="shared" si="4"/>
        <v>972.74489493627698</v>
      </c>
      <c r="H131" s="76">
        <f t="shared" si="5"/>
        <v>1.9011200451781948E-2</v>
      </c>
      <c r="I131" s="76">
        <f t="shared" si="6"/>
        <v>2.5537433442692171E-3</v>
      </c>
      <c r="J131" s="77">
        <f t="shared" si="7"/>
        <v>0.61431714892698386</v>
      </c>
    </row>
    <row r="132" spans="1:10">
      <c r="A132" s="34" t="s">
        <v>375</v>
      </c>
      <c r="B132" s="36">
        <v>3519.4903143369502</v>
      </c>
      <c r="C132" s="36">
        <v>2376614.8260414102</v>
      </c>
      <c r="D132" s="36">
        <v>78</v>
      </c>
      <c r="E132" s="36">
        <v>1</v>
      </c>
      <c r="F132" s="36">
        <v>1537</v>
      </c>
      <c r="G132" s="36">
        <f t="shared" si="4"/>
        <v>675.27244395589412</v>
      </c>
      <c r="H132" s="76">
        <f t="shared" si="5"/>
        <v>2.2162299945040397E-2</v>
      </c>
      <c r="I132" s="76">
        <f t="shared" si="6"/>
        <v>2.8413205057744098E-4</v>
      </c>
      <c r="J132" s="77">
        <f t="shared" si="7"/>
        <v>0.43671096173752677</v>
      </c>
    </row>
    <row r="133" spans="1:10">
      <c r="A133" s="34" t="s">
        <v>361</v>
      </c>
      <c r="B133" s="36">
        <v>3495.58620324498</v>
      </c>
      <c r="C133" s="36">
        <v>2619037.5712239998</v>
      </c>
      <c r="D133" s="36">
        <v>88</v>
      </c>
      <c r="E133" s="36">
        <v>0</v>
      </c>
      <c r="F133" s="36">
        <v>1633</v>
      </c>
      <c r="G133" s="36">
        <f t="shared" si="4"/>
        <v>749.24130573370689</v>
      </c>
      <c r="H133" s="76">
        <f t="shared" si="5"/>
        <v>2.5174604453556005E-2</v>
      </c>
      <c r="I133" s="76">
        <f t="shared" si="6"/>
        <v>0</v>
      </c>
      <c r="J133" s="77">
        <f t="shared" si="7"/>
        <v>0.46716055764382908</v>
      </c>
    </row>
    <row r="134" spans="1:10">
      <c r="A134" s="34" t="s">
        <v>368</v>
      </c>
      <c r="B134" s="36">
        <v>3495.3615481923298</v>
      </c>
      <c r="C134" s="36">
        <v>3277614.8285250501</v>
      </c>
      <c r="D134" s="36">
        <v>37</v>
      </c>
      <c r="E134" s="36">
        <v>9</v>
      </c>
      <c r="F134" s="36">
        <v>1109</v>
      </c>
      <c r="G134" s="36">
        <f t="shared" si="4"/>
        <v>937.70409250514012</v>
      </c>
      <c r="H134" s="76">
        <f t="shared" si="5"/>
        <v>1.0585457180855873E-2</v>
      </c>
      <c r="I134" s="76">
        <f t="shared" si="6"/>
        <v>2.574840935883861E-3</v>
      </c>
      <c r="J134" s="77">
        <f t="shared" si="7"/>
        <v>0.3172776219883558</v>
      </c>
    </row>
    <row r="135" spans="1:10">
      <c r="A135" s="34" t="s">
        <v>383</v>
      </c>
      <c r="B135" s="36">
        <v>3471.6190822315398</v>
      </c>
      <c r="C135" s="36">
        <v>2355527.3233571998</v>
      </c>
      <c r="D135" s="36">
        <v>28</v>
      </c>
      <c r="E135" s="36">
        <v>0</v>
      </c>
      <c r="F135" s="36">
        <v>1376</v>
      </c>
      <c r="G135" s="36">
        <f t="shared" si="4"/>
        <v>678.50972919617618</v>
      </c>
      <c r="H135" s="76">
        <f t="shared" si="5"/>
        <v>8.0654009949737166E-3</v>
      </c>
      <c r="I135" s="76">
        <f t="shared" si="6"/>
        <v>0</v>
      </c>
      <c r="J135" s="77">
        <f t="shared" si="7"/>
        <v>0.39635684889585121</v>
      </c>
    </row>
    <row r="136" spans="1:10">
      <c r="A136" s="34" t="s">
        <v>118</v>
      </c>
      <c r="B136" s="36">
        <v>3467.15881299693</v>
      </c>
      <c r="C136" s="36">
        <v>5437238.4034755202</v>
      </c>
      <c r="D136" s="36">
        <v>22</v>
      </c>
      <c r="E136" s="36">
        <v>0</v>
      </c>
      <c r="F136" s="36">
        <v>1385</v>
      </c>
      <c r="G136" s="36">
        <f t="shared" ref="G136:G155" si="8">C136/B136</f>
        <v>1568.2115232488297</v>
      </c>
      <c r="H136" s="76">
        <f t="shared" ref="H136:H155" si="9">D136/B136</f>
        <v>6.3452530404812116E-3</v>
      </c>
      <c r="I136" s="76">
        <f t="shared" ref="I136:I155" si="10">E136/B136</f>
        <v>0</v>
      </c>
      <c r="J136" s="77">
        <f t="shared" ref="J136:J155" si="11">F136/B136</f>
        <v>0.39946252095756724</v>
      </c>
    </row>
    <row r="137" spans="1:10">
      <c r="A137" s="34" t="s">
        <v>582</v>
      </c>
      <c r="B137" s="36">
        <v>3439.8875813391001</v>
      </c>
      <c r="C137" s="36">
        <v>6319354.8440604499</v>
      </c>
      <c r="D137" s="36">
        <v>24</v>
      </c>
      <c r="E137" s="36">
        <v>0</v>
      </c>
      <c r="F137" s="36">
        <v>1510</v>
      </c>
      <c r="G137" s="36">
        <f t="shared" si="8"/>
        <v>1837.0817925393985</v>
      </c>
      <c r="H137" s="76">
        <f t="shared" si="9"/>
        <v>6.9769721924043621E-3</v>
      </c>
      <c r="I137" s="76">
        <f t="shared" si="10"/>
        <v>0</v>
      </c>
      <c r="J137" s="77">
        <f t="shared" si="11"/>
        <v>0.4389678337721078</v>
      </c>
    </row>
    <row r="138" spans="1:10">
      <c r="A138" s="34" t="s">
        <v>627</v>
      </c>
      <c r="B138" s="36">
        <v>3394.09854776365</v>
      </c>
      <c r="C138" s="36">
        <v>2922986.7567162602</v>
      </c>
      <c r="D138" s="36">
        <v>23</v>
      </c>
      <c r="E138" s="36">
        <v>0</v>
      </c>
      <c r="F138" s="36">
        <v>763</v>
      </c>
      <c r="G138" s="36">
        <f t="shared" si="8"/>
        <v>861.19678482588483</v>
      </c>
      <c r="H138" s="76">
        <f t="shared" si="9"/>
        <v>6.7764679417321441E-3</v>
      </c>
      <c r="I138" s="76">
        <f t="shared" si="10"/>
        <v>0</v>
      </c>
      <c r="J138" s="77">
        <f t="shared" si="11"/>
        <v>0.22480195824094026</v>
      </c>
    </row>
    <row r="139" spans="1:10">
      <c r="A139" s="34" t="s">
        <v>717</v>
      </c>
      <c r="B139" s="36">
        <v>3392.2574495193498</v>
      </c>
      <c r="C139" s="36">
        <v>3582795.52806958</v>
      </c>
      <c r="D139" s="36">
        <v>39</v>
      </c>
      <c r="E139" s="36">
        <v>0</v>
      </c>
      <c r="F139" s="36">
        <v>920</v>
      </c>
      <c r="G139" s="36">
        <f t="shared" si="8"/>
        <v>1056.1685194551574</v>
      </c>
      <c r="H139" s="76">
        <f t="shared" si="9"/>
        <v>1.1496768915792616E-2</v>
      </c>
      <c r="I139" s="76">
        <f t="shared" si="10"/>
        <v>0</v>
      </c>
      <c r="J139" s="77">
        <f t="shared" si="11"/>
        <v>0.27120583083408223</v>
      </c>
    </row>
    <row r="140" spans="1:10">
      <c r="A140" s="34" t="s">
        <v>640</v>
      </c>
      <c r="B140" s="36">
        <v>3331.6547040957898</v>
      </c>
      <c r="C140" s="36">
        <v>6976486.0433000904</v>
      </c>
      <c r="D140" s="36">
        <v>39</v>
      </c>
      <c r="E140" s="36">
        <v>0</v>
      </c>
      <c r="F140" s="36">
        <v>620</v>
      </c>
      <c r="G140" s="36">
        <f t="shared" si="8"/>
        <v>2094.0003280422502</v>
      </c>
      <c r="H140" s="76">
        <f t="shared" si="9"/>
        <v>1.1705894957258061E-2</v>
      </c>
      <c r="I140" s="76">
        <f t="shared" si="10"/>
        <v>0</v>
      </c>
      <c r="J140" s="77">
        <f t="shared" si="11"/>
        <v>0.18609371470512814</v>
      </c>
    </row>
    <row r="141" spans="1:10">
      <c r="A141" s="34" t="s">
        <v>579</v>
      </c>
      <c r="B141" s="36">
        <v>3329.4053948218898</v>
      </c>
      <c r="C141" s="36">
        <v>5906547.0534917396</v>
      </c>
      <c r="D141" s="36">
        <v>37</v>
      </c>
      <c r="E141" s="36">
        <v>2</v>
      </c>
      <c r="F141" s="36">
        <v>1041</v>
      </c>
      <c r="G141" s="36">
        <f t="shared" si="8"/>
        <v>1774.0546292974686</v>
      </c>
      <c r="H141" s="76">
        <f t="shared" si="9"/>
        <v>1.11130954666995E-2</v>
      </c>
      <c r="I141" s="76">
        <f t="shared" si="10"/>
        <v>6.0070786306483783E-4</v>
      </c>
      <c r="J141" s="77">
        <f t="shared" si="11"/>
        <v>0.31266844272524807</v>
      </c>
    </row>
    <row r="142" spans="1:10">
      <c r="A142" s="34" t="s">
        <v>407</v>
      </c>
      <c r="B142" s="36">
        <v>3292.69580050371</v>
      </c>
      <c r="C142" s="36">
        <v>3746347.4028213499</v>
      </c>
      <c r="D142" s="36">
        <v>52</v>
      </c>
      <c r="E142" s="36">
        <v>0</v>
      </c>
      <c r="F142" s="36">
        <v>849</v>
      </c>
      <c r="G142" s="36">
        <f t="shared" si="8"/>
        <v>1137.7751331441675</v>
      </c>
      <c r="H142" s="76">
        <f t="shared" si="9"/>
        <v>1.5792530847230146E-2</v>
      </c>
      <c r="I142" s="76">
        <f t="shared" si="10"/>
        <v>0</v>
      </c>
      <c r="J142" s="77">
        <f t="shared" si="11"/>
        <v>0.25784343633266144</v>
      </c>
    </row>
    <row r="143" spans="1:10">
      <c r="A143" s="34" t="s">
        <v>578</v>
      </c>
      <c r="B143" s="36">
        <v>3280.2656636880702</v>
      </c>
      <c r="C143" s="36">
        <v>3233044.7469899799</v>
      </c>
      <c r="D143" s="36">
        <v>31</v>
      </c>
      <c r="E143" s="36">
        <v>0</v>
      </c>
      <c r="F143" s="36">
        <v>1542</v>
      </c>
      <c r="G143" s="36">
        <f t="shared" si="8"/>
        <v>985.60454501572326</v>
      </c>
      <c r="H143" s="76">
        <f t="shared" si="9"/>
        <v>9.4504540724137751E-3</v>
      </c>
      <c r="I143" s="76">
        <f t="shared" si="10"/>
        <v>0</v>
      </c>
      <c r="J143" s="77">
        <f t="shared" si="11"/>
        <v>0.47008387676329166</v>
      </c>
    </row>
    <row r="144" spans="1:10">
      <c r="A144" s="34" t="s">
        <v>68</v>
      </c>
      <c r="B144" s="36">
        <v>3242.5862102531801</v>
      </c>
      <c r="C144" s="36">
        <v>2384320.27181351</v>
      </c>
      <c r="D144" s="36">
        <v>24</v>
      </c>
      <c r="E144" s="36">
        <v>1</v>
      </c>
      <c r="F144" s="36">
        <v>1526</v>
      </c>
      <c r="G144" s="36">
        <f t="shared" si="8"/>
        <v>735.31438093278734</v>
      </c>
      <c r="H144" s="76">
        <f t="shared" si="9"/>
        <v>7.4014994340354297E-3</v>
      </c>
      <c r="I144" s="76">
        <f t="shared" si="10"/>
        <v>3.083958097514762E-4</v>
      </c>
      <c r="J144" s="77">
        <f t="shared" si="11"/>
        <v>0.47061200568075273</v>
      </c>
    </row>
    <row r="145" spans="1:10">
      <c r="A145" s="34" t="s">
        <v>379</v>
      </c>
      <c r="B145" s="36">
        <v>3198.3368979329198</v>
      </c>
      <c r="C145" s="36">
        <v>2512207.7261203602</v>
      </c>
      <c r="D145" s="36">
        <v>46</v>
      </c>
      <c r="E145" s="36">
        <v>0</v>
      </c>
      <c r="F145" s="36">
        <v>1919</v>
      </c>
      <c r="G145" s="36">
        <f t="shared" si="8"/>
        <v>785.47314003849817</v>
      </c>
      <c r="H145" s="76">
        <f t="shared" si="9"/>
        <v>1.4382474851142083E-2</v>
      </c>
      <c r="I145" s="76">
        <f t="shared" si="10"/>
        <v>0</v>
      </c>
      <c r="J145" s="77">
        <f t="shared" si="11"/>
        <v>0.59999933129003602</v>
      </c>
    </row>
    <row r="146" spans="1:10">
      <c r="A146" s="34" t="s">
        <v>626</v>
      </c>
      <c r="B146" s="36">
        <v>3181.134163531</v>
      </c>
      <c r="C146" s="36">
        <v>4179840.5326421098</v>
      </c>
      <c r="D146" s="36">
        <v>49</v>
      </c>
      <c r="E146" s="36">
        <v>0</v>
      </c>
      <c r="F146" s="36">
        <v>971</v>
      </c>
      <c r="G146" s="36">
        <f t="shared" si="8"/>
        <v>1313.9466359389774</v>
      </c>
      <c r="H146" s="76">
        <f t="shared" si="9"/>
        <v>1.5403311360376863E-2</v>
      </c>
      <c r="I146" s="76">
        <f t="shared" si="10"/>
        <v>0</v>
      </c>
      <c r="J146" s="77">
        <f t="shared" si="11"/>
        <v>0.30523704756991699</v>
      </c>
    </row>
    <row r="147" spans="1:10">
      <c r="A147" s="34" t="s">
        <v>45</v>
      </c>
      <c r="B147" s="36">
        <v>3148.9067618949298</v>
      </c>
      <c r="C147" s="36">
        <v>3061854.1400651899</v>
      </c>
      <c r="D147" s="36">
        <v>35</v>
      </c>
      <c r="E147" s="36">
        <v>0</v>
      </c>
      <c r="F147" s="36">
        <v>1774</v>
      </c>
      <c r="G147" s="36">
        <f t="shared" si="8"/>
        <v>972.3546524517119</v>
      </c>
      <c r="H147" s="76">
        <f t="shared" si="9"/>
        <v>1.1114968668979552E-2</v>
      </c>
      <c r="I147" s="76">
        <f t="shared" si="10"/>
        <v>0</v>
      </c>
      <c r="J147" s="77">
        <f t="shared" si="11"/>
        <v>0.5633701262505636</v>
      </c>
    </row>
    <row r="148" spans="1:10">
      <c r="A148" s="34" t="s">
        <v>381</v>
      </c>
      <c r="B148" s="36">
        <v>3133.29032532172</v>
      </c>
      <c r="C148" s="36">
        <v>2338424.55296598</v>
      </c>
      <c r="D148" s="36">
        <v>59</v>
      </c>
      <c r="E148" s="36">
        <v>0</v>
      </c>
      <c r="F148" s="36">
        <v>1544</v>
      </c>
      <c r="G148" s="36">
        <f t="shared" si="8"/>
        <v>746.31595229716709</v>
      </c>
      <c r="H148" s="76">
        <f t="shared" si="9"/>
        <v>1.8830045694518269E-2</v>
      </c>
      <c r="I148" s="76">
        <f t="shared" si="10"/>
        <v>0</v>
      </c>
      <c r="J148" s="77">
        <f t="shared" si="11"/>
        <v>0.49277272122603738</v>
      </c>
    </row>
    <row r="149" spans="1:10">
      <c r="A149" s="34" t="s">
        <v>397</v>
      </c>
      <c r="B149" s="36">
        <v>3119.9451218191498</v>
      </c>
      <c r="C149" s="36">
        <v>3049983.0827636598</v>
      </c>
      <c r="D149" s="36">
        <v>48</v>
      </c>
      <c r="E149" s="36">
        <v>2</v>
      </c>
      <c r="F149" s="36">
        <v>2223</v>
      </c>
      <c r="G149" s="36">
        <f t="shared" si="8"/>
        <v>977.57587511196436</v>
      </c>
      <c r="H149" s="76">
        <f t="shared" si="9"/>
        <v>1.5384885991844814E-2</v>
      </c>
      <c r="I149" s="76">
        <f t="shared" si="10"/>
        <v>6.4103691632686724E-4</v>
      </c>
      <c r="J149" s="77">
        <f t="shared" si="11"/>
        <v>0.71251253249731294</v>
      </c>
    </row>
    <row r="150" spans="1:10">
      <c r="A150" s="34" t="s">
        <v>75</v>
      </c>
      <c r="B150" s="36">
        <v>3089.8273161607699</v>
      </c>
      <c r="C150" s="36">
        <v>2907096.7450176501</v>
      </c>
      <c r="D150" s="36">
        <v>45</v>
      </c>
      <c r="E150" s="36">
        <v>1</v>
      </c>
      <c r="F150" s="36">
        <v>1660</v>
      </c>
      <c r="G150" s="36">
        <f t="shared" si="8"/>
        <v>940.86058784341071</v>
      </c>
      <c r="H150" s="76">
        <f t="shared" si="9"/>
        <v>1.4563920697003302E-2</v>
      </c>
      <c r="I150" s="76">
        <f t="shared" si="10"/>
        <v>3.2364268215562893E-4</v>
      </c>
      <c r="J150" s="77">
        <f t="shared" si="11"/>
        <v>0.53724685237834402</v>
      </c>
    </row>
    <row r="151" spans="1:10">
      <c r="A151" s="34" t="s">
        <v>510</v>
      </c>
      <c r="B151" s="36">
        <v>3073.0218365974702</v>
      </c>
      <c r="C151" s="36">
        <v>3776903.3021303299</v>
      </c>
      <c r="D151" s="36">
        <v>21</v>
      </c>
      <c r="E151" s="36">
        <v>0</v>
      </c>
      <c r="F151" s="36">
        <v>2085</v>
      </c>
      <c r="G151" s="36">
        <f t="shared" si="8"/>
        <v>1229.0518919033182</v>
      </c>
      <c r="H151" s="76">
        <f t="shared" si="9"/>
        <v>6.8336644243477771E-3</v>
      </c>
      <c r="I151" s="76">
        <f t="shared" si="10"/>
        <v>0</v>
      </c>
      <c r="J151" s="77">
        <f t="shared" si="11"/>
        <v>0.67848525356024358</v>
      </c>
    </row>
    <row r="152" spans="1:10">
      <c r="A152" s="34" t="s">
        <v>385</v>
      </c>
      <c r="B152" s="36">
        <v>3058.3834756156398</v>
      </c>
      <c r="C152" s="36">
        <v>1725367.1339816099</v>
      </c>
      <c r="D152" s="36">
        <v>66</v>
      </c>
      <c r="E152" s="36">
        <v>2</v>
      </c>
      <c r="F152" s="36">
        <v>637</v>
      </c>
      <c r="G152" s="36">
        <f t="shared" si="8"/>
        <v>564.14349205646977</v>
      </c>
      <c r="H152" s="76">
        <f t="shared" si="9"/>
        <v>2.158002766043407E-2</v>
      </c>
      <c r="I152" s="76">
        <f t="shared" si="10"/>
        <v>6.5394023213436586E-4</v>
      </c>
      <c r="J152" s="77">
        <f t="shared" si="11"/>
        <v>0.2082799639347955</v>
      </c>
    </row>
    <row r="153" spans="1:10">
      <c r="A153" s="34" t="s">
        <v>400</v>
      </c>
      <c r="B153" s="36">
        <v>3044.47936692042</v>
      </c>
      <c r="C153" s="36">
        <v>1909829.32808487</v>
      </c>
      <c r="D153" s="36">
        <v>43</v>
      </c>
      <c r="E153" s="36">
        <v>1</v>
      </c>
      <c r="F153" s="36">
        <v>1388</v>
      </c>
      <c r="G153" s="36">
        <f t="shared" si="8"/>
        <v>627.30900686534073</v>
      </c>
      <c r="H153" s="76">
        <f t="shared" si="9"/>
        <v>1.4123925577296902E-2</v>
      </c>
      <c r="I153" s="76">
        <f t="shared" si="10"/>
        <v>3.284633855185326E-4</v>
      </c>
      <c r="J153" s="77">
        <f t="shared" si="11"/>
        <v>0.45590717909972323</v>
      </c>
    </row>
    <row r="154" spans="1:10">
      <c r="A154" s="34" t="s">
        <v>785</v>
      </c>
      <c r="B154" s="36">
        <v>3026.8492267476299</v>
      </c>
      <c r="C154" s="36">
        <v>3101020.9792140098</v>
      </c>
      <c r="D154" s="36">
        <v>26</v>
      </c>
      <c r="E154" s="36">
        <v>2</v>
      </c>
      <c r="F154" s="36">
        <v>585</v>
      </c>
      <c r="G154" s="36">
        <f t="shared" si="8"/>
        <v>1024.5046075671494</v>
      </c>
      <c r="H154" s="76">
        <f t="shared" si="9"/>
        <v>8.5897902578838323E-3</v>
      </c>
      <c r="I154" s="76">
        <f t="shared" si="10"/>
        <v>6.6075309676029469E-4</v>
      </c>
      <c r="J154" s="77">
        <f t="shared" si="11"/>
        <v>0.1932702808023862</v>
      </c>
    </row>
    <row r="155" spans="1:10">
      <c r="A155" s="34" t="s">
        <v>107</v>
      </c>
      <c r="B155" s="36">
        <v>3015.01087820064</v>
      </c>
      <c r="C155" s="36">
        <v>2467622.3560429802</v>
      </c>
      <c r="D155" s="36">
        <v>30</v>
      </c>
      <c r="E155" s="36">
        <v>1</v>
      </c>
      <c r="F155" s="36">
        <v>1658</v>
      </c>
      <c r="G155" s="36">
        <f t="shared" si="8"/>
        <v>818.44558966090972</v>
      </c>
      <c r="H155" s="76">
        <f t="shared" si="9"/>
        <v>9.9502128555847922E-3</v>
      </c>
      <c r="I155" s="76">
        <f t="shared" si="10"/>
        <v>3.3167376185282637E-4</v>
      </c>
      <c r="J155" s="77">
        <f t="shared" si="11"/>
        <v>0.54991509715198617</v>
      </c>
    </row>
    <row r="156" spans="1:10">
      <c r="A156" s="34" t="s">
        <v>66</v>
      </c>
      <c r="B156" s="36">
        <v>3004.81361858127</v>
      </c>
      <c r="C156" s="36">
        <v>2466543.3568505901</v>
      </c>
      <c r="D156" s="36">
        <v>37</v>
      </c>
      <c r="E156" s="36">
        <v>3</v>
      </c>
      <c r="F156" s="36">
        <v>1738</v>
      </c>
      <c r="G156" s="36">
        <f>C156/B156</f>
        <v>820.86401019946607</v>
      </c>
      <c r="H156" s="76">
        <f>D156/B156</f>
        <v>1.2313575714379795E-2</v>
      </c>
      <c r="I156" s="76">
        <f>E156/B156</f>
        <v>9.9839803089565903E-4</v>
      </c>
      <c r="J156" s="77">
        <f>F156/B156</f>
        <v>0.57840525923221853</v>
      </c>
    </row>
    <row r="157" spans="1:10">
      <c r="A157" s="34" t="s">
        <v>183</v>
      </c>
      <c r="B157" s="36">
        <v>764994.77960397745</v>
      </c>
      <c r="C157" s="36">
        <v>1077387533.8694198</v>
      </c>
      <c r="D157" s="36">
        <v>10994</v>
      </c>
      <c r="E157" s="36">
        <v>308</v>
      </c>
      <c r="F157" s="36">
        <v>316897</v>
      </c>
      <c r="G157" s="36">
        <f>C157/B157</f>
        <v>1408.3593281867386</v>
      </c>
      <c r="H157" s="76">
        <f>D157/B157</f>
        <v>1.4371339900765565E-2</v>
      </c>
      <c r="I157" s="76">
        <f>E157/B157</f>
        <v>4.0261712656319756E-4</v>
      </c>
      <c r="J157" s="77">
        <f>F157/B157</f>
        <v>0.41424727128732991</v>
      </c>
    </row>
    <row r="158" spans="1:10" ht="13.5" thickBot="1">
      <c r="A158" s="32" t="s">
        <v>210</v>
      </c>
      <c r="B158" s="37">
        <f>SUM(B7:B157)</f>
        <v>2077408.2264352683</v>
      </c>
      <c r="C158" s="37">
        <f>SUM(C7:C157)</f>
        <v>2239229262.0646667</v>
      </c>
      <c r="D158" s="37">
        <f>SUM(D7:D157)</f>
        <v>27802</v>
      </c>
      <c r="E158" s="37">
        <f>SUM(E7:E157)</f>
        <v>609</v>
      </c>
      <c r="F158" s="37">
        <f>SUM(F7:F157)</f>
        <v>805889</v>
      </c>
      <c r="G158" s="37">
        <f>C158/B158</f>
        <v>1077.8956362886247</v>
      </c>
      <c r="H158" s="82">
        <f>D158/B158</f>
        <v>1.3383022001268804E-2</v>
      </c>
      <c r="I158" s="82">
        <f>E158/B158</f>
        <v>2.9315374429079565E-4</v>
      </c>
      <c r="J158" s="83">
        <f>F158/B158</f>
        <v>0.38793001286168316</v>
      </c>
    </row>
    <row r="159" spans="1:10" s="21" customFormat="1">
      <c r="A159" s="21" t="s">
        <v>273</v>
      </c>
      <c r="B159" s="79"/>
      <c r="C159" s="79"/>
      <c r="D159" s="79"/>
      <c r="E159" s="79"/>
      <c r="F159" s="79"/>
      <c r="G159" s="80"/>
      <c r="I159" s="81"/>
    </row>
    <row r="160" spans="1:10">
      <c r="I160" s="64"/>
    </row>
    <row r="162" spans="1:7">
      <c r="A162" s="65"/>
    </row>
    <row r="164" spans="1:7">
      <c r="B164" s="47"/>
      <c r="C164" s="1"/>
      <c r="D164" s="1"/>
      <c r="E164" s="1"/>
      <c r="F164" s="1"/>
      <c r="G164" s="1"/>
    </row>
    <row r="165" spans="1:7">
      <c r="B165" s="47"/>
      <c r="C165" s="1"/>
      <c r="D165" s="1"/>
      <c r="E165" s="1"/>
      <c r="F165" s="1"/>
      <c r="G165" s="1"/>
    </row>
    <row r="166" spans="1:7">
      <c r="B166" s="47"/>
      <c r="C166" s="1"/>
      <c r="D166" s="1"/>
      <c r="E166" s="1"/>
      <c r="F166" s="1"/>
      <c r="G166" s="1"/>
    </row>
  </sheetData>
  <mergeCells count="2">
    <mergeCell ref="D5:F5"/>
    <mergeCell ref="G5:J5"/>
  </mergeCells>
  <phoneticPr fontId="0" type="noConversion"/>
  <pageMargins left="0.78740157499999996" right="0.78740157499999996" top="0.984251969" bottom="0.984251969" header="0.49212598499999999" footer="0.49212598499999999"/>
  <pageSetup paperSize="9" scale="48" fitToHeight="2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4"/>
  <sheetViews>
    <sheetView topLeftCell="A112" zoomScale="75" workbookViewId="0">
      <selection activeCell="A7" sqref="A7:F157"/>
    </sheetView>
  </sheetViews>
  <sheetFormatPr defaultRowHeight="12.75"/>
  <cols>
    <col min="1" max="1" width="58.7109375" style="1" customWidth="1"/>
    <col min="2" max="2" width="13.42578125" style="47" customWidth="1"/>
    <col min="3" max="3" width="17.28515625" style="47" customWidth="1"/>
    <col min="4" max="4" width="12" style="48" bestFit="1" customWidth="1"/>
    <col min="5" max="5" width="9" style="48" customWidth="1"/>
    <col min="6" max="6" width="12.28515625" style="48" bestFit="1" customWidth="1"/>
    <col min="7" max="7" width="11.85546875" style="47" customWidth="1"/>
    <col min="8" max="8" width="12.42578125" style="1" customWidth="1"/>
    <col min="9" max="9" width="9.42578125" style="1" customWidth="1"/>
    <col min="10" max="10" width="9.85546875" style="1" customWidth="1"/>
    <col min="11" max="16384" width="9.140625" style="1"/>
  </cols>
  <sheetData>
    <row r="1" spans="1:10" ht="90" customHeight="1"/>
    <row r="2" spans="1:10" ht="13.5" thickBot="1"/>
    <row r="3" spans="1:10" ht="18">
      <c r="A3" s="23" t="s">
        <v>297</v>
      </c>
      <c r="B3" s="68"/>
      <c r="C3" s="68"/>
      <c r="D3" s="67"/>
      <c r="E3" s="67"/>
      <c r="F3" s="67"/>
      <c r="G3" s="68"/>
      <c r="H3" s="25"/>
      <c r="I3" s="25"/>
      <c r="J3" s="26" t="str">
        <f>Capa!$A$9</f>
        <v>Julho a Dezembro de 2009</v>
      </c>
    </row>
    <row r="4" spans="1:10" ht="18">
      <c r="A4" s="27" t="s">
        <v>298</v>
      </c>
      <c r="B4" s="71"/>
      <c r="C4" s="71"/>
      <c r="D4" s="70"/>
      <c r="E4" s="70"/>
      <c r="F4" s="70"/>
      <c r="G4" s="71"/>
      <c r="H4" s="28"/>
      <c r="I4" s="28"/>
      <c r="J4" s="33"/>
    </row>
    <row r="5" spans="1:10">
      <c r="A5" s="84"/>
      <c r="B5" s="95"/>
      <c r="C5" s="95"/>
      <c r="D5" s="145" t="s">
        <v>172</v>
      </c>
      <c r="E5" s="145"/>
      <c r="F5" s="145"/>
      <c r="G5" s="148" t="s">
        <v>173</v>
      </c>
      <c r="H5" s="148"/>
      <c r="I5" s="148"/>
      <c r="J5" s="149"/>
    </row>
    <row r="6" spans="1:10">
      <c r="A6" s="86" t="s">
        <v>174</v>
      </c>
      <c r="B6" s="96" t="s">
        <v>175</v>
      </c>
      <c r="C6" s="96" t="s">
        <v>176</v>
      </c>
      <c r="D6" s="88" t="s">
        <v>177</v>
      </c>
      <c r="E6" s="88" t="s">
        <v>178</v>
      </c>
      <c r="F6" s="88" t="s">
        <v>272</v>
      </c>
      <c r="G6" s="89" t="s">
        <v>179</v>
      </c>
      <c r="H6" s="90" t="s">
        <v>180</v>
      </c>
      <c r="I6" s="91" t="s">
        <v>181</v>
      </c>
      <c r="J6" s="92" t="s">
        <v>182</v>
      </c>
    </row>
    <row r="7" spans="1:10">
      <c r="A7" s="52" t="s">
        <v>600</v>
      </c>
      <c r="B7" s="53">
        <v>6929.9532286147496</v>
      </c>
      <c r="C7" s="53">
        <v>7937229.9899436198</v>
      </c>
      <c r="D7" s="53">
        <v>206</v>
      </c>
      <c r="E7" s="53">
        <v>2</v>
      </c>
      <c r="F7" s="53">
        <v>2843</v>
      </c>
      <c r="G7" s="53">
        <f t="shared" ref="G7:G38" si="0">C7/B7</f>
        <v>1145.3511630020364</v>
      </c>
      <c r="H7" s="74">
        <f t="shared" ref="H7:H38" si="1">D7/B7</f>
        <v>2.9726030350305552E-2</v>
      </c>
      <c r="I7" s="74">
        <f t="shared" ref="I7:I38" si="2">E7/B7</f>
        <v>2.8860223641073355E-4</v>
      </c>
      <c r="J7" s="75">
        <f t="shared" ref="J7:J38" si="3">F7/B7</f>
        <v>0.41024807905785771</v>
      </c>
    </row>
    <row r="8" spans="1:10">
      <c r="A8" s="34" t="s">
        <v>49</v>
      </c>
      <c r="B8" s="36">
        <v>3764.8766046413198</v>
      </c>
      <c r="C8" s="36">
        <v>4368558.4342940301</v>
      </c>
      <c r="D8" s="36">
        <v>147</v>
      </c>
      <c r="E8" s="36">
        <v>0</v>
      </c>
      <c r="F8" s="36">
        <v>983</v>
      </c>
      <c r="G8" s="36">
        <f t="shared" si="0"/>
        <v>1160.3457146267408</v>
      </c>
      <c r="H8" s="76">
        <f t="shared" si="1"/>
        <v>3.9045104378395611E-2</v>
      </c>
      <c r="I8" s="76">
        <f t="shared" si="2"/>
        <v>0</v>
      </c>
      <c r="J8" s="77">
        <f t="shared" si="3"/>
        <v>0.26109753472083597</v>
      </c>
    </row>
    <row r="9" spans="1:10">
      <c r="A9" s="34" t="s">
        <v>325</v>
      </c>
      <c r="B9" s="36">
        <v>5990.09572469675</v>
      </c>
      <c r="C9" s="36">
        <v>5963920.1605707603</v>
      </c>
      <c r="D9" s="36">
        <v>147</v>
      </c>
      <c r="E9" s="36">
        <v>3</v>
      </c>
      <c r="F9" s="36">
        <v>1651</v>
      </c>
      <c r="G9" s="36">
        <f t="shared" si="0"/>
        <v>995.63019268322046</v>
      </c>
      <c r="H9" s="76">
        <f t="shared" si="1"/>
        <v>2.4540509326742337E-2</v>
      </c>
      <c r="I9" s="76">
        <f t="shared" si="2"/>
        <v>5.0082672095392525E-4</v>
      </c>
      <c r="J9" s="77">
        <f t="shared" si="3"/>
        <v>0.27562163876497686</v>
      </c>
    </row>
    <row r="10" spans="1:10">
      <c r="A10" s="34" t="s">
        <v>635</v>
      </c>
      <c r="B10" s="36">
        <v>2990.8601904618499</v>
      </c>
      <c r="C10" s="36">
        <v>3245297.5478529301</v>
      </c>
      <c r="D10" s="36">
        <v>108</v>
      </c>
      <c r="E10" s="36">
        <v>4</v>
      </c>
      <c r="F10" s="36">
        <v>413</v>
      </c>
      <c r="G10" s="36">
        <f t="shared" si="0"/>
        <v>1085.0716319681228</v>
      </c>
      <c r="H10" s="76">
        <f t="shared" si="1"/>
        <v>3.6110012880047927E-2</v>
      </c>
      <c r="I10" s="76">
        <f t="shared" si="2"/>
        <v>1.3374078844462195E-3</v>
      </c>
      <c r="J10" s="77">
        <f t="shared" si="3"/>
        <v>0.13808736406907218</v>
      </c>
    </row>
    <row r="11" spans="1:10">
      <c r="A11" s="34" t="s">
        <v>336</v>
      </c>
      <c r="B11" s="36">
        <v>5663.5888835885498</v>
      </c>
      <c r="C11" s="36">
        <v>6732609.4412113102</v>
      </c>
      <c r="D11" s="36">
        <v>106</v>
      </c>
      <c r="E11" s="36">
        <v>0</v>
      </c>
      <c r="F11" s="36">
        <v>1309</v>
      </c>
      <c r="G11" s="36">
        <f t="shared" si="0"/>
        <v>1188.7532057138671</v>
      </c>
      <c r="H11" s="76">
        <f t="shared" si="1"/>
        <v>1.8716047753246617E-2</v>
      </c>
      <c r="I11" s="76">
        <f t="shared" si="2"/>
        <v>0</v>
      </c>
      <c r="J11" s="77">
        <f t="shared" si="3"/>
        <v>0.2311255331037719</v>
      </c>
    </row>
    <row r="12" spans="1:10">
      <c r="A12" s="34" t="s">
        <v>337</v>
      </c>
      <c r="B12" s="36">
        <v>4239.3834431753403</v>
      </c>
      <c r="C12" s="36">
        <v>5352625.63781422</v>
      </c>
      <c r="D12" s="36">
        <v>103</v>
      </c>
      <c r="E12" s="36">
        <v>0</v>
      </c>
      <c r="F12" s="36">
        <v>993</v>
      </c>
      <c r="G12" s="36">
        <f t="shared" si="0"/>
        <v>1262.5953065017045</v>
      </c>
      <c r="H12" s="76">
        <f t="shared" si="1"/>
        <v>2.4295985815062763E-2</v>
      </c>
      <c r="I12" s="76">
        <f t="shared" si="2"/>
        <v>0</v>
      </c>
      <c r="J12" s="77">
        <f t="shared" si="3"/>
        <v>0.23423217392579926</v>
      </c>
    </row>
    <row r="13" spans="1:10">
      <c r="A13" s="34" t="s">
        <v>123</v>
      </c>
      <c r="B13" s="36">
        <v>3358.8820982133002</v>
      </c>
      <c r="C13" s="36">
        <v>4596940.8807624597</v>
      </c>
      <c r="D13" s="36">
        <v>102</v>
      </c>
      <c r="E13" s="36">
        <v>0</v>
      </c>
      <c r="F13" s="36">
        <v>667</v>
      </c>
      <c r="G13" s="36">
        <f t="shared" si="0"/>
        <v>1368.5925097542793</v>
      </c>
      <c r="H13" s="76">
        <f t="shared" si="1"/>
        <v>3.0367246309198275E-2</v>
      </c>
      <c r="I13" s="76">
        <f t="shared" si="2"/>
        <v>0</v>
      </c>
      <c r="J13" s="77">
        <f t="shared" si="3"/>
        <v>0.19857797341407107</v>
      </c>
    </row>
    <row r="14" spans="1:10">
      <c r="A14" s="34" t="s">
        <v>64</v>
      </c>
      <c r="B14" s="36">
        <v>4680.4190399348699</v>
      </c>
      <c r="C14" s="36">
        <v>4926756.5257398896</v>
      </c>
      <c r="D14" s="36">
        <v>99</v>
      </c>
      <c r="E14" s="36">
        <v>1</v>
      </c>
      <c r="F14" s="36">
        <v>1142</v>
      </c>
      <c r="G14" s="36">
        <f t="shared" si="0"/>
        <v>1052.631502372584</v>
      </c>
      <c r="H14" s="76">
        <f t="shared" si="1"/>
        <v>2.1151952240878336E-2</v>
      </c>
      <c r="I14" s="76">
        <f t="shared" si="2"/>
        <v>2.136560832411953E-4</v>
      </c>
      <c r="J14" s="77">
        <f t="shared" si="3"/>
        <v>0.24399524706144504</v>
      </c>
    </row>
    <row r="15" spans="1:10">
      <c r="A15" s="34" t="s">
        <v>323</v>
      </c>
      <c r="B15" s="36">
        <v>2675.9889658736001</v>
      </c>
      <c r="C15" s="36">
        <v>2693190.1170874899</v>
      </c>
      <c r="D15" s="36">
        <v>97</v>
      </c>
      <c r="E15" s="36">
        <v>0</v>
      </c>
      <c r="F15" s="36">
        <v>713</v>
      </c>
      <c r="G15" s="36">
        <f t="shared" si="0"/>
        <v>1006.4279604412623</v>
      </c>
      <c r="H15" s="76">
        <f t="shared" si="1"/>
        <v>3.6248281004527046E-2</v>
      </c>
      <c r="I15" s="76">
        <f t="shared" si="2"/>
        <v>0</v>
      </c>
      <c r="J15" s="77">
        <f t="shared" si="3"/>
        <v>0.26644355006420395</v>
      </c>
    </row>
    <row r="16" spans="1:10">
      <c r="A16" s="34" t="s">
        <v>72</v>
      </c>
      <c r="B16" s="36">
        <v>3357.25469702808</v>
      </c>
      <c r="C16" s="36">
        <v>4138275.3432589401</v>
      </c>
      <c r="D16" s="36">
        <v>79</v>
      </c>
      <c r="E16" s="36">
        <v>1</v>
      </c>
      <c r="F16" s="36">
        <v>368</v>
      </c>
      <c r="G16" s="36">
        <f t="shared" si="0"/>
        <v>1232.6366977525529</v>
      </c>
      <c r="H16" s="76">
        <f t="shared" si="1"/>
        <v>2.3531130977322821E-2</v>
      </c>
      <c r="I16" s="76">
        <f t="shared" si="2"/>
        <v>2.9786241743446609E-4</v>
      </c>
      <c r="J16" s="77">
        <f t="shared" si="3"/>
        <v>0.10961336961588353</v>
      </c>
    </row>
    <row r="17" spans="1:10">
      <c r="A17" s="34" t="s">
        <v>637</v>
      </c>
      <c r="B17" s="36">
        <v>3303.06566422479</v>
      </c>
      <c r="C17" s="36">
        <v>3187227.8497518101</v>
      </c>
      <c r="D17" s="36">
        <v>73</v>
      </c>
      <c r="E17" s="36">
        <v>0</v>
      </c>
      <c r="F17" s="36">
        <v>369</v>
      </c>
      <c r="G17" s="36">
        <f t="shared" si="0"/>
        <v>964.93021143127464</v>
      </c>
      <c r="H17" s="76">
        <f t="shared" si="1"/>
        <v>2.2100680828315494E-2</v>
      </c>
      <c r="I17" s="76">
        <f t="shared" si="2"/>
        <v>0</v>
      </c>
      <c r="J17" s="77">
        <f t="shared" si="3"/>
        <v>0.11171440035134818</v>
      </c>
    </row>
    <row r="18" spans="1:10">
      <c r="A18" s="34" t="s">
        <v>335</v>
      </c>
      <c r="B18" s="36">
        <v>3504.6382588441402</v>
      </c>
      <c r="C18" s="36">
        <v>3463225.38959279</v>
      </c>
      <c r="D18" s="36">
        <v>71</v>
      </c>
      <c r="E18" s="36">
        <v>1</v>
      </c>
      <c r="F18" s="36">
        <v>368</v>
      </c>
      <c r="G18" s="36">
        <f t="shared" si="0"/>
        <v>988.18341118463718</v>
      </c>
      <c r="H18" s="76">
        <f t="shared" si="1"/>
        <v>2.025886689470097E-2</v>
      </c>
      <c r="I18" s="76">
        <f t="shared" si="2"/>
        <v>2.8533615344649251E-4</v>
      </c>
      <c r="J18" s="77">
        <f t="shared" si="3"/>
        <v>0.10500370446830926</v>
      </c>
    </row>
    <row r="19" spans="1:10">
      <c r="A19" s="34" t="s">
        <v>357</v>
      </c>
      <c r="B19" s="36">
        <v>3392.1012708446901</v>
      </c>
      <c r="C19" s="36">
        <v>4121787.1143530398</v>
      </c>
      <c r="D19" s="36">
        <v>68</v>
      </c>
      <c r="E19" s="36">
        <v>0</v>
      </c>
      <c r="F19" s="36">
        <v>720</v>
      </c>
      <c r="G19" s="36">
        <f t="shared" si="0"/>
        <v>1215.1132248851302</v>
      </c>
      <c r="H19" s="76">
        <f t="shared" si="1"/>
        <v>2.0046571305068039E-2</v>
      </c>
      <c r="I19" s="76">
        <f t="shared" si="2"/>
        <v>0</v>
      </c>
      <c r="J19" s="77">
        <f t="shared" si="3"/>
        <v>0.2122578138183675</v>
      </c>
    </row>
    <row r="20" spans="1:10">
      <c r="A20" s="34" t="s">
        <v>687</v>
      </c>
      <c r="B20" s="36">
        <v>2619.78896982781</v>
      </c>
      <c r="C20" s="36">
        <v>4870669.0506038303</v>
      </c>
      <c r="D20" s="36">
        <v>64</v>
      </c>
      <c r="E20" s="36">
        <v>0</v>
      </c>
      <c r="F20" s="36">
        <v>550</v>
      </c>
      <c r="G20" s="36">
        <f t="shared" si="0"/>
        <v>1859.1837383466666</v>
      </c>
      <c r="H20" s="76">
        <f t="shared" si="1"/>
        <v>2.4429448607154989E-2</v>
      </c>
      <c r="I20" s="76">
        <f t="shared" si="2"/>
        <v>0</v>
      </c>
      <c r="J20" s="77">
        <f t="shared" si="3"/>
        <v>0.20994057396773819</v>
      </c>
    </row>
    <row r="21" spans="1:10">
      <c r="A21" s="34" t="s">
        <v>327</v>
      </c>
      <c r="B21" s="36">
        <v>2588.4547218144799</v>
      </c>
      <c r="C21" s="36">
        <v>2538418.91175893</v>
      </c>
      <c r="D21" s="36">
        <v>61</v>
      </c>
      <c r="E21" s="36">
        <v>1</v>
      </c>
      <c r="F21" s="36">
        <v>593</v>
      </c>
      <c r="G21" s="36">
        <f t="shared" si="0"/>
        <v>980.66962128645025</v>
      </c>
      <c r="H21" s="76">
        <f t="shared" si="1"/>
        <v>2.3566183903437041E-2</v>
      </c>
      <c r="I21" s="76">
        <f t="shared" si="2"/>
        <v>3.8633088366290234E-4</v>
      </c>
      <c r="J21" s="77">
        <f t="shared" si="3"/>
        <v>0.22909421401210109</v>
      </c>
    </row>
    <row r="22" spans="1:10">
      <c r="A22" s="34" t="s">
        <v>326</v>
      </c>
      <c r="B22" s="36">
        <v>2056.6465148846601</v>
      </c>
      <c r="C22" s="36">
        <v>1904802.3931900801</v>
      </c>
      <c r="D22" s="36">
        <v>61</v>
      </c>
      <c r="E22" s="36">
        <v>2</v>
      </c>
      <c r="F22" s="36">
        <v>524</v>
      </c>
      <c r="G22" s="36">
        <f t="shared" si="0"/>
        <v>926.1690715465046</v>
      </c>
      <c r="H22" s="76">
        <f t="shared" si="1"/>
        <v>2.9659934052119294E-2</v>
      </c>
      <c r="I22" s="76">
        <f t="shared" si="2"/>
        <v>9.7245685416784574E-4</v>
      </c>
      <c r="J22" s="77">
        <f t="shared" si="3"/>
        <v>0.25478369579197557</v>
      </c>
    </row>
    <row r="23" spans="1:10">
      <c r="A23" s="34" t="s">
        <v>389</v>
      </c>
      <c r="B23" s="36">
        <v>2890.0191090847302</v>
      </c>
      <c r="C23" s="36">
        <v>3231791.5099694999</v>
      </c>
      <c r="D23" s="36">
        <v>60</v>
      </c>
      <c r="E23" s="36">
        <v>0</v>
      </c>
      <c r="F23" s="36">
        <v>509</v>
      </c>
      <c r="G23" s="36">
        <f t="shared" si="0"/>
        <v>1118.2595643781085</v>
      </c>
      <c r="H23" s="76">
        <f t="shared" si="1"/>
        <v>2.0761108399384259E-2</v>
      </c>
      <c r="I23" s="76">
        <f t="shared" si="2"/>
        <v>0</v>
      </c>
      <c r="J23" s="77">
        <f t="shared" si="3"/>
        <v>0.17612340292144313</v>
      </c>
    </row>
    <row r="24" spans="1:10">
      <c r="A24" s="34" t="s">
        <v>583</v>
      </c>
      <c r="B24" s="36">
        <v>4278.2574155582097</v>
      </c>
      <c r="C24" s="36">
        <v>4008285.3375810198</v>
      </c>
      <c r="D24" s="36">
        <v>60</v>
      </c>
      <c r="E24" s="36">
        <v>2</v>
      </c>
      <c r="F24" s="36">
        <v>1376</v>
      </c>
      <c r="G24" s="36">
        <f t="shared" si="0"/>
        <v>936.89671944576878</v>
      </c>
      <c r="H24" s="76">
        <f t="shared" si="1"/>
        <v>1.4024401566349286E-2</v>
      </c>
      <c r="I24" s="76">
        <f t="shared" si="2"/>
        <v>4.6748005221164282E-4</v>
      </c>
      <c r="J24" s="77">
        <f t="shared" si="3"/>
        <v>0.32162627592161025</v>
      </c>
    </row>
    <row r="25" spans="1:10">
      <c r="A25" s="34" t="s">
        <v>128</v>
      </c>
      <c r="B25" s="36">
        <v>3180.4903179625899</v>
      </c>
      <c r="C25" s="36">
        <v>3488380.9404851999</v>
      </c>
      <c r="D25" s="36">
        <v>59</v>
      </c>
      <c r="E25" s="36">
        <v>0</v>
      </c>
      <c r="F25" s="36">
        <v>519</v>
      </c>
      <c r="G25" s="36">
        <f t="shared" si="0"/>
        <v>1096.8060241478249</v>
      </c>
      <c r="H25" s="76">
        <f t="shared" si="1"/>
        <v>1.855059883904793E-2</v>
      </c>
      <c r="I25" s="76">
        <f t="shared" si="2"/>
        <v>0</v>
      </c>
      <c r="J25" s="77">
        <f t="shared" si="3"/>
        <v>0.1631823863977267</v>
      </c>
    </row>
    <row r="26" spans="1:10">
      <c r="A26" s="34" t="s">
        <v>386</v>
      </c>
      <c r="B26" s="36">
        <v>4343.9560364088902</v>
      </c>
      <c r="C26" s="36">
        <v>3654842.4820761299</v>
      </c>
      <c r="D26" s="36">
        <v>59</v>
      </c>
      <c r="E26" s="36">
        <v>1</v>
      </c>
      <c r="F26" s="36">
        <v>510</v>
      </c>
      <c r="G26" s="36">
        <f t="shared" si="0"/>
        <v>841.36267757846736</v>
      </c>
      <c r="H26" s="76">
        <f t="shared" si="1"/>
        <v>1.3582089575836218E-2</v>
      </c>
      <c r="I26" s="76">
        <f t="shared" si="2"/>
        <v>2.3020490806502063E-4</v>
      </c>
      <c r="J26" s="77">
        <f t="shared" si="3"/>
        <v>0.11740450311316053</v>
      </c>
    </row>
    <row r="27" spans="1:10">
      <c r="A27" s="34" t="s">
        <v>380</v>
      </c>
      <c r="B27" s="36">
        <v>2195.27117186738</v>
      </c>
      <c r="C27" s="36">
        <v>3489210.1336135198</v>
      </c>
      <c r="D27" s="36">
        <v>58</v>
      </c>
      <c r="E27" s="36">
        <v>0</v>
      </c>
      <c r="F27" s="36">
        <v>374</v>
      </c>
      <c r="G27" s="36">
        <f t="shared" si="0"/>
        <v>1589.4210147375402</v>
      </c>
      <c r="H27" s="76">
        <f t="shared" si="1"/>
        <v>2.6420426206691827E-2</v>
      </c>
      <c r="I27" s="76">
        <f t="shared" si="2"/>
        <v>0</v>
      </c>
      <c r="J27" s="77">
        <f t="shared" si="3"/>
        <v>0.17036619657418522</v>
      </c>
    </row>
    <row r="28" spans="1:10">
      <c r="A28" s="34" t="s">
        <v>340</v>
      </c>
      <c r="B28" s="36">
        <v>2762.9396470971401</v>
      </c>
      <c r="C28" s="36">
        <v>3971434.4214741802</v>
      </c>
      <c r="D28" s="36">
        <v>57</v>
      </c>
      <c r="E28" s="36">
        <v>0</v>
      </c>
      <c r="F28" s="36">
        <v>637</v>
      </c>
      <c r="G28" s="36">
        <f t="shared" si="0"/>
        <v>1437.3945611322836</v>
      </c>
      <c r="H28" s="76">
        <f t="shared" si="1"/>
        <v>2.0630200902103157E-2</v>
      </c>
      <c r="I28" s="76">
        <f t="shared" si="2"/>
        <v>0</v>
      </c>
      <c r="J28" s="77">
        <f t="shared" si="3"/>
        <v>0.23055154341473177</v>
      </c>
    </row>
    <row r="29" spans="1:10">
      <c r="A29" s="34" t="s">
        <v>324</v>
      </c>
      <c r="B29" s="36">
        <v>2602.8738956451398</v>
      </c>
      <c r="C29" s="36">
        <v>2084172.4716489699</v>
      </c>
      <c r="D29" s="36">
        <v>57</v>
      </c>
      <c r="E29" s="36">
        <v>0</v>
      </c>
      <c r="F29" s="36">
        <v>509</v>
      </c>
      <c r="G29" s="36">
        <f t="shared" si="0"/>
        <v>800.71972566016063</v>
      </c>
      <c r="H29" s="76">
        <f t="shared" si="1"/>
        <v>2.1898871126782793E-2</v>
      </c>
      <c r="I29" s="76">
        <f t="shared" si="2"/>
        <v>0</v>
      </c>
      <c r="J29" s="77">
        <f t="shared" si="3"/>
        <v>0.1955530772549551</v>
      </c>
    </row>
    <row r="30" spans="1:10">
      <c r="A30" s="34" t="s">
        <v>109</v>
      </c>
      <c r="B30" s="36">
        <v>2453.6821254142501</v>
      </c>
      <c r="C30" s="36">
        <v>3783874.5913336501</v>
      </c>
      <c r="D30" s="36">
        <v>56</v>
      </c>
      <c r="E30" s="36">
        <v>0</v>
      </c>
      <c r="F30" s="36">
        <v>476</v>
      </c>
      <c r="G30" s="36">
        <f t="shared" si="0"/>
        <v>1542.1209422939519</v>
      </c>
      <c r="H30" s="76">
        <f t="shared" si="1"/>
        <v>2.2822842217406478E-2</v>
      </c>
      <c r="I30" s="76">
        <f t="shared" si="2"/>
        <v>0</v>
      </c>
      <c r="J30" s="77">
        <f t="shared" si="3"/>
        <v>0.19399415884795504</v>
      </c>
    </row>
    <row r="31" spans="1:10">
      <c r="A31" s="34" t="s">
        <v>352</v>
      </c>
      <c r="B31" s="36">
        <v>1570.1095453305099</v>
      </c>
      <c r="C31" s="36">
        <v>2077925.2102312199</v>
      </c>
      <c r="D31" s="36">
        <v>50</v>
      </c>
      <c r="E31" s="36">
        <v>0</v>
      </c>
      <c r="F31" s="36">
        <v>446</v>
      </c>
      <c r="G31" s="36">
        <f t="shared" si="0"/>
        <v>1323.4269012700092</v>
      </c>
      <c r="H31" s="76">
        <f t="shared" si="1"/>
        <v>3.1844911808032436E-2</v>
      </c>
      <c r="I31" s="76">
        <f t="shared" si="2"/>
        <v>0</v>
      </c>
      <c r="J31" s="77">
        <f t="shared" si="3"/>
        <v>0.28405661332764937</v>
      </c>
    </row>
    <row r="32" spans="1:10">
      <c r="A32" s="34" t="s">
        <v>403</v>
      </c>
      <c r="B32" s="36">
        <v>3990.70400062622</v>
      </c>
      <c r="C32" s="36">
        <v>3459154.1241667699</v>
      </c>
      <c r="D32" s="36">
        <v>47</v>
      </c>
      <c r="E32" s="36">
        <v>1</v>
      </c>
      <c r="F32" s="36">
        <v>1662</v>
      </c>
      <c r="G32" s="36">
        <f t="shared" si="0"/>
        <v>866.80298103391294</v>
      </c>
      <c r="H32" s="76">
        <f t="shared" si="1"/>
        <v>1.1777370607447903E-2</v>
      </c>
      <c r="I32" s="76">
        <f t="shared" si="2"/>
        <v>2.5058235334995537E-4</v>
      </c>
      <c r="J32" s="77">
        <f t="shared" si="3"/>
        <v>0.41646787126762586</v>
      </c>
    </row>
    <row r="33" spans="1:10">
      <c r="A33" s="34" t="s">
        <v>154</v>
      </c>
      <c r="B33" s="36">
        <v>2199.1972012333499</v>
      </c>
      <c r="C33" s="36">
        <v>2846092.6611097199</v>
      </c>
      <c r="D33" s="36">
        <v>47</v>
      </c>
      <c r="E33" s="36">
        <v>1</v>
      </c>
      <c r="F33" s="36">
        <v>1407</v>
      </c>
      <c r="G33" s="36">
        <f t="shared" si="0"/>
        <v>1294.1507289630867</v>
      </c>
      <c r="H33" s="76">
        <f t="shared" si="1"/>
        <v>2.1371434982566159E-2</v>
      </c>
      <c r="I33" s="76">
        <f t="shared" si="2"/>
        <v>4.5471138260779056E-4</v>
      </c>
      <c r="J33" s="77">
        <f t="shared" si="3"/>
        <v>0.63977891532916131</v>
      </c>
    </row>
    <row r="34" spans="1:10">
      <c r="A34" s="34" t="s">
        <v>44</v>
      </c>
      <c r="B34" s="36">
        <v>2408.2300707539498</v>
      </c>
      <c r="C34" s="36">
        <v>4280164.1282873098</v>
      </c>
      <c r="D34" s="36">
        <v>47</v>
      </c>
      <c r="E34" s="36">
        <v>0</v>
      </c>
      <c r="F34" s="36">
        <v>546</v>
      </c>
      <c r="G34" s="36">
        <f t="shared" si="0"/>
        <v>1777.3069858509448</v>
      </c>
      <c r="H34" s="76">
        <f t="shared" si="1"/>
        <v>1.9516407743088104E-2</v>
      </c>
      <c r="I34" s="76">
        <f t="shared" si="2"/>
        <v>0</v>
      </c>
      <c r="J34" s="77">
        <f t="shared" si="3"/>
        <v>0.22672252399417245</v>
      </c>
    </row>
    <row r="35" spans="1:10">
      <c r="A35" s="34" t="s">
        <v>608</v>
      </c>
      <c r="B35" s="36">
        <v>2816.94787581125</v>
      </c>
      <c r="C35" s="36">
        <v>3635120.1648405502</v>
      </c>
      <c r="D35" s="36">
        <v>45</v>
      </c>
      <c r="E35" s="36">
        <v>0</v>
      </c>
      <c r="F35" s="36">
        <v>529</v>
      </c>
      <c r="G35" s="36">
        <f t="shared" si="0"/>
        <v>1290.446371427329</v>
      </c>
      <c r="H35" s="76">
        <f t="shared" si="1"/>
        <v>1.5974736482136893E-2</v>
      </c>
      <c r="I35" s="76">
        <f t="shared" si="2"/>
        <v>0</v>
      </c>
      <c r="J35" s="77">
        <f t="shared" si="3"/>
        <v>0.18779190220112035</v>
      </c>
    </row>
    <row r="36" spans="1:10">
      <c r="A36" s="34" t="s">
        <v>564</v>
      </c>
      <c r="B36" s="36">
        <v>3176.9642925080798</v>
      </c>
      <c r="C36" s="36">
        <v>3806668.12764906</v>
      </c>
      <c r="D36" s="36">
        <v>44</v>
      </c>
      <c r="E36" s="36">
        <v>0</v>
      </c>
      <c r="F36" s="36">
        <v>736</v>
      </c>
      <c r="G36" s="36">
        <f t="shared" si="0"/>
        <v>1198.2092894861767</v>
      </c>
      <c r="H36" s="76">
        <f t="shared" si="1"/>
        <v>1.3849699256538967E-2</v>
      </c>
      <c r="I36" s="76">
        <f t="shared" si="2"/>
        <v>0</v>
      </c>
      <c r="J36" s="77">
        <f t="shared" si="3"/>
        <v>0.23166769665483364</v>
      </c>
    </row>
    <row r="37" spans="1:10">
      <c r="A37" s="34" t="s">
        <v>82</v>
      </c>
      <c r="B37" s="36">
        <v>2663.8026633355698</v>
      </c>
      <c r="C37" s="36">
        <v>3394567.2116529401</v>
      </c>
      <c r="D37" s="36">
        <v>43</v>
      </c>
      <c r="E37" s="36">
        <v>2</v>
      </c>
      <c r="F37" s="36">
        <v>482</v>
      </c>
      <c r="G37" s="36">
        <f t="shared" si="0"/>
        <v>1274.3313378185151</v>
      </c>
      <c r="H37" s="76">
        <f t="shared" si="1"/>
        <v>1.6142336889984225E-2</v>
      </c>
      <c r="I37" s="76">
        <f t="shared" si="2"/>
        <v>7.5080636697601047E-4</v>
      </c>
      <c r="J37" s="77">
        <f t="shared" si="3"/>
        <v>0.18094433444121852</v>
      </c>
    </row>
    <row r="38" spans="1:10">
      <c r="A38" s="34" t="s">
        <v>125</v>
      </c>
      <c r="B38" s="36">
        <v>1845.22460369952</v>
      </c>
      <c r="C38" s="36">
        <v>2545072.12181924</v>
      </c>
      <c r="D38" s="36">
        <v>43</v>
      </c>
      <c r="E38" s="36">
        <v>0</v>
      </c>
      <c r="F38" s="36">
        <v>345</v>
      </c>
      <c r="G38" s="36">
        <f t="shared" si="0"/>
        <v>1379.2749764535897</v>
      </c>
      <c r="H38" s="76">
        <f t="shared" si="1"/>
        <v>2.3303396190246229E-2</v>
      </c>
      <c r="I38" s="76">
        <f t="shared" si="2"/>
        <v>0</v>
      </c>
      <c r="J38" s="77">
        <f t="shared" si="3"/>
        <v>0.18696910896825461</v>
      </c>
    </row>
    <row r="39" spans="1:10">
      <c r="A39" s="34" t="s">
        <v>105</v>
      </c>
      <c r="B39" s="36">
        <v>1245.4766791909899</v>
      </c>
      <c r="C39" s="36">
        <v>1491751.94203452</v>
      </c>
      <c r="D39" s="36">
        <v>41</v>
      </c>
      <c r="E39" s="36">
        <v>0</v>
      </c>
      <c r="F39" s="36">
        <v>144</v>
      </c>
      <c r="G39" s="36">
        <f t="shared" ref="G39:G70" si="4">C39/B39</f>
        <v>1197.7357480539099</v>
      </c>
      <c r="H39" s="76">
        <f t="shared" ref="H39:H70" si="5">D39/B39</f>
        <v>3.2919123003276068E-2</v>
      </c>
      <c r="I39" s="76">
        <f t="shared" ref="I39:I70" si="6">E39/B39</f>
        <v>0</v>
      </c>
      <c r="J39" s="77">
        <f t="shared" ref="J39:J70" si="7">F39/B39</f>
        <v>0.11561838323101838</v>
      </c>
    </row>
    <row r="40" spans="1:10">
      <c r="A40" s="34" t="s">
        <v>334</v>
      </c>
      <c r="B40" s="36">
        <v>3178.2930609895802</v>
      </c>
      <c r="C40" s="36">
        <v>3225632.3642295301</v>
      </c>
      <c r="D40" s="36">
        <v>41</v>
      </c>
      <c r="E40" s="36">
        <v>1</v>
      </c>
      <c r="F40" s="36">
        <v>852</v>
      </c>
      <c r="G40" s="36">
        <f t="shared" si="4"/>
        <v>1014.8945683521112</v>
      </c>
      <c r="H40" s="76">
        <f t="shared" si="5"/>
        <v>1.2900006139532775E-2</v>
      </c>
      <c r="I40" s="76">
        <f t="shared" si="6"/>
        <v>3.1463429608616524E-4</v>
      </c>
      <c r="J40" s="77">
        <f t="shared" si="7"/>
        <v>0.26806842026541278</v>
      </c>
    </row>
    <row r="41" spans="1:10">
      <c r="A41" s="34" t="s">
        <v>611</v>
      </c>
      <c r="B41" s="36">
        <v>1453.12050775531</v>
      </c>
      <c r="C41" s="36">
        <v>2339491.39440192</v>
      </c>
      <c r="D41" s="36">
        <v>39</v>
      </c>
      <c r="E41" s="36">
        <v>0</v>
      </c>
      <c r="F41" s="36">
        <v>368</v>
      </c>
      <c r="G41" s="36">
        <f t="shared" si="4"/>
        <v>1609.9775496361417</v>
      </c>
      <c r="H41" s="76">
        <f t="shared" si="5"/>
        <v>2.6838792647861511E-2</v>
      </c>
      <c r="I41" s="76">
        <f t="shared" si="6"/>
        <v>0</v>
      </c>
      <c r="J41" s="77">
        <f t="shared" si="7"/>
        <v>0.25324809472853937</v>
      </c>
    </row>
    <row r="42" spans="1:10">
      <c r="A42" s="34" t="s">
        <v>580</v>
      </c>
      <c r="B42" s="36">
        <v>2742.03553924569</v>
      </c>
      <c r="C42" s="36">
        <v>4266016.5544536998</v>
      </c>
      <c r="D42" s="36">
        <v>37</v>
      </c>
      <c r="E42" s="36">
        <v>1</v>
      </c>
      <c r="F42" s="36">
        <v>659</v>
      </c>
      <c r="G42" s="36">
        <f t="shared" si="4"/>
        <v>1555.7845598263996</v>
      </c>
      <c r="H42" s="76">
        <f t="shared" si="5"/>
        <v>1.3493625254098047E-2</v>
      </c>
      <c r="I42" s="76">
        <f t="shared" si="6"/>
        <v>3.6469257443508236E-4</v>
      </c>
      <c r="J42" s="77">
        <f t="shared" si="7"/>
        <v>0.24033240655271929</v>
      </c>
    </row>
    <row r="43" spans="1:10">
      <c r="A43" s="34" t="s">
        <v>330</v>
      </c>
      <c r="B43" s="36">
        <v>1200.0438000215199</v>
      </c>
      <c r="C43" s="36">
        <v>1237646.4171678801</v>
      </c>
      <c r="D43" s="36">
        <v>36</v>
      </c>
      <c r="E43" s="36">
        <v>0</v>
      </c>
      <c r="F43" s="36">
        <v>513</v>
      </c>
      <c r="G43" s="36">
        <f t="shared" si="4"/>
        <v>1031.3343705835453</v>
      </c>
      <c r="H43" s="76">
        <f t="shared" si="5"/>
        <v>2.9998905039428082E-2</v>
      </c>
      <c r="I43" s="76">
        <f t="shared" si="6"/>
        <v>0</v>
      </c>
      <c r="J43" s="77">
        <f t="shared" si="7"/>
        <v>0.42748439681185019</v>
      </c>
    </row>
    <row r="44" spans="1:10">
      <c r="A44" s="34" t="s">
        <v>42</v>
      </c>
      <c r="B44" s="36">
        <v>1830.7725472534</v>
      </c>
      <c r="C44" s="36">
        <v>2536768.06275773</v>
      </c>
      <c r="D44" s="36">
        <v>35</v>
      </c>
      <c r="E44" s="36">
        <v>1</v>
      </c>
      <c r="F44" s="36">
        <v>382</v>
      </c>
      <c r="G44" s="36">
        <f t="shared" si="4"/>
        <v>1385.6271040132722</v>
      </c>
      <c r="H44" s="76">
        <f t="shared" si="5"/>
        <v>1.911761242679132E-2</v>
      </c>
      <c r="I44" s="76">
        <f t="shared" si="6"/>
        <v>5.462174979083234E-4</v>
      </c>
      <c r="J44" s="77">
        <f t="shared" si="7"/>
        <v>0.20865508420097956</v>
      </c>
    </row>
    <row r="45" spans="1:10">
      <c r="A45" s="34" t="s">
        <v>616</v>
      </c>
      <c r="B45" s="36">
        <v>1987.9232289562899</v>
      </c>
      <c r="C45" s="36">
        <v>2350350.6375734499</v>
      </c>
      <c r="D45" s="36">
        <v>34</v>
      </c>
      <c r="E45" s="36">
        <v>0</v>
      </c>
      <c r="F45" s="36">
        <v>433</v>
      </c>
      <c r="G45" s="36">
        <f t="shared" si="4"/>
        <v>1182.3145900898012</v>
      </c>
      <c r="H45" s="76">
        <f t="shared" si="5"/>
        <v>1.7103276175232815E-2</v>
      </c>
      <c r="I45" s="76">
        <f t="shared" si="6"/>
        <v>0</v>
      </c>
      <c r="J45" s="77">
        <f t="shared" si="7"/>
        <v>0.21781525246693553</v>
      </c>
    </row>
    <row r="46" spans="1:10">
      <c r="A46" s="34" t="s">
        <v>393</v>
      </c>
      <c r="B46" s="36">
        <v>2024.0985709787301</v>
      </c>
      <c r="C46" s="36">
        <v>2418883.5316178701</v>
      </c>
      <c r="D46" s="36">
        <v>33</v>
      </c>
      <c r="E46" s="36">
        <v>2</v>
      </c>
      <c r="F46" s="36">
        <v>546</v>
      </c>
      <c r="G46" s="36">
        <f t="shared" si="4"/>
        <v>1195.0423592504421</v>
      </c>
      <c r="H46" s="76">
        <f t="shared" si="5"/>
        <v>1.6303553825465732E-2</v>
      </c>
      <c r="I46" s="76">
        <f t="shared" si="6"/>
        <v>9.8809417124034755E-4</v>
      </c>
      <c r="J46" s="77">
        <f t="shared" si="7"/>
        <v>0.26974970874861487</v>
      </c>
    </row>
    <row r="47" spans="1:10">
      <c r="A47" s="34" t="s">
        <v>377</v>
      </c>
      <c r="B47" s="36">
        <v>472.24382134294098</v>
      </c>
      <c r="C47" s="36">
        <v>465485.45653474302</v>
      </c>
      <c r="D47" s="36">
        <v>33</v>
      </c>
      <c r="E47" s="36">
        <v>1</v>
      </c>
      <c r="F47" s="36">
        <v>58</v>
      </c>
      <c r="G47" s="36">
        <f t="shared" si="4"/>
        <v>985.68882322487798</v>
      </c>
      <c r="H47" s="76">
        <f t="shared" si="5"/>
        <v>6.9879156716452992E-2</v>
      </c>
      <c r="I47" s="76">
        <f t="shared" si="6"/>
        <v>2.1175502035288784E-3</v>
      </c>
      <c r="J47" s="77">
        <f t="shared" si="7"/>
        <v>0.12281791180467495</v>
      </c>
    </row>
    <row r="48" spans="1:10">
      <c r="A48" s="34" t="s">
        <v>359</v>
      </c>
      <c r="B48" s="36">
        <v>1790.44378587044</v>
      </c>
      <c r="C48" s="36">
        <v>2042088.44151677</v>
      </c>
      <c r="D48" s="36">
        <v>32</v>
      </c>
      <c r="E48" s="36">
        <v>0</v>
      </c>
      <c r="F48" s="36">
        <v>396</v>
      </c>
      <c r="G48" s="36">
        <f t="shared" si="4"/>
        <v>1140.5487609453155</v>
      </c>
      <c r="H48" s="76">
        <f t="shared" si="5"/>
        <v>1.7872663890669382E-2</v>
      </c>
      <c r="I48" s="76">
        <f t="shared" si="6"/>
        <v>0</v>
      </c>
      <c r="J48" s="77">
        <f t="shared" si="7"/>
        <v>0.22117421564703363</v>
      </c>
    </row>
    <row r="49" spans="1:10">
      <c r="A49" s="34" t="s">
        <v>367</v>
      </c>
      <c r="B49" s="36">
        <v>781.71230776747598</v>
      </c>
      <c r="C49" s="36">
        <v>1171365.92126914</v>
      </c>
      <c r="D49" s="36">
        <v>32</v>
      </c>
      <c r="E49" s="36">
        <v>4</v>
      </c>
      <c r="F49" s="36">
        <v>880</v>
      </c>
      <c r="G49" s="36">
        <f t="shared" si="4"/>
        <v>1498.4616586305153</v>
      </c>
      <c r="H49" s="76">
        <f t="shared" si="5"/>
        <v>4.0935776093112955E-2</v>
      </c>
      <c r="I49" s="76">
        <f t="shared" si="6"/>
        <v>5.1169720116391194E-3</v>
      </c>
      <c r="J49" s="77">
        <f t="shared" si="7"/>
        <v>1.1257338425606063</v>
      </c>
    </row>
    <row r="50" spans="1:10">
      <c r="A50" s="34" t="s">
        <v>595</v>
      </c>
      <c r="B50" s="36">
        <v>1304.5479112938001</v>
      </c>
      <c r="C50" s="36">
        <v>2360173.4463804001</v>
      </c>
      <c r="D50" s="36">
        <v>32</v>
      </c>
      <c r="E50" s="36">
        <v>1</v>
      </c>
      <c r="F50" s="36">
        <v>326</v>
      </c>
      <c r="G50" s="36">
        <f t="shared" si="4"/>
        <v>1809.1887817594002</v>
      </c>
      <c r="H50" s="76">
        <f t="shared" si="5"/>
        <v>2.4529570530118467E-2</v>
      </c>
      <c r="I50" s="76">
        <f t="shared" si="6"/>
        <v>7.6654907906620209E-4</v>
      </c>
      <c r="J50" s="77">
        <f t="shared" si="7"/>
        <v>0.24989499977558188</v>
      </c>
    </row>
    <row r="51" spans="1:10">
      <c r="A51" s="34" t="s">
        <v>333</v>
      </c>
      <c r="B51" s="36">
        <v>1345.67667366098</v>
      </c>
      <c r="C51" s="36">
        <v>1341202.10763103</v>
      </c>
      <c r="D51" s="36">
        <v>31</v>
      </c>
      <c r="E51" s="36">
        <v>0</v>
      </c>
      <c r="F51" s="36">
        <v>540</v>
      </c>
      <c r="G51" s="36">
        <f t="shared" si="4"/>
        <v>996.67485799707242</v>
      </c>
      <c r="H51" s="76">
        <f t="shared" si="5"/>
        <v>2.3036737283751055E-2</v>
      </c>
      <c r="I51" s="76">
        <f t="shared" si="6"/>
        <v>0</v>
      </c>
      <c r="J51" s="77">
        <f t="shared" si="7"/>
        <v>0.4012851010717926</v>
      </c>
    </row>
    <row r="52" spans="1:10">
      <c r="A52" s="34" t="s">
        <v>372</v>
      </c>
      <c r="B52" s="36">
        <v>1334.5205136928701</v>
      </c>
      <c r="C52" s="36">
        <v>1449651.21770702</v>
      </c>
      <c r="D52" s="36">
        <v>30</v>
      </c>
      <c r="E52" s="36">
        <v>0</v>
      </c>
      <c r="F52" s="36">
        <v>322</v>
      </c>
      <c r="G52" s="36">
        <f t="shared" si="4"/>
        <v>1086.2712133930122</v>
      </c>
      <c r="H52" s="76">
        <f t="shared" si="5"/>
        <v>2.2479984153247926E-2</v>
      </c>
      <c r="I52" s="76">
        <f t="shared" si="6"/>
        <v>0</v>
      </c>
      <c r="J52" s="77">
        <f t="shared" si="7"/>
        <v>0.24128516324486107</v>
      </c>
    </row>
    <row r="53" spans="1:10">
      <c r="A53" s="34" t="s">
        <v>71</v>
      </c>
      <c r="B53" s="36">
        <v>1834.8383005829501</v>
      </c>
      <c r="C53" s="36">
        <v>2051792.0065892001</v>
      </c>
      <c r="D53" s="36">
        <v>30</v>
      </c>
      <c r="E53" s="36">
        <v>1</v>
      </c>
      <c r="F53" s="36">
        <v>417</v>
      </c>
      <c r="G53" s="36">
        <f t="shared" si="4"/>
        <v>1118.241321830551</v>
      </c>
      <c r="H53" s="76">
        <f t="shared" si="5"/>
        <v>1.6350214615897564E-2</v>
      </c>
      <c r="I53" s="76">
        <f t="shared" si="6"/>
        <v>5.4500715386325213E-4</v>
      </c>
      <c r="J53" s="77">
        <f t="shared" si="7"/>
        <v>0.22726798316097616</v>
      </c>
    </row>
    <row r="54" spans="1:10">
      <c r="A54" s="34" t="s">
        <v>331</v>
      </c>
      <c r="B54" s="36">
        <v>1567.25200971495</v>
      </c>
      <c r="C54" s="36">
        <v>1343017.1742567399</v>
      </c>
      <c r="D54" s="36">
        <v>30</v>
      </c>
      <c r="E54" s="36">
        <v>0</v>
      </c>
      <c r="F54" s="36">
        <v>693</v>
      </c>
      <c r="G54" s="36">
        <f t="shared" si="4"/>
        <v>856.92483782554302</v>
      </c>
      <c r="H54" s="76">
        <f t="shared" si="5"/>
        <v>1.9141784355061295E-2</v>
      </c>
      <c r="I54" s="76">
        <f t="shared" si="6"/>
        <v>0</v>
      </c>
      <c r="J54" s="77">
        <f t="shared" si="7"/>
        <v>0.44217521860191589</v>
      </c>
    </row>
    <row r="55" spans="1:10">
      <c r="A55" s="34" t="s">
        <v>361</v>
      </c>
      <c r="B55" s="36">
        <v>551.69587438320696</v>
      </c>
      <c r="C55" s="36">
        <v>552078.16656935203</v>
      </c>
      <c r="D55" s="36">
        <v>30</v>
      </c>
      <c r="E55" s="36">
        <v>1</v>
      </c>
      <c r="F55" s="36">
        <v>184</v>
      </c>
      <c r="G55" s="36">
        <f t="shared" si="4"/>
        <v>1000.6929400851012</v>
      </c>
      <c r="H55" s="76">
        <f t="shared" si="5"/>
        <v>5.4377785647826062E-2</v>
      </c>
      <c r="I55" s="76">
        <f t="shared" si="6"/>
        <v>1.8125928549275353E-3</v>
      </c>
      <c r="J55" s="77">
        <f t="shared" si="7"/>
        <v>0.33351708530666652</v>
      </c>
    </row>
    <row r="56" spans="1:10">
      <c r="A56" s="34" t="s">
        <v>682</v>
      </c>
      <c r="B56" s="36">
        <v>1548.71776072494</v>
      </c>
      <c r="C56" s="36">
        <v>2337629.4182790499</v>
      </c>
      <c r="D56" s="36">
        <v>30</v>
      </c>
      <c r="E56" s="36">
        <v>0</v>
      </c>
      <c r="F56" s="36">
        <v>313</v>
      </c>
      <c r="G56" s="36">
        <f t="shared" si="4"/>
        <v>1509.3966619100615</v>
      </c>
      <c r="H56" s="76">
        <f t="shared" si="5"/>
        <v>1.9370863278508076E-2</v>
      </c>
      <c r="I56" s="76">
        <f t="shared" si="6"/>
        <v>0</v>
      </c>
      <c r="J56" s="77">
        <f t="shared" si="7"/>
        <v>0.20210267353910094</v>
      </c>
    </row>
    <row r="57" spans="1:10">
      <c r="A57" s="34" t="s">
        <v>353</v>
      </c>
      <c r="B57" s="36">
        <v>1130.7698314213101</v>
      </c>
      <c r="C57" s="36">
        <v>1224194.9940356801</v>
      </c>
      <c r="D57" s="36">
        <v>29</v>
      </c>
      <c r="E57" s="36">
        <v>0</v>
      </c>
      <c r="F57" s="36">
        <v>244</v>
      </c>
      <c r="G57" s="36">
        <f t="shared" si="4"/>
        <v>1082.6208482206675</v>
      </c>
      <c r="H57" s="76">
        <f t="shared" si="5"/>
        <v>2.5646244880400404E-2</v>
      </c>
      <c r="I57" s="76">
        <f t="shared" si="6"/>
        <v>0</v>
      </c>
      <c r="J57" s="77">
        <f t="shared" si="7"/>
        <v>0.21578219830405856</v>
      </c>
    </row>
    <row r="58" spans="1:10">
      <c r="A58" s="34" t="s">
        <v>9</v>
      </c>
      <c r="B58" s="36">
        <v>1112.46024180669</v>
      </c>
      <c r="C58" s="36">
        <v>1429757.0175678199</v>
      </c>
      <c r="D58" s="36">
        <v>28</v>
      </c>
      <c r="E58" s="36">
        <v>1</v>
      </c>
      <c r="F58" s="36">
        <v>247</v>
      </c>
      <c r="G58" s="36">
        <f t="shared" si="4"/>
        <v>1285.2207780889539</v>
      </c>
      <c r="H58" s="76">
        <f t="shared" si="5"/>
        <v>2.5169438823743156E-2</v>
      </c>
      <c r="I58" s="76">
        <f t="shared" si="6"/>
        <v>8.9890852941939842E-4</v>
      </c>
      <c r="J58" s="77">
        <f t="shared" si="7"/>
        <v>0.22203040676659139</v>
      </c>
    </row>
    <row r="59" spans="1:10">
      <c r="A59" s="34" t="s">
        <v>378</v>
      </c>
      <c r="B59" s="36">
        <v>1423.2191379051601</v>
      </c>
      <c r="C59" s="36">
        <v>2114230.5986082</v>
      </c>
      <c r="D59" s="36">
        <v>28</v>
      </c>
      <c r="E59" s="36">
        <v>0</v>
      </c>
      <c r="F59" s="36">
        <v>249</v>
      </c>
      <c r="G59" s="36">
        <f t="shared" si="4"/>
        <v>1485.5271000080434</v>
      </c>
      <c r="H59" s="76">
        <f t="shared" si="5"/>
        <v>1.9673709588541137E-2</v>
      </c>
      <c r="I59" s="76">
        <f t="shared" si="6"/>
        <v>0</v>
      </c>
      <c r="J59" s="77">
        <f t="shared" si="7"/>
        <v>0.17495548884095513</v>
      </c>
    </row>
    <row r="60" spans="1:10">
      <c r="A60" s="34" t="s">
        <v>63</v>
      </c>
      <c r="B60" s="36">
        <v>1067.0602463539601</v>
      </c>
      <c r="C60" s="36">
        <v>1525859.02759492</v>
      </c>
      <c r="D60" s="36">
        <v>28</v>
      </c>
      <c r="E60" s="36">
        <v>3</v>
      </c>
      <c r="F60" s="36">
        <v>339</v>
      </c>
      <c r="G60" s="36">
        <f t="shared" si="4"/>
        <v>1429.9652084393831</v>
      </c>
      <c r="H60" s="76">
        <f t="shared" si="5"/>
        <v>2.6240317822422161E-2</v>
      </c>
      <c r="I60" s="76">
        <f t="shared" si="6"/>
        <v>2.8114626238309455E-3</v>
      </c>
      <c r="J60" s="77">
        <f t="shared" si="7"/>
        <v>0.31769527649289686</v>
      </c>
    </row>
    <row r="61" spans="1:10">
      <c r="A61" s="34" t="s">
        <v>94</v>
      </c>
      <c r="B61" s="36">
        <v>2166.4985688151701</v>
      </c>
      <c r="C61" s="36">
        <v>2804823.8352043</v>
      </c>
      <c r="D61" s="36">
        <v>27</v>
      </c>
      <c r="E61" s="36">
        <v>1</v>
      </c>
      <c r="F61" s="36">
        <v>453</v>
      </c>
      <c r="G61" s="36">
        <f t="shared" si="4"/>
        <v>1294.6345202241337</v>
      </c>
      <c r="H61" s="76">
        <f t="shared" si="5"/>
        <v>1.2462505347864573E-2</v>
      </c>
      <c r="I61" s="76">
        <f t="shared" si="6"/>
        <v>4.6157427214313233E-4</v>
      </c>
      <c r="J61" s="77">
        <f t="shared" si="7"/>
        <v>0.20909314528083894</v>
      </c>
    </row>
    <row r="62" spans="1:10">
      <c r="A62" s="34" t="s">
        <v>388</v>
      </c>
      <c r="B62" s="36">
        <v>1606.2054318212899</v>
      </c>
      <c r="C62" s="36">
        <v>2187435.2153957002</v>
      </c>
      <c r="D62" s="36">
        <v>27</v>
      </c>
      <c r="E62" s="36">
        <v>0</v>
      </c>
      <c r="F62" s="36">
        <v>563</v>
      </c>
      <c r="G62" s="36">
        <f t="shared" si="4"/>
        <v>1361.8651587520465</v>
      </c>
      <c r="H62" s="76">
        <f t="shared" si="5"/>
        <v>1.6809804938453278E-2</v>
      </c>
      <c r="I62" s="76">
        <f t="shared" si="6"/>
        <v>0</v>
      </c>
      <c r="J62" s="77">
        <f t="shared" si="7"/>
        <v>0.3505155622351554</v>
      </c>
    </row>
    <row r="63" spans="1:10">
      <c r="A63" s="34" t="s">
        <v>416</v>
      </c>
      <c r="B63" s="36">
        <v>1393.0985912480301</v>
      </c>
      <c r="C63" s="36">
        <v>2132993.1754755601</v>
      </c>
      <c r="D63" s="36">
        <v>27</v>
      </c>
      <c r="E63" s="36">
        <v>2</v>
      </c>
      <c r="F63" s="36">
        <v>1005</v>
      </c>
      <c r="G63" s="36">
        <f t="shared" si="4"/>
        <v>1531.1143007938035</v>
      </c>
      <c r="H63" s="76">
        <f t="shared" si="5"/>
        <v>1.9381255691179482E-2</v>
      </c>
      <c r="I63" s="76">
        <f t="shared" si="6"/>
        <v>1.4356485697169985E-3</v>
      </c>
      <c r="J63" s="77">
        <f t="shared" si="7"/>
        <v>0.72141340628279182</v>
      </c>
    </row>
    <row r="64" spans="1:10">
      <c r="A64" s="34" t="s">
        <v>360</v>
      </c>
      <c r="B64" s="36">
        <v>1272.63558008987</v>
      </c>
      <c r="C64" s="36">
        <v>1669584.4091173101</v>
      </c>
      <c r="D64" s="36">
        <v>27</v>
      </c>
      <c r="E64" s="36">
        <v>0</v>
      </c>
      <c r="F64" s="36">
        <v>320</v>
      </c>
      <c r="G64" s="36">
        <f t="shared" si="4"/>
        <v>1311.9108370358533</v>
      </c>
      <c r="H64" s="76">
        <f t="shared" si="5"/>
        <v>2.1215814190966856E-2</v>
      </c>
      <c r="I64" s="76">
        <f t="shared" si="6"/>
        <v>0</v>
      </c>
      <c r="J64" s="77">
        <f t="shared" si="7"/>
        <v>0.25144668670775533</v>
      </c>
    </row>
    <row r="65" spans="1:10">
      <c r="A65" s="34" t="s">
        <v>332</v>
      </c>
      <c r="B65" s="36">
        <v>1049.3917491920199</v>
      </c>
      <c r="C65" s="36">
        <v>878588.90353958297</v>
      </c>
      <c r="D65" s="36">
        <v>27</v>
      </c>
      <c r="E65" s="36">
        <v>0</v>
      </c>
      <c r="F65" s="36">
        <v>229</v>
      </c>
      <c r="G65" s="36">
        <f t="shared" si="4"/>
        <v>837.23633639777825</v>
      </c>
      <c r="H65" s="76">
        <f t="shared" si="5"/>
        <v>2.5729190286457534E-2</v>
      </c>
      <c r="I65" s="76">
        <f t="shared" si="6"/>
        <v>0</v>
      </c>
      <c r="J65" s="77">
        <f t="shared" si="7"/>
        <v>0.21822165094810278</v>
      </c>
    </row>
    <row r="66" spans="1:10">
      <c r="A66" s="34" t="s">
        <v>349</v>
      </c>
      <c r="B66" s="36">
        <v>784.61915510566905</v>
      </c>
      <c r="C66" s="36">
        <v>857761.74877919198</v>
      </c>
      <c r="D66" s="36">
        <v>27</v>
      </c>
      <c r="E66" s="36">
        <v>0</v>
      </c>
      <c r="F66" s="36">
        <v>212</v>
      </c>
      <c r="G66" s="36">
        <f t="shared" si="4"/>
        <v>1093.2205047475197</v>
      </c>
      <c r="H66" s="76">
        <f t="shared" si="5"/>
        <v>3.4411599340018355E-2</v>
      </c>
      <c r="I66" s="76">
        <f t="shared" si="6"/>
        <v>0</v>
      </c>
      <c r="J66" s="77">
        <f t="shared" si="7"/>
        <v>0.27019478000310709</v>
      </c>
    </row>
    <row r="67" spans="1:10">
      <c r="A67" s="34" t="s">
        <v>342</v>
      </c>
      <c r="B67" s="36">
        <v>716.88217027205906</v>
      </c>
      <c r="C67" s="36">
        <v>765984.474437244</v>
      </c>
      <c r="D67" s="36">
        <v>27</v>
      </c>
      <c r="E67" s="36">
        <v>0</v>
      </c>
      <c r="F67" s="36">
        <v>227</v>
      </c>
      <c r="G67" s="36">
        <f t="shared" si="4"/>
        <v>1068.4942466159403</v>
      </c>
      <c r="H67" s="76">
        <f t="shared" si="5"/>
        <v>3.7663093210636572E-2</v>
      </c>
      <c r="I67" s="76">
        <f t="shared" si="6"/>
        <v>0</v>
      </c>
      <c r="J67" s="77">
        <f t="shared" si="7"/>
        <v>0.31664896884498156</v>
      </c>
    </row>
    <row r="68" spans="1:10">
      <c r="A68" s="34" t="s">
        <v>329</v>
      </c>
      <c r="B68" s="36">
        <v>1341.8821524232601</v>
      </c>
      <c r="C68" s="36">
        <v>1219027.4861802999</v>
      </c>
      <c r="D68" s="36">
        <v>26</v>
      </c>
      <c r="E68" s="36">
        <v>1</v>
      </c>
      <c r="F68" s="36">
        <v>453</v>
      </c>
      <c r="G68" s="36">
        <f t="shared" si="4"/>
        <v>908.44600919603772</v>
      </c>
      <c r="H68" s="76">
        <f t="shared" si="5"/>
        <v>1.937577003542932E-2</v>
      </c>
      <c r="I68" s="76">
        <f t="shared" si="6"/>
        <v>7.4522192443958913E-4</v>
      </c>
      <c r="J68" s="77">
        <f t="shared" si="7"/>
        <v>0.33758553177113387</v>
      </c>
    </row>
    <row r="69" spans="1:10">
      <c r="A69" s="34" t="s">
        <v>369</v>
      </c>
      <c r="B69" s="36">
        <v>676.53696835180699</v>
      </c>
      <c r="C69" s="36">
        <v>728414.80907180102</v>
      </c>
      <c r="D69" s="36">
        <v>25</v>
      </c>
      <c r="E69" s="36">
        <v>0</v>
      </c>
      <c r="F69" s="36">
        <v>299</v>
      </c>
      <c r="G69" s="36">
        <f t="shared" si="4"/>
        <v>1076.6814574026603</v>
      </c>
      <c r="H69" s="76">
        <f t="shared" si="5"/>
        <v>3.6952895657580254E-2</v>
      </c>
      <c r="I69" s="76">
        <f t="shared" si="6"/>
        <v>0</v>
      </c>
      <c r="J69" s="77">
        <f t="shared" si="7"/>
        <v>0.44195663206465985</v>
      </c>
    </row>
    <row r="70" spans="1:10">
      <c r="A70" s="34" t="s">
        <v>606</v>
      </c>
      <c r="B70" s="36">
        <v>923.70134537294496</v>
      </c>
      <c r="C70" s="36">
        <v>1366990.2434364499</v>
      </c>
      <c r="D70" s="36">
        <v>25</v>
      </c>
      <c r="E70" s="36">
        <v>0</v>
      </c>
      <c r="F70" s="36">
        <v>204</v>
      </c>
      <c r="G70" s="36">
        <f t="shared" si="4"/>
        <v>1479.9050042354618</v>
      </c>
      <c r="H70" s="76">
        <f t="shared" si="5"/>
        <v>2.7065024994530278E-2</v>
      </c>
      <c r="I70" s="76">
        <f t="shared" si="6"/>
        <v>0</v>
      </c>
      <c r="J70" s="77">
        <f t="shared" si="7"/>
        <v>0.22085060395536707</v>
      </c>
    </row>
    <row r="71" spans="1:10">
      <c r="A71" s="34" t="s">
        <v>75</v>
      </c>
      <c r="B71" s="36">
        <v>652.20546089485197</v>
      </c>
      <c r="C71" s="36">
        <v>822351.29162940301</v>
      </c>
      <c r="D71" s="36">
        <v>24</v>
      </c>
      <c r="E71" s="36">
        <v>0</v>
      </c>
      <c r="F71" s="36">
        <v>301</v>
      </c>
      <c r="G71" s="36">
        <f t="shared" ref="G71:G102" si="8">C71/B71</f>
        <v>1260.8776542611345</v>
      </c>
      <c r="H71" s="76">
        <f t="shared" ref="H71:H102" si="9">D71/B71</f>
        <v>3.6798219946013698E-2</v>
      </c>
      <c r="I71" s="76">
        <f t="shared" ref="I71:I102" si="10">E71/B71</f>
        <v>0</v>
      </c>
      <c r="J71" s="77">
        <f t="shared" ref="J71:J102" si="11">F71/B71</f>
        <v>0.46151100848958848</v>
      </c>
    </row>
    <row r="72" spans="1:10">
      <c r="A72" s="34" t="s">
        <v>604</v>
      </c>
      <c r="B72" s="36">
        <v>1666.4958405904399</v>
      </c>
      <c r="C72" s="36">
        <v>1984746.8848818101</v>
      </c>
      <c r="D72" s="36">
        <v>24</v>
      </c>
      <c r="E72" s="36">
        <v>5</v>
      </c>
      <c r="F72" s="36">
        <v>351</v>
      </c>
      <c r="G72" s="36">
        <f t="shared" si="8"/>
        <v>1190.9702001888068</v>
      </c>
      <c r="H72" s="76">
        <f t="shared" si="9"/>
        <v>1.4401476088591252E-2</v>
      </c>
      <c r="I72" s="76">
        <f t="shared" si="10"/>
        <v>3.000307518456511E-3</v>
      </c>
      <c r="J72" s="77">
        <f t="shared" si="11"/>
        <v>0.21062158779564708</v>
      </c>
    </row>
    <row r="73" spans="1:10">
      <c r="A73" s="34" t="s">
        <v>575</v>
      </c>
      <c r="B73" s="36">
        <v>1013.2027113200101</v>
      </c>
      <c r="C73" s="36">
        <v>1500291.4202902899</v>
      </c>
      <c r="D73" s="36">
        <v>23</v>
      </c>
      <c r="E73" s="36">
        <v>1</v>
      </c>
      <c r="F73" s="36">
        <v>343</v>
      </c>
      <c r="G73" s="36">
        <f t="shared" si="8"/>
        <v>1480.7416161921794</v>
      </c>
      <c r="H73" s="76">
        <f t="shared" si="9"/>
        <v>2.2700294563992415E-2</v>
      </c>
      <c r="I73" s="76">
        <f t="shared" si="10"/>
        <v>9.8696932886923531E-4</v>
      </c>
      <c r="J73" s="77">
        <f t="shared" si="11"/>
        <v>0.33853047980214773</v>
      </c>
    </row>
    <row r="74" spans="1:10">
      <c r="A74" s="34" t="s">
        <v>397</v>
      </c>
      <c r="B74" s="36">
        <v>883.22189298691205</v>
      </c>
      <c r="C74" s="36">
        <v>1108532.00282773</v>
      </c>
      <c r="D74" s="36">
        <v>23</v>
      </c>
      <c r="E74" s="36">
        <v>0</v>
      </c>
      <c r="F74" s="36">
        <v>279</v>
      </c>
      <c r="G74" s="36">
        <f t="shared" si="8"/>
        <v>1255.1002320366586</v>
      </c>
      <c r="H74" s="76">
        <f t="shared" si="9"/>
        <v>2.6041021155190979E-2</v>
      </c>
      <c r="I74" s="76">
        <f t="shared" si="10"/>
        <v>0</v>
      </c>
      <c r="J74" s="77">
        <f t="shared" si="11"/>
        <v>0.31588890879557752</v>
      </c>
    </row>
    <row r="75" spans="1:10">
      <c r="A75" s="34" t="s">
        <v>142</v>
      </c>
      <c r="B75" s="36">
        <v>1437.6410600901499</v>
      </c>
      <c r="C75" s="36">
        <v>2233992.6332027302</v>
      </c>
      <c r="D75" s="36">
        <v>23</v>
      </c>
      <c r="E75" s="36">
        <v>0</v>
      </c>
      <c r="F75" s="36">
        <v>800</v>
      </c>
      <c r="G75" s="36">
        <f t="shared" si="8"/>
        <v>1553.9293466358311</v>
      </c>
      <c r="H75" s="76">
        <f t="shared" si="9"/>
        <v>1.5998430093919092E-2</v>
      </c>
      <c r="I75" s="76">
        <f t="shared" si="10"/>
        <v>0</v>
      </c>
      <c r="J75" s="77">
        <f t="shared" si="11"/>
        <v>0.55646713370153367</v>
      </c>
    </row>
    <row r="76" spans="1:10">
      <c r="A76" s="34" t="s">
        <v>364</v>
      </c>
      <c r="B76" s="36">
        <v>860.86846836795996</v>
      </c>
      <c r="C76" s="36">
        <v>952108.54572281195</v>
      </c>
      <c r="D76" s="36">
        <v>23</v>
      </c>
      <c r="E76" s="36">
        <v>0</v>
      </c>
      <c r="F76" s="36">
        <v>355</v>
      </c>
      <c r="G76" s="36">
        <f t="shared" si="8"/>
        <v>1105.9860834812844</v>
      </c>
      <c r="H76" s="76">
        <f t="shared" si="9"/>
        <v>2.6717205758045186E-2</v>
      </c>
      <c r="I76" s="76">
        <f t="shared" si="10"/>
        <v>0</v>
      </c>
      <c r="J76" s="77">
        <f t="shared" si="11"/>
        <v>0.41237426278721917</v>
      </c>
    </row>
    <row r="77" spans="1:10">
      <c r="A77" s="34" t="s">
        <v>610</v>
      </c>
      <c r="B77" s="36">
        <v>2553.3780073211501</v>
      </c>
      <c r="C77" s="36">
        <v>2668069.9872039701</v>
      </c>
      <c r="D77" s="36">
        <v>22</v>
      </c>
      <c r="E77" s="36">
        <v>0</v>
      </c>
      <c r="F77" s="36">
        <v>762</v>
      </c>
      <c r="G77" s="36">
        <f t="shared" si="8"/>
        <v>1044.9177440840997</v>
      </c>
      <c r="H77" s="76">
        <f t="shared" si="9"/>
        <v>8.6160372404401921E-3</v>
      </c>
      <c r="I77" s="76">
        <f t="shared" si="10"/>
        <v>0</v>
      </c>
      <c r="J77" s="77">
        <f t="shared" si="11"/>
        <v>0.29842819896433759</v>
      </c>
    </row>
    <row r="78" spans="1:10">
      <c r="A78" s="34" t="s">
        <v>328</v>
      </c>
      <c r="B78" s="36">
        <v>1258.37530517345</v>
      </c>
      <c r="C78" s="36">
        <v>991069.46066743101</v>
      </c>
      <c r="D78" s="36">
        <v>22</v>
      </c>
      <c r="E78" s="36">
        <v>1</v>
      </c>
      <c r="F78" s="36">
        <v>155</v>
      </c>
      <c r="G78" s="36">
        <f t="shared" si="8"/>
        <v>787.57859963790816</v>
      </c>
      <c r="H78" s="76">
        <f t="shared" si="9"/>
        <v>1.748286056596414E-2</v>
      </c>
      <c r="I78" s="76">
        <f t="shared" si="10"/>
        <v>7.9467548027109731E-4</v>
      </c>
      <c r="J78" s="77">
        <f t="shared" si="11"/>
        <v>0.12317469944202009</v>
      </c>
    </row>
    <row r="79" spans="1:10">
      <c r="A79" s="34" t="s">
        <v>345</v>
      </c>
      <c r="B79" s="36">
        <v>1090.19722919119</v>
      </c>
      <c r="C79" s="36">
        <v>1021748.93485236</v>
      </c>
      <c r="D79" s="36">
        <v>22</v>
      </c>
      <c r="E79" s="36">
        <v>0</v>
      </c>
      <c r="F79" s="36">
        <v>297</v>
      </c>
      <c r="G79" s="36">
        <f t="shared" si="8"/>
        <v>937.21476031487327</v>
      </c>
      <c r="H79" s="76">
        <f t="shared" si="9"/>
        <v>2.0179834814221323E-2</v>
      </c>
      <c r="I79" s="76">
        <f t="shared" si="10"/>
        <v>0</v>
      </c>
      <c r="J79" s="77">
        <f t="shared" si="11"/>
        <v>0.27242776999198787</v>
      </c>
    </row>
    <row r="80" spans="1:10">
      <c r="A80" s="34" t="s">
        <v>34</v>
      </c>
      <c r="B80" s="36">
        <v>1116.2520232838499</v>
      </c>
      <c r="C80" s="36">
        <v>1843603.9481039499</v>
      </c>
      <c r="D80" s="36">
        <v>22</v>
      </c>
      <c r="E80" s="36">
        <v>0</v>
      </c>
      <c r="F80" s="36">
        <v>195</v>
      </c>
      <c r="G80" s="36">
        <f t="shared" si="8"/>
        <v>1651.6018870723631</v>
      </c>
      <c r="H80" s="76">
        <f t="shared" si="9"/>
        <v>1.9708810860901486E-2</v>
      </c>
      <c r="I80" s="76">
        <f t="shared" si="10"/>
        <v>0</v>
      </c>
      <c r="J80" s="77">
        <f t="shared" si="11"/>
        <v>0.17469173263071772</v>
      </c>
    </row>
    <row r="81" spans="1:10">
      <c r="A81" s="34" t="s">
        <v>590</v>
      </c>
      <c r="B81" s="36">
        <v>1248.2383204707801</v>
      </c>
      <c r="C81" s="36">
        <v>2103258.6539639202</v>
      </c>
      <c r="D81" s="36">
        <v>22</v>
      </c>
      <c r="E81" s="36">
        <v>0</v>
      </c>
      <c r="F81" s="36">
        <v>290</v>
      </c>
      <c r="G81" s="36">
        <f t="shared" si="8"/>
        <v>1684.9816413028118</v>
      </c>
      <c r="H81" s="76">
        <f t="shared" si="9"/>
        <v>1.7624839455099069E-2</v>
      </c>
      <c r="I81" s="76">
        <f t="shared" si="10"/>
        <v>0</v>
      </c>
      <c r="J81" s="77">
        <f t="shared" si="11"/>
        <v>0.23232742918085136</v>
      </c>
    </row>
    <row r="82" spans="1:10">
      <c r="A82" s="34" t="s">
        <v>133</v>
      </c>
      <c r="B82" s="36">
        <v>1375.2410549880001</v>
      </c>
      <c r="C82" s="36">
        <v>1618842.2684313001</v>
      </c>
      <c r="D82" s="36">
        <v>21</v>
      </c>
      <c r="E82" s="36">
        <v>0</v>
      </c>
      <c r="F82" s="36">
        <v>189</v>
      </c>
      <c r="G82" s="36">
        <f t="shared" si="8"/>
        <v>1177.1334651185391</v>
      </c>
      <c r="H82" s="76">
        <f t="shared" si="9"/>
        <v>1.5270050238707599E-2</v>
      </c>
      <c r="I82" s="76">
        <f t="shared" si="10"/>
        <v>0</v>
      </c>
      <c r="J82" s="77">
        <f t="shared" si="11"/>
        <v>0.13743045214836838</v>
      </c>
    </row>
    <row r="83" spans="1:10">
      <c r="A83" s="34" t="s">
        <v>375</v>
      </c>
      <c r="B83" s="36">
        <v>447.40820520277998</v>
      </c>
      <c r="C83" s="36">
        <v>406379.92652314901</v>
      </c>
      <c r="D83" s="36">
        <v>21</v>
      </c>
      <c r="E83" s="36">
        <v>0</v>
      </c>
      <c r="F83" s="36">
        <v>112</v>
      </c>
      <c r="G83" s="36">
        <f t="shared" si="8"/>
        <v>908.29788501300368</v>
      </c>
      <c r="H83" s="76">
        <f t="shared" si="9"/>
        <v>4.6937002396909809E-2</v>
      </c>
      <c r="I83" s="76">
        <f t="shared" si="10"/>
        <v>0</v>
      </c>
      <c r="J83" s="77">
        <f t="shared" si="11"/>
        <v>0.25033067945018567</v>
      </c>
    </row>
    <row r="84" spans="1:10">
      <c r="A84" s="34" t="s">
        <v>624</v>
      </c>
      <c r="B84" s="36">
        <v>1033.6438063001201</v>
      </c>
      <c r="C84" s="36">
        <v>1163140.27021321</v>
      </c>
      <c r="D84" s="36">
        <v>21</v>
      </c>
      <c r="E84" s="36">
        <v>0</v>
      </c>
      <c r="F84" s="36">
        <v>201</v>
      </c>
      <c r="G84" s="36">
        <f t="shared" si="8"/>
        <v>1125.2815168279453</v>
      </c>
      <c r="H84" s="76">
        <f t="shared" si="9"/>
        <v>2.031647640319011E-2</v>
      </c>
      <c r="I84" s="76">
        <f t="shared" si="10"/>
        <v>0</v>
      </c>
      <c r="J84" s="77">
        <f t="shared" si="11"/>
        <v>0.19445770271624821</v>
      </c>
    </row>
    <row r="85" spans="1:10">
      <c r="A85" s="34" t="s">
        <v>374</v>
      </c>
      <c r="B85" s="36">
        <v>977.26298386091298</v>
      </c>
      <c r="C85" s="36">
        <v>949861.32776679005</v>
      </c>
      <c r="D85" s="36">
        <v>20</v>
      </c>
      <c r="E85" s="36">
        <v>0</v>
      </c>
      <c r="F85" s="36">
        <v>147</v>
      </c>
      <c r="G85" s="36">
        <f t="shared" si="8"/>
        <v>971.96081653899739</v>
      </c>
      <c r="H85" s="76">
        <f t="shared" si="9"/>
        <v>2.0465320318370374E-2</v>
      </c>
      <c r="I85" s="76">
        <f t="shared" si="10"/>
        <v>0</v>
      </c>
      <c r="J85" s="77">
        <f t="shared" si="11"/>
        <v>0.15042010434002223</v>
      </c>
    </row>
    <row r="86" spans="1:10">
      <c r="A86" s="34" t="s">
        <v>556</v>
      </c>
      <c r="B86" s="36">
        <v>773.92052661068703</v>
      </c>
      <c r="C86" s="36">
        <v>1407315.8291762699</v>
      </c>
      <c r="D86" s="36">
        <v>20</v>
      </c>
      <c r="E86" s="36">
        <v>0</v>
      </c>
      <c r="F86" s="36">
        <v>298</v>
      </c>
      <c r="G86" s="36">
        <f t="shared" si="8"/>
        <v>1818.4242190079628</v>
      </c>
      <c r="H86" s="76">
        <f t="shared" si="9"/>
        <v>2.5842446753012404E-2</v>
      </c>
      <c r="I86" s="76">
        <f t="shared" si="10"/>
        <v>0</v>
      </c>
      <c r="J86" s="77">
        <f t="shared" si="11"/>
        <v>0.38505245661988485</v>
      </c>
    </row>
    <row r="87" spans="1:10">
      <c r="A87" s="34" t="s">
        <v>66</v>
      </c>
      <c r="B87" s="36">
        <v>523.62190309213395</v>
      </c>
      <c r="C87" s="36">
        <v>620198.81546009996</v>
      </c>
      <c r="D87" s="36">
        <v>20</v>
      </c>
      <c r="E87" s="36">
        <v>1</v>
      </c>
      <c r="F87" s="36">
        <v>161</v>
      </c>
      <c r="G87" s="36">
        <f t="shared" si="8"/>
        <v>1184.4401691328271</v>
      </c>
      <c r="H87" s="76">
        <f t="shared" si="9"/>
        <v>3.8195499236938713E-2</v>
      </c>
      <c r="I87" s="76">
        <f t="shared" si="10"/>
        <v>1.9097749618469358E-3</v>
      </c>
      <c r="J87" s="77">
        <f t="shared" si="11"/>
        <v>0.30747376885735667</v>
      </c>
    </row>
    <row r="88" spans="1:10">
      <c r="A88" s="34" t="s">
        <v>45</v>
      </c>
      <c r="B88" s="36">
        <v>1099.43832276947</v>
      </c>
      <c r="C88" s="36">
        <v>1369850.3481767101</v>
      </c>
      <c r="D88" s="36">
        <v>19</v>
      </c>
      <c r="E88" s="36">
        <v>0</v>
      </c>
      <c r="F88" s="36">
        <v>271</v>
      </c>
      <c r="G88" s="36">
        <f t="shared" si="8"/>
        <v>1245.9547023302553</v>
      </c>
      <c r="H88" s="76">
        <f t="shared" si="9"/>
        <v>1.728155150362529E-2</v>
      </c>
      <c r="I88" s="76">
        <f t="shared" si="10"/>
        <v>0</v>
      </c>
      <c r="J88" s="77">
        <f t="shared" si="11"/>
        <v>0.24648949776223439</v>
      </c>
    </row>
    <row r="89" spans="1:10">
      <c r="A89" s="34" t="s">
        <v>589</v>
      </c>
      <c r="B89" s="36">
        <v>1038.16983398096</v>
      </c>
      <c r="C89" s="36">
        <v>1673379.6320200099</v>
      </c>
      <c r="D89" s="36">
        <v>19</v>
      </c>
      <c r="E89" s="36">
        <v>0</v>
      </c>
      <c r="F89" s="36">
        <v>277</v>
      </c>
      <c r="G89" s="36">
        <f t="shared" si="8"/>
        <v>1611.8553797727661</v>
      </c>
      <c r="H89" s="76">
        <f t="shared" si="9"/>
        <v>1.8301437181181341E-2</v>
      </c>
      <c r="I89" s="76">
        <f t="shared" si="10"/>
        <v>0</v>
      </c>
      <c r="J89" s="77">
        <f t="shared" si="11"/>
        <v>0.26681568943090689</v>
      </c>
    </row>
    <row r="90" spans="1:10">
      <c r="A90" s="34" t="s">
        <v>74</v>
      </c>
      <c r="B90" s="36">
        <v>807.58079967135495</v>
      </c>
      <c r="C90" s="36">
        <v>1019782.41009263</v>
      </c>
      <c r="D90" s="36">
        <v>19</v>
      </c>
      <c r="E90" s="36">
        <v>0</v>
      </c>
      <c r="F90" s="36">
        <v>240</v>
      </c>
      <c r="G90" s="36">
        <f t="shared" si="8"/>
        <v>1262.7620796676078</v>
      </c>
      <c r="H90" s="76">
        <f t="shared" si="9"/>
        <v>2.3527057611736252E-2</v>
      </c>
      <c r="I90" s="76">
        <f t="shared" si="10"/>
        <v>0</v>
      </c>
      <c r="J90" s="77">
        <f t="shared" si="11"/>
        <v>0.2971838856219316</v>
      </c>
    </row>
    <row r="91" spans="1:10">
      <c r="A91" s="34" t="s">
        <v>16</v>
      </c>
      <c r="B91" s="36">
        <v>761.78627903200595</v>
      </c>
      <c r="C91" s="36">
        <v>1448489.42908546</v>
      </c>
      <c r="D91" s="36">
        <v>19</v>
      </c>
      <c r="E91" s="36">
        <v>0</v>
      </c>
      <c r="F91" s="36">
        <v>275</v>
      </c>
      <c r="G91" s="36">
        <f t="shared" si="8"/>
        <v>1901.4380659704725</v>
      </c>
      <c r="H91" s="76">
        <f t="shared" si="9"/>
        <v>2.4941378603120953E-2</v>
      </c>
      <c r="I91" s="76">
        <f t="shared" si="10"/>
        <v>0</v>
      </c>
      <c r="J91" s="77">
        <f t="shared" si="11"/>
        <v>0.36099363767675063</v>
      </c>
    </row>
    <row r="92" spans="1:10">
      <c r="A92" s="34" t="s">
        <v>405</v>
      </c>
      <c r="B92" s="36">
        <v>550.80820375215205</v>
      </c>
      <c r="C92" s="36">
        <v>597289.05582141795</v>
      </c>
      <c r="D92" s="36">
        <v>19</v>
      </c>
      <c r="E92" s="36">
        <v>0</v>
      </c>
      <c r="F92" s="36">
        <v>203</v>
      </c>
      <c r="G92" s="36">
        <f t="shared" si="8"/>
        <v>1084.3866372226021</v>
      </c>
      <c r="H92" s="76">
        <f t="shared" si="9"/>
        <v>3.4494765819699839E-2</v>
      </c>
      <c r="I92" s="76">
        <f t="shared" si="10"/>
        <v>0</v>
      </c>
      <c r="J92" s="77">
        <f t="shared" si="11"/>
        <v>0.36854934007363516</v>
      </c>
    </row>
    <row r="93" spans="1:10">
      <c r="A93" s="34" t="s">
        <v>376</v>
      </c>
      <c r="B93" s="36">
        <v>689.35340561251996</v>
      </c>
      <c r="C93" s="36">
        <v>933842.68203291204</v>
      </c>
      <c r="D93" s="36">
        <v>19</v>
      </c>
      <c r="E93" s="36">
        <v>1</v>
      </c>
      <c r="F93" s="36">
        <v>279</v>
      </c>
      <c r="G93" s="36">
        <f t="shared" si="8"/>
        <v>1354.6646385291342</v>
      </c>
      <c r="H93" s="76">
        <f t="shared" si="9"/>
        <v>2.7562060106336442E-2</v>
      </c>
      <c r="I93" s="76">
        <f t="shared" si="10"/>
        <v>1.4506347424387601E-3</v>
      </c>
      <c r="J93" s="77">
        <f t="shared" si="11"/>
        <v>0.40472709314041405</v>
      </c>
    </row>
    <row r="94" spans="1:10">
      <c r="A94" s="34" t="s">
        <v>609</v>
      </c>
      <c r="B94" s="36">
        <v>1357.92598813073</v>
      </c>
      <c r="C94" s="36">
        <v>1862379.7864951901</v>
      </c>
      <c r="D94" s="36">
        <v>18</v>
      </c>
      <c r="E94" s="36">
        <v>0</v>
      </c>
      <c r="F94" s="36">
        <v>312</v>
      </c>
      <c r="G94" s="36">
        <f t="shared" si="8"/>
        <v>1371.4884336655728</v>
      </c>
      <c r="H94" s="76">
        <f t="shared" si="9"/>
        <v>1.3255508884381928E-2</v>
      </c>
      <c r="I94" s="76">
        <f t="shared" si="10"/>
        <v>0</v>
      </c>
      <c r="J94" s="77">
        <f t="shared" si="11"/>
        <v>0.2297621539959534</v>
      </c>
    </row>
    <row r="95" spans="1:10">
      <c r="A95" s="34" t="s">
        <v>768</v>
      </c>
      <c r="B95" s="36">
        <v>74.027395738754393</v>
      </c>
      <c r="C95" s="36">
        <v>157980.69165229701</v>
      </c>
      <c r="D95" s="36">
        <v>18</v>
      </c>
      <c r="E95" s="36">
        <v>0</v>
      </c>
      <c r="F95" s="36">
        <v>41</v>
      </c>
      <c r="G95" s="36">
        <f t="shared" si="8"/>
        <v>2134.0841464937807</v>
      </c>
      <c r="H95" s="76">
        <f t="shared" si="9"/>
        <v>0.24315322483479915</v>
      </c>
      <c r="I95" s="76">
        <f t="shared" si="10"/>
        <v>0</v>
      </c>
      <c r="J95" s="77">
        <f t="shared" si="11"/>
        <v>0.55384901212370918</v>
      </c>
    </row>
    <row r="96" spans="1:10">
      <c r="A96" s="34" t="s">
        <v>362</v>
      </c>
      <c r="B96" s="36">
        <v>614.03285890445102</v>
      </c>
      <c r="C96" s="36">
        <v>639556.19543493504</v>
      </c>
      <c r="D96" s="36">
        <v>18</v>
      </c>
      <c r="E96" s="36">
        <v>0</v>
      </c>
      <c r="F96" s="36">
        <v>155</v>
      </c>
      <c r="G96" s="36">
        <f t="shared" si="8"/>
        <v>1041.5667275136095</v>
      </c>
      <c r="H96" s="76">
        <f t="shared" si="9"/>
        <v>2.9314392119202469E-2</v>
      </c>
      <c r="I96" s="76">
        <f t="shared" si="10"/>
        <v>0</v>
      </c>
      <c r="J96" s="77">
        <f t="shared" si="11"/>
        <v>0.25242948769313234</v>
      </c>
    </row>
    <row r="97" spans="1:10">
      <c r="A97" s="34" t="s">
        <v>343</v>
      </c>
      <c r="B97" s="36">
        <v>1334.31776858074</v>
      </c>
      <c r="C97" s="36">
        <v>1210087.9739421899</v>
      </c>
      <c r="D97" s="36">
        <v>18</v>
      </c>
      <c r="E97" s="36">
        <v>1</v>
      </c>
      <c r="F97" s="36">
        <v>399</v>
      </c>
      <c r="G97" s="36">
        <f t="shared" si="8"/>
        <v>906.89639487399745</v>
      </c>
      <c r="H97" s="76">
        <f t="shared" si="9"/>
        <v>1.3490039946890518E-2</v>
      </c>
      <c r="I97" s="76">
        <f t="shared" si="10"/>
        <v>7.4944666371613985E-4</v>
      </c>
      <c r="J97" s="77">
        <f t="shared" si="11"/>
        <v>0.29902921882273981</v>
      </c>
    </row>
    <row r="98" spans="1:10">
      <c r="A98" s="34" t="s">
        <v>351</v>
      </c>
      <c r="B98" s="36">
        <v>1044.04928475664</v>
      </c>
      <c r="C98" s="36">
        <v>1286878.09241075</v>
      </c>
      <c r="D98" s="36">
        <v>18</v>
      </c>
      <c r="E98" s="36">
        <v>0</v>
      </c>
      <c r="F98" s="36">
        <v>229</v>
      </c>
      <c r="G98" s="36">
        <f t="shared" si="8"/>
        <v>1232.583663625335</v>
      </c>
      <c r="H98" s="76">
        <f t="shared" si="9"/>
        <v>1.7240565424261237E-2</v>
      </c>
      <c r="I98" s="76">
        <f t="shared" si="10"/>
        <v>0</v>
      </c>
      <c r="J98" s="77">
        <f t="shared" si="11"/>
        <v>0.21933830456421238</v>
      </c>
    </row>
    <row r="99" spans="1:10">
      <c r="A99" s="34" t="s">
        <v>438</v>
      </c>
      <c r="B99" s="36">
        <v>167.48492658603899</v>
      </c>
      <c r="C99" s="36">
        <v>187493.92274171099</v>
      </c>
      <c r="D99" s="36">
        <v>18</v>
      </c>
      <c r="E99" s="36">
        <v>0</v>
      </c>
      <c r="F99" s="36">
        <v>67</v>
      </c>
      <c r="G99" s="36">
        <f t="shared" si="8"/>
        <v>1119.467444405471</v>
      </c>
      <c r="H99" s="76">
        <f t="shared" si="9"/>
        <v>0.10747235806174585</v>
      </c>
      <c r="I99" s="76">
        <f t="shared" si="10"/>
        <v>0</v>
      </c>
      <c r="J99" s="77">
        <f t="shared" si="11"/>
        <v>0.40003599945205398</v>
      </c>
    </row>
    <row r="100" spans="1:10">
      <c r="A100" s="34" t="s">
        <v>116</v>
      </c>
      <c r="B100" s="36">
        <v>297.15067748539099</v>
      </c>
      <c r="C100" s="36">
        <v>965855.41618824005</v>
      </c>
      <c r="D100" s="36">
        <v>17</v>
      </c>
      <c r="E100" s="36">
        <v>1</v>
      </c>
      <c r="F100" s="36">
        <v>120</v>
      </c>
      <c r="G100" s="36">
        <f t="shared" si="8"/>
        <v>3250.3894130805911</v>
      </c>
      <c r="H100" s="76">
        <f t="shared" si="9"/>
        <v>5.721003278155333E-2</v>
      </c>
      <c r="I100" s="76">
        <f t="shared" si="10"/>
        <v>3.3652960459737255E-3</v>
      </c>
      <c r="J100" s="77">
        <f t="shared" si="11"/>
        <v>0.40383552551684704</v>
      </c>
    </row>
    <row r="101" spans="1:10">
      <c r="A101" s="34" t="s">
        <v>363</v>
      </c>
      <c r="B101" s="36">
        <v>878.27942697144999</v>
      </c>
      <c r="C101" s="36">
        <v>882116.83265525103</v>
      </c>
      <c r="D101" s="36">
        <v>17</v>
      </c>
      <c r="E101" s="36">
        <v>3</v>
      </c>
      <c r="F101" s="36">
        <v>187</v>
      </c>
      <c r="G101" s="36">
        <f t="shared" si="8"/>
        <v>1004.3692309827106</v>
      </c>
      <c r="H101" s="76">
        <f t="shared" si="9"/>
        <v>1.9356026656141424E-2</v>
      </c>
      <c r="I101" s="76">
        <f t="shared" si="10"/>
        <v>3.4157694099073098E-3</v>
      </c>
      <c r="J101" s="77">
        <f t="shared" si="11"/>
        <v>0.21291629321755565</v>
      </c>
    </row>
    <row r="102" spans="1:10">
      <c r="A102" s="34" t="s">
        <v>381</v>
      </c>
      <c r="B102" s="36">
        <v>575.23833893798201</v>
      </c>
      <c r="C102" s="36">
        <v>556150.26758880902</v>
      </c>
      <c r="D102" s="36">
        <v>17</v>
      </c>
      <c r="E102" s="36">
        <v>0</v>
      </c>
      <c r="F102" s="36">
        <v>191</v>
      </c>
      <c r="G102" s="36">
        <f t="shared" si="8"/>
        <v>966.81710856683537</v>
      </c>
      <c r="H102" s="76">
        <f t="shared" si="9"/>
        <v>2.9552967612321849E-2</v>
      </c>
      <c r="I102" s="76">
        <f t="shared" si="10"/>
        <v>0</v>
      </c>
      <c r="J102" s="77">
        <f t="shared" si="11"/>
        <v>0.33203628317373368</v>
      </c>
    </row>
    <row r="103" spans="1:10">
      <c r="A103" s="34" t="s">
        <v>341</v>
      </c>
      <c r="B103" s="36">
        <v>845.739701310638</v>
      </c>
      <c r="C103" s="36">
        <v>783692.08173456695</v>
      </c>
      <c r="D103" s="36">
        <v>17</v>
      </c>
      <c r="E103" s="36">
        <v>0</v>
      </c>
      <c r="F103" s="36">
        <v>249</v>
      </c>
      <c r="G103" s="36">
        <f t="shared" ref="G103:G134" si="12">C103/B103</f>
        <v>926.63508703692617</v>
      </c>
      <c r="H103" s="76">
        <f t="shared" ref="H103:H134" si="13">D103/B103</f>
        <v>2.0100747279163077E-2</v>
      </c>
      <c r="I103" s="76">
        <f t="shared" ref="I103:I134" si="14">E103/B103</f>
        <v>0</v>
      </c>
      <c r="J103" s="77">
        <f t="shared" ref="J103:J134" si="15">F103/B103</f>
        <v>0.29441682779480038</v>
      </c>
    </row>
    <row r="104" spans="1:10">
      <c r="A104" s="34" t="s">
        <v>641</v>
      </c>
      <c r="B104" s="36">
        <v>669.10957282502204</v>
      </c>
      <c r="C104" s="36">
        <v>1686941.32849216</v>
      </c>
      <c r="D104" s="36">
        <v>17</v>
      </c>
      <c r="E104" s="36">
        <v>0</v>
      </c>
      <c r="F104" s="36">
        <v>147</v>
      </c>
      <c r="G104" s="36">
        <f t="shared" si="12"/>
        <v>2521.1735073073146</v>
      </c>
      <c r="H104" s="76">
        <f t="shared" si="13"/>
        <v>2.5406899991319728E-2</v>
      </c>
      <c r="I104" s="76">
        <f t="shared" si="14"/>
        <v>0</v>
      </c>
      <c r="J104" s="77">
        <f t="shared" si="15"/>
        <v>0.21969495874847059</v>
      </c>
    </row>
    <row r="105" spans="1:10">
      <c r="A105" s="34" t="s">
        <v>89</v>
      </c>
      <c r="B105" s="36">
        <v>727.630116593092</v>
      </c>
      <c r="C105" s="36">
        <v>862182.36790212896</v>
      </c>
      <c r="D105" s="36">
        <v>16</v>
      </c>
      <c r="E105" s="36">
        <v>0</v>
      </c>
      <c r="F105" s="36">
        <v>231</v>
      </c>
      <c r="G105" s="36">
        <f t="shared" si="12"/>
        <v>1184.9184747039294</v>
      </c>
      <c r="H105" s="76">
        <f t="shared" si="13"/>
        <v>2.1989194283099717E-2</v>
      </c>
      <c r="I105" s="76">
        <f t="shared" si="14"/>
        <v>0</v>
      </c>
      <c r="J105" s="77">
        <f t="shared" si="15"/>
        <v>0.31746899246225219</v>
      </c>
    </row>
    <row r="106" spans="1:10">
      <c r="A106" s="34" t="s">
        <v>122</v>
      </c>
      <c r="B106" s="36">
        <v>876.12600336223795</v>
      </c>
      <c r="C106" s="36">
        <v>1216120.4350457599</v>
      </c>
      <c r="D106" s="36">
        <v>16</v>
      </c>
      <c r="E106" s="36">
        <v>3</v>
      </c>
      <c r="F106" s="36">
        <v>195</v>
      </c>
      <c r="G106" s="36">
        <f t="shared" si="12"/>
        <v>1388.0656782001138</v>
      </c>
      <c r="H106" s="76">
        <f t="shared" si="13"/>
        <v>1.8262213355839337E-2</v>
      </c>
      <c r="I106" s="76">
        <f t="shared" si="14"/>
        <v>3.4241650042198752E-3</v>
      </c>
      <c r="J106" s="77">
        <f t="shared" si="15"/>
        <v>0.22257072527429189</v>
      </c>
    </row>
    <row r="107" spans="1:10">
      <c r="A107" s="34" t="s">
        <v>675</v>
      </c>
      <c r="B107" s="36">
        <v>782.75066432170502</v>
      </c>
      <c r="C107" s="36">
        <v>1462267.51544657</v>
      </c>
      <c r="D107" s="36">
        <v>16</v>
      </c>
      <c r="E107" s="36">
        <v>1</v>
      </c>
      <c r="F107" s="36">
        <v>189</v>
      </c>
      <c r="G107" s="36">
        <f t="shared" si="12"/>
        <v>1868.1140522744906</v>
      </c>
      <c r="H107" s="76">
        <f t="shared" si="13"/>
        <v>2.0440736404695164E-2</v>
      </c>
      <c r="I107" s="76">
        <f t="shared" si="14"/>
        <v>1.2775460252934477E-3</v>
      </c>
      <c r="J107" s="77">
        <f t="shared" si="15"/>
        <v>0.24145619878046162</v>
      </c>
    </row>
    <row r="108" spans="1:10">
      <c r="A108" s="34" t="s">
        <v>568</v>
      </c>
      <c r="B108" s="36">
        <v>627.62738000880904</v>
      </c>
      <c r="C108" s="36">
        <v>749850.23679286195</v>
      </c>
      <c r="D108" s="36">
        <v>16</v>
      </c>
      <c r="E108" s="36">
        <v>2</v>
      </c>
      <c r="F108" s="36">
        <v>178</v>
      </c>
      <c r="G108" s="36">
        <f t="shared" si="12"/>
        <v>1194.7379299837708</v>
      </c>
      <c r="H108" s="76">
        <f t="shared" si="13"/>
        <v>2.5492833024230766E-2</v>
      </c>
      <c r="I108" s="76">
        <f t="shared" si="14"/>
        <v>3.1866041280288458E-3</v>
      </c>
      <c r="J108" s="77">
        <f t="shared" si="15"/>
        <v>0.28360776739456728</v>
      </c>
    </row>
    <row r="109" spans="1:10">
      <c r="A109" s="34" t="s">
        <v>622</v>
      </c>
      <c r="B109" s="36">
        <v>600.81916192919005</v>
      </c>
      <c r="C109" s="36">
        <v>974273.74421736505</v>
      </c>
      <c r="D109" s="36">
        <v>16</v>
      </c>
      <c r="E109" s="36">
        <v>4</v>
      </c>
      <c r="F109" s="36">
        <v>166</v>
      </c>
      <c r="G109" s="36">
        <f t="shared" si="12"/>
        <v>1621.5756852511784</v>
      </c>
      <c r="H109" s="76">
        <f t="shared" si="13"/>
        <v>2.6630309107694025E-2</v>
      </c>
      <c r="I109" s="76">
        <f t="shared" si="14"/>
        <v>6.6575772769235063E-3</v>
      </c>
      <c r="J109" s="77">
        <f t="shared" si="15"/>
        <v>0.27628945699232549</v>
      </c>
    </row>
    <row r="110" spans="1:10">
      <c r="A110" s="34" t="s">
        <v>365</v>
      </c>
      <c r="B110" s="36">
        <v>999.13695695949696</v>
      </c>
      <c r="C110" s="36">
        <v>1302269.2905183099</v>
      </c>
      <c r="D110" s="36">
        <v>16</v>
      </c>
      <c r="E110" s="36">
        <v>1</v>
      </c>
      <c r="F110" s="36">
        <v>354</v>
      </c>
      <c r="G110" s="36">
        <f t="shared" si="12"/>
        <v>1303.3941757907583</v>
      </c>
      <c r="H110" s="76">
        <f t="shared" si="13"/>
        <v>1.6013820616434877E-2</v>
      </c>
      <c r="I110" s="76">
        <f t="shared" si="14"/>
        <v>1.0008637885271798E-3</v>
      </c>
      <c r="J110" s="77">
        <f t="shared" si="15"/>
        <v>0.35430578113862166</v>
      </c>
    </row>
    <row r="111" spans="1:10">
      <c r="A111" s="34" t="s">
        <v>54</v>
      </c>
      <c r="B111" s="36">
        <v>499.63286359934102</v>
      </c>
      <c r="C111" s="36">
        <v>1101022.2914403901</v>
      </c>
      <c r="D111" s="36">
        <v>15</v>
      </c>
      <c r="E111" s="36">
        <v>1</v>
      </c>
      <c r="F111" s="36">
        <v>163</v>
      </c>
      <c r="G111" s="36">
        <f t="shared" si="12"/>
        <v>2203.6626724444359</v>
      </c>
      <c r="H111" s="76">
        <f t="shared" si="13"/>
        <v>3.0022044370621309E-2</v>
      </c>
      <c r="I111" s="76">
        <f t="shared" si="14"/>
        <v>2.0014696247080874E-3</v>
      </c>
      <c r="J111" s="77">
        <f t="shared" si="15"/>
        <v>0.32623954882741824</v>
      </c>
    </row>
    <row r="112" spans="1:10">
      <c r="A112" s="34" t="s">
        <v>5</v>
      </c>
      <c r="B112" s="36">
        <v>782.19449809519494</v>
      </c>
      <c r="C112" s="36">
        <v>1068212.72202594</v>
      </c>
      <c r="D112" s="36">
        <v>15</v>
      </c>
      <c r="E112" s="36">
        <v>0</v>
      </c>
      <c r="F112" s="36">
        <v>199</v>
      </c>
      <c r="G112" s="36">
        <f t="shared" si="12"/>
        <v>1365.6612576887953</v>
      </c>
      <c r="H112" s="76">
        <f t="shared" si="13"/>
        <v>1.9176816043232337E-2</v>
      </c>
      <c r="I112" s="76">
        <f t="shared" si="14"/>
        <v>0</v>
      </c>
      <c r="J112" s="77">
        <f t="shared" si="15"/>
        <v>0.25441242617354898</v>
      </c>
    </row>
    <row r="113" spans="1:10">
      <c r="A113" s="34" t="s">
        <v>134</v>
      </c>
      <c r="B113" s="36">
        <v>657.84381669899403</v>
      </c>
      <c r="C113" s="36">
        <v>1393530.61312988</v>
      </c>
      <c r="D113" s="36">
        <v>15</v>
      </c>
      <c r="E113" s="36">
        <v>0</v>
      </c>
      <c r="F113" s="36">
        <v>104</v>
      </c>
      <c r="G113" s="36">
        <f t="shared" si="12"/>
        <v>2118.3304878086437</v>
      </c>
      <c r="H113" s="76">
        <f t="shared" si="13"/>
        <v>2.2801764825074684E-2</v>
      </c>
      <c r="I113" s="76">
        <f t="shared" si="14"/>
        <v>0</v>
      </c>
      <c r="J113" s="77">
        <f t="shared" si="15"/>
        <v>0.15809223612051782</v>
      </c>
    </row>
    <row r="114" spans="1:10">
      <c r="A114" s="34" t="s">
        <v>607</v>
      </c>
      <c r="B114" s="36">
        <v>294.06574559723902</v>
      </c>
      <c r="C114" s="36">
        <v>311141.69576978602</v>
      </c>
      <c r="D114" s="36">
        <v>15</v>
      </c>
      <c r="E114" s="36">
        <v>0</v>
      </c>
      <c r="F114" s="36">
        <v>95</v>
      </c>
      <c r="G114" s="36">
        <f t="shared" si="12"/>
        <v>1058.0684776387886</v>
      </c>
      <c r="H114" s="76">
        <f t="shared" si="13"/>
        <v>5.1009001301853207E-2</v>
      </c>
      <c r="I114" s="76">
        <f t="shared" si="14"/>
        <v>0</v>
      </c>
      <c r="J114" s="77">
        <f t="shared" si="15"/>
        <v>0.32305700824507033</v>
      </c>
    </row>
    <row r="115" spans="1:10">
      <c r="A115" s="34" t="s">
        <v>680</v>
      </c>
      <c r="B115" s="36">
        <v>691.3369672494</v>
      </c>
      <c r="C115" s="36">
        <v>812771.048402488</v>
      </c>
      <c r="D115" s="36">
        <v>15</v>
      </c>
      <c r="E115" s="36">
        <v>1</v>
      </c>
      <c r="F115" s="36">
        <v>162</v>
      </c>
      <c r="G115" s="36">
        <f t="shared" si="12"/>
        <v>1175.6510745204814</v>
      </c>
      <c r="H115" s="76">
        <f t="shared" si="13"/>
        <v>2.1697089423237434E-2</v>
      </c>
      <c r="I115" s="76">
        <f t="shared" si="14"/>
        <v>1.4464726282158288E-3</v>
      </c>
      <c r="J115" s="77">
        <f t="shared" si="15"/>
        <v>0.23432856577096428</v>
      </c>
    </row>
    <row r="116" spans="1:10">
      <c r="A116" s="34" t="s">
        <v>585</v>
      </c>
      <c r="B116" s="36">
        <v>1020.97805387619</v>
      </c>
      <c r="C116" s="36">
        <v>1380908.44354683</v>
      </c>
      <c r="D116" s="36">
        <v>15</v>
      </c>
      <c r="E116" s="36">
        <v>5</v>
      </c>
      <c r="F116" s="36">
        <v>600</v>
      </c>
      <c r="G116" s="36">
        <f t="shared" si="12"/>
        <v>1352.5348936778296</v>
      </c>
      <c r="H116" s="76">
        <f t="shared" si="13"/>
        <v>1.4691794738439101E-2</v>
      </c>
      <c r="I116" s="76">
        <f t="shared" si="14"/>
        <v>4.8972649128130336E-3</v>
      </c>
      <c r="J116" s="77">
        <f t="shared" si="15"/>
        <v>0.58767178953756405</v>
      </c>
    </row>
    <row r="117" spans="1:10">
      <c r="A117" s="34" t="s">
        <v>390</v>
      </c>
      <c r="B117" s="36">
        <v>702.78354147728498</v>
      </c>
      <c r="C117" s="36">
        <v>816357.38757502602</v>
      </c>
      <c r="D117" s="36">
        <v>15</v>
      </c>
      <c r="E117" s="36">
        <v>1</v>
      </c>
      <c r="F117" s="36">
        <v>218</v>
      </c>
      <c r="G117" s="36">
        <f t="shared" si="12"/>
        <v>1161.6057283569894</v>
      </c>
      <c r="H117" s="76">
        <f t="shared" si="13"/>
        <v>2.1343698471465729E-2</v>
      </c>
      <c r="I117" s="76">
        <f t="shared" si="14"/>
        <v>1.4229132314310486E-3</v>
      </c>
      <c r="J117" s="77">
        <f t="shared" si="15"/>
        <v>0.31019508445196858</v>
      </c>
    </row>
    <row r="118" spans="1:10">
      <c r="A118" s="34" t="s">
        <v>406</v>
      </c>
      <c r="B118" s="36">
        <v>475.73423306923303</v>
      </c>
      <c r="C118" s="36">
        <v>656827.88083007897</v>
      </c>
      <c r="D118" s="36">
        <v>15</v>
      </c>
      <c r="E118" s="36">
        <v>0</v>
      </c>
      <c r="F118" s="36">
        <v>113</v>
      </c>
      <c r="G118" s="36">
        <f t="shared" si="12"/>
        <v>1380.6613759798354</v>
      </c>
      <c r="H118" s="76">
        <f t="shared" si="13"/>
        <v>3.153020942644056E-2</v>
      </c>
      <c r="I118" s="76">
        <f t="shared" si="14"/>
        <v>0</v>
      </c>
      <c r="J118" s="77">
        <f t="shared" si="15"/>
        <v>0.23752757767918553</v>
      </c>
    </row>
    <row r="119" spans="1:10">
      <c r="A119" s="34" t="s">
        <v>571</v>
      </c>
      <c r="B119" s="36">
        <v>1076.5232562618301</v>
      </c>
      <c r="C119" s="36">
        <v>1311042.7494560401</v>
      </c>
      <c r="D119" s="36">
        <v>14</v>
      </c>
      <c r="E119" s="36">
        <v>0</v>
      </c>
      <c r="F119" s="36">
        <v>256</v>
      </c>
      <c r="G119" s="36">
        <f t="shared" si="12"/>
        <v>1217.8489798804408</v>
      </c>
      <c r="H119" s="76">
        <f t="shared" si="13"/>
        <v>1.3004828199080675E-2</v>
      </c>
      <c r="I119" s="76">
        <f t="shared" si="14"/>
        <v>0</v>
      </c>
      <c r="J119" s="77">
        <f t="shared" si="15"/>
        <v>0.2378025727831895</v>
      </c>
    </row>
    <row r="120" spans="1:10">
      <c r="A120" s="34" t="s">
        <v>107</v>
      </c>
      <c r="B120" s="36">
        <v>724.06025432283002</v>
      </c>
      <c r="C120" s="36">
        <v>882258.69694024301</v>
      </c>
      <c r="D120" s="36">
        <v>14</v>
      </c>
      <c r="E120" s="36">
        <v>3</v>
      </c>
      <c r="F120" s="36">
        <v>425</v>
      </c>
      <c r="G120" s="36">
        <f t="shared" si="12"/>
        <v>1218.4879527262085</v>
      </c>
      <c r="H120" s="76">
        <f t="shared" si="13"/>
        <v>1.9335407400718822E-2</v>
      </c>
      <c r="I120" s="76">
        <f t="shared" si="14"/>
        <v>4.1433015858683194E-3</v>
      </c>
      <c r="J120" s="77">
        <f t="shared" si="15"/>
        <v>0.5869677246646785</v>
      </c>
    </row>
    <row r="121" spans="1:10">
      <c r="A121" s="34" t="s">
        <v>627</v>
      </c>
      <c r="B121" s="36">
        <v>842.71504717087305</v>
      </c>
      <c r="C121" s="36">
        <v>1077180.0956709301</v>
      </c>
      <c r="D121" s="36">
        <v>14</v>
      </c>
      <c r="E121" s="36">
        <v>0</v>
      </c>
      <c r="F121" s="36">
        <v>184</v>
      </c>
      <c r="G121" s="36">
        <f t="shared" si="12"/>
        <v>1278.2257766574753</v>
      </c>
      <c r="H121" s="76">
        <f t="shared" si="13"/>
        <v>1.6612970240652759E-2</v>
      </c>
      <c r="I121" s="76">
        <f t="shared" si="14"/>
        <v>0</v>
      </c>
      <c r="J121" s="77">
        <f t="shared" si="15"/>
        <v>0.21834189459143627</v>
      </c>
    </row>
    <row r="122" spans="1:10">
      <c r="A122" s="34" t="s">
        <v>373</v>
      </c>
      <c r="B122" s="36">
        <v>498.95066940225598</v>
      </c>
      <c r="C122" s="36">
        <v>540304.11959338095</v>
      </c>
      <c r="D122" s="36">
        <v>14</v>
      </c>
      <c r="E122" s="36">
        <v>0</v>
      </c>
      <c r="F122" s="36">
        <v>156</v>
      </c>
      <c r="G122" s="36">
        <f t="shared" si="12"/>
        <v>1082.8808391832933</v>
      </c>
      <c r="H122" s="76">
        <f t="shared" si="13"/>
        <v>2.8058886095437111E-2</v>
      </c>
      <c r="I122" s="76">
        <f t="shared" si="14"/>
        <v>0</v>
      </c>
      <c r="J122" s="77">
        <f t="shared" si="15"/>
        <v>0.31265615934915642</v>
      </c>
    </row>
    <row r="123" spans="1:10">
      <c r="A123" s="34" t="s">
        <v>626</v>
      </c>
      <c r="B123" s="36">
        <v>821.98901858786098</v>
      </c>
      <c r="C123" s="36">
        <v>1398287.69647289</v>
      </c>
      <c r="D123" s="36">
        <v>14</v>
      </c>
      <c r="E123" s="36">
        <v>0</v>
      </c>
      <c r="F123" s="36">
        <v>182</v>
      </c>
      <c r="G123" s="36">
        <f t="shared" si="12"/>
        <v>1701.1026483967917</v>
      </c>
      <c r="H123" s="76">
        <f t="shared" si="13"/>
        <v>1.7031857705412354E-2</v>
      </c>
      <c r="I123" s="76">
        <f t="shared" si="14"/>
        <v>0</v>
      </c>
      <c r="J123" s="77">
        <f t="shared" si="15"/>
        <v>0.22141415017036062</v>
      </c>
    </row>
    <row r="124" spans="1:10">
      <c r="A124" s="34" t="s">
        <v>358</v>
      </c>
      <c r="B124" s="36">
        <v>719.59176105353902</v>
      </c>
      <c r="C124" s="36">
        <v>734857.66423806502</v>
      </c>
      <c r="D124" s="36">
        <v>14</v>
      </c>
      <c r="E124" s="36">
        <v>1</v>
      </c>
      <c r="F124" s="36">
        <v>203</v>
      </c>
      <c r="G124" s="36">
        <f t="shared" si="12"/>
        <v>1021.2146719998233</v>
      </c>
      <c r="H124" s="76">
        <f t="shared" si="13"/>
        <v>1.9455475670681524E-2</v>
      </c>
      <c r="I124" s="76">
        <f t="shared" si="14"/>
        <v>1.3896768336201088E-3</v>
      </c>
      <c r="J124" s="77">
        <f t="shared" si="15"/>
        <v>0.28210439722488206</v>
      </c>
    </row>
    <row r="125" spans="1:10">
      <c r="A125" s="34" t="s">
        <v>86</v>
      </c>
      <c r="B125" s="36">
        <v>746.77258274983603</v>
      </c>
      <c r="C125" s="36">
        <v>785056.35709118797</v>
      </c>
      <c r="D125" s="36">
        <v>14</v>
      </c>
      <c r="E125" s="36">
        <v>0</v>
      </c>
      <c r="F125" s="36">
        <v>165</v>
      </c>
      <c r="G125" s="36">
        <f t="shared" si="12"/>
        <v>1051.2656399360296</v>
      </c>
      <c r="H125" s="76">
        <f t="shared" si="13"/>
        <v>1.8747340654162593E-2</v>
      </c>
      <c r="I125" s="76">
        <f t="shared" si="14"/>
        <v>0</v>
      </c>
      <c r="J125" s="77">
        <f t="shared" si="15"/>
        <v>0.22095080056691627</v>
      </c>
    </row>
    <row r="126" spans="1:10">
      <c r="A126" s="34" t="s">
        <v>519</v>
      </c>
      <c r="B126" s="36">
        <v>239.55341745400801</v>
      </c>
      <c r="C126" s="36">
        <v>336312.82147645898</v>
      </c>
      <c r="D126" s="36">
        <v>14</v>
      </c>
      <c r="E126" s="36">
        <v>0</v>
      </c>
      <c r="F126" s="36">
        <v>69</v>
      </c>
      <c r="G126" s="36">
        <f t="shared" si="12"/>
        <v>1403.9157739881873</v>
      </c>
      <c r="H126" s="76">
        <f t="shared" si="13"/>
        <v>5.8442080053764493E-2</v>
      </c>
      <c r="I126" s="76">
        <f t="shared" si="14"/>
        <v>0</v>
      </c>
      <c r="J126" s="77">
        <f t="shared" si="15"/>
        <v>0.28803596597926784</v>
      </c>
    </row>
    <row r="127" spans="1:10">
      <c r="A127" s="34" t="s">
        <v>62</v>
      </c>
      <c r="B127" s="36">
        <v>511.64382117288102</v>
      </c>
      <c r="C127" s="36">
        <v>649667.81727281201</v>
      </c>
      <c r="D127" s="36">
        <v>14</v>
      </c>
      <c r="E127" s="36">
        <v>0</v>
      </c>
      <c r="F127" s="36">
        <v>147</v>
      </c>
      <c r="G127" s="36">
        <f t="shared" si="12"/>
        <v>1269.7657831253152</v>
      </c>
      <c r="H127" s="76">
        <f t="shared" si="13"/>
        <v>2.7362785243661709E-2</v>
      </c>
      <c r="I127" s="76">
        <f t="shared" si="14"/>
        <v>0</v>
      </c>
      <c r="J127" s="77">
        <f t="shared" si="15"/>
        <v>0.28730924505844796</v>
      </c>
    </row>
    <row r="128" spans="1:10">
      <c r="A128" s="34" t="s">
        <v>396</v>
      </c>
      <c r="B128" s="36">
        <v>225.32328070187901</v>
      </c>
      <c r="C128" s="36">
        <v>208090.43397831899</v>
      </c>
      <c r="D128" s="36">
        <v>14</v>
      </c>
      <c r="E128" s="36">
        <v>0</v>
      </c>
      <c r="F128" s="36">
        <v>65</v>
      </c>
      <c r="G128" s="36">
        <f t="shared" si="12"/>
        <v>923.51945759941032</v>
      </c>
      <c r="H128" s="76">
        <f t="shared" si="13"/>
        <v>6.213294940669329E-2</v>
      </c>
      <c r="I128" s="76">
        <f t="shared" si="14"/>
        <v>0</v>
      </c>
      <c r="J128" s="77">
        <f t="shared" si="15"/>
        <v>0.28847440795964741</v>
      </c>
    </row>
    <row r="129" spans="1:10">
      <c r="A129" s="34" t="s">
        <v>387</v>
      </c>
      <c r="B129" s="36">
        <v>594.76710552256498</v>
      </c>
      <c r="C129" s="36">
        <v>837273.56938726804</v>
      </c>
      <c r="D129" s="36">
        <v>14</v>
      </c>
      <c r="E129" s="36">
        <v>0</v>
      </c>
      <c r="F129" s="36">
        <v>159</v>
      </c>
      <c r="G129" s="36">
        <f t="shared" si="12"/>
        <v>1407.7334835988211</v>
      </c>
      <c r="H129" s="76">
        <f t="shared" si="13"/>
        <v>2.3538625236679052E-2</v>
      </c>
      <c r="I129" s="76">
        <f t="shared" si="14"/>
        <v>0</v>
      </c>
      <c r="J129" s="77">
        <f t="shared" si="15"/>
        <v>0.26733152947371208</v>
      </c>
    </row>
    <row r="130" spans="1:10">
      <c r="A130" s="34" t="s">
        <v>913</v>
      </c>
      <c r="B130" s="36">
        <v>100.646572768222</v>
      </c>
      <c r="C130" s="36">
        <v>101886.172726869</v>
      </c>
      <c r="D130" s="36">
        <v>13</v>
      </c>
      <c r="E130" s="36">
        <v>0</v>
      </c>
      <c r="F130" s="36">
        <v>18</v>
      </c>
      <c r="G130" s="36">
        <f t="shared" si="12"/>
        <v>1012.3163653222615</v>
      </c>
      <c r="H130" s="76">
        <f t="shared" si="13"/>
        <v>0.12916485522003388</v>
      </c>
      <c r="I130" s="76">
        <f t="shared" si="14"/>
        <v>0</v>
      </c>
      <c r="J130" s="77">
        <f t="shared" si="15"/>
        <v>0.17884364568927769</v>
      </c>
    </row>
    <row r="131" spans="1:10">
      <c r="A131" s="34" t="s">
        <v>1</v>
      </c>
      <c r="B131" s="36">
        <v>732.46025237860101</v>
      </c>
      <c r="C131" s="36">
        <v>1018066.2627298801</v>
      </c>
      <c r="D131" s="36">
        <v>13</v>
      </c>
      <c r="E131" s="36">
        <v>2</v>
      </c>
      <c r="F131" s="36">
        <v>146</v>
      </c>
      <c r="G131" s="36">
        <f t="shared" si="12"/>
        <v>1389.9269747727585</v>
      </c>
      <c r="H131" s="76">
        <f t="shared" si="13"/>
        <v>1.7748403354016316E-2</v>
      </c>
      <c r="I131" s="76">
        <f t="shared" si="14"/>
        <v>2.730523592925587E-3</v>
      </c>
      <c r="J131" s="77">
        <f t="shared" si="15"/>
        <v>0.19932822228356786</v>
      </c>
    </row>
    <row r="132" spans="1:10">
      <c r="A132" s="34" t="s">
        <v>725</v>
      </c>
      <c r="B132" s="36">
        <v>349.09040077961902</v>
      </c>
      <c r="C132" s="36">
        <v>395539.83273768402</v>
      </c>
      <c r="D132" s="36">
        <v>13</v>
      </c>
      <c r="E132" s="36">
        <v>0</v>
      </c>
      <c r="F132" s="36">
        <v>55</v>
      </c>
      <c r="G132" s="36">
        <f t="shared" si="12"/>
        <v>1133.0584623763075</v>
      </c>
      <c r="H132" s="76">
        <f t="shared" si="13"/>
        <v>3.7239637557971432E-2</v>
      </c>
      <c r="I132" s="76">
        <f t="shared" si="14"/>
        <v>0</v>
      </c>
      <c r="J132" s="77">
        <f t="shared" si="15"/>
        <v>0.15755231274526374</v>
      </c>
    </row>
    <row r="133" spans="1:10">
      <c r="A133" s="34" t="s">
        <v>494</v>
      </c>
      <c r="B133" s="36">
        <v>315.931498311925</v>
      </c>
      <c r="C133" s="36">
        <v>525131.33064979303</v>
      </c>
      <c r="D133" s="36">
        <v>13</v>
      </c>
      <c r="E133" s="36">
        <v>0</v>
      </c>
      <c r="F133" s="36">
        <v>138</v>
      </c>
      <c r="G133" s="36">
        <f t="shared" si="12"/>
        <v>1662.1683290702504</v>
      </c>
      <c r="H133" s="76">
        <f t="shared" si="13"/>
        <v>4.1148160501441551E-2</v>
      </c>
      <c r="I133" s="76">
        <f t="shared" si="14"/>
        <v>0</v>
      </c>
      <c r="J133" s="77">
        <f t="shared" si="15"/>
        <v>0.43680354993837955</v>
      </c>
    </row>
    <row r="134" spans="1:10">
      <c r="A134" s="34" t="s">
        <v>73</v>
      </c>
      <c r="B134" s="36">
        <v>316.34245642460797</v>
      </c>
      <c r="C134" s="36">
        <v>403781.37868455</v>
      </c>
      <c r="D134" s="36">
        <v>13</v>
      </c>
      <c r="E134" s="36">
        <v>0</v>
      </c>
      <c r="F134" s="36">
        <v>149</v>
      </c>
      <c r="G134" s="36">
        <f t="shared" si="12"/>
        <v>1276.405902793452</v>
      </c>
      <c r="H134" s="76">
        <f t="shared" si="13"/>
        <v>4.1094705234731001E-2</v>
      </c>
      <c r="I134" s="76">
        <f t="shared" si="14"/>
        <v>0</v>
      </c>
      <c r="J134" s="77">
        <f t="shared" si="15"/>
        <v>0.47100854461345526</v>
      </c>
    </row>
    <row r="135" spans="1:10">
      <c r="A135" s="34" t="s">
        <v>579</v>
      </c>
      <c r="B135" s="36">
        <v>522.79998572403497</v>
      </c>
      <c r="C135" s="36">
        <v>1106675.78839325</v>
      </c>
      <c r="D135" s="36">
        <v>13</v>
      </c>
      <c r="E135" s="36">
        <v>0</v>
      </c>
      <c r="F135" s="36">
        <v>112</v>
      </c>
      <c r="G135" s="36">
        <f t="shared" ref="G135:G158" si="16">C135/B135</f>
        <v>2116.8244426414722</v>
      </c>
      <c r="H135" s="76">
        <f t="shared" ref="H135:H158" si="17">D135/B135</f>
        <v>2.4866106264322233E-2</v>
      </c>
      <c r="I135" s="76">
        <f t="shared" ref="I135:I158" si="18">E135/B135</f>
        <v>0</v>
      </c>
      <c r="J135" s="77">
        <f t="shared" ref="J135:J158" si="19">F135/B135</f>
        <v>0.21423106935416078</v>
      </c>
    </row>
    <row r="136" spans="1:10">
      <c r="A136" s="34" t="s">
        <v>27</v>
      </c>
      <c r="B136" s="36">
        <v>752.07120861997805</v>
      </c>
      <c r="C136" s="36">
        <v>859835.55411291099</v>
      </c>
      <c r="D136" s="36">
        <v>13</v>
      </c>
      <c r="E136" s="36">
        <v>1</v>
      </c>
      <c r="F136" s="36">
        <v>98</v>
      </c>
      <c r="G136" s="36">
        <f t="shared" si="16"/>
        <v>1143.2900824520013</v>
      </c>
      <c r="H136" s="76">
        <f t="shared" si="17"/>
        <v>1.7285597229356117E-2</v>
      </c>
      <c r="I136" s="76">
        <f t="shared" si="18"/>
        <v>1.3296613253350861E-3</v>
      </c>
      <c r="J136" s="77">
        <f t="shared" si="19"/>
        <v>0.13030680988283844</v>
      </c>
    </row>
    <row r="137" spans="1:10">
      <c r="A137" s="34" t="s">
        <v>623</v>
      </c>
      <c r="B137" s="36">
        <v>573.43833988113295</v>
      </c>
      <c r="C137" s="36">
        <v>741692.03524276603</v>
      </c>
      <c r="D137" s="36">
        <v>12</v>
      </c>
      <c r="E137" s="36">
        <v>0</v>
      </c>
      <c r="F137" s="36">
        <v>138</v>
      </c>
      <c r="G137" s="36">
        <f t="shared" si="16"/>
        <v>1293.4120090339793</v>
      </c>
      <c r="H137" s="76">
        <f t="shared" si="17"/>
        <v>2.0926399868009277E-2</v>
      </c>
      <c r="I137" s="76">
        <f t="shared" si="18"/>
        <v>0</v>
      </c>
      <c r="J137" s="77">
        <f t="shared" si="19"/>
        <v>0.24065359848210668</v>
      </c>
    </row>
    <row r="138" spans="1:10">
      <c r="A138" s="34" t="s">
        <v>402</v>
      </c>
      <c r="B138" s="36">
        <v>634.71505087707101</v>
      </c>
      <c r="C138" s="36">
        <v>674884.91172426904</v>
      </c>
      <c r="D138" s="36">
        <v>12</v>
      </c>
      <c r="E138" s="36">
        <v>0</v>
      </c>
      <c r="F138" s="36">
        <v>161</v>
      </c>
      <c r="G138" s="36">
        <f t="shared" si="16"/>
        <v>1063.2880231714846</v>
      </c>
      <c r="H138" s="76">
        <f t="shared" si="17"/>
        <v>1.8906121705193516E-2</v>
      </c>
      <c r="I138" s="76">
        <f t="shared" si="18"/>
        <v>0</v>
      </c>
      <c r="J138" s="77">
        <f t="shared" si="19"/>
        <v>0.253657132878013</v>
      </c>
    </row>
    <row r="139" spans="1:10">
      <c r="A139" s="34" t="s">
        <v>747</v>
      </c>
      <c r="B139" s="36">
        <v>234.252047094982</v>
      </c>
      <c r="C139" s="36">
        <v>287825.896793149</v>
      </c>
      <c r="D139" s="36">
        <v>12</v>
      </c>
      <c r="E139" s="36">
        <v>0</v>
      </c>
      <c r="F139" s="36">
        <v>52</v>
      </c>
      <c r="G139" s="36">
        <f t="shared" si="16"/>
        <v>1228.7017354279276</v>
      </c>
      <c r="H139" s="76">
        <f t="shared" si="17"/>
        <v>5.1226873569793691E-2</v>
      </c>
      <c r="I139" s="76">
        <f t="shared" si="18"/>
        <v>0</v>
      </c>
      <c r="J139" s="77">
        <f t="shared" si="19"/>
        <v>0.22198311880243932</v>
      </c>
    </row>
    <row r="140" spans="1:10">
      <c r="A140" s="34" t="s">
        <v>366</v>
      </c>
      <c r="B140" s="36">
        <v>513.81368364207401</v>
      </c>
      <c r="C140" s="36">
        <v>485608.16845107003</v>
      </c>
      <c r="D140" s="36">
        <v>12</v>
      </c>
      <c r="E140" s="36">
        <v>0</v>
      </c>
      <c r="F140" s="36">
        <v>181</v>
      </c>
      <c r="G140" s="36">
        <f t="shared" si="16"/>
        <v>945.10555851476283</v>
      </c>
      <c r="H140" s="76">
        <f t="shared" si="17"/>
        <v>2.335476921311282E-2</v>
      </c>
      <c r="I140" s="76">
        <f t="shared" si="18"/>
        <v>0</v>
      </c>
      <c r="J140" s="77">
        <f t="shared" si="19"/>
        <v>0.35226776896445167</v>
      </c>
    </row>
    <row r="141" spans="1:10">
      <c r="A141" s="34" t="s">
        <v>103</v>
      </c>
      <c r="B141" s="36">
        <v>472.05752048781102</v>
      </c>
      <c r="C141" s="36">
        <v>467886.29647189297</v>
      </c>
      <c r="D141" s="36">
        <v>12</v>
      </c>
      <c r="E141" s="36">
        <v>0</v>
      </c>
      <c r="F141" s="36">
        <v>107</v>
      </c>
      <c r="G141" s="36">
        <f t="shared" si="16"/>
        <v>991.16373781820562</v>
      </c>
      <c r="H141" s="76">
        <f t="shared" si="17"/>
        <v>2.5420630917180467E-2</v>
      </c>
      <c r="I141" s="76">
        <f t="shared" si="18"/>
        <v>0</v>
      </c>
      <c r="J141" s="77">
        <f t="shared" si="19"/>
        <v>0.22666729234485916</v>
      </c>
    </row>
    <row r="142" spans="1:10">
      <c r="A142" s="34" t="s">
        <v>81</v>
      </c>
      <c r="B142" s="36">
        <v>555.36710753198702</v>
      </c>
      <c r="C142" s="36">
        <v>1019488.38437058</v>
      </c>
      <c r="D142" s="36">
        <v>12</v>
      </c>
      <c r="E142" s="36">
        <v>0</v>
      </c>
      <c r="F142" s="36">
        <v>164</v>
      </c>
      <c r="G142" s="36">
        <f t="shared" si="16"/>
        <v>1835.7017737350629</v>
      </c>
      <c r="H142" s="76">
        <f t="shared" si="17"/>
        <v>2.1607329345317495E-2</v>
      </c>
      <c r="I142" s="76">
        <f t="shared" si="18"/>
        <v>0</v>
      </c>
      <c r="J142" s="77">
        <f t="shared" si="19"/>
        <v>0.29530016771933909</v>
      </c>
    </row>
    <row r="143" spans="1:10">
      <c r="A143" s="34" t="s">
        <v>224</v>
      </c>
      <c r="B143" s="36">
        <v>237.88492432003801</v>
      </c>
      <c r="C143" s="36">
        <v>746388.44454383804</v>
      </c>
      <c r="D143" s="36">
        <v>12</v>
      </c>
      <c r="E143" s="36">
        <v>1</v>
      </c>
      <c r="F143" s="36">
        <v>111</v>
      </c>
      <c r="G143" s="36">
        <f t="shared" si="16"/>
        <v>3137.602967810124</v>
      </c>
      <c r="H143" s="76">
        <f t="shared" si="17"/>
        <v>5.0444558579323104E-2</v>
      </c>
      <c r="I143" s="76">
        <f t="shared" si="18"/>
        <v>4.203713214943592E-3</v>
      </c>
      <c r="J143" s="77">
        <f t="shared" si="19"/>
        <v>0.46661216685873869</v>
      </c>
    </row>
    <row r="144" spans="1:10">
      <c r="A144" s="34" t="s">
        <v>40</v>
      </c>
      <c r="B144" s="36">
        <v>159.88766687782399</v>
      </c>
      <c r="C144" s="36">
        <v>145258.43077254199</v>
      </c>
      <c r="D144" s="36">
        <v>12</v>
      </c>
      <c r="E144" s="36">
        <v>0</v>
      </c>
      <c r="F144" s="36">
        <v>49</v>
      </c>
      <c r="G144" s="36">
        <f t="shared" si="16"/>
        <v>908.50303596924255</v>
      </c>
      <c r="H144" s="76">
        <f t="shared" si="17"/>
        <v>7.5052693145930008E-2</v>
      </c>
      <c r="I144" s="76">
        <f t="shared" si="18"/>
        <v>0</v>
      </c>
      <c r="J144" s="77">
        <f t="shared" si="19"/>
        <v>0.30646516367921417</v>
      </c>
    </row>
    <row r="145" spans="1:10">
      <c r="A145" s="34" t="s">
        <v>59</v>
      </c>
      <c r="B145" s="36">
        <v>590.38628518488201</v>
      </c>
      <c r="C145" s="36">
        <v>767915.451367378</v>
      </c>
      <c r="D145" s="36">
        <v>12</v>
      </c>
      <c r="E145" s="36">
        <v>0</v>
      </c>
      <c r="F145" s="36">
        <v>119</v>
      </c>
      <c r="G145" s="36">
        <f t="shared" si="16"/>
        <v>1300.7000173232377</v>
      </c>
      <c r="H145" s="76">
        <f t="shared" si="17"/>
        <v>2.0325675411382818E-2</v>
      </c>
      <c r="I145" s="76">
        <f t="shared" si="18"/>
        <v>0</v>
      </c>
      <c r="J145" s="77">
        <f t="shared" si="19"/>
        <v>0.20156294782954629</v>
      </c>
    </row>
    <row r="146" spans="1:10">
      <c r="A146" s="34" t="s">
        <v>371</v>
      </c>
      <c r="B146" s="36">
        <v>673.34244535257994</v>
      </c>
      <c r="C146" s="36">
        <v>580677.23140215804</v>
      </c>
      <c r="D146" s="36">
        <v>12</v>
      </c>
      <c r="E146" s="36">
        <v>0</v>
      </c>
      <c r="F146" s="36">
        <v>40</v>
      </c>
      <c r="G146" s="36">
        <f t="shared" si="16"/>
        <v>862.38025749008</v>
      </c>
      <c r="H146" s="76">
        <f t="shared" si="17"/>
        <v>1.7821541004616873E-2</v>
      </c>
      <c r="I146" s="76">
        <f t="shared" si="18"/>
        <v>0</v>
      </c>
      <c r="J146" s="77">
        <f t="shared" si="19"/>
        <v>5.9405136682056249E-2</v>
      </c>
    </row>
    <row r="147" spans="1:10">
      <c r="A147" s="34" t="s">
        <v>370</v>
      </c>
      <c r="B147" s="36">
        <v>655.12326798634604</v>
      </c>
      <c r="C147" s="36">
        <v>903352.60678893304</v>
      </c>
      <c r="D147" s="36">
        <v>12</v>
      </c>
      <c r="E147" s="36">
        <v>1</v>
      </c>
      <c r="F147" s="36">
        <v>194</v>
      </c>
      <c r="G147" s="36">
        <f t="shared" si="16"/>
        <v>1378.9047816383779</v>
      </c>
      <c r="H147" s="76">
        <f t="shared" si="17"/>
        <v>1.8317163481132992E-2</v>
      </c>
      <c r="I147" s="76">
        <f t="shared" si="18"/>
        <v>1.526430290094416E-3</v>
      </c>
      <c r="J147" s="77">
        <f t="shared" si="19"/>
        <v>0.2961274762783167</v>
      </c>
    </row>
    <row r="148" spans="1:10">
      <c r="A148" s="34" t="s">
        <v>498</v>
      </c>
      <c r="B148" s="36">
        <v>666.95340616535304</v>
      </c>
      <c r="C148" s="36">
        <v>983105.443159341</v>
      </c>
      <c r="D148" s="36">
        <v>12</v>
      </c>
      <c r="E148" s="36">
        <v>0</v>
      </c>
      <c r="F148" s="36">
        <v>353</v>
      </c>
      <c r="G148" s="36">
        <f t="shared" si="16"/>
        <v>1474.0241733102516</v>
      </c>
      <c r="H148" s="76">
        <f t="shared" si="17"/>
        <v>1.7992261361995242E-2</v>
      </c>
      <c r="I148" s="76">
        <f t="shared" si="18"/>
        <v>0</v>
      </c>
      <c r="J148" s="77">
        <f t="shared" si="19"/>
        <v>0.52927235506535997</v>
      </c>
    </row>
    <row r="149" spans="1:10">
      <c r="A149" s="34" t="s">
        <v>549</v>
      </c>
      <c r="B149" s="36">
        <v>939.57805633125804</v>
      </c>
      <c r="C149" s="36">
        <v>1165365.7322646</v>
      </c>
      <c r="D149" s="36">
        <v>12</v>
      </c>
      <c r="E149" s="36">
        <v>1</v>
      </c>
      <c r="F149" s="36">
        <v>246</v>
      </c>
      <c r="G149" s="36">
        <f t="shared" si="16"/>
        <v>1240.3075235866706</v>
      </c>
      <c r="H149" s="76">
        <f t="shared" si="17"/>
        <v>1.2771690355196284E-2</v>
      </c>
      <c r="I149" s="76">
        <f t="shared" si="18"/>
        <v>1.0643075295996905E-3</v>
      </c>
      <c r="J149" s="77">
        <f t="shared" si="19"/>
        <v>0.26181965228152382</v>
      </c>
    </row>
    <row r="150" spans="1:10">
      <c r="A150" s="34" t="s">
        <v>115</v>
      </c>
      <c r="B150" s="36">
        <v>84.704106904566203</v>
      </c>
      <c r="C150" s="36">
        <v>94521.846427679004</v>
      </c>
      <c r="D150" s="36">
        <v>11</v>
      </c>
      <c r="E150" s="36">
        <v>0</v>
      </c>
      <c r="F150" s="36">
        <v>34</v>
      </c>
      <c r="G150" s="36">
        <f t="shared" si="16"/>
        <v>1115.9062987840032</v>
      </c>
      <c r="H150" s="76">
        <f t="shared" si="17"/>
        <v>0.12986383307710686</v>
      </c>
      <c r="I150" s="76">
        <f t="shared" si="18"/>
        <v>0</v>
      </c>
      <c r="J150" s="77">
        <f t="shared" si="19"/>
        <v>0.40139730223833031</v>
      </c>
    </row>
    <row r="151" spans="1:10">
      <c r="A151" s="34" t="s">
        <v>56</v>
      </c>
      <c r="B151" s="36">
        <v>520.46299958787802</v>
      </c>
      <c r="C151" s="36">
        <v>685440.21570679499</v>
      </c>
      <c r="D151" s="36">
        <v>11</v>
      </c>
      <c r="E151" s="36">
        <v>0</v>
      </c>
      <c r="F151" s="36">
        <v>94</v>
      </c>
      <c r="G151" s="36">
        <f t="shared" si="16"/>
        <v>1316.9816418257437</v>
      </c>
      <c r="H151" s="76">
        <f t="shared" si="17"/>
        <v>2.1135027866938109E-2</v>
      </c>
      <c r="I151" s="76">
        <f t="shared" si="18"/>
        <v>0</v>
      </c>
      <c r="J151" s="77">
        <f t="shared" si="19"/>
        <v>0.18060841995383475</v>
      </c>
    </row>
    <row r="152" spans="1:10">
      <c r="A152" s="34" t="s">
        <v>76</v>
      </c>
      <c r="B152" s="36">
        <v>391.46300266357099</v>
      </c>
      <c r="C152" s="36">
        <v>615735.76674678898</v>
      </c>
      <c r="D152" s="36">
        <v>11</v>
      </c>
      <c r="E152" s="36">
        <v>0</v>
      </c>
      <c r="F152" s="36">
        <v>103</v>
      </c>
      <c r="G152" s="36">
        <f t="shared" si="16"/>
        <v>1572.9092214519217</v>
      </c>
      <c r="H152" s="76">
        <f t="shared" si="17"/>
        <v>2.809971804526713E-2</v>
      </c>
      <c r="I152" s="76">
        <f t="shared" si="18"/>
        <v>0</v>
      </c>
      <c r="J152" s="77">
        <f t="shared" si="19"/>
        <v>0.26311554169659224</v>
      </c>
    </row>
    <row r="153" spans="1:10">
      <c r="A153" s="34" t="s">
        <v>557</v>
      </c>
      <c r="B153" s="36">
        <v>457.13149554887701</v>
      </c>
      <c r="C153" s="36">
        <v>732100.51270654704</v>
      </c>
      <c r="D153" s="36">
        <v>11</v>
      </c>
      <c r="E153" s="36">
        <v>1</v>
      </c>
      <c r="F153" s="36">
        <v>284</v>
      </c>
      <c r="G153" s="36">
        <f t="shared" si="16"/>
        <v>1601.5096746451811</v>
      </c>
      <c r="H153" s="76">
        <f t="shared" si="17"/>
        <v>2.4063098051890559E-2</v>
      </c>
      <c r="I153" s="76">
        <f t="shared" si="18"/>
        <v>2.1875543683536869E-3</v>
      </c>
      <c r="J153" s="77">
        <f t="shared" si="19"/>
        <v>0.62126544061244715</v>
      </c>
    </row>
    <row r="154" spans="1:10">
      <c r="A154" s="34" t="s">
        <v>354</v>
      </c>
      <c r="B154" s="36">
        <v>554.24929815903295</v>
      </c>
      <c r="C154" s="36">
        <v>484149.08760666801</v>
      </c>
      <c r="D154" s="36">
        <v>11</v>
      </c>
      <c r="E154" s="36">
        <v>1</v>
      </c>
      <c r="F154" s="36">
        <v>136</v>
      </c>
      <c r="G154" s="36">
        <f t="shared" si="16"/>
        <v>873.52223848508902</v>
      </c>
      <c r="H154" s="76">
        <f t="shared" si="17"/>
        <v>1.9846664734690791E-2</v>
      </c>
      <c r="I154" s="76">
        <f t="shared" si="18"/>
        <v>1.8042422486082535E-3</v>
      </c>
      <c r="J154" s="77">
        <f t="shared" si="19"/>
        <v>0.2453769458107225</v>
      </c>
    </row>
    <row r="155" spans="1:10">
      <c r="A155" s="34" t="s">
        <v>785</v>
      </c>
      <c r="B155" s="36">
        <v>640.16984487744003</v>
      </c>
      <c r="C155" s="36">
        <v>828054.08485174098</v>
      </c>
      <c r="D155" s="36">
        <v>11</v>
      </c>
      <c r="E155" s="36">
        <v>0</v>
      </c>
      <c r="F155" s="36">
        <v>103</v>
      </c>
      <c r="G155" s="36">
        <f t="shared" si="16"/>
        <v>1293.4912374860007</v>
      </c>
      <c r="H155" s="76">
        <f t="shared" si="17"/>
        <v>1.718293994636055E-2</v>
      </c>
      <c r="I155" s="76">
        <f t="shared" si="18"/>
        <v>0</v>
      </c>
      <c r="J155" s="77">
        <f t="shared" si="19"/>
        <v>0.16089480131592149</v>
      </c>
    </row>
    <row r="156" spans="1:10">
      <c r="A156" s="34" t="s">
        <v>539</v>
      </c>
      <c r="B156" s="36">
        <v>474.09039860218701</v>
      </c>
      <c r="C156" s="36">
        <v>649804.13583212998</v>
      </c>
      <c r="D156" s="36">
        <v>11</v>
      </c>
      <c r="E156" s="36">
        <v>0</v>
      </c>
      <c r="F156" s="36">
        <v>159</v>
      </c>
      <c r="G156" s="36">
        <f t="shared" si="16"/>
        <v>1370.6334018744508</v>
      </c>
      <c r="H156" s="76">
        <f t="shared" si="17"/>
        <v>2.3202326038309386E-2</v>
      </c>
      <c r="I156" s="76">
        <f t="shared" si="18"/>
        <v>0</v>
      </c>
      <c r="J156" s="77">
        <f t="shared" si="19"/>
        <v>0.3353790763719266</v>
      </c>
    </row>
    <row r="157" spans="1:10">
      <c r="A157" s="34" t="s">
        <v>183</v>
      </c>
      <c r="B157" s="36">
        <v>134244.49212591207</v>
      </c>
      <c r="C157" s="36">
        <v>219978108.10043681</v>
      </c>
      <c r="D157" s="36">
        <v>2536</v>
      </c>
      <c r="E157" s="36">
        <v>89</v>
      </c>
      <c r="F157" s="36">
        <v>39776</v>
      </c>
      <c r="G157" s="36">
        <f t="shared" si="16"/>
        <v>1638.6378660072885</v>
      </c>
      <c r="H157" s="76">
        <f t="shared" si="17"/>
        <v>1.8890905390899812E-2</v>
      </c>
      <c r="I157" s="76">
        <f t="shared" si="18"/>
        <v>6.6296947152605812E-4</v>
      </c>
      <c r="J157" s="77">
        <f t="shared" si="19"/>
        <v>0.29629521010584819</v>
      </c>
    </row>
    <row r="158" spans="1:10" ht="13.5" thickBot="1">
      <c r="A158" s="97" t="s">
        <v>184</v>
      </c>
      <c r="B158" s="37">
        <f>SUM(B7:B157)</f>
        <v>347172.16556363669</v>
      </c>
      <c r="C158" s="37">
        <f>SUM(C7:C157)</f>
        <v>480658585.77054524</v>
      </c>
      <c r="D158" s="37">
        <f>SUM(D7:D157)</f>
        <v>7318</v>
      </c>
      <c r="E158" s="37">
        <f>SUM(E7:E157)</f>
        <v>177</v>
      </c>
      <c r="F158" s="37">
        <f>SUM(F7:F157)</f>
        <v>95515</v>
      </c>
      <c r="G158" s="37">
        <f t="shared" si="16"/>
        <v>1384.4963204068861</v>
      </c>
      <c r="H158" s="82">
        <f t="shared" si="17"/>
        <v>2.1078878798129367E-2</v>
      </c>
      <c r="I158" s="82">
        <f t="shared" si="18"/>
        <v>5.0983349921684864E-4</v>
      </c>
      <c r="J158" s="83">
        <f t="shared" si="19"/>
        <v>0.27512286258586044</v>
      </c>
    </row>
    <row r="159" spans="1:10" s="21" customFormat="1">
      <c r="A159" s="21" t="s">
        <v>273</v>
      </c>
      <c r="B159" s="80"/>
      <c r="C159" s="80"/>
      <c r="D159" s="79"/>
      <c r="E159" s="79"/>
      <c r="F159" s="79"/>
      <c r="G159" s="80"/>
      <c r="I159" s="81"/>
    </row>
    <row r="160" spans="1:10">
      <c r="I160" s="64"/>
    </row>
    <row r="162" spans="1:7">
      <c r="A162" s="65"/>
      <c r="G162" s="48"/>
    </row>
    <row r="164" spans="1:7">
      <c r="C164" s="1"/>
      <c r="D164" s="1"/>
      <c r="E164" s="1"/>
      <c r="F164" s="1"/>
      <c r="G164" s="1"/>
    </row>
  </sheetData>
  <mergeCells count="2">
    <mergeCell ref="D5:F5"/>
    <mergeCell ref="G5:J5"/>
  </mergeCells>
  <phoneticPr fontId="0" type="noConversion"/>
  <pageMargins left="0.78740157499999996" right="0.78740157499999996" top="0.984251969" bottom="0.984251969" header="0.49212598499999999" footer="0.49212598499999999"/>
  <pageSetup paperSize="9" scale="52" fitToHeight="2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dimension ref="A1:J163"/>
  <sheetViews>
    <sheetView zoomScale="75" workbookViewId="0">
      <selection activeCell="A7" sqref="A7:F157"/>
    </sheetView>
  </sheetViews>
  <sheetFormatPr defaultRowHeight="12.75"/>
  <cols>
    <col min="1" max="1" width="58.7109375" style="1" customWidth="1"/>
    <col min="2" max="2" width="13.85546875" style="47" customWidth="1"/>
    <col min="3" max="3" width="17.5703125" style="47" customWidth="1"/>
    <col min="4" max="4" width="11.140625" style="48" bestFit="1" customWidth="1"/>
    <col min="5" max="5" width="9" style="48" customWidth="1"/>
    <col min="6" max="6" width="12" style="48" bestFit="1" customWidth="1"/>
    <col min="7" max="7" width="12" style="47" customWidth="1"/>
    <col min="8" max="8" width="12" style="1" customWidth="1"/>
    <col min="9" max="9" width="9.5703125" style="1" customWidth="1"/>
    <col min="10" max="10" width="10" style="1" customWidth="1"/>
    <col min="11" max="16384" width="9.140625" style="1"/>
  </cols>
  <sheetData>
    <row r="1" spans="1:10" ht="90" customHeight="1"/>
    <row r="2" spans="1:10" ht="13.5" thickBot="1"/>
    <row r="3" spans="1:10" ht="18">
      <c r="A3" s="23" t="s">
        <v>300</v>
      </c>
      <c r="B3" s="68"/>
      <c r="C3" s="68"/>
      <c r="D3" s="67"/>
      <c r="E3" s="67"/>
      <c r="F3" s="67"/>
      <c r="G3" s="68"/>
      <c r="H3" s="25"/>
      <c r="I3" s="25"/>
      <c r="J3" s="26" t="str">
        <f>Capa!$A$9</f>
        <v>Julho a Dezembro de 2009</v>
      </c>
    </row>
    <row r="4" spans="1:10" ht="18" customHeight="1">
      <c r="A4" s="27" t="s">
        <v>299</v>
      </c>
      <c r="B4" s="71"/>
      <c r="C4" s="71"/>
      <c r="D4" s="70"/>
      <c r="E4" s="70"/>
      <c r="F4" s="70"/>
      <c r="G4" s="71"/>
      <c r="H4" s="28"/>
      <c r="I4" s="28"/>
      <c r="J4" s="33"/>
    </row>
    <row r="5" spans="1:10">
      <c r="A5" s="84"/>
      <c r="B5" s="95"/>
      <c r="C5" s="95"/>
      <c r="D5" s="145" t="s">
        <v>172</v>
      </c>
      <c r="E5" s="145"/>
      <c r="F5" s="145"/>
      <c r="G5" s="148" t="s">
        <v>173</v>
      </c>
      <c r="H5" s="148"/>
      <c r="I5" s="148"/>
      <c r="J5" s="149"/>
    </row>
    <row r="6" spans="1:10">
      <c r="A6" s="86" t="s">
        <v>174</v>
      </c>
      <c r="B6" s="96" t="s">
        <v>175</v>
      </c>
      <c r="C6" s="96" t="s">
        <v>176</v>
      </c>
      <c r="D6" s="88" t="s">
        <v>177</v>
      </c>
      <c r="E6" s="88" t="s">
        <v>178</v>
      </c>
      <c r="F6" s="88" t="s">
        <v>272</v>
      </c>
      <c r="G6" s="89" t="s">
        <v>179</v>
      </c>
      <c r="H6" s="90" t="s">
        <v>180</v>
      </c>
      <c r="I6" s="91" t="s">
        <v>181</v>
      </c>
      <c r="J6" s="92" t="s">
        <v>182</v>
      </c>
    </row>
    <row r="7" spans="1:10">
      <c r="A7" s="52" t="s">
        <v>583</v>
      </c>
      <c r="B7" s="36">
        <v>15427.1913633202</v>
      </c>
      <c r="C7" s="36">
        <v>11198745.500822401</v>
      </c>
      <c r="D7" s="36">
        <v>95</v>
      </c>
      <c r="E7" s="36">
        <v>2</v>
      </c>
      <c r="F7" s="36">
        <v>2341</v>
      </c>
      <c r="G7" s="36">
        <f t="shared" ref="G7:G69" si="0">C7/B7</f>
        <v>725.90954744028249</v>
      </c>
      <c r="H7" s="76">
        <f t="shared" ref="H7:H69" si="1">D7/B7</f>
        <v>6.1579582286035986E-3</v>
      </c>
      <c r="I7" s="76">
        <f t="shared" ref="I7:I69" si="2">E7/B7</f>
        <v>1.2964122586533891E-4</v>
      </c>
      <c r="J7" s="77">
        <f t="shared" ref="J7:J69" si="3">F7/B7</f>
        <v>0.1517450548753792</v>
      </c>
    </row>
    <row r="8" spans="1:10">
      <c r="A8" s="34" t="s">
        <v>600</v>
      </c>
      <c r="B8" s="36">
        <v>11103.8161344993</v>
      </c>
      <c r="C8" s="36">
        <v>8771950.5281936396</v>
      </c>
      <c r="D8" s="36">
        <v>71</v>
      </c>
      <c r="E8" s="36">
        <v>3</v>
      </c>
      <c r="F8" s="36">
        <v>1919</v>
      </c>
      <c r="G8" s="36">
        <f t="shared" si="0"/>
        <v>789.99421657743335</v>
      </c>
      <c r="H8" s="76">
        <f t="shared" si="1"/>
        <v>6.394198097301399E-3</v>
      </c>
      <c r="I8" s="76">
        <f t="shared" si="2"/>
        <v>2.7017738439301685E-4</v>
      </c>
      <c r="J8" s="77">
        <f t="shared" si="3"/>
        <v>0.17282346688339978</v>
      </c>
    </row>
    <row r="9" spans="1:10">
      <c r="A9" s="34" t="s">
        <v>325</v>
      </c>
      <c r="B9" s="36">
        <v>11274.9777691038</v>
      </c>
      <c r="C9" s="36">
        <v>7496721.0150205502</v>
      </c>
      <c r="D9" s="36">
        <v>58</v>
      </c>
      <c r="E9" s="36">
        <v>2</v>
      </c>
      <c r="F9" s="36">
        <v>1325</v>
      </c>
      <c r="G9" s="36">
        <f t="shared" si="0"/>
        <v>664.89896197963265</v>
      </c>
      <c r="H9" s="76">
        <f t="shared" si="1"/>
        <v>5.1441343111943158E-3</v>
      </c>
      <c r="I9" s="76">
        <f t="shared" si="2"/>
        <v>1.7738394176532125E-4</v>
      </c>
      <c r="J9" s="77">
        <f t="shared" si="3"/>
        <v>0.11751686141952532</v>
      </c>
    </row>
    <row r="10" spans="1:10">
      <c r="A10" s="34" t="s">
        <v>49</v>
      </c>
      <c r="B10" s="36">
        <v>6412.9915986000497</v>
      </c>
      <c r="C10" s="36">
        <v>4625722.4505495299</v>
      </c>
      <c r="D10" s="36">
        <v>43</v>
      </c>
      <c r="E10" s="36">
        <v>3</v>
      </c>
      <c r="F10" s="36">
        <v>845</v>
      </c>
      <c r="G10" s="36">
        <f t="shared" si="0"/>
        <v>721.3049291315649</v>
      </c>
      <c r="H10" s="76">
        <f t="shared" si="1"/>
        <v>6.7051389883914497E-3</v>
      </c>
      <c r="I10" s="76">
        <f t="shared" si="2"/>
        <v>4.6780039453893834E-4</v>
      </c>
      <c r="J10" s="77">
        <f t="shared" si="3"/>
        <v>0.13176377779513429</v>
      </c>
    </row>
    <row r="11" spans="1:10">
      <c r="A11" s="34" t="s">
        <v>637</v>
      </c>
      <c r="B11" s="36">
        <v>6318.9258583122801</v>
      </c>
      <c r="C11" s="36">
        <v>4422826.0593073796</v>
      </c>
      <c r="D11" s="36">
        <v>39</v>
      </c>
      <c r="E11" s="36">
        <v>2</v>
      </c>
      <c r="F11" s="36">
        <v>749</v>
      </c>
      <c r="G11" s="36">
        <f t="shared" si="0"/>
        <v>699.93320992828853</v>
      </c>
      <c r="H11" s="76">
        <f t="shared" si="1"/>
        <v>6.1719350526477767E-3</v>
      </c>
      <c r="I11" s="76">
        <f t="shared" si="2"/>
        <v>3.1650948987937315E-4</v>
      </c>
      <c r="J11" s="77">
        <f t="shared" si="3"/>
        <v>0.11853280395982525</v>
      </c>
    </row>
    <row r="12" spans="1:10">
      <c r="A12" s="34" t="s">
        <v>352</v>
      </c>
      <c r="B12" s="36">
        <v>3524.29853136977</v>
      </c>
      <c r="C12" s="36">
        <v>3136480.08610223</v>
      </c>
      <c r="D12" s="36">
        <v>32</v>
      </c>
      <c r="E12" s="36">
        <v>1</v>
      </c>
      <c r="F12" s="36">
        <v>509</v>
      </c>
      <c r="G12" s="36">
        <f t="shared" si="0"/>
        <v>889.95868487996427</v>
      </c>
      <c r="H12" s="76">
        <f t="shared" si="1"/>
        <v>9.0798210523791046E-3</v>
      </c>
      <c r="I12" s="76">
        <f t="shared" si="2"/>
        <v>2.8374440788684702E-4</v>
      </c>
      <c r="J12" s="77">
        <f t="shared" si="3"/>
        <v>0.14442590361440513</v>
      </c>
    </row>
    <row r="13" spans="1:10">
      <c r="A13" s="34" t="s">
        <v>389</v>
      </c>
      <c r="B13" s="36">
        <v>5989.5149014992603</v>
      </c>
      <c r="C13" s="36">
        <v>4820131.9056869401</v>
      </c>
      <c r="D13" s="36">
        <v>30</v>
      </c>
      <c r="E13" s="36">
        <v>0</v>
      </c>
      <c r="F13" s="36">
        <v>834</v>
      </c>
      <c r="G13" s="36">
        <f t="shared" si="0"/>
        <v>804.76165181263559</v>
      </c>
      <c r="H13" s="76">
        <f t="shared" si="1"/>
        <v>5.0087528778817421E-3</v>
      </c>
      <c r="I13" s="76">
        <f t="shared" si="2"/>
        <v>0</v>
      </c>
      <c r="J13" s="77">
        <f t="shared" si="3"/>
        <v>0.13924333000511244</v>
      </c>
    </row>
    <row r="14" spans="1:10">
      <c r="A14" s="34" t="s">
        <v>682</v>
      </c>
      <c r="B14" s="36">
        <v>3847.3587927622698</v>
      </c>
      <c r="C14" s="36">
        <v>3515368.2624780899</v>
      </c>
      <c r="D14" s="36">
        <v>27</v>
      </c>
      <c r="E14" s="36">
        <v>0</v>
      </c>
      <c r="F14" s="36">
        <v>566</v>
      </c>
      <c r="G14" s="36">
        <f t="shared" si="0"/>
        <v>913.70949574322856</v>
      </c>
      <c r="H14" s="76">
        <f t="shared" si="1"/>
        <v>7.017801420234825E-3</v>
      </c>
      <c r="I14" s="76">
        <f t="shared" si="2"/>
        <v>0</v>
      </c>
      <c r="J14" s="77">
        <f t="shared" si="3"/>
        <v>0.14711391125381151</v>
      </c>
    </row>
    <row r="15" spans="1:10">
      <c r="A15" s="34" t="s">
        <v>608</v>
      </c>
      <c r="B15" s="36">
        <v>4569.3286560871602</v>
      </c>
      <c r="C15" s="36">
        <v>3508249.6066766698</v>
      </c>
      <c r="D15" s="36">
        <v>26</v>
      </c>
      <c r="E15" s="36">
        <v>2</v>
      </c>
      <c r="F15" s="36">
        <v>928</v>
      </c>
      <c r="G15" s="36">
        <f t="shared" si="0"/>
        <v>767.78228723010682</v>
      </c>
      <c r="H15" s="76">
        <f t="shared" si="1"/>
        <v>5.6901137906469838E-3</v>
      </c>
      <c r="I15" s="76">
        <f t="shared" si="2"/>
        <v>4.3770106081899879E-4</v>
      </c>
      <c r="J15" s="77">
        <f t="shared" si="3"/>
        <v>0.20309329222001543</v>
      </c>
    </row>
    <row r="16" spans="1:10">
      <c r="A16" s="34" t="s">
        <v>326</v>
      </c>
      <c r="B16" s="36">
        <v>2582.2218449902698</v>
      </c>
      <c r="C16" s="36">
        <v>1581740.4203115699</v>
      </c>
      <c r="D16" s="36">
        <v>25</v>
      </c>
      <c r="E16" s="36">
        <v>1</v>
      </c>
      <c r="F16" s="36">
        <v>339</v>
      </c>
      <c r="G16" s="36">
        <f t="shared" si="0"/>
        <v>612.55016619903552</v>
      </c>
      <c r="H16" s="76">
        <f t="shared" si="1"/>
        <v>9.6815848911285945E-3</v>
      </c>
      <c r="I16" s="76">
        <f t="shared" si="2"/>
        <v>3.8726339564514376E-4</v>
      </c>
      <c r="J16" s="77">
        <f t="shared" si="3"/>
        <v>0.13128229112370374</v>
      </c>
    </row>
    <row r="17" spans="1:10">
      <c r="A17" s="34" t="s">
        <v>725</v>
      </c>
      <c r="B17" s="36">
        <v>2557.6410240335299</v>
      </c>
      <c r="C17" s="36">
        <v>2146944.9794910201</v>
      </c>
      <c r="D17" s="36">
        <v>24</v>
      </c>
      <c r="E17" s="36">
        <v>0</v>
      </c>
      <c r="F17" s="36">
        <v>415</v>
      </c>
      <c r="G17" s="36">
        <f t="shared" si="0"/>
        <v>839.42389073239792</v>
      </c>
      <c r="H17" s="76">
        <f t="shared" si="1"/>
        <v>9.3836467958082637E-3</v>
      </c>
      <c r="I17" s="76">
        <f t="shared" si="2"/>
        <v>0</v>
      </c>
      <c r="J17" s="77">
        <f t="shared" si="3"/>
        <v>0.16225889251085124</v>
      </c>
    </row>
    <row r="18" spans="1:10">
      <c r="A18" s="34" t="s">
        <v>380</v>
      </c>
      <c r="B18" s="36">
        <v>3616.9697602358601</v>
      </c>
      <c r="C18" s="36">
        <v>3424758.3333598198</v>
      </c>
      <c r="D18" s="36">
        <v>23</v>
      </c>
      <c r="E18" s="36">
        <v>1</v>
      </c>
      <c r="F18" s="36">
        <v>588</v>
      </c>
      <c r="G18" s="36">
        <f t="shared" si="0"/>
        <v>946.85843686359533</v>
      </c>
      <c r="H18" s="76">
        <f t="shared" si="1"/>
        <v>6.358914097888445E-3</v>
      </c>
      <c r="I18" s="76">
        <f t="shared" si="2"/>
        <v>2.764745259951498E-4</v>
      </c>
      <c r="J18" s="77">
        <f t="shared" si="3"/>
        <v>0.16256702128514808</v>
      </c>
    </row>
    <row r="19" spans="1:10">
      <c r="A19" s="34" t="s">
        <v>337</v>
      </c>
      <c r="B19" s="36">
        <v>4027.6930389758099</v>
      </c>
      <c r="C19" s="36">
        <v>2972727.68233719</v>
      </c>
      <c r="D19" s="36">
        <v>22</v>
      </c>
      <c r="E19" s="36">
        <v>0</v>
      </c>
      <c r="F19" s="36">
        <v>598</v>
      </c>
      <c r="G19" s="36">
        <f t="shared" si="0"/>
        <v>738.07205603064426</v>
      </c>
      <c r="H19" s="76">
        <f t="shared" si="1"/>
        <v>5.4621838822141999E-3</v>
      </c>
      <c r="I19" s="76">
        <f t="shared" si="2"/>
        <v>0</v>
      </c>
      <c r="J19" s="77">
        <f t="shared" si="3"/>
        <v>0.14847208916200416</v>
      </c>
    </row>
    <row r="20" spans="1:10">
      <c r="A20" s="34" t="s">
        <v>611</v>
      </c>
      <c r="B20" s="36">
        <v>2732.56704311771</v>
      </c>
      <c r="C20" s="36">
        <v>2563212.5891355998</v>
      </c>
      <c r="D20" s="36">
        <v>20</v>
      </c>
      <c r="E20" s="36">
        <v>0</v>
      </c>
      <c r="F20" s="36">
        <v>354</v>
      </c>
      <c r="G20" s="36">
        <f t="shared" si="0"/>
        <v>938.02367835451673</v>
      </c>
      <c r="H20" s="76">
        <f t="shared" si="1"/>
        <v>7.3191250880275168E-3</v>
      </c>
      <c r="I20" s="76">
        <f t="shared" si="2"/>
        <v>0</v>
      </c>
      <c r="J20" s="77">
        <f t="shared" si="3"/>
        <v>0.12954851405808704</v>
      </c>
    </row>
    <row r="21" spans="1:10">
      <c r="A21" s="34" t="s">
        <v>332</v>
      </c>
      <c r="B21" s="36">
        <v>1226.5205120630501</v>
      </c>
      <c r="C21" s="36">
        <v>704292.25330642599</v>
      </c>
      <c r="D21" s="36">
        <v>20</v>
      </c>
      <c r="E21" s="36">
        <v>0</v>
      </c>
      <c r="F21" s="36">
        <v>189</v>
      </c>
      <c r="G21" s="36">
        <f t="shared" si="0"/>
        <v>574.21971045700809</v>
      </c>
      <c r="H21" s="76">
        <f t="shared" si="1"/>
        <v>1.6306290684335402E-2</v>
      </c>
      <c r="I21" s="76">
        <f t="shared" si="2"/>
        <v>0</v>
      </c>
      <c r="J21" s="77">
        <f t="shared" si="3"/>
        <v>0.15409444696696956</v>
      </c>
    </row>
    <row r="22" spans="1:10">
      <c r="A22" s="34" t="s">
        <v>361</v>
      </c>
      <c r="B22" s="36">
        <v>981.64654684439301</v>
      </c>
      <c r="C22" s="36">
        <v>627997.65857238299</v>
      </c>
      <c r="D22" s="36">
        <v>19</v>
      </c>
      <c r="E22" s="36">
        <v>0</v>
      </c>
      <c r="F22" s="36">
        <v>159</v>
      </c>
      <c r="G22" s="36">
        <f t="shared" si="0"/>
        <v>639.73907980540253</v>
      </c>
      <c r="H22" s="76">
        <f t="shared" si="1"/>
        <v>1.9355235406346118E-2</v>
      </c>
      <c r="I22" s="76">
        <f t="shared" si="2"/>
        <v>0</v>
      </c>
      <c r="J22" s="77">
        <f t="shared" si="3"/>
        <v>0.16197275945310699</v>
      </c>
    </row>
    <row r="23" spans="1:10">
      <c r="A23" s="34" t="s">
        <v>128</v>
      </c>
      <c r="B23" s="36">
        <v>3570.2875673421599</v>
      </c>
      <c r="C23" s="36">
        <v>2470827.6374237598</v>
      </c>
      <c r="D23" s="36">
        <v>19</v>
      </c>
      <c r="E23" s="36">
        <v>1</v>
      </c>
      <c r="F23" s="36">
        <v>447</v>
      </c>
      <c r="G23" s="36">
        <f t="shared" si="0"/>
        <v>692.05283631064083</v>
      </c>
      <c r="H23" s="76">
        <f t="shared" si="1"/>
        <v>5.3217001828634852E-3</v>
      </c>
      <c r="I23" s="76">
        <f t="shared" si="2"/>
        <v>2.8008948330860448E-4</v>
      </c>
      <c r="J23" s="77">
        <f t="shared" si="3"/>
        <v>0.12519999903894621</v>
      </c>
    </row>
    <row r="24" spans="1:10">
      <c r="A24" s="34" t="s">
        <v>359</v>
      </c>
      <c r="B24" s="36">
        <v>5037.1395821408296</v>
      </c>
      <c r="C24" s="36">
        <v>3620210.6084420402</v>
      </c>
      <c r="D24" s="36">
        <v>19</v>
      </c>
      <c r="E24" s="36">
        <v>0</v>
      </c>
      <c r="F24" s="36">
        <v>624</v>
      </c>
      <c r="G24" s="36">
        <f t="shared" si="0"/>
        <v>718.70365103192512</v>
      </c>
      <c r="H24" s="76">
        <f t="shared" si="1"/>
        <v>3.7719820326926157E-3</v>
      </c>
      <c r="I24" s="76">
        <f t="shared" si="2"/>
        <v>0</v>
      </c>
      <c r="J24" s="77">
        <f t="shared" si="3"/>
        <v>0.12387983096843118</v>
      </c>
    </row>
    <row r="25" spans="1:10">
      <c r="A25" s="34" t="s">
        <v>396</v>
      </c>
      <c r="B25" s="36">
        <v>437.59176908852498</v>
      </c>
      <c r="C25" s="36">
        <v>279268.16446807899</v>
      </c>
      <c r="D25" s="36">
        <v>19</v>
      </c>
      <c r="E25" s="36">
        <v>0</v>
      </c>
      <c r="F25" s="36">
        <v>74</v>
      </c>
      <c r="G25" s="36">
        <f t="shared" si="0"/>
        <v>638.19336695883544</v>
      </c>
      <c r="H25" s="76">
        <f t="shared" si="1"/>
        <v>4.3419463852292645E-2</v>
      </c>
      <c r="I25" s="76">
        <f t="shared" si="2"/>
        <v>0</v>
      </c>
      <c r="J25" s="77">
        <f t="shared" si="3"/>
        <v>0.16910738552998186</v>
      </c>
    </row>
    <row r="26" spans="1:10">
      <c r="A26" s="34" t="s">
        <v>634</v>
      </c>
      <c r="B26" s="36">
        <v>1361.4766796967001</v>
      </c>
      <c r="C26" s="36">
        <v>7721592.3178378297</v>
      </c>
      <c r="D26" s="36">
        <v>19</v>
      </c>
      <c r="E26" s="36">
        <v>1</v>
      </c>
      <c r="F26" s="36">
        <v>133</v>
      </c>
      <c r="G26" s="36">
        <f t="shared" si="0"/>
        <v>5671.4833481819096</v>
      </c>
      <c r="H26" s="76">
        <f t="shared" si="1"/>
        <v>1.3955435508621919E-2</v>
      </c>
      <c r="I26" s="76">
        <f t="shared" si="2"/>
        <v>7.3449660571694314E-4</v>
      </c>
      <c r="J26" s="77">
        <f t="shared" si="3"/>
        <v>9.768804856035343E-2</v>
      </c>
    </row>
    <row r="27" spans="1:10">
      <c r="A27" s="34" t="s">
        <v>348</v>
      </c>
      <c r="B27" s="36">
        <v>1033.6766827767699</v>
      </c>
      <c r="C27" s="36">
        <v>805820.49745150399</v>
      </c>
      <c r="D27" s="36">
        <v>16</v>
      </c>
      <c r="E27" s="36">
        <v>0</v>
      </c>
      <c r="F27" s="36">
        <v>154</v>
      </c>
      <c r="G27" s="36">
        <f t="shared" si="0"/>
        <v>779.56725819414351</v>
      </c>
      <c r="H27" s="76">
        <f t="shared" si="1"/>
        <v>1.547872779428393E-2</v>
      </c>
      <c r="I27" s="76">
        <f t="shared" si="2"/>
        <v>0</v>
      </c>
      <c r="J27" s="77">
        <f t="shared" si="3"/>
        <v>0.14898275501998282</v>
      </c>
    </row>
    <row r="28" spans="1:10">
      <c r="A28" s="34" t="s">
        <v>336</v>
      </c>
      <c r="B28" s="36">
        <v>6112.2464065672802</v>
      </c>
      <c r="C28" s="36">
        <v>4271732.87422169</v>
      </c>
      <c r="D28" s="36">
        <v>16</v>
      </c>
      <c r="E28" s="36">
        <v>2</v>
      </c>
      <c r="F28" s="36">
        <v>1225</v>
      </c>
      <c r="G28" s="36">
        <f t="shared" si="0"/>
        <v>698.88099891259992</v>
      </c>
      <c r="H28" s="76">
        <f t="shared" si="1"/>
        <v>2.6176955141744384E-3</v>
      </c>
      <c r="I28" s="76">
        <f t="shared" si="2"/>
        <v>3.2721193927180481E-4</v>
      </c>
      <c r="J28" s="77">
        <f t="shared" si="3"/>
        <v>0.20041731280398045</v>
      </c>
    </row>
    <row r="29" spans="1:10">
      <c r="A29" s="34" t="s">
        <v>334</v>
      </c>
      <c r="B29" s="36">
        <v>5705.6107910252103</v>
      </c>
      <c r="C29" s="36">
        <v>3270916.3467807402</v>
      </c>
      <c r="D29" s="36">
        <v>16</v>
      </c>
      <c r="E29" s="36">
        <v>1</v>
      </c>
      <c r="F29" s="36">
        <v>908</v>
      </c>
      <c r="G29" s="36">
        <f t="shared" si="0"/>
        <v>573.28066469690043</v>
      </c>
      <c r="H29" s="76">
        <f t="shared" si="1"/>
        <v>2.8042571752646744E-3</v>
      </c>
      <c r="I29" s="76">
        <f t="shared" si="2"/>
        <v>1.7526607345404215E-4</v>
      </c>
      <c r="J29" s="77">
        <f t="shared" si="3"/>
        <v>0.15914159469627026</v>
      </c>
    </row>
    <row r="30" spans="1:10">
      <c r="A30" s="34" t="s">
        <v>635</v>
      </c>
      <c r="B30" s="36">
        <v>2053.63282444281</v>
      </c>
      <c r="C30" s="36">
        <v>1506954.19452587</v>
      </c>
      <c r="D30" s="36">
        <v>15</v>
      </c>
      <c r="E30" s="36">
        <v>2</v>
      </c>
      <c r="F30" s="36">
        <v>284</v>
      </c>
      <c r="G30" s="36">
        <f t="shared" si="0"/>
        <v>733.7992345027576</v>
      </c>
      <c r="H30" s="76">
        <f t="shared" si="1"/>
        <v>7.304129453652353E-3</v>
      </c>
      <c r="I30" s="76">
        <f t="shared" si="2"/>
        <v>9.7388392715364697E-4</v>
      </c>
      <c r="J30" s="77">
        <f t="shared" si="3"/>
        <v>0.13829151765581787</v>
      </c>
    </row>
    <row r="31" spans="1:10">
      <c r="A31" s="34" t="s">
        <v>131</v>
      </c>
      <c r="B31" s="36">
        <v>373.90684059727897</v>
      </c>
      <c r="C31" s="36">
        <v>611594.19260007096</v>
      </c>
      <c r="D31" s="36">
        <v>14</v>
      </c>
      <c r="E31" s="36">
        <v>0</v>
      </c>
      <c r="F31" s="36">
        <v>143</v>
      </c>
      <c r="G31" s="36">
        <f t="shared" si="0"/>
        <v>1635.6860217457111</v>
      </c>
      <c r="H31" s="76">
        <f t="shared" si="1"/>
        <v>3.7442481602199075E-2</v>
      </c>
      <c r="I31" s="76">
        <f t="shared" si="2"/>
        <v>0</v>
      </c>
      <c r="J31" s="77">
        <f t="shared" si="3"/>
        <v>0.38244820493674769</v>
      </c>
    </row>
    <row r="32" spans="1:10">
      <c r="A32" s="34" t="s">
        <v>386</v>
      </c>
      <c r="B32" s="36">
        <v>2457.9013014258799</v>
      </c>
      <c r="C32" s="36">
        <v>1544955.7507227799</v>
      </c>
      <c r="D32" s="36">
        <v>14</v>
      </c>
      <c r="E32" s="36">
        <v>0</v>
      </c>
      <c r="F32" s="36">
        <v>304</v>
      </c>
      <c r="G32" s="36">
        <f t="shared" si="0"/>
        <v>628.56704206410518</v>
      </c>
      <c r="H32" s="76">
        <f t="shared" si="1"/>
        <v>5.695916264773654E-3</v>
      </c>
      <c r="I32" s="76">
        <f t="shared" si="2"/>
        <v>0</v>
      </c>
      <c r="J32" s="77">
        <f t="shared" si="3"/>
        <v>0.1236827531779422</v>
      </c>
    </row>
    <row r="33" spans="1:10">
      <c r="A33" s="34" t="s">
        <v>335</v>
      </c>
      <c r="B33" s="36">
        <v>3020.2903302437599</v>
      </c>
      <c r="C33" s="36">
        <v>1831832.54771392</v>
      </c>
      <c r="D33" s="36">
        <v>14</v>
      </c>
      <c r="E33" s="36">
        <v>1</v>
      </c>
      <c r="F33" s="36">
        <v>275</v>
      </c>
      <c r="G33" s="36">
        <f t="shared" si="0"/>
        <v>606.50876154878711</v>
      </c>
      <c r="H33" s="76">
        <f t="shared" si="1"/>
        <v>4.6353159693989076E-3</v>
      </c>
      <c r="I33" s="76">
        <f t="shared" si="2"/>
        <v>3.3109399781420769E-4</v>
      </c>
      <c r="J33" s="77">
        <f t="shared" si="3"/>
        <v>9.1050849398907105E-2</v>
      </c>
    </row>
    <row r="34" spans="1:10">
      <c r="A34" s="34" t="s">
        <v>590</v>
      </c>
      <c r="B34" s="36">
        <v>2355.3095287391898</v>
      </c>
      <c r="C34" s="36">
        <v>2478582.55711703</v>
      </c>
      <c r="D34" s="36">
        <v>13</v>
      </c>
      <c r="E34" s="36">
        <v>0</v>
      </c>
      <c r="F34" s="36">
        <v>368</v>
      </c>
      <c r="G34" s="36">
        <f t="shared" si="0"/>
        <v>1052.3383559034082</v>
      </c>
      <c r="H34" s="76">
        <f t="shared" si="1"/>
        <v>5.5194444048120381E-3</v>
      </c>
      <c r="I34" s="76">
        <f t="shared" si="2"/>
        <v>0</v>
      </c>
      <c r="J34" s="77">
        <f t="shared" si="3"/>
        <v>0.1562427339208331</v>
      </c>
    </row>
    <row r="35" spans="1:10">
      <c r="A35" s="34" t="s">
        <v>580</v>
      </c>
      <c r="B35" s="36">
        <v>3532.9807256404301</v>
      </c>
      <c r="C35" s="36">
        <v>3849370.4806059701</v>
      </c>
      <c r="D35" s="36">
        <v>13</v>
      </c>
      <c r="E35" s="36">
        <v>0</v>
      </c>
      <c r="F35" s="36">
        <v>510</v>
      </c>
      <c r="G35" s="36">
        <f t="shared" si="0"/>
        <v>1089.55320720245</v>
      </c>
      <c r="H35" s="76">
        <f t="shared" si="1"/>
        <v>3.6796124885859561E-3</v>
      </c>
      <c r="I35" s="76">
        <f t="shared" si="2"/>
        <v>0</v>
      </c>
      <c r="J35" s="77">
        <f t="shared" si="3"/>
        <v>0.14435402839837214</v>
      </c>
    </row>
    <row r="36" spans="1:10">
      <c r="A36" s="34" t="s">
        <v>425</v>
      </c>
      <c r="B36" s="36">
        <v>1189.9314745361901</v>
      </c>
      <c r="C36" s="36">
        <v>1431156.6730491901</v>
      </c>
      <c r="D36" s="36">
        <v>13</v>
      </c>
      <c r="E36" s="36">
        <v>2</v>
      </c>
      <c r="F36" s="36">
        <v>225</v>
      </c>
      <c r="G36" s="36">
        <f t="shared" si="0"/>
        <v>1202.7219244763858</v>
      </c>
      <c r="H36" s="76">
        <f t="shared" si="1"/>
        <v>1.0924998857658692E-2</v>
      </c>
      <c r="I36" s="76">
        <f t="shared" si="2"/>
        <v>1.6807690550244142E-3</v>
      </c>
      <c r="J36" s="77">
        <f t="shared" si="3"/>
        <v>0.18908651869024659</v>
      </c>
    </row>
    <row r="37" spans="1:10">
      <c r="A37" s="34" t="s">
        <v>329</v>
      </c>
      <c r="B37" s="36">
        <v>1412.59721957333</v>
      </c>
      <c r="C37" s="36">
        <v>807618.67612689699</v>
      </c>
      <c r="D37" s="36">
        <v>13</v>
      </c>
      <c r="E37" s="36">
        <v>0</v>
      </c>
      <c r="F37" s="36">
        <v>178</v>
      </c>
      <c r="G37" s="36">
        <f t="shared" si="0"/>
        <v>571.7260836537929</v>
      </c>
      <c r="H37" s="76">
        <f t="shared" si="1"/>
        <v>9.2029064052147891E-3</v>
      </c>
      <c r="I37" s="76">
        <f t="shared" si="2"/>
        <v>0</v>
      </c>
      <c r="J37" s="77">
        <f t="shared" si="3"/>
        <v>0.12600902616371018</v>
      </c>
    </row>
    <row r="38" spans="1:10">
      <c r="A38" s="34" t="s">
        <v>375</v>
      </c>
      <c r="B38" s="36">
        <v>701.05477471463303</v>
      </c>
      <c r="C38" s="36">
        <v>433454.62250605202</v>
      </c>
      <c r="D38" s="36">
        <v>12</v>
      </c>
      <c r="E38" s="36">
        <v>1</v>
      </c>
      <c r="F38" s="36">
        <v>118</v>
      </c>
      <c r="G38" s="36">
        <f t="shared" si="0"/>
        <v>618.2892380734321</v>
      </c>
      <c r="H38" s="76">
        <f t="shared" si="1"/>
        <v>1.7117064789815669E-2</v>
      </c>
      <c r="I38" s="76">
        <f t="shared" si="2"/>
        <v>1.4264220658179723E-3</v>
      </c>
      <c r="J38" s="77">
        <f t="shared" si="3"/>
        <v>0.16831780376652072</v>
      </c>
    </row>
    <row r="39" spans="1:10">
      <c r="A39" s="34" t="s">
        <v>595</v>
      </c>
      <c r="B39" s="36">
        <v>1238.9506508130501</v>
      </c>
      <c r="C39" s="36">
        <v>1524731.4288280399</v>
      </c>
      <c r="D39" s="36">
        <v>12</v>
      </c>
      <c r="E39" s="36">
        <v>0</v>
      </c>
      <c r="F39" s="36">
        <v>225</v>
      </c>
      <c r="G39" s="36">
        <f t="shared" si="0"/>
        <v>1230.6635682603248</v>
      </c>
      <c r="H39" s="76">
        <f t="shared" si="1"/>
        <v>9.6856158008594689E-3</v>
      </c>
      <c r="I39" s="76">
        <f t="shared" si="2"/>
        <v>0</v>
      </c>
      <c r="J39" s="77">
        <f t="shared" si="3"/>
        <v>0.18160529626611505</v>
      </c>
    </row>
    <row r="40" spans="1:10">
      <c r="A40" s="34" t="s">
        <v>407</v>
      </c>
      <c r="B40" s="36">
        <v>1311.48215483175</v>
      </c>
      <c r="C40" s="36">
        <v>1500067.9572044699</v>
      </c>
      <c r="D40" s="36">
        <v>12</v>
      </c>
      <c r="E40" s="36">
        <v>0</v>
      </c>
      <c r="F40" s="36">
        <v>200</v>
      </c>
      <c r="G40" s="36">
        <f t="shared" si="0"/>
        <v>1143.7959347581925</v>
      </c>
      <c r="H40" s="76">
        <f t="shared" si="1"/>
        <v>9.1499529412502594E-3</v>
      </c>
      <c r="I40" s="76">
        <f t="shared" si="2"/>
        <v>0</v>
      </c>
      <c r="J40" s="77">
        <f t="shared" si="3"/>
        <v>0.15249921568750432</v>
      </c>
    </row>
    <row r="41" spans="1:10">
      <c r="A41" s="34" t="s">
        <v>330</v>
      </c>
      <c r="B41" s="36">
        <v>1252.5999630256499</v>
      </c>
      <c r="C41" s="36">
        <v>863304.523682117</v>
      </c>
      <c r="D41" s="36">
        <v>12</v>
      </c>
      <c r="E41" s="36">
        <v>0</v>
      </c>
      <c r="F41" s="36">
        <v>236</v>
      </c>
      <c r="G41" s="36">
        <f t="shared" si="0"/>
        <v>689.21008236085891</v>
      </c>
      <c r="H41" s="76">
        <f t="shared" si="1"/>
        <v>9.5800737300151678E-3</v>
      </c>
      <c r="I41" s="76">
        <f t="shared" si="2"/>
        <v>0</v>
      </c>
      <c r="J41" s="77">
        <f t="shared" si="3"/>
        <v>0.18840811669029831</v>
      </c>
    </row>
    <row r="42" spans="1:10">
      <c r="A42" s="34" t="s">
        <v>81</v>
      </c>
      <c r="B42" s="36">
        <v>1013.4191499221999</v>
      </c>
      <c r="C42" s="36">
        <v>1332136.3964317399</v>
      </c>
      <c r="D42" s="36">
        <v>12</v>
      </c>
      <c r="E42" s="36">
        <v>0</v>
      </c>
      <c r="F42" s="36">
        <v>208</v>
      </c>
      <c r="G42" s="36">
        <f t="shared" si="0"/>
        <v>1314.4969645916083</v>
      </c>
      <c r="H42" s="76">
        <f t="shared" si="1"/>
        <v>1.1841102470701524E-2</v>
      </c>
      <c r="I42" s="76">
        <f t="shared" si="2"/>
        <v>0</v>
      </c>
      <c r="J42" s="77">
        <f t="shared" si="3"/>
        <v>0.20524577615882642</v>
      </c>
    </row>
    <row r="43" spans="1:10">
      <c r="A43" s="34" t="s">
        <v>59</v>
      </c>
      <c r="B43" s="36">
        <v>3027.57252249773</v>
      </c>
      <c r="C43" s="36">
        <v>3028145.8670539302</v>
      </c>
      <c r="D43" s="36">
        <v>12</v>
      </c>
      <c r="E43" s="36">
        <v>1</v>
      </c>
      <c r="F43" s="36">
        <v>367</v>
      </c>
      <c r="G43" s="36">
        <f t="shared" si="0"/>
        <v>1000.1893743426259</v>
      </c>
      <c r="H43" s="76">
        <f t="shared" si="1"/>
        <v>3.963571445713898E-3</v>
      </c>
      <c r="I43" s="76">
        <f t="shared" si="2"/>
        <v>3.3029762047615815E-4</v>
      </c>
      <c r="J43" s="77">
        <f t="shared" si="3"/>
        <v>0.12121922671475004</v>
      </c>
    </row>
    <row r="44" spans="1:10">
      <c r="A44" s="34" t="s">
        <v>638</v>
      </c>
      <c r="B44" s="36">
        <v>332.00821085460399</v>
      </c>
      <c r="C44" s="36">
        <v>126305.277788996</v>
      </c>
      <c r="D44" s="36">
        <v>12</v>
      </c>
      <c r="E44" s="36">
        <v>0</v>
      </c>
      <c r="F44" s="36">
        <v>55</v>
      </c>
      <c r="G44" s="36">
        <f t="shared" si="0"/>
        <v>380.42817514627291</v>
      </c>
      <c r="H44" s="76">
        <f t="shared" si="1"/>
        <v>3.6143684426091338E-2</v>
      </c>
      <c r="I44" s="76">
        <f t="shared" si="2"/>
        <v>0</v>
      </c>
      <c r="J44" s="77">
        <f t="shared" si="3"/>
        <v>0.16565855361958531</v>
      </c>
    </row>
    <row r="45" spans="1:10">
      <c r="A45" s="34" t="s">
        <v>44</v>
      </c>
      <c r="B45" s="36">
        <v>2498.36157479137</v>
      </c>
      <c r="C45" s="36">
        <v>3137916.1054812502</v>
      </c>
      <c r="D45" s="36">
        <v>12</v>
      </c>
      <c r="E45" s="36">
        <v>1</v>
      </c>
      <c r="F45" s="36">
        <v>463</v>
      </c>
      <c r="G45" s="36">
        <f t="shared" si="0"/>
        <v>1255.9895801884832</v>
      </c>
      <c r="H45" s="76">
        <f t="shared" si="1"/>
        <v>4.8031478394003398E-3</v>
      </c>
      <c r="I45" s="76">
        <f t="shared" si="2"/>
        <v>4.0026231995002836E-4</v>
      </c>
      <c r="J45" s="77">
        <f t="shared" si="3"/>
        <v>0.18532145413686313</v>
      </c>
    </row>
    <row r="46" spans="1:10">
      <c r="A46" s="34" t="s">
        <v>60</v>
      </c>
      <c r="B46" s="36">
        <v>1282.9807899068101</v>
      </c>
      <c r="C46" s="36">
        <v>4033702.29590058</v>
      </c>
      <c r="D46" s="36">
        <v>12</v>
      </c>
      <c r="E46" s="36">
        <v>1</v>
      </c>
      <c r="F46" s="36">
        <v>173</v>
      </c>
      <c r="G46" s="36">
        <f t="shared" si="0"/>
        <v>3144.008334055859</v>
      </c>
      <c r="H46" s="76">
        <f t="shared" si="1"/>
        <v>9.3532187655526993E-3</v>
      </c>
      <c r="I46" s="76">
        <f t="shared" si="2"/>
        <v>7.7943489712939157E-4</v>
      </c>
      <c r="J46" s="77">
        <f t="shared" si="3"/>
        <v>0.13484223720338473</v>
      </c>
    </row>
    <row r="47" spans="1:10">
      <c r="A47" s="34" t="s">
        <v>324</v>
      </c>
      <c r="B47" s="36">
        <v>2604.0930772111701</v>
      </c>
      <c r="C47" s="36">
        <v>1425433.99107996</v>
      </c>
      <c r="D47" s="36">
        <v>11</v>
      </c>
      <c r="E47" s="36">
        <v>0</v>
      </c>
      <c r="F47" s="36">
        <v>282</v>
      </c>
      <c r="G47" s="36">
        <f t="shared" si="0"/>
        <v>547.38212069075337</v>
      </c>
      <c r="H47" s="76">
        <f t="shared" si="1"/>
        <v>4.2241193666473515E-3</v>
      </c>
      <c r="I47" s="76">
        <f t="shared" si="2"/>
        <v>0</v>
      </c>
      <c r="J47" s="77">
        <f t="shared" si="3"/>
        <v>0.10829106012677756</v>
      </c>
    </row>
    <row r="48" spans="1:10">
      <c r="A48" s="34" t="s">
        <v>115</v>
      </c>
      <c r="B48" s="36">
        <v>105.764381766319</v>
      </c>
      <c r="C48" s="36">
        <v>80247.644446492093</v>
      </c>
      <c r="D48" s="36">
        <v>11</v>
      </c>
      <c r="E48" s="36">
        <v>0</v>
      </c>
      <c r="F48" s="36">
        <v>22</v>
      </c>
      <c r="G48" s="36">
        <f t="shared" si="0"/>
        <v>758.73978655494022</v>
      </c>
      <c r="H48" s="76">
        <f t="shared" si="1"/>
        <v>0.10400476811091221</v>
      </c>
      <c r="I48" s="76">
        <f t="shared" si="2"/>
        <v>0</v>
      </c>
      <c r="J48" s="77">
        <f t="shared" si="3"/>
        <v>0.20800953622182441</v>
      </c>
    </row>
    <row r="49" spans="1:10">
      <c r="A49" s="34" t="s">
        <v>357</v>
      </c>
      <c r="B49" s="36">
        <v>3010.1697757393099</v>
      </c>
      <c r="C49" s="36">
        <v>2158220.8979885601</v>
      </c>
      <c r="D49" s="36">
        <v>11</v>
      </c>
      <c r="E49" s="36">
        <v>2</v>
      </c>
      <c r="F49" s="36">
        <v>361</v>
      </c>
      <c r="G49" s="36">
        <f t="shared" si="0"/>
        <v>716.97646936159686</v>
      </c>
      <c r="H49" s="76">
        <f t="shared" si="1"/>
        <v>3.6542789342499313E-3</v>
      </c>
      <c r="I49" s="76">
        <f t="shared" si="2"/>
        <v>6.6441435168180564E-4</v>
      </c>
      <c r="J49" s="77">
        <f t="shared" si="3"/>
        <v>0.11992679047856593</v>
      </c>
    </row>
    <row r="50" spans="1:10">
      <c r="A50" s="34" t="s">
        <v>347</v>
      </c>
      <c r="B50" s="36">
        <v>817.30956572946104</v>
      </c>
      <c r="C50" s="36">
        <v>462755.79119408102</v>
      </c>
      <c r="D50" s="36">
        <v>11</v>
      </c>
      <c r="E50" s="36">
        <v>2</v>
      </c>
      <c r="F50" s="36">
        <v>117</v>
      </c>
      <c r="G50" s="36">
        <f t="shared" si="0"/>
        <v>566.19402316803246</v>
      </c>
      <c r="H50" s="76">
        <f t="shared" si="1"/>
        <v>1.3458792679347065E-2</v>
      </c>
      <c r="I50" s="76">
        <f t="shared" si="2"/>
        <v>2.4470532144267392E-3</v>
      </c>
      <c r="J50" s="77">
        <f t="shared" si="3"/>
        <v>0.14315261304396426</v>
      </c>
    </row>
    <row r="51" spans="1:10">
      <c r="A51" s="34" t="s">
        <v>579</v>
      </c>
      <c r="B51" s="36">
        <v>822.64655492035604</v>
      </c>
      <c r="C51" s="36">
        <v>1435857.8119749799</v>
      </c>
      <c r="D51" s="36">
        <v>11</v>
      </c>
      <c r="E51" s="36">
        <v>0</v>
      </c>
      <c r="F51" s="36">
        <v>177</v>
      </c>
      <c r="G51" s="36">
        <f t="shared" si="0"/>
        <v>1745.4127819376713</v>
      </c>
      <c r="H51" s="76">
        <f t="shared" si="1"/>
        <v>1.3371477622081523E-2</v>
      </c>
      <c r="I51" s="76">
        <f t="shared" si="2"/>
        <v>0</v>
      </c>
      <c r="J51" s="77">
        <f t="shared" si="3"/>
        <v>0.21515923082803906</v>
      </c>
    </row>
    <row r="52" spans="1:10">
      <c r="A52" s="34" t="s">
        <v>323</v>
      </c>
      <c r="B52" s="36">
        <v>3178.9094993756098</v>
      </c>
      <c r="C52" s="36">
        <v>1729211.92210808</v>
      </c>
      <c r="D52" s="36">
        <v>10</v>
      </c>
      <c r="E52" s="36">
        <v>0</v>
      </c>
      <c r="F52" s="36">
        <v>388</v>
      </c>
      <c r="G52" s="36">
        <f t="shared" si="0"/>
        <v>543.96387265750275</v>
      </c>
      <c r="H52" s="76">
        <f t="shared" si="1"/>
        <v>3.1457328376174802E-3</v>
      </c>
      <c r="I52" s="76">
        <f t="shared" si="2"/>
        <v>0</v>
      </c>
      <c r="J52" s="77">
        <f t="shared" si="3"/>
        <v>0.12205443409955823</v>
      </c>
    </row>
    <row r="53" spans="1:10">
      <c r="A53" s="34" t="s">
        <v>57</v>
      </c>
      <c r="B53" s="36">
        <v>788.61641452508002</v>
      </c>
      <c r="C53" s="36">
        <v>700604.02811550896</v>
      </c>
      <c r="D53" s="36">
        <v>10</v>
      </c>
      <c r="E53" s="36">
        <v>1</v>
      </c>
      <c r="F53" s="36">
        <v>73</v>
      </c>
      <c r="G53" s="36">
        <f t="shared" si="0"/>
        <v>888.39645639055868</v>
      </c>
      <c r="H53" s="76">
        <f t="shared" si="1"/>
        <v>1.268043603431992E-2</v>
      </c>
      <c r="I53" s="76">
        <f t="shared" si="2"/>
        <v>1.268043603431992E-3</v>
      </c>
      <c r="J53" s="77">
        <f t="shared" si="3"/>
        <v>9.256718305053542E-2</v>
      </c>
    </row>
    <row r="54" spans="1:10">
      <c r="A54" s="34" t="s">
        <v>373</v>
      </c>
      <c r="B54" s="36">
        <v>558.92875173082496</v>
      </c>
      <c r="C54" s="36">
        <v>429867.67829461303</v>
      </c>
      <c r="D54" s="36">
        <v>10</v>
      </c>
      <c r="E54" s="36">
        <v>0</v>
      </c>
      <c r="F54" s="36">
        <v>100</v>
      </c>
      <c r="G54" s="36">
        <f t="shared" si="0"/>
        <v>769.09208367515407</v>
      </c>
      <c r="H54" s="76">
        <f t="shared" si="1"/>
        <v>1.7891368030421004E-2</v>
      </c>
      <c r="I54" s="76">
        <f t="shared" si="2"/>
        <v>0</v>
      </c>
      <c r="J54" s="77">
        <f t="shared" si="3"/>
        <v>0.17891368030421004</v>
      </c>
    </row>
    <row r="55" spans="1:10">
      <c r="A55" s="34" t="s">
        <v>108</v>
      </c>
      <c r="B55" s="36">
        <v>1550.19995847623</v>
      </c>
      <c r="C55" s="36">
        <v>1851233.5682017801</v>
      </c>
      <c r="D55" s="36">
        <v>10</v>
      </c>
      <c r="E55" s="36">
        <v>0</v>
      </c>
      <c r="F55" s="36">
        <v>302</v>
      </c>
      <c r="G55" s="36">
        <f t="shared" si="0"/>
        <v>1194.1901804857814</v>
      </c>
      <c r="H55" s="76">
        <f t="shared" si="1"/>
        <v>6.4507807172369596E-3</v>
      </c>
      <c r="I55" s="76">
        <f t="shared" si="2"/>
        <v>0</v>
      </c>
      <c r="J55" s="77">
        <f t="shared" si="3"/>
        <v>0.19481357766055618</v>
      </c>
    </row>
    <row r="56" spans="1:10">
      <c r="A56" s="34" t="s">
        <v>377</v>
      </c>
      <c r="B56" s="36">
        <v>566.60272240592099</v>
      </c>
      <c r="C56" s="36">
        <v>346749.70730236103</v>
      </c>
      <c r="D56" s="36">
        <v>10</v>
      </c>
      <c r="E56" s="36">
        <v>0</v>
      </c>
      <c r="F56" s="36">
        <v>39</v>
      </c>
      <c r="G56" s="36">
        <f t="shared" si="0"/>
        <v>611.98030575988901</v>
      </c>
      <c r="H56" s="76">
        <f t="shared" si="1"/>
        <v>1.764905039202385E-2</v>
      </c>
      <c r="I56" s="76">
        <f t="shared" si="2"/>
        <v>0</v>
      </c>
      <c r="J56" s="77">
        <f t="shared" si="3"/>
        <v>6.8831296528893013E-2</v>
      </c>
    </row>
    <row r="57" spans="1:10">
      <c r="A57" s="34" t="s">
        <v>48</v>
      </c>
      <c r="B57" s="36">
        <v>2517.7369170812799</v>
      </c>
      <c r="C57" s="36">
        <v>2456010.7872635801</v>
      </c>
      <c r="D57" s="36">
        <v>10</v>
      </c>
      <c r="E57" s="36">
        <v>2</v>
      </c>
      <c r="F57" s="36">
        <v>263</v>
      </c>
      <c r="G57" s="36">
        <f t="shared" si="0"/>
        <v>975.48348701608722</v>
      </c>
      <c r="H57" s="76">
        <f t="shared" si="1"/>
        <v>3.9718208571182384E-3</v>
      </c>
      <c r="I57" s="76">
        <f t="shared" si="2"/>
        <v>7.9436417142364762E-4</v>
      </c>
      <c r="J57" s="77">
        <f t="shared" si="3"/>
        <v>0.10445888854220967</v>
      </c>
    </row>
    <row r="58" spans="1:10">
      <c r="A58" s="34" t="s">
        <v>367</v>
      </c>
      <c r="B58" s="36">
        <v>409.92875549383399</v>
      </c>
      <c r="C58" s="36">
        <v>386067.18719649297</v>
      </c>
      <c r="D58" s="36">
        <v>10</v>
      </c>
      <c r="E58" s="36">
        <v>0</v>
      </c>
      <c r="F58" s="36">
        <v>71</v>
      </c>
      <c r="G58" s="36">
        <f t="shared" si="0"/>
        <v>941.79093811412326</v>
      </c>
      <c r="H58" s="76">
        <f t="shared" si="1"/>
        <v>2.4394482860694112E-2</v>
      </c>
      <c r="I58" s="76">
        <f t="shared" si="2"/>
        <v>0</v>
      </c>
      <c r="J58" s="77">
        <f t="shared" si="3"/>
        <v>0.17320082831092817</v>
      </c>
    </row>
    <row r="59" spans="1:10">
      <c r="A59" s="34" t="s">
        <v>144</v>
      </c>
      <c r="B59" s="36">
        <v>229.34520018426699</v>
      </c>
      <c r="C59" s="36">
        <v>162133.652967929</v>
      </c>
      <c r="D59" s="36">
        <v>10</v>
      </c>
      <c r="E59" s="36">
        <v>0</v>
      </c>
      <c r="F59" s="36">
        <v>51</v>
      </c>
      <c r="G59" s="36">
        <f t="shared" si="0"/>
        <v>706.94155725806775</v>
      </c>
      <c r="H59" s="76">
        <f t="shared" si="1"/>
        <v>4.3602394957319872E-2</v>
      </c>
      <c r="I59" s="76">
        <f t="shared" si="2"/>
        <v>0</v>
      </c>
      <c r="J59" s="77">
        <f t="shared" si="3"/>
        <v>0.22237221428233137</v>
      </c>
    </row>
    <row r="60" spans="1:10">
      <c r="A60" s="34" t="s">
        <v>55</v>
      </c>
      <c r="B60" s="36">
        <v>2150.5533647923698</v>
      </c>
      <c r="C60" s="36">
        <v>2299477.3186145402</v>
      </c>
      <c r="D60" s="36">
        <v>9</v>
      </c>
      <c r="E60" s="36">
        <v>0</v>
      </c>
      <c r="F60" s="36">
        <v>264</v>
      </c>
      <c r="G60" s="36">
        <f t="shared" si="0"/>
        <v>1069.249131995638</v>
      </c>
      <c r="H60" s="76">
        <f t="shared" si="1"/>
        <v>4.1849693885038404E-3</v>
      </c>
      <c r="I60" s="76">
        <f t="shared" si="2"/>
        <v>0</v>
      </c>
      <c r="J60" s="77">
        <f t="shared" si="3"/>
        <v>0.12275910206277932</v>
      </c>
    </row>
    <row r="61" spans="1:10">
      <c r="A61" s="34" t="s">
        <v>339</v>
      </c>
      <c r="B61" s="36">
        <v>1190.2218844182701</v>
      </c>
      <c r="C61" s="36">
        <v>1620096.8834780699</v>
      </c>
      <c r="D61" s="36">
        <v>9</v>
      </c>
      <c r="E61" s="36">
        <v>0</v>
      </c>
      <c r="F61" s="36">
        <v>239</v>
      </c>
      <c r="G61" s="36">
        <f t="shared" si="0"/>
        <v>1361.1721517537921</v>
      </c>
      <c r="H61" s="76">
        <f t="shared" si="1"/>
        <v>7.5616152902438167E-3</v>
      </c>
      <c r="I61" s="76">
        <f t="shared" si="2"/>
        <v>0</v>
      </c>
      <c r="J61" s="77">
        <f t="shared" si="3"/>
        <v>0.20080289492980802</v>
      </c>
    </row>
    <row r="62" spans="1:10">
      <c r="A62" s="34" t="s">
        <v>94</v>
      </c>
      <c r="B62" s="36">
        <v>1429.4574950491001</v>
      </c>
      <c r="C62" s="36">
        <v>1175405.11249302</v>
      </c>
      <c r="D62" s="36">
        <v>9</v>
      </c>
      <c r="E62" s="36">
        <v>0</v>
      </c>
      <c r="F62" s="36">
        <v>262</v>
      </c>
      <c r="G62" s="36">
        <f t="shared" si="0"/>
        <v>822.27356641524079</v>
      </c>
      <c r="H62" s="76">
        <f t="shared" si="1"/>
        <v>6.296094868977452E-3</v>
      </c>
      <c r="I62" s="76">
        <f t="shared" si="2"/>
        <v>0</v>
      </c>
      <c r="J62" s="77">
        <f t="shared" si="3"/>
        <v>0.18328631729689915</v>
      </c>
    </row>
    <row r="63" spans="1:10">
      <c r="A63" s="34" t="s">
        <v>364</v>
      </c>
      <c r="B63" s="36">
        <v>834.38353904476298</v>
      </c>
      <c r="C63" s="36">
        <v>629709.32776176895</v>
      </c>
      <c r="D63" s="36">
        <v>9</v>
      </c>
      <c r="E63" s="36">
        <v>0</v>
      </c>
      <c r="F63" s="36">
        <v>141</v>
      </c>
      <c r="G63" s="36">
        <f t="shared" si="0"/>
        <v>754.7000849066203</v>
      </c>
      <c r="H63" s="76">
        <f t="shared" si="1"/>
        <v>1.0786406465189347E-2</v>
      </c>
      <c r="I63" s="76">
        <f t="shared" si="2"/>
        <v>0</v>
      </c>
      <c r="J63" s="77">
        <f t="shared" si="3"/>
        <v>0.16898703462129977</v>
      </c>
    </row>
    <row r="64" spans="1:10">
      <c r="A64" s="34" t="s">
        <v>622</v>
      </c>
      <c r="B64" s="36">
        <v>1331.4246206800401</v>
      </c>
      <c r="C64" s="36">
        <v>1749331.1346313001</v>
      </c>
      <c r="D64" s="36">
        <v>9</v>
      </c>
      <c r="E64" s="36">
        <v>0</v>
      </c>
      <c r="F64" s="36">
        <v>227</v>
      </c>
      <c r="G64" s="36">
        <f t="shared" si="0"/>
        <v>1313.8792143845212</v>
      </c>
      <c r="H64" s="76">
        <f t="shared" si="1"/>
        <v>6.7596767103519154E-3</v>
      </c>
      <c r="I64" s="76">
        <f t="shared" si="2"/>
        <v>0</v>
      </c>
      <c r="J64" s="77">
        <f t="shared" si="3"/>
        <v>0.17049406813887608</v>
      </c>
    </row>
    <row r="65" spans="1:10">
      <c r="A65" s="34" t="s">
        <v>747</v>
      </c>
      <c r="B65" s="36">
        <v>663.11230924120105</v>
      </c>
      <c r="C65" s="36">
        <v>586221.00864981802</v>
      </c>
      <c r="D65" s="36">
        <v>9</v>
      </c>
      <c r="E65" s="36">
        <v>1</v>
      </c>
      <c r="F65" s="36">
        <v>103</v>
      </c>
      <c r="G65" s="36">
        <f t="shared" si="0"/>
        <v>884.04482993330396</v>
      </c>
      <c r="H65" s="76">
        <f t="shared" si="1"/>
        <v>1.3572361536009931E-2</v>
      </c>
      <c r="I65" s="76">
        <f t="shared" si="2"/>
        <v>1.5080401706677701E-3</v>
      </c>
      <c r="J65" s="77">
        <f t="shared" si="3"/>
        <v>0.15532813757878033</v>
      </c>
    </row>
    <row r="66" spans="1:10">
      <c r="A66" s="34" t="s">
        <v>328</v>
      </c>
      <c r="B66" s="36">
        <v>1743.40542873134</v>
      </c>
      <c r="C66" s="36">
        <v>905452.668365299</v>
      </c>
      <c r="D66" s="36">
        <v>9</v>
      </c>
      <c r="E66" s="36">
        <v>0</v>
      </c>
      <c r="F66" s="36">
        <v>142</v>
      </c>
      <c r="G66" s="36">
        <f t="shared" si="0"/>
        <v>519.35863766593206</v>
      </c>
      <c r="H66" s="76">
        <f t="shared" si="1"/>
        <v>5.1623104136765347E-3</v>
      </c>
      <c r="I66" s="76">
        <f t="shared" si="2"/>
        <v>0</v>
      </c>
      <c r="J66" s="77">
        <f t="shared" si="3"/>
        <v>8.1449786526896439E-2</v>
      </c>
    </row>
    <row r="67" spans="1:10">
      <c r="A67" s="34" t="s">
        <v>413</v>
      </c>
      <c r="B67" s="36">
        <v>457.87122081452901</v>
      </c>
      <c r="C67" s="36">
        <v>521054.48449426203</v>
      </c>
      <c r="D67" s="36">
        <v>9</v>
      </c>
      <c r="E67" s="36">
        <v>0</v>
      </c>
      <c r="F67" s="36">
        <v>71</v>
      </c>
      <c r="G67" s="36">
        <f t="shared" si="0"/>
        <v>1137.9935248328848</v>
      </c>
      <c r="H67" s="76">
        <f t="shared" si="1"/>
        <v>1.9656181893217637E-2</v>
      </c>
      <c r="I67" s="76">
        <f t="shared" si="2"/>
        <v>0</v>
      </c>
      <c r="J67" s="77">
        <f t="shared" si="3"/>
        <v>0.15506543493538358</v>
      </c>
    </row>
    <row r="68" spans="1:10">
      <c r="A68" s="34" t="s">
        <v>420</v>
      </c>
      <c r="B68" s="36">
        <v>526.342451801989</v>
      </c>
      <c r="C68" s="36">
        <v>640971.71745846397</v>
      </c>
      <c r="D68" s="36">
        <v>9</v>
      </c>
      <c r="E68" s="36">
        <v>0</v>
      </c>
      <c r="F68" s="36">
        <v>79</v>
      </c>
      <c r="G68" s="36">
        <f t="shared" si="0"/>
        <v>1217.7845721241551</v>
      </c>
      <c r="H68" s="76">
        <f t="shared" si="1"/>
        <v>1.7099133784834471E-2</v>
      </c>
      <c r="I68" s="76">
        <f t="shared" si="2"/>
        <v>0</v>
      </c>
      <c r="J68" s="77">
        <f t="shared" si="3"/>
        <v>0.15009239655576925</v>
      </c>
    </row>
    <row r="69" spans="1:10">
      <c r="A69" s="34" t="s">
        <v>353</v>
      </c>
      <c r="B69" s="36">
        <v>1829.2520013498099</v>
      </c>
      <c r="C69" s="36">
        <v>1350638.84698027</v>
      </c>
      <c r="D69" s="36">
        <v>9</v>
      </c>
      <c r="E69" s="36">
        <v>0</v>
      </c>
      <c r="F69" s="36">
        <v>207</v>
      </c>
      <c r="G69" s="36">
        <f t="shared" si="0"/>
        <v>738.35581209348413</v>
      </c>
      <c r="H69" s="76">
        <f t="shared" si="1"/>
        <v>4.920043817559787E-3</v>
      </c>
      <c r="I69" s="76">
        <f t="shared" si="2"/>
        <v>0</v>
      </c>
      <c r="J69" s="77">
        <f t="shared" si="3"/>
        <v>0.11316100780387511</v>
      </c>
    </row>
    <row r="70" spans="1:10">
      <c r="A70" s="34" t="s">
        <v>616</v>
      </c>
      <c r="B70" s="36">
        <v>1725.68214146746</v>
      </c>
      <c r="C70" s="36">
        <v>1093289.5522815101</v>
      </c>
      <c r="D70" s="36">
        <v>9</v>
      </c>
      <c r="E70" s="36">
        <v>0</v>
      </c>
      <c r="F70" s="36">
        <v>242</v>
      </c>
      <c r="G70" s="36">
        <f t="shared" ref="G70:G133" si="4">C70/B70</f>
        <v>633.54051479713098</v>
      </c>
      <c r="H70" s="76">
        <f t="shared" ref="H70:H133" si="5">D70/B70</f>
        <v>5.2153289320979544E-3</v>
      </c>
      <c r="I70" s="76">
        <f t="shared" ref="I70:I133" si="6">E70/B70</f>
        <v>0</v>
      </c>
      <c r="J70" s="77">
        <f t="shared" ref="J70:J133" si="7">F70/B70</f>
        <v>0.14023440017418945</v>
      </c>
    </row>
    <row r="71" spans="1:10">
      <c r="A71" s="34" t="s">
        <v>575</v>
      </c>
      <c r="B71" s="36">
        <v>1828.2300840667399</v>
      </c>
      <c r="C71" s="36">
        <v>1698183.8981526</v>
      </c>
      <c r="D71" s="36">
        <v>9</v>
      </c>
      <c r="E71" s="36">
        <v>2</v>
      </c>
      <c r="F71" s="36">
        <v>327</v>
      </c>
      <c r="G71" s="36">
        <f t="shared" si="4"/>
        <v>928.86771361684225</v>
      </c>
      <c r="H71" s="76">
        <f t="shared" si="5"/>
        <v>4.9227939516126315E-3</v>
      </c>
      <c r="I71" s="76">
        <f t="shared" si="6"/>
        <v>1.0939542114694737E-3</v>
      </c>
      <c r="J71" s="77">
        <f t="shared" si="7"/>
        <v>0.17886151357525895</v>
      </c>
    </row>
    <row r="72" spans="1:10">
      <c r="A72" s="34" t="s">
        <v>372</v>
      </c>
      <c r="B72" s="36">
        <v>2251.9451393284799</v>
      </c>
      <c r="C72" s="36">
        <v>1713010.6537398901</v>
      </c>
      <c r="D72" s="36">
        <v>9</v>
      </c>
      <c r="E72" s="36">
        <v>0</v>
      </c>
      <c r="F72" s="36">
        <v>397</v>
      </c>
      <c r="G72" s="36">
        <f t="shared" si="4"/>
        <v>760.68045523111732</v>
      </c>
      <c r="H72" s="76">
        <f t="shared" si="5"/>
        <v>3.9965449614299932E-3</v>
      </c>
      <c r="I72" s="76">
        <f t="shared" si="6"/>
        <v>0</v>
      </c>
      <c r="J72" s="77">
        <f t="shared" si="7"/>
        <v>0.1762920388541897</v>
      </c>
    </row>
    <row r="73" spans="1:10">
      <c r="A73" s="34" t="s">
        <v>443</v>
      </c>
      <c r="B73" s="36">
        <v>711.18902345793299</v>
      </c>
      <c r="C73" s="36">
        <v>1700004.50761399</v>
      </c>
      <c r="D73" s="36">
        <v>9</v>
      </c>
      <c r="E73" s="36">
        <v>0</v>
      </c>
      <c r="F73" s="36">
        <v>73</v>
      </c>
      <c r="G73" s="36">
        <f t="shared" si="4"/>
        <v>2390.3694398266339</v>
      </c>
      <c r="H73" s="76">
        <f t="shared" si="5"/>
        <v>1.2654863479529436E-2</v>
      </c>
      <c r="I73" s="76">
        <f t="shared" si="6"/>
        <v>0</v>
      </c>
      <c r="J73" s="77">
        <f t="shared" si="7"/>
        <v>0.10264500377840544</v>
      </c>
    </row>
    <row r="74" spans="1:10">
      <c r="A74" s="34" t="s">
        <v>327</v>
      </c>
      <c r="B74" s="36">
        <v>2630.2108857077501</v>
      </c>
      <c r="C74" s="36">
        <v>1651486.6718169099</v>
      </c>
      <c r="D74" s="36">
        <v>9</v>
      </c>
      <c r="E74" s="36">
        <v>0</v>
      </c>
      <c r="F74" s="36">
        <v>318</v>
      </c>
      <c r="G74" s="36">
        <f t="shared" si="4"/>
        <v>627.89135304354875</v>
      </c>
      <c r="H74" s="76">
        <f t="shared" si="5"/>
        <v>3.4217788576972738E-3</v>
      </c>
      <c r="I74" s="76">
        <f t="shared" si="6"/>
        <v>0</v>
      </c>
      <c r="J74" s="77">
        <f t="shared" si="7"/>
        <v>0.12090285297197034</v>
      </c>
    </row>
    <row r="75" spans="1:10">
      <c r="A75" s="34" t="s">
        <v>416</v>
      </c>
      <c r="B75" s="36">
        <v>896.20271306345205</v>
      </c>
      <c r="C75" s="36">
        <v>808051.94970509398</v>
      </c>
      <c r="D75" s="36">
        <v>9</v>
      </c>
      <c r="E75" s="36">
        <v>2</v>
      </c>
      <c r="F75" s="36">
        <v>134</v>
      </c>
      <c r="G75" s="36">
        <f t="shared" si="4"/>
        <v>901.63970486427559</v>
      </c>
      <c r="H75" s="76">
        <f t="shared" si="5"/>
        <v>1.0042370848483239E-2</v>
      </c>
      <c r="I75" s="76">
        <f t="shared" si="6"/>
        <v>2.2316379663296086E-3</v>
      </c>
      <c r="J75" s="77">
        <f t="shared" si="7"/>
        <v>0.14951974374408378</v>
      </c>
    </row>
    <row r="76" spans="1:10">
      <c r="A76" s="34" t="s">
        <v>385</v>
      </c>
      <c r="B76" s="36">
        <v>551.31231212941896</v>
      </c>
      <c r="C76" s="36">
        <v>279409.87401875801</v>
      </c>
      <c r="D76" s="36">
        <v>8</v>
      </c>
      <c r="E76" s="36">
        <v>0</v>
      </c>
      <c r="F76" s="36">
        <v>68</v>
      </c>
      <c r="G76" s="36">
        <f t="shared" si="4"/>
        <v>506.80869603573694</v>
      </c>
      <c r="H76" s="76">
        <f t="shared" si="5"/>
        <v>1.4510831381763198E-2</v>
      </c>
      <c r="I76" s="76">
        <f t="shared" si="6"/>
        <v>0</v>
      </c>
      <c r="J76" s="77">
        <f t="shared" si="7"/>
        <v>0.12334206674498718</v>
      </c>
    </row>
    <row r="77" spans="1:10">
      <c r="A77" s="34" t="s">
        <v>610</v>
      </c>
      <c r="B77" s="36">
        <v>3361.0546964420901</v>
      </c>
      <c r="C77" s="36">
        <v>2216909.77525642</v>
      </c>
      <c r="D77" s="36">
        <v>8</v>
      </c>
      <c r="E77" s="36">
        <v>1</v>
      </c>
      <c r="F77" s="36">
        <v>535</v>
      </c>
      <c r="G77" s="36">
        <f t="shared" si="4"/>
        <v>659.58753292624874</v>
      </c>
      <c r="H77" s="76">
        <f t="shared" si="5"/>
        <v>2.3802052398815632E-3</v>
      </c>
      <c r="I77" s="76">
        <f t="shared" si="6"/>
        <v>2.975256549851954E-4</v>
      </c>
      <c r="J77" s="77">
        <f t="shared" si="7"/>
        <v>0.15917622541707954</v>
      </c>
    </row>
    <row r="78" spans="1:10">
      <c r="A78" s="34" t="s">
        <v>109</v>
      </c>
      <c r="B78" s="36">
        <v>1846.9670701413399</v>
      </c>
      <c r="C78" s="36">
        <v>1757143.5755648899</v>
      </c>
      <c r="D78" s="36">
        <v>8</v>
      </c>
      <c r="E78" s="36">
        <v>0</v>
      </c>
      <c r="F78" s="36">
        <v>285</v>
      </c>
      <c r="G78" s="36">
        <f t="shared" si="4"/>
        <v>951.36702974916807</v>
      </c>
      <c r="H78" s="76">
        <f t="shared" si="5"/>
        <v>4.3314253563750847E-3</v>
      </c>
      <c r="I78" s="76">
        <f t="shared" si="6"/>
        <v>0</v>
      </c>
      <c r="J78" s="77">
        <f t="shared" si="7"/>
        <v>0.1543070283208624</v>
      </c>
    </row>
    <row r="79" spans="1:10">
      <c r="A79" s="34" t="s">
        <v>84</v>
      </c>
      <c r="B79" s="36">
        <v>1124.37257156893</v>
      </c>
      <c r="C79" s="36">
        <v>707939.89150241006</v>
      </c>
      <c r="D79" s="36">
        <v>8</v>
      </c>
      <c r="E79" s="36">
        <v>0</v>
      </c>
      <c r="F79" s="36">
        <v>185</v>
      </c>
      <c r="G79" s="36">
        <f t="shared" si="4"/>
        <v>629.63105771476</v>
      </c>
      <c r="H79" s="76">
        <f t="shared" si="5"/>
        <v>7.1150792915883202E-3</v>
      </c>
      <c r="I79" s="76">
        <f t="shared" si="6"/>
        <v>0</v>
      </c>
      <c r="J79" s="77">
        <f t="shared" si="7"/>
        <v>0.16453620861797991</v>
      </c>
    </row>
    <row r="80" spans="1:10">
      <c r="A80" s="34" t="s">
        <v>687</v>
      </c>
      <c r="B80" s="36">
        <v>2624.7999287214998</v>
      </c>
      <c r="C80" s="36">
        <v>3197647.4319094401</v>
      </c>
      <c r="D80" s="36">
        <v>8</v>
      </c>
      <c r="E80" s="36">
        <v>0</v>
      </c>
      <c r="F80" s="36">
        <v>449</v>
      </c>
      <c r="G80" s="36">
        <f t="shared" si="4"/>
        <v>1218.2442543218772</v>
      </c>
      <c r="H80" s="76">
        <f t="shared" si="5"/>
        <v>3.0478513476250657E-3</v>
      </c>
      <c r="I80" s="76">
        <f t="shared" si="6"/>
        <v>0</v>
      </c>
      <c r="J80" s="77">
        <f t="shared" si="7"/>
        <v>0.17106065688545682</v>
      </c>
    </row>
    <row r="81" spans="1:10">
      <c r="A81" s="34" t="s">
        <v>333</v>
      </c>
      <c r="B81" s="36">
        <v>1909.91775283124</v>
      </c>
      <c r="C81" s="36">
        <v>1361227.7508133601</v>
      </c>
      <c r="D81" s="36">
        <v>8</v>
      </c>
      <c r="E81" s="36">
        <v>0</v>
      </c>
      <c r="F81" s="36">
        <v>290</v>
      </c>
      <c r="G81" s="36">
        <f t="shared" si="4"/>
        <v>712.71537677237245</v>
      </c>
      <c r="H81" s="76">
        <f t="shared" si="5"/>
        <v>4.1886620448136538E-3</v>
      </c>
      <c r="I81" s="76">
        <f t="shared" si="6"/>
        <v>0</v>
      </c>
      <c r="J81" s="77">
        <f t="shared" si="7"/>
        <v>0.15183899912449494</v>
      </c>
    </row>
    <row r="82" spans="1:10">
      <c r="A82" s="34" t="s">
        <v>351</v>
      </c>
      <c r="B82" s="36">
        <v>848.33970175031504</v>
      </c>
      <c r="C82" s="36">
        <v>712394.31780532002</v>
      </c>
      <c r="D82" s="36">
        <v>8</v>
      </c>
      <c r="E82" s="36">
        <v>0</v>
      </c>
      <c r="F82" s="36">
        <v>153</v>
      </c>
      <c r="G82" s="36">
        <f t="shared" si="4"/>
        <v>839.75124155511151</v>
      </c>
      <c r="H82" s="76">
        <f t="shared" si="5"/>
        <v>9.4301846105919671E-3</v>
      </c>
      <c r="I82" s="76">
        <f t="shared" si="6"/>
        <v>0</v>
      </c>
      <c r="J82" s="77">
        <f t="shared" si="7"/>
        <v>0.18035228067757136</v>
      </c>
    </row>
    <row r="83" spans="1:10">
      <c r="A83" s="34" t="s">
        <v>42</v>
      </c>
      <c r="B83" s="36">
        <v>1739.0520050940099</v>
      </c>
      <c r="C83" s="36">
        <v>1701908.77844196</v>
      </c>
      <c r="D83" s="36">
        <v>8</v>
      </c>
      <c r="E83" s="36">
        <v>0</v>
      </c>
      <c r="F83" s="36">
        <v>316</v>
      </c>
      <c r="G83" s="36">
        <f t="shared" si="4"/>
        <v>978.64168147746568</v>
      </c>
      <c r="H83" s="76">
        <f t="shared" si="5"/>
        <v>4.6002074558819965E-3</v>
      </c>
      <c r="I83" s="76">
        <f t="shared" si="6"/>
        <v>0</v>
      </c>
      <c r="J83" s="77">
        <f t="shared" si="7"/>
        <v>0.18170819450733885</v>
      </c>
    </row>
    <row r="84" spans="1:10">
      <c r="A84" s="34" t="s">
        <v>54</v>
      </c>
      <c r="B84" s="36">
        <v>1068.0465467111201</v>
      </c>
      <c r="C84" s="36">
        <v>1649472.6596840001</v>
      </c>
      <c r="D84" s="36">
        <v>8</v>
      </c>
      <c r="E84" s="36">
        <v>0</v>
      </c>
      <c r="F84" s="36">
        <v>101</v>
      </c>
      <c r="G84" s="36">
        <f t="shared" si="4"/>
        <v>1544.3827469535756</v>
      </c>
      <c r="H84" s="76">
        <f t="shared" si="5"/>
        <v>7.4903102534573341E-3</v>
      </c>
      <c r="I84" s="76">
        <f t="shared" si="6"/>
        <v>0</v>
      </c>
      <c r="J84" s="77">
        <f t="shared" si="7"/>
        <v>9.4565166949898846E-2</v>
      </c>
    </row>
    <row r="85" spans="1:10">
      <c r="A85" s="34" t="s">
        <v>730</v>
      </c>
      <c r="B85" s="36">
        <v>271.22191149042902</v>
      </c>
      <c r="C85" s="36">
        <v>119556.00536817301</v>
      </c>
      <c r="D85" s="36">
        <v>8</v>
      </c>
      <c r="E85" s="36">
        <v>0</v>
      </c>
      <c r="F85" s="36">
        <v>56</v>
      </c>
      <c r="G85" s="36">
        <f t="shared" si="4"/>
        <v>440.80511309423446</v>
      </c>
      <c r="H85" s="76">
        <f t="shared" si="5"/>
        <v>2.949614194531E-2</v>
      </c>
      <c r="I85" s="76">
        <f t="shared" si="6"/>
        <v>0</v>
      </c>
      <c r="J85" s="77">
        <f t="shared" si="7"/>
        <v>0.20647299361717</v>
      </c>
    </row>
    <row r="86" spans="1:10">
      <c r="A86" s="34" t="s">
        <v>418</v>
      </c>
      <c r="B86" s="36">
        <v>258.85478763934202</v>
      </c>
      <c r="C86" s="36">
        <v>594222.44671440101</v>
      </c>
      <c r="D86" s="36">
        <v>7</v>
      </c>
      <c r="E86" s="36">
        <v>0</v>
      </c>
      <c r="F86" s="36">
        <v>28</v>
      </c>
      <c r="G86" s="36">
        <f t="shared" si="4"/>
        <v>2295.5822147756489</v>
      </c>
      <c r="H86" s="76">
        <f t="shared" si="5"/>
        <v>2.7042188648845781E-2</v>
      </c>
      <c r="I86" s="76">
        <f t="shared" si="6"/>
        <v>0</v>
      </c>
      <c r="J86" s="77">
        <f t="shared" si="7"/>
        <v>0.10816875459538312</v>
      </c>
    </row>
    <row r="87" spans="1:10">
      <c r="A87" s="34" t="s">
        <v>148</v>
      </c>
      <c r="B87" s="36">
        <v>198.526021745055</v>
      </c>
      <c r="C87" s="36">
        <v>114674.45057785499</v>
      </c>
      <c r="D87" s="36">
        <v>7</v>
      </c>
      <c r="E87" s="36">
        <v>0</v>
      </c>
      <c r="F87" s="36">
        <v>51</v>
      </c>
      <c r="G87" s="36">
        <f t="shared" si="4"/>
        <v>577.6293181612167</v>
      </c>
      <c r="H87" s="76">
        <f t="shared" si="5"/>
        <v>3.5259861344470629E-2</v>
      </c>
      <c r="I87" s="76">
        <f t="shared" si="6"/>
        <v>0</v>
      </c>
      <c r="J87" s="77">
        <f t="shared" si="7"/>
        <v>0.25689327550971458</v>
      </c>
    </row>
    <row r="88" spans="1:10">
      <c r="A88" s="34" t="s">
        <v>914</v>
      </c>
      <c r="B88" s="36">
        <v>245.22191052650999</v>
      </c>
      <c r="C88" s="36">
        <v>341408.586686611</v>
      </c>
      <c r="D88" s="36">
        <v>7</v>
      </c>
      <c r="E88" s="36">
        <v>0</v>
      </c>
      <c r="F88" s="36">
        <v>14</v>
      </c>
      <c r="G88" s="36">
        <f t="shared" si="4"/>
        <v>1392.2434008999478</v>
      </c>
      <c r="H88" s="76">
        <f t="shared" si="5"/>
        <v>2.8545573211506553E-2</v>
      </c>
      <c r="I88" s="76">
        <f t="shared" si="6"/>
        <v>0</v>
      </c>
      <c r="J88" s="77">
        <f t="shared" si="7"/>
        <v>5.7091146423013106E-2</v>
      </c>
    </row>
    <row r="89" spans="1:10">
      <c r="A89" s="34" t="s">
        <v>149</v>
      </c>
      <c r="B89" s="36">
        <v>233.205473158042</v>
      </c>
      <c r="C89" s="36">
        <v>274930.16047838301</v>
      </c>
      <c r="D89" s="36">
        <v>7</v>
      </c>
      <c r="E89" s="36">
        <v>0</v>
      </c>
      <c r="F89" s="36">
        <v>52</v>
      </c>
      <c r="G89" s="36">
        <f t="shared" si="4"/>
        <v>1178.9181306738219</v>
      </c>
      <c r="H89" s="76">
        <f t="shared" si="5"/>
        <v>3.0016448178538848E-2</v>
      </c>
      <c r="I89" s="76">
        <f t="shared" si="6"/>
        <v>0</v>
      </c>
      <c r="J89" s="77">
        <f t="shared" si="7"/>
        <v>0.22297932932628858</v>
      </c>
    </row>
    <row r="90" spans="1:10">
      <c r="A90" s="34" t="s">
        <v>408</v>
      </c>
      <c r="B90" s="36">
        <v>450.29314180184099</v>
      </c>
      <c r="C90" s="36">
        <v>189553.028963327</v>
      </c>
      <c r="D90" s="36">
        <v>7</v>
      </c>
      <c r="E90" s="36">
        <v>0</v>
      </c>
      <c r="F90" s="36">
        <v>47</v>
      </c>
      <c r="G90" s="36">
        <f t="shared" si="4"/>
        <v>420.95473229912744</v>
      </c>
      <c r="H90" s="76">
        <f t="shared" si="5"/>
        <v>1.5545428855499796E-2</v>
      </c>
      <c r="I90" s="76">
        <f t="shared" si="6"/>
        <v>0</v>
      </c>
      <c r="J90" s="77">
        <f t="shared" si="7"/>
        <v>0.10437645088692719</v>
      </c>
    </row>
    <row r="91" spans="1:10">
      <c r="A91" s="34" t="s">
        <v>626</v>
      </c>
      <c r="B91" s="36">
        <v>1528.90680806664</v>
      </c>
      <c r="C91" s="36">
        <v>1702236.9214097001</v>
      </c>
      <c r="D91" s="36">
        <v>7</v>
      </c>
      <c r="E91" s="36">
        <v>0</v>
      </c>
      <c r="F91" s="36">
        <v>156</v>
      </c>
      <c r="G91" s="36">
        <f t="shared" si="4"/>
        <v>1113.3686581998038</v>
      </c>
      <c r="H91" s="76">
        <f t="shared" si="5"/>
        <v>4.5784347110415201E-3</v>
      </c>
      <c r="I91" s="76">
        <f t="shared" si="6"/>
        <v>0</v>
      </c>
      <c r="J91" s="77">
        <f t="shared" si="7"/>
        <v>0.10203368784606817</v>
      </c>
    </row>
    <row r="92" spans="1:10">
      <c r="A92" s="34" t="s">
        <v>558</v>
      </c>
      <c r="B92" s="36">
        <v>543.24930598167703</v>
      </c>
      <c r="C92" s="36">
        <v>773079.88000652101</v>
      </c>
      <c r="D92" s="36">
        <v>7</v>
      </c>
      <c r="E92" s="36">
        <v>0</v>
      </c>
      <c r="F92" s="36">
        <v>104</v>
      </c>
      <c r="G92" s="36">
        <f t="shared" si="4"/>
        <v>1423.0664843823947</v>
      </c>
      <c r="H92" s="76">
        <f t="shared" si="5"/>
        <v>1.2885428334511484E-2</v>
      </c>
      <c r="I92" s="76">
        <f t="shared" si="6"/>
        <v>0</v>
      </c>
      <c r="J92" s="77">
        <f t="shared" si="7"/>
        <v>0.19144064954131348</v>
      </c>
    </row>
    <row r="93" spans="1:10">
      <c r="A93" s="34" t="s">
        <v>342</v>
      </c>
      <c r="B93" s="36">
        <v>855.90682415803803</v>
      </c>
      <c r="C93" s="36">
        <v>612702.19028288103</v>
      </c>
      <c r="D93" s="36">
        <v>7</v>
      </c>
      <c r="E93" s="36">
        <v>0</v>
      </c>
      <c r="F93" s="36">
        <v>153</v>
      </c>
      <c r="G93" s="36">
        <f t="shared" si="4"/>
        <v>715.85150741799589</v>
      </c>
      <c r="H93" s="76">
        <f t="shared" si="5"/>
        <v>8.1784603211756748E-3</v>
      </c>
      <c r="I93" s="76">
        <f t="shared" si="6"/>
        <v>0</v>
      </c>
      <c r="J93" s="77">
        <f t="shared" si="7"/>
        <v>0.17875777559141118</v>
      </c>
    </row>
    <row r="94" spans="1:10">
      <c r="A94" s="34" t="s">
        <v>698</v>
      </c>
      <c r="B94" s="36">
        <v>336.52327811997299</v>
      </c>
      <c r="C94" s="36">
        <v>443994.68520963099</v>
      </c>
      <c r="D94" s="36">
        <v>7</v>
      </c>
      <c r="E94" s="36">
        <v>0</v>
      </c>
      <c r="F94" s="36">
        <v>75</v>
      </c>
      <c r="G94" s="36">
        <f t="shared" si="4"/>
        <v>1319.3580179358162</v>
      </c>
      <c r="H94" s="76">
        <f t="shared" si="5"/>
        <v>2.0800938464365159E-2</v>
      </c>
      <c r="I94" s="76">
        <f t="shared" si="6"/>
        <v>0</v>
      </c>
      <c r="J94" s="77">
        <f t="shared" si="7"/>
        <v>0.22286719783248385</v>
      </c>
    </row>
    <row r="95" spans="1:10">
      <c r="A95" s="34" t="s">
        <v>403</v>
      </c>
      <c r="B95" s="36">
        <v>3011.1697777672598</v>
      </c>
      <c r="C95" s="36">
        <v>1898232.48038668</v>
      </c>
      <c r="D95" s="36">
        <v>7</v>
      </c>
      <c r="E95" s="36">
        <v>0</v>
      </c>
      <c r="F95" s="36">
        <v>561</v>
      </c>
      <c r="G95" s="36">
        <f t="shared" si="4"/>
        <v>630.39702855751716</v>
      </c>
      <c r="H95" s="76">
        <f t="shared" si="5"/>
        <v>2.3246779546221407E-3</v>
      </c>
      <c r="I95" s="76">
        <f t="shared" si="6"/>
        <v>0</v>
      </c>
      <c r="J95" s="77">
        <f t="shared" si="7"/>
        <v>0.18630633322043158</v>
      </c>
    </row>
    <row r="96" spans="1:10">
      <c r="A96" s="34" t="s">
        <v>378</v>
      </c>
      <c r="B96" s="36">
        <v>1864.9067956707399</v>
      </c>
      <c r="C96" s="36">
        <v>1752485.69321346</v>
      </c>
      <c r="D96" s="36">
        <v>7</v>
      </c>
      <c r="E96" s="36">
        <v>0</v>
      </c>
      <c r="F96" s="36">
        <v>179</v>
      </c>
      <c r="G96" s="36">
        <f t="shared" si="4"/>
        <v>939.71757584976456</v>
      </c>
      <c r="H96" s="76">
        <f t="shared" si="5"/>
        <v>3.7535387914559835E-3</v>
      </c>
      <c r="I96" s="76">
        <f t="shared" si="6"/>
        <v>0</v>
      </c>
      <c r="J96" s="77">
        <f t="shared" si="7"/>
        <v>9.5983349095803014E-2</v>
      </c>
    </row>
    <row r="97" spans="1:10">
      <c r="A97" s="34" t="s">
        <v>371</v>
      </c>
      <c r="B97" s="36">
        <v>589.60272231278896</v>
      </c>
      <c r="C97" s="36">
        <v>343792.73575694801</v>
      </c>
      <c r="D97" s="36">
        <v>7</v>
      </c>
      <c r="E97" s="36">
        <v>0</v>
      </c>
      <c r="F97" s="36">
        <v>39</v>
      </c>
      <c r="G97" s="36">
        <f t="shared" si="4"/>
        <v>583.09217842207181</v>
      </c>
      <c r="H97" s="76">
        <f t="shared" si="5"/>
        <v>1.1872401084821389E-2</v>
      </c>
      <c r="I97" s="76">
        <f t="shared" si="6"/>
        <v>0</v>
      </c>
      <c r="J97" s="77">
        <f t="shared" si="7"/>
        <v>6.6146234615433452E-2</v>
      </c>
    </row>
    <row r="98" spans="1:10">
      <c r="A98" s="34" t="s">
        <v>9</v>
      </c>
      <c r="B98" s="36">
        <v>1519.3588633178699</v>
      </c>
      <c r="C98" s="36">
        <v>1307214.70679777</v>
      </c>
      <c r="D98" s="36">
        <v>7</v>
      </c>
      <c r="E98" s="36">
        <v>1</v>
      </c>
      <c r="F98" s="36">
        <v>212</v>
      </c>
      <c r="G98" s="36">
        <f t="shared" si="4"/>
        <v>860.37258106565139</v>
      </c>
      <c r="H98" s="76">
        <f t="shared" si="5"/>
        <v>4.6072064796554308E-3</v>
      </c>
      <c r="I98" s="76">
        <f t="shared" si="6"/>
        <v>6.5817235423649013E-4</v>
      </c>
      <c r="J98" s="77">
        <f t="shared" si="7"/>
        <v>0.1395325390981359</v>
      </c>
    </row>
    <row r="99" spans="1:10">
      <c r="A99" s="34" t="s">
        <v>1</v>
      </c>
      <c r="B99" s="36">
        <v>1108.20544709265</v>
      </c>
      <c r="C99" s="36">
        <v>899812.44658774103</v>
      </c>
      <c r="D99" s="36">
        <v>7</v>
      </c>
      <c r="E99" s="36">
        <v>1</v>
      </c>
      <c r="F99" s="36">
        <v>158</v>
      </c>
      <c r="G99" s="36">
        <f t="shared" si="4"/>
        <v>811.95454231738074</v>
      </c>
      <c r="H99" s="76">
        <f t="shared" si="5"/>
        <v>6.3165183119829717E-3</v>
      </c>
      <c r="I99" s="76">
        <f t="shared" si="6"/>
        <v>9.0235975885471023E-4</v>
      </c>
      <c r="J99" s="77">
        <f t="shared" si="7"/>
        <v>0.14257284189904421</v>
      </c>
    </row>
    <row r="100" spans="1:10">
      <c r="A100" s="34" t="s">
        <v>155</v>
      </c>
      <c r="B100" s="36">
        <v>361.09314095880802</v>
      </c>
      <c r="C100" s="36">
        <v>196711.07155871301</v>
      </c>
      <c r="D100" s="36">
        <v>6</v>
      </c>
      <c r="E100" s="36">
        <v>0</v>
      </c>
      <c r="F100" s="36">
        <v>66</v>
      </c>
      <c r="G100" s="36">
        <f t="shared" si="4"/>
        <v>544.76546144406814</v>
      </c>
      <c r="H100" s="76">
        <f t="shared" si="5"/>
        <v>1.6616211496203563E-2</v>
      </c>
      <c r="I100" s="76">
        <f t="shared" si="6"/>
        <v>0</v>
      </c>
      <c r="J100" s="77">
        <f t="shared" si="7"/>
        <v>0.18277832645823922</v>
      </c>
    </row>
    <row r="101" spans="1:10">
      <c r="A101" s="34" t="s">
        <v>71</v>
      </c>
      <c r="B101" s="36">
        <v>1676.39447211986</v>
      </c>
      <c r="C101" s="36">
        <v>1294371.6954119599</v>
      </c>
      <c r="D101" s="36">
        <v>6</v>
      </c>
      <c r="E101" s="36">
        <v>1</v>
      </c>
      <c r="F101" s="36">
        <v>180</v>
      </c>
      <c r="G101" s="36">
        <f t="shared" si="4"/>
        <v>772.11641826471862</v>
      </c>
      <c r="H101" s="76">
        <f t="shared" si="5"/>
        <v>3.5791098692975216E-3</v>
      </c>
      <c r="I101" s="76">
        <f t="shared" si="6"/>
        <v>5.96518311549587E-4</v>
      </c>
      <c r="J101" s="77">
        <f t="shared" si="7"/>
        <v>0.10737329607892565</v>
      </c>
    </row>
    <row r="102" spans="1:10">
      <c r="A102" s="34" t="s">
        <v>114</v>
      </c>
      <c r="B102" s="36">
        <v>103.758901330642</v>
      </c>
      <c r="C102" s="36">
        <v>67822.304790854396</v>
      </c>
      <c r="D102" s="36">
        <v>6</v>
      </c>
      <c r="E102" s="36">
        <v>0</v>
      </c>
      <c r="F102" s="36">
        <v>16</v>
      </c>
      <c r="G102" s="36">
        <f t="shared" si="4"/>
        <v>653.65288106443313</v>
      </c>
      <c r="H102" s="76">
        <f t="shared" si="5"/>
        <v>5.7826364032905239E-2</v>
      </c>
      <c r="I102" s="76">
        <f t="shared" si="6"/>
        <v>0</v>
      </c>
      <c r="J102" s="77">
        <f t="shared" si="7"/>
        <v>0.15420363742108062</v>
      </c>
    </row>
    <row r="103" spans="1:10">
      <c r="A103" s="34" t="s">
        <v>77</v>
      </c>
      <c r="B103" s="36">
        <v>276.62738956930099</v>
      </c>
      <c r="C103" s="36">
        <v>170486.476000428</v>
      </c>
      <c r="D103" s="36">
        <v>6</v>
      </c>
      <c r="E103" s="36">
        <v>0</v>
      </c>
      <c r="F103" s="36">
        <v>58</v>
      </c>
      <c r="G103" s="36">
        <f t="shared" si="4"/>
        <v>616.3036721196313</v>
      </c>
      <c r="H103" s="76">
        <f t="shared" si="5"/>
        <v>2.1689826193067096E-2</v>
      </c>
      <c r="I103" s="76">
        <f t="shared" si="6"/>
        <v>0</v>
      </c>
      <c r="J103" s="77">
        <f t="shared" si="7"/>
        <v>0.20966831986631526</v>
      </c>
    </row>
    <row r="104" spans="1:10">
      <c r="A104" s="34" t="s">
        <v>338</v>
      </c>
      <c r="B104" s="36">
        <v>1928.15063280751</v>
      </c>
      <c r="C104" s="36">
        <v>1168157.44763154</v>
      </c>
      <c r="D104" s="36">
        <v>6</v>
      </c>
      <c r="E104" s="36">
        <v>0</v>
      </c>
      <c r="F104" s="36">
        <v>226</v>
      </c>
      <c r="G104" s="36">
        <f t="shared" si="4"/>
        <v>605.84345836643922</v>
      </c>
      <c r="H104" s="76">
        <f t="shared" si="5"/>
        <v>3.1117900738199165E-3</v>
      </c>
      <c r="I104" s="76">
        <f t="shared" si="6"/>
        <v>0</v>
      </c>
      <c r="J104" s="77">
        <f t="shared" si="7"/>
        <v>0.11721075944721686</v>
      </c>
    </row>
    <row r="105" spans="1:10">
      <c r="A105" s="34" t="s">
        <v>93</v>
      </c>
      <c r="B105" s="36">
        <v>745.44929388258595</v>
      </c>
      <c r="C105" s="36">
        <v>516716.68923798198</v>
      </c>
      <c r="D105" s="36">
        <v>6</v>
      </c>
      <c r="E105" s="36">
        <v>1</v>
      </c>
      <c r="F105" s="36">
        <v>115</v>
      </c>
      <c r="G105" s="36">
        <f t="shared" si="4"/>
        <v>693.16141752140265</v>
      </c>
      <c r="H105" s="76">
        <f t="shared" si="5"/>
        <v>8.0488371901859326E-3</v>
      </c>
      <c r="I105" s="76">
        <f t="shared" si="6"/>
        <v>1.3414728650309887E-3</v>
      </c>
      <c r="J105" s="77">
        <f t="shared" si="7"/>
        <v>0.1542693794785637</v>
      </c>
    </row>
    <row r="106" spans="1:10">
      <c r="A106" s="34" t="s">
        <v>343</v>
      </c>
      <c r="B106" s="36">
        <v>1332.0711945788901</v>
      </c>
      <c r="C106" s="36">
        <v>797300.83233712602</v>
      </c>
      <c r="D106" s="36">
        <v>6</v>
      </c>
      <c r="E106" s="36">
        <v>0</v>
      </c>
      <c r="F106" s="36">
        <v>146</v>
      </c>
      <c r="G106" s="36">
        <f t="shared" si="4"/>
        <v>598.54220673931627</v>
      </c>
      <c r="H106" s="76">
        <f t="shared" si="5"/>
        <v>4.5042637543834807E-3</v>
      </c>
      <c r="I106" s="76">
        <f t="shared" si="6"/>
        <v>0</v>
      </c>
      <c r="J106" s="77">
        <f t="shared" si="7"/>
        <v>0.10960375135666471</v>
      </c>
    </row>
    <row r="107" spans="1:10">
      <c r="A107" s="34" t="s">
        <v>606</v>
      </c>
      <c r="B107" s="36">
        <v>1511.4574913512899</v>
      </c>
      <c r="C107" s="36">
        <v>1334467.75222545</v>
      </c>
      <c r="D107" s="36">
        <v>6</v>
      </c>
      <c r="E107" s="36">
        <v>0</v>
      </c>
      <c r="F107" s="36">
        <v>140</v>
      </c>
      <c r="G107" s="36">
        <f t="shared" si="4"/>
        <v>882.90127897172579</v>
      </c>
      <c r="H107" s="76">
        <f t="shared" si="5"/>
        <v>3.969678296831103E-3</v>
      </c>
      <c r="I107" s="76">
        <f t="shared" si="6"/>
        <v>0</v>
      </c>
      <c r="J107" s="77">
        <f t="shared" si="7"/>
        <v>9.2625826926059071E-2</v>
      </c>
    </row>
    <row r="108" spans="1:10">
      <c r="A108" s="34" t="s">
        <v>394</v>
      </c>
      <c r="B108" s="36">
        <v>795.26299162209</v>
      </c>
      <c r="C108" s="36">
        <v>606410.31514948595</v>
      </c>
      <c r="D108" s="36">
        <v>6</v>
      </c>
      <c r="E108" s="36">
        <v>1</v>
      </c>
      <c r="F108" s="36">
        <v>97</v>
      </c>
      <c r="G108" s="36">
        <f t="shared" si="4"/>
        <v>762.52802096649418</v>
      </c>
      <c r="H108" s="76">
        <f t="shared" si="5"/>
        <v>7.5446739798137215E-3</v>
      </c>
      <c r="I108" s="76">
        <f t="shared" si="6"/>
        <v>1.2574456633022868E-3</v>
      </c>
      <c r="J108" s="77">
        <f t="shared" si="7"/>
        <v>0.12197222934032183</v>
      </c>
    </row>
    <row r="109" spans="1:10">
      <c r="A109" s="34" t="s">
        <v>726</v>
      </c>
      <c r="B109" s="36">
        <v>402.235605570953</v>
      </c>
      <c r="C109" s="36">
        <v>1371092.34904754</v>
      </c>
      <c r="D109" s="36">
        <v>6</v>
      </c>
      <c r="E109" s="36">
        <v>0</v>
      </c>
      <c r="F109" s="36">
        <v>57</v>
      </c>
      <c r="G109" s="36">
        <f t="shared" si="4"/>
        <v>3408.6797142220767</v>
      </c>
      <c r="H109" s="76">
        <f t="shared" si="5"/>
        <v>1.4916630743027596E-2</v>
      </c>
      <c r="I109" s="76">
        <f t="shared" si="6"/>
        <v>0</v>
      </c>
      <c r="J109" s="77">
        <f t="shared" si="7"/>
        <v>0.14170799205876217</v>
      </c>
    </row>
    <row r="110" spans="1:10">
      <c r="A110" s="34" t="s">
        <v>609</v>
      </c>
      <c r="B110" s="36">
        <v>1727.5122804841899</v>
      </c>
      <c r="C110" s="36">
        <v>1743442.0993083699</v>
      </c>
      <c r="D110" s="36">
        <v>6</v>
      </c>
      <c r="E110" s="36">
        <v>0</v>
      </c>
      <c r="F110" s="36">
        <v>247</v>
      </c>
      <c r="G110" s="36">
        <f t="shared" si="4"/>
        <v>1009.2212478048001</v>
      </c>
      <c r="H110" s="76">
        <f t="shared" si="5"/>
        <v>3.4732025165796856E-3</v>
      </c>
      <c r="I110" s="76">
        <f t="shared" si="6"/>
        <v>0</v>
      </c>
      <c r="J110" s="77">
        <f t="shared" si="7"/>
        <v>0.14298017026586374</v>
      </c>
    </row>
    <row r="111" spans="1:10">
      <c r="A111" s="34" t="s">
        <v>70</v>
      </c>
      <c r="B111" s="36">
        <v>340.42190798977299</v>
      </c>
      <c r="C111" s="36">
        <v>284376.30792510498</v>
      </c>
      <c r="D111" s="36">
        <v>6</v>
      </c>
      <c r="E111" s="36">
        <v>1</v>
      </c>
      <c r="F111" s="36">
        <v>46</v>
      </c>
      <c r="G111" s="36">
        <f t="shared" si="4"/>
        <v>835.36429721687671</v>
      </c>
      <c r="H111" s="76">
        <f t="shared" si="5"/>
        <v>1.7625187625058058E-2</v>
      </c>
      <c r="I111" s="76">
        <f t="shared" si="6"/>
        <v>2.9375312708430096E-3</v>
      </c>
      <c r="J111" s="77">
        <f t="shared" si="7"/>
        <v>0.13512643845877845</v>
      </c>
    </row>
    <row r="112" spans="1:10">
      <c r="A112" s="34" t="s">
        <v>675</v>
      </c>
      <c r="B112" s="36">
        <v>660.41916036046996</v>
      </c>
      <c r="C112" s="36">
        <v>896034.39416815306</v>
      </c>
      <c r="D112" s="36">
        <v>6</v>
      </c>
      <c r="E112" s="36">
        <v>0</v>
      </c>
      <c r="F112" s="36">
        <v>128</v>
      </c>
      <c r="G112" s="36">
        <f t="shared" si="4"/>
        <v>1356.7661993317693</v>
      </c>
      <c r="H112" s="76">
        <f t="shared" si="5"/>
        <v>9.085139196635483E-3</v>
      </c>
      <c r="I112" s="76">
        <f t="shared" si="6"/>
        <v>0</v>
      </c>
      <c r="J112" s="77">
        <f t="shared" si="7"/>
        <v>0.19381630286155696</v>
      </c>
    </row>
    <row r="113" spans="1:10">
      <c r="A113" s="34" t="s">
        <v>390</v>
      </c>
      <c r="B113" s="36">
        <v>363.67944158101398</v>
      </c>
      <c r="C113" s="36">
        <v>340876.74991166499</v>
      </c>
      <c r="D113" s="36">
        <v>6</v>
      </c>
      <c r="E113" s="36">
        <v>0</v>
      </c>
      <c r="F113" s="36">
        <v>64</v>
      </c>
      <c r="G113" s="36">
        <f t="shared" si="4"/>
        <v>937.30002562086145</v>
      </c>
      <c r="H113" s="76">
        <f t="shared" si="5"/>
        <v>1.649804556979179E-2</v>
      </c>
      <c r="I113" s="76">
        <f t="shared" si="6"/>
        <v>0</v>
      </c>
      <c r="J113" s="77">
        <f t="shared" si="7"/>
        <v>0.17597915274444575</v>
      </c>
    </row>
    <row r="114" spans="1:10">
      <c r="A114" s="34" t="s">
        <v>787</v>
      </c>
      <c r="B114" s="36">
        <v>1528.0520115057</v>
      </c>
      <c r="C114" s="36">
        <v>1167970.3475125299</v>
      </c>
      <c r="D114" s="36">
        <v>6</v>
      </c>
      <c r="E114" s="36">
        <v>0</v>
      </c>
      <c r="F114" s="36">
        <v>179</v>
      </c>
      <c r="G114" s="36">
        <f t="shared" si="4"/>
        <v>764.35248193001257</v>
      </c>
      <c r="H114" s="76">
        <f t="shared" si="5"/>
        <v>3.9265679144571573E-3</v>
      </c>
      <c r="I114" s="76">
        <f t="shared" si="6"/>
        <v>0</v>
      </c>
      <c r="J114" s="77">
        <f t="shared" si="7"/>
        <v>0.11714260944797185</v>
      </c>
    </row>
    <row r="115" spans="1:10">
      <c r="A115" s="34" t="s">
        <v>355</v>
      </c>
      <c r="B115" s="36">
        <v>599.76436550496101</v>
      </c>
      <c r="C115" s="36">
        <v>381501.70748984802</v>
      </c>
      <c r="D115" s="36">
        <v>6</v>
      </c>
      <c r="E115" s="36">
        <v>0</v>
      </c>
      <c r="F115" s="36">
        <v>108</v>
      </c>
      <c r="G115" s="36">
        <f t="shared" si="4"/>
        <v>636.08598548306452</v>
      </c>
      <c r="H115" s="76">
        <f t="shared" si="5"/>
        <v>1.0003928784512575E-2</v>
      </c>
      <c r="I115" s="76">
        <f t="shared" si="6"/>
        <v>0</v>
      </c>
      <c r="J115" s="77">
        <f t="shared" si="7"/>
        <v>0.18007071812122635</v>
      </c>
    </row>
    <row r="116" spans="1:10">
      <c r="A116" s="34" t="s">
        <v>728</v>
      </c>
      <c r="B116" s="36">
        <v>1017.8081918410001</v>
      </c>
      <c r="C116" s="36">
        <v>1394027.7304861499</v>
      </c>
      <c r="D116" s="36">
        <v>6</v>
      </c>
      <c r="E116" s="36">
        <v>0</v>
      </c>
      <c r="F116" s="36">
        <v>115</v>
      </c>
      <c r="G116" s="36">
        <f t="shared" si="4"/>
        <v>1369.6369725268651</v>
      </c>
      <c r="H116" s="76">
        <f t="shared" si="5"/>
        <v>5.8950203467583286E-3</v>
      </c>
      <c r="I116" s="76">
        <f t="shared" si="6"/>
        <v>0</v>
      </c>
      <c r="J116" s="77">
        <f t="shared" si="7"/>
        <v>0.11298788997953464</v>
      </c>
    </row>
    <row r="117" spans="1:10">
      <c r="A117" s="34" t="s">
        <v>409</v>
      </c>
      <c r="B117" s="36">
        <v>515.66299782041403</v>
      </c>
      <c r="C117" s="36">
        <v>495072.65525126399</v>
      </c>
      <c r="D117" s="36">
        <v>6</v>
      </c>
      <c r="E117" s="36">
        <v>0</v>
      </c>
      <c r="F117" s="36">
        <v>65</v>
      </c>
      <c r="G117" s="36">
        <f t="shared" si="4"/>
        <v>960.0701569509921</v>
      </c>
      <c r="H117" s="76">
        <f t="shared" si="5"/>
        <v>1.1635506184001151E-2</v>
      </c>
      <c r="I117" s="76">
        <f t="shared" si="6"/>
        <v>0</v>
      </c>
      <c r="J117" s="77">
        <f t="shared" si="7"/>
        <v>0.12605131699334582</v>
      </c>
    </row>
    <row r="118" spans="1:10">
      <c r="A118" s="34" t="s">
        <v>346</v>
      </c>
      <c r="B118" s="36">
        <v>1245.75887046707</v>
      </c>
      <c r="C118" s="36">
        <v>747684.45595905103</v>
      </c>
      <c r="D118" s="36">
        <v>6</v>
      </c>
      <c r="E118" s="36">
        <v>0</v>
      </c>
      <c r="F118" s="36">
        <v>155</v>
      </c>
      <c r="G118" s="36">
        <f t="shared" si="4"/>
        <v>600.18393100321509</v>
      </c>
      <c r="H118" s="76">
        <f t="shared" si="5"/>
        <v>4.8163413821411772E-3</v>
      </c>
      <c r="I118" s="76">
        <f t="shared" si="6"/>
        <v>0</v>
      </c>
      <c r="J118" s="77">
        <f t="shared" si="7"/>
        <v>0.12442215237198041</v>
      </c>
    </row>
    <row r="119" spans="1:10">
      <c r="A119" s="34" t="s">
        <v>404</v>
      </c>
      <c r="B119" s="36">
        <v>457.33697276655499</v>
      </c>
      <c r="C119" s="36">
        <v>345882.61187064601</v>
      </c>
      <c r="D119" s="36">
        <v>6</v>
      </c>
      <c r="E119" s="36">
        <v>0</v>
      </c>
      <c r="F119" s="36">
        <v>51</v>
      </c>
      <c r="G119" s="36">
        <f t="shared" si="4"/>
        <v>756.29706861071952</v>
      </c>
      <c r="H119" s="76">
        <f t="shared" si="5"/>
        <v>1.3119429124009759E-2</v>
      </c>
      <c r="I119" s="76">
        <f t="shared" si="6"/>
        <v>0</v>
      </c>
      <c r="J119" s="77">
        <f t="shared" si="7"/>
        <v>0.11151514755408296</v>
      </c>
    </row>
    <row r="120" spans="1:10">
      <c r="A120" s="34" t="s">
        <v>559</v>
      </c>
      <c r="B120" s="36">
        <v>256.82191081577901</v>
      </c>
      <c r="C120" s="36">
        <v>389135.90783852298</v>
      </c>
      <c r="D120" s="36">
        <v>5</v>
      </c>
      <c r="E120" s="36">
        <v>0</v>
      </c>
      <c r="F120" s="36">
        <v>49</v>
      </c>
      <c r="G120" s="36">
        <f t="shared" si="4"/>
        <v>1515.1974634970072</v>
      </c>
      <c r="H120" s="76">
        <f t="shared" si="5"/>
        <v>1.946874386269383E-2</v>
      </c>
      <c r="I120" s="76">
        <f t="shared" si="6"/>
        <v>0</v>
      </c>
      <c r="J120" s="77">
        <f t="shared" si="7"/>
        <v>0.19079368985439954</v>
      </c>
    </row>
    <row r="121" spans="1:10">
      <c r="A121" s="34" t="s">
        <v>340</v>
      </c>
      <c r="B121" s="36">
        <v>2435.3752726288499</v>
      </c>
      <c r="C121" s="36">
        <v>2086963.5260306599</v>
      </c>
      <c r="D121" s="36">
        <v>5</v>
      </c>
      <c r="E121" s="36">
        <v>1</v>
      </c>
      <c r="F121" s="36">
        <v>245</v>
      </c>
      <c r="G121" s="36">
        <f t="shared" si="4"/>
        <v>856.93714208484209</v>
      </c>
      <c r="H121" s="76">
        <f t="shared" si="5"/>
        <v>2.0530716790118277E-3</v>
      </c>
      <c r="I121" s="76">
        <f t="shared" si="6"/>
        <v>4.1061433580236552E-4</v>
      </c>
      <c r="J121" s="77">
        <f t="shared" si="7"/>
        <v>0.10060051227157955</v>
      </c>
    </row>
    <row r="122" spans="1:10">
      <c r="A122" s="34" t="s">
        <v>82</v>
      </c>
      <c r="B122" s="36">
        <v>2677.1725289104502</v>
      </c>
      <c r="C122" s="36">
        <v>2095622.0103441</v>
      </c>
      <c r="D122" s="36">
        <v>5</v>
      </c>
      <c r="E122" s="36">
        <v>0</v>
      </c>
      <c r="F122" s="36">
        <v>306</v>
      </c>
      <c r="G122" s="36">
        <f t="shared" si="4"/>
        <v>782.77435903504193</v>
      </c>
      <c r="H122" s="76">
        <f t="shared" si="5"/>
        <v>1.8676420536986793E-3</v>
      </c>
      <c r="I122" s="76">
        <f t="shared" si="6"/>
        <v>0</v>
      </c>
      <c r="J122" s="77">
        <f t="shared" si="7"/>
        <v>0.11429969368635917</v>
      </c>
    </row>
    <row r="123" spans="1:10">
      <c r="A123" s="34" t="s">
        <v>99</v>
      </c>
      <c r="B123" s="36">
        <v>687.83559713885097</v>
      </c>
      <c r="C123" s="36">
        <v>516294.87473022903</v>
      </c>
      <c r="D123" s="36">
        <v>5</v>
      </c>
      <c r="E123" s="36">
        <v>0</v>
      </c>
      <c r="F123" s="36">
        <v>100</v>
      </c>
      <c r="G123" s="36">
        <f t="shared" si="4"/>
        <v>750.60796050368765</v>
      </c>
      <c r="H123" s="76">
        <f t="shared" si="5"/>
        <v>7.2691788863475573E-3</v>
      </c>
      <c r="I123" s="76">
        <f t="shared" si="6"/>
        <v>0</v>
      </c>
      <c r="J123" s="77">
        <f t="shared" si="7"/>
        <v>0.14538357772695115</v>
      </c>
    </row>
    <row r="124" spans="1:10">
      <c r="A124" s="34" t="s">
        <v>242</v>
      </c>
      <c r="B124" s="36">
        <v>1212.0985978879</v>
      </c>
      <c r="C124" s="36">
        <v>1353462.73210603</v>
      </c>
      <c r="D124" s="36">
        <v>5</v>
      </c>
      <c r="E124" s="36">
        <v>0</v>
      </c>
      <c r="F124" s="36">
        <v>146</v>
      </c>
      <c r="G124" s="36">
        <f t="shared" si="4"/>
        <v>1116.6275866208071</v>
      </c>
      <c r="H124" s="76">
        <f t="shared" si="5"/>
        <v>4.1250769604985723E-3</v>
      </c>
      <c r="I124" s="76">
        <f t="shared" si="6"/>
        <v>0</v>
      </c>
      <c r="J124" s="77">
        <f t="shared" si="7"/>
        <v>0.12045224724655831</v>
      </c>
    </row>
    <row r="125" spans="1:10">
      <c r="A125" s="34" t="s">
        <v>0</v>
      </c>
      <c r="B125" s="36">
        <v>187.99451537756201</v>
      </c>
      <c r="C125" s="36">
        <v>403871.153971344</v>
      </c>
      <c r="D125" s="36">
        <v>5</v>
      </c>
      <c r="E125" s="36">
        <v>0</v>
      </c>
      <c r="F125" s="36">
        <v>29</v>
      </c>
      <c r="G125" s="36">
        <f t="shared" si="4"/>
        <v>2148.3134928709087</v>
      </c>
      <c r="H125" s="76">
        <f t="shared" si="5"/>
        <v>2.659652059507249E-2</v>
      </c>
      <c r="I125" s="76">
        <f t="shared" si="6"/>
        <v>0</v>
      </c>
      <c r="J125" s="77">
        <f t="shared" si="7"/>
        <v>0.15425981945142045</v>
      </c>
    </row>
    <row r="126" spans="1:10">
      <c r="A126" s="34" t="s">
        <v>137</v>
      </c>
      <c r="B126" s="36">
        <v>610.80272288667004</v>
      </c>
      <c r="C126" s="36">
        <v>2285884.8886947599</v>
      </c>
      <c r="D126" s="36">
        <v>5</v>
      </c>
      <c r="E126" s="36">
        <v>0</v>
      </c>
      <c r="F126" s="36">
        <v>63</v>
      </c>
      <c r="G126" s="36">
        <f t="shared" si="4"/>
        <v>3742.4274696936627</v>
      </c>
      <c r="H126" s="76">
        <f t="shared" si="5"/>
        <v>8.1859491005047691E-3</v>
      </c>
      <c r="I126" s="76">
        <f t="shared" si="6"/>
        <v>0</v>
      </c>
      <c r="J126" s="77">
        <f t="shared" si="7"/>
        <v>0.10314295866636009</v>
      </c>
    </row>
    <row r="127" spans="1:10">
      <c r="A127" s="34" t="s">
        <v>147</v>
      </c>
      <c r="B127" s="36">
        <v>56.534244964830499</v>
      </c>
      <c r="C127" s="36">
        <v>70630.995912909493</v>
      </c>
      <c r="D127" s="36">
        <v>5</v>
      </c>
      <c r="E127" s="36">
        <v>0</v>
      </c>
      <c r="F127" s="36">
        <v>23</v>
      </c>
      <c r="G127" s="36">
        <f t="shared" si="4"/>
        <v>1249.3488850315143</v>
      </c>
      <c r="H127" s="76">
        <f t="shared" si="5"/>
        <v>8.8441970050373186E-2</v>
      </c>
      <c r="I127" s="76">
        <f t="shared" si="6"/>
        <v>0</v>
      </c>
      <c r="J127" s="77">
        <f t="shared" si="7"/>
        <v>0.40683306223171667</v>
      </c>
    </row>
    <row r="128" spans="1:10">
      <c r="A128" s="34" t="s">
        <v>604</v>
      </c>
      <c r="B128" s="36">
        <v>1544.7122842664801</v>
      </c>
      <c r="C128" s="36">
        <v>1365928.0969199201</v>
      </c>
      <c r="D128" s="36">
        <v>5</v>
      </c>
      <c r="E128" s="36">
        <v>1</v>
      </c>
      <c r="F128" s="36">
        <v>248</v>
      </c>
      <c r="G128" s="36">
        <f t="shared" si="4"/>
        <v>884.26052594547912</v>
      </c>
      <c r="H128" s="76">
        <f t="shared" si="5"/>
        <v>3.2368487328850973E-3</v>
      </c>
      <c r="I128" s="76">
        <f t="shared" si="6"/>
        <v>6.4736974657701946E-4</v>
      </c>
      <c r="J128" s="77">
        <f t="shared" si="7"/>
        <v>0.16054769715110082</v>
      </c>
    </row>
    <row r="129" spans="1:10">
      <c r="A129" s="34" t="s">
        <v>915</v>
      </c>
      <c r="B129" s="36">
        <v>88.673970274627194</v>
      </c>
      <c r="C129" s="36">
        <v>104302.24826641299</v>
      </c>
      <c r="D129" s="36">
        <v>5</v>
      </c>
      <c r="E129" s="36">
        <v>0</v>
      </c>
      <c r="F129" s="36">
        <v>15</v>
      </c>
      <c r="G129" s="36">
        <f t="shared" si="4"/>
        <v>1176.2442568364124</v>
      </c>
      <c r="H129" s="76">
        <f t="shared" si="5"/>
        <v>5.6386332815760699E-2</v>
      </c>
      <c r="I129" s="76">
        <f t="shared" si="6"/>
        <v>0</v>
      </c>
      <c r="J129" s="77">
        <f t="shared" si="7"/>
        <v>0.16915899844728211</v>
      </c>
    </row>
    <row r="130" spans="1:10">
      <c r="A130" s="34" t="s">
        <v>594</v>
      </c>
      <c r="B130" s="36">
        <v>357.47670295229102</v>
      </c>
      <c r="C130" s="36">
        <v>409401.61384975899</v>
      </c>
      <c r="D130" s="36">
        <v>5</v>
      </c>
      <c r="E130" s="36">
        <v>0</v>
      </c>
      <c r="F130" s="36">
        <v>45</v>
      </c>
      <c r="G130" s="36">
        <f t="shared" si="4"/>
        <v>1145.2539717095854</v>
      </c>
      <c r="H130" s="76">
        <f t="shared" si="5"/>
        <v>1.3986925465929738E-2</v>
      </c>
      <c r="I130" s="76">
        <f t="shared" si="6"/>
        <v>0</v>
      </c>
      <c r="J130" s="77">
        <f t="shared" si="7"/>
        <v>0.12588232919336764</v>
      </c>
    </row>
    <row r="131" spans="1:10">
      <c r="A131" s="34" t="s">
        <v>789</v>
      </c>
      <c r="B131" s="36">
        <v>508.98628602223403</v>
      </c>
      <c r="C131" s="36">
        <v>407466.11797913897</v>
      </c>
      <c r="D131" s="36">
        <v>5</v>
      </c>
      <c r="E131" s="36">
        <v>0</v>
      </c>
      <c r="F131" s="36">
        <v>56</v>
      </c>
      <c r="G131" s="36">
        <f t="shared" si="4"/>
        <v>800.54439415945217</v>
      </c>
      <c r="H131" s="76">
        <f t="shared" si="5"/>
        <v>9.8234473841630875E-3</v>
      </c>
      <c r="I131" s="76">
        <f t="shared" si="6"/>
        <v>0</v>
      </c>
      <c r="J131" s="77">
        <f t="shared" si="7"/>
        <v>0.11002261070262659</v>
      </c>
    </row>
    <row r="132" spans="1:10">
      <c r="A132" s="34" t="s">
        <v>365</v>
      </c>
      <c r="B132" s="36">
        <v>830.65203228406597</v>
      </c>
      <c r="C132" s="36">
        <v>756962.27404810395</v>
      </c>
      <c r="D132" s="36">
        <v>5</v>
      </c>
      <c r="E132" s="36">
        <v>0</v>
      </c>
      <c r="F132" s="36">
        <v>134</v>
      </c>
      <c r="G132" s="36">
        <f t="shared" si="4"/>
        <v>911.28685012262554</v>
      </c>
      <c r="H132" s="76">
        <f t="shared" si="5"/>
        <v>6.0193676842652958E-3</v>
      </c>
      <c r="I132" s="76">
        <f t="shared" si="6"/>
        <v>0</v>
      </c>
      <c r="J132" s="77">
        <f t="shared" si="7"/>
        <v>0.16131905393830992</v>
      </c>
    </row>
    <row r="133" spans="1:10">
      <c r="A133" s="34" t="s">
        <v>135</v>
      </c>
      <c r="B133" s="36">
        <v>565.22464224509804</v>
      </c>
      <c r="C133" s="36">
        <v>1722418.46686435</v>
      </c>
      <c r="D133" s="36">
        <v>5</v>
      </c>
      <c r="E133" s="36">
        <v>0</v>
      </c>
      <c r="F133" s="36">
        <v>88</v>
      </c>
      <c r="G133" s="36">
        <f t="shared" si="4"/>
        <v>3047.3166562993879</v>
      </c>
      <c r="H133" s="76">
        <f t="shared" si="5"/>
        <v>8.8460403639511759E-3</v>
      </c>
      <c r="I133" s="76">
        <f t="shared" si="6"/>
        <v>0</v>
      </c>
      <c r="J133" s="77">
        <f t="shared" si="7"/>
        <v>0.15569031040554068</v>
      </c>
    </row>
    <row r="134" spans="1:10">
      <c r="A134" s="34" t="s">
        <v>768</v>
      </c>
      <c r="B134" s="36">
        <v>84.309587129391701</v>
      </c>
      <c r="C134" s="36">
        <v>130789.147726297</v>
      </c>
      <c r="D134" s="36">
        <v>5</v>
      </c>
      <c r="E134" s="36">
        <v>0</v>
      </c>
      <c r="F134" s="36">
        <v>34</v>
      </c>
      <c r="G134" s="36">
        <f t="shared" ref="G134:G157" si="8">C134/B134</f>
        <v>1551.2962662902398</v>
      </c>
      <c r="H134" s="76">
        <f t="shared" ref="H134:H157" si="9">D134/B134</f>
        <v>5.930523645343435E-2</v>
      </c>
      <c r="I134" s="76">
        <f t="shared" ref="I134:I157" si="10">E134/B134</f>
        <v>0</v>
      </c>
      <c r="J134" s="77">
        <f t="shared" ref="J134:J157" si="11">F134/B134</f>
        <v>0.40327560788335354</v>
      </c>
    </row>
    <row r="135" spans="1:10">
      <c r="A135" s="34" t="s">
        <v>388</v>
      </c>
      <c r="B135" s="36">
        <v>2149.9944598758502</v>
      </c>
      <c r="C135" s="36">
        <v>1913706.34624565</v>
      </c>
      <c r="D135" s="36">
        <v>5</v>
      </c>
      <c r="E135" s="36">
        <v>0</v>
      </c>
      <c r="F135" s="36">
        <v>264</v>
      </c>
      <c r="G135" s="36">
        <f t="shared" si="8"/>
        <v>890.0982686049133</v>
      </c>
      <c r="H135" s="76">
        <f t="shared" si="9"/>
        <v>2.3255873879269072E-3</v>
      </c>
      <c r="I135" s="76">
        <f t="shared" si="10"/>
        <v>0</v>
      </c>
      <c r="J135" s="77">
        <f t="shared" si="11"/>
        <v>0.1227910140825407</v>
      </c>
    </row>
    <row r="136" spans="1:10">
      <c r="A136" s="34" t="s">
        <v>636</v>
      </c>
      <c r="B136" s="36">
        <v>275.512320910114</v>
      </c>
      <c r="C136" s="36">
        <v>640516.17576599098</v>
      </c>
      <c r="D136" s="36">
        <v>5</v>
      </c>
      <c r="E136" s="36">
        <v>0</v>
      </c>
      <c r="F136" s="36">
        <v>33</v>
      </c>
      <c r="G136" s="36">
        <f t="shared" si="8"/>
        <v>2324.8186275304893</v>
      </c>
      <c r="H136" s="76">
        <f t="shared" si="9"/>
        <v>1.8148008711491533E-2</v>
      </c>
      <c r="I136" s="76">
        <f t="shared" si="10"/>
        <v>0</v>
      </c>
      <c r="J136" s="77">
        <f t="shared" si="11"/>
        <v>0.11977685749584413</v>
      </c>
    </row>
    <row r="137" spans="1:10">
      <c r="A137" s="34" t="s">
        <v>437</v>
      </c>
      <c r="B137" s="36">
        <v>292.21643026731903</v>
      </c>
      <c r="C137" s="36">
        <v>318671.247679363</v>
      </c>
      <c r="D137" s="36">
        <v>5</v>
      </c>
      <c r="E137" s="36">
        <v>0</v>
      </c>
      <c r="F137" s="36">
        <v>41</v>
      </c>
      <c r="G137" s="36">
        <f t="shared" si="8"/>
        <v>1090.5315877955363</v>
      </c>
      <c r="H137" s="76">
        <f t="shared" si="9"/>
        <v>1.7110605298360566E-2</v>
      </c>
      <c r="I137" s="76">
        <f t="shared" si="10"/>
        <v>0</v>
      </c>
      <c r="J137" s="77">
        <f t="shared" si="11"/>
        <v>0.14030696344655666</v>
      </c>
    </row>
    <row r="138" spans="1:10">
      <c r="A138" s="34" t="s">
        <v>449</v>
      </c>
      <c r="B138" s="36">
        <v>270.07670467393399</v>
      </c>
      <c r="C138" s="36">
        <v>389798.38585483999</v>
      </c>
      <c r="D138" s="36">
        <v>5</v>
      </c>
      <c r="E138" s="36">
        <v>0</v>
      </c>
      <c r="F138" s="36">
        <v>57</v>
      </c>
      <c r="G138" s="36">
        <f t="shared" si="8"/>
        <v>1443.2876997867959</v>
      </c>
      <c r="H138" s="76">
        <f t="shared" si="9"/>
        <v>1.8513259061112081E-2</v>
      </c>
      <c r="I138" s="76">
        <f t="shared" si="10"/>
        <v>0</v>
      </c>
      <c r="J138" s="77">
        <f t="shared" si="11"/>
        <v>0.21105115329667773</v>
      </c>
    </row>
    <row r="139" spans="1:10">
      <c r="A139" s="34" t="s">
        <v>381</v>
      </c>
      <c r="B139" s="36">
        <v>669.92326892958897</v>
      </c>
      <c r="C139" s="36">
        <v>425552.60351319902</v>
      </c>
      <c r="D139" s="36">
        <v>5</v>
      </c>
      <c r="E139" s="36">
        <v>0</v>
      </c>
      <c r="F139" s="36">
        <v>56</v>
      </c>
      <c r="G139" s="36">
        <f t="shared" si="8"/>
        <v>635.22588817246458</v>
      </c>
      <c r="H139" s="76">
        <f t="shared" si="9"/>
        <v>7.4635413216636842E-3</v>
      </c>
      <c r="I139" s="76">
        <f t="shared" si="10"/>
        <v>0</v>
      </c>
      <c r="J139" s="77">
        <f t="shared" si="11"/>
        <v>8.3591662802633263E-2</v>
      </c>
    </row>
    <row r="140" spans="1:10">
      <c r="A140" s="34" t="s">
        <v>76</v>
      </c>
      <c r="B140" s="36">
        <v>703.950665221549</v>
      </c>
      <c r="C140" s="36">
        <v>784298.26493087702</v>
      </c>
      <c r="D140" s="36">
        <v>5</v>
      </c>
      <c r="E140" s="36">
        <v>0</v>
      </c>
      <c r="F140" s="36">
        <v>123</v>
      </c>
      <c r="G140" s="36">
        <f t="shared" si="8"/>
        <v>1114.138111772422</v>
      </c>
      <c r="H140" s="76">
        <f t="shared" si="9"/>
        <v>7.102770473874598E-3</v>
      </c>
      <c r="I140" s="76">
        <f t="shared" si="10"/>
        <v>0</v>
      </c>
      <c r="J140" s="77">
        <f t="shared" si="11"/>
        <v>0.17472815365731512</v>
      </c>
    </row>
    <row r="141" spans="1:10">
      <c r="A141" s="34" t="s">
        <v>123</v>
      </c>
      <c r="B141" s="36">
        <v>2434.01089092437</v>
      </c>
      <c r="C141" s="36">
        <v>1914232.93405337</v>
      </c>
      <c r="D141" s="36">
        <v>5</v>
      </c>
      <c r="E141" s="36">
        <v>0</v>
      </c>
      <c r="F141" s="36">
        <v>338</v>
      </c>
      <c r="G141" s="36">
        <f t="shared" si="8"/>
        <v>786.45208252391888</v>
      </c>
      <c r="H141" s="76">
        <f t="shared" si="9"/>
        <v>2.0542225257263076E-3</v>
      </c>
      <c r="I141" s="76">
        <f t="shared" si="10"/>
        <v>0</v>
      </c>
      <c r="J141" s="77">
        <f t="shared" si="11"/>
        <v>0.1388654427390984</v>
      </c>
    </row>
    <row r="142" spans="1:10">
      <c r="A142" s="34" t="s">
        <v>247</v>
      </c>
      <c r="B142" s="36">
        <v>191.36985808238299</v>
      </c>
      <c r="C142" s="36">
        <v>273970.81792354502</v>
      </c>
      <c r="D142" s="36">
        <v>4</v>
      </c>
      <c r="E142" s="36">
        <v>0</v>
      </c>
      <c r="F142" s="36">
        <v>44</v>
      </c>
      <c r="G142" s="36">
        <f t="shared" si="8"/>
        <v>1431.6299372788533</v>
      </c>
      <c r="H142" s="76">
        <f t="shared" si="9"/>
        <v>2.0901933251567948E-2</v>
      </c>
      <c r="I142" s="76">
        <f t="shared" si="10"/>
        <v>0</v>
      </c>
      <c r="J142" s="77">
        <f t="shared" si="11"/>
        <v>0.22992126576724742</v>
      </c>
    </row>
    <row r="143" spans="1:10">
      <c r="A143" s="34" t="s">
        <v>517</v>
      </c>
      <c r="B143" s="36">
        <v>213.92328122584101</v>
      </c>
      <c r="C143" s="36">
        <v>137010.49977552801</v>
      </c>
      <c r="D143" s="36">
        <v>4</v>
      </c>
      <c r="E143" s="36">
        <v>0</v>
      </c>
      <c r="F143" s="36">
        <v>29</v>
      </c>
      <c r="G143" s="36">
        <f t="shared" si="8"/>
        <v>640.46558649633187</v>
      </c>
      <c r="H143" s="76">
        <f t="shared" si="9"/>
        <v>1.8698292103032765E-2</v>
      </c>
      <c r="I143" s="76">
        <f t="shared" si="10"/>
        <v>0</v>
      </c>
      <c r="J143" s="77">
        <f t="shared" si="11"/>
        <v>0.13556261774698752</v>
      </c>
    </row>
    <row r="144" spans="1:10">
      <c r="A144" s="34" t="s">
        <v>603</v>
      </c>
      <c r="B144" s="36">
        <v>777.52874513156701</v>
      </c>
      <c r="C144" s="36">
        <v>615617.52096706606</v>
      </c>
      <c r="D144" s="36">
        <v>4</v>
      </c>
      <c r="E144" s="36">
        <v>0</v>
      </c>
      <c r="F144" s="36">
        <v>137</v>
      </c>
      <c r="G144" s="36">
        <f t="shared" si="8"/>
        <v>791.76175134579285</v>
      </c>
      <c r="H144" s="76">
        <f t="shared" si="9"/>
        <v>5.1445043351074473E-3</v>
      </c>
      <c r="I144" s="76">
        <f t="shared" si="10"/>
        <v>0</v>
      </c>
      <c r="J144" s="77">
        <f t="shared" si="11"/>
        <v>0.17619927347743006</v>
      </c>
    </row>
    <row r="145" spans="1:10">
      <c r="A145" s="34" t="s">
        <v>506</v>
      </c>
      <c r="B145" s="36">
        <v>99.361641585826803</v>
      </c>
      <c r="C145" s="36">
        <v>112175.64270847999</v>
      </c>
      <c r="D145" s="36">
        <v>4</v>
      </c>
      <c r="E145" s="36">
        <v>1</v>
      </c>
      <c r="F145" s="36">
        <v>13</v>
      </c>
      <c r="G145" s="36">
        <f t="shared" si="8"/>
        <v>1128.9632590418173</v>
      </c>
      <c r="H145" s="76">
        <f t="shared" si="9"/>
        <v>4.0256983843658341E-2</v>
      </c>
      <c r="I145" s="76">
        <f t="shared" si="10"/>
        <v>1.0064245960914585E-2</v>
      </c>
      <c r="J145" s="77">
        <f t="shared" si="11"/>
        <v>0.1308351974918896</v>
      </c>
    </row>
    <row r="146" spans="1:10">
      <c r="A146" s="34" t="s">
        <v>657</v>
      </c>
      <c r="B146" s="36">
        <v>187.413692852016</v>
      </c>
      <c r="C146" s="36">
        <v>110886.502882003</v>
      </c>
      <c r="D146" s="36">
        <v>4</v>
      </c>
      <c r="E146" s="36">
        <v>0</v>
      </c>
      <c r="F146" s="36">
        <v>19</v>
      </c>
      <c r="G146" s="36">
        <f t="shared" si="8"/>
        <v>591.66702920453235</v>
      </c>
      <c r="H146" s="76">
        <f t="shared" si="9"/>
        <v>2.1343157691036192E-2</v>
      </c>
      <c r="I146" s="76">
        <f t="shared" si="10"/>
        <v>0</v>
      </c>
      <c r="J146" s="77">
        <f t="shared" si="11"/>
        <v>0.10137999903242191</v>
      </c>
    </row>
    <row r="147" spans="1:10">
      <c r="A147" s="34" t="s">
        <v>916</v>
      </c>
      <c r="B147" s="36">
        <v>42.0904097314924</v>
      </c>
      <c r="C147" s="36">
        <v>28826.946543216702</v>
      </c>
      <c r="D147" s="36">
        <v>4</v>
      </c>
      <c r="E147" s="36">
        <v>0</v>
      </c>
      <c r="F147" s="36">
        <v>11</v>
      </c>
      <c r="G147" s="36">
        <f t="shared" si="8"/>
        <v>684.88158530916212</v>
      </c>
      <c r="H147" s="76">
        <f t="shared" si="9"/>
        <v>9.5033524869850963E-2</v>
      </c>
      <c r="I147" s="76">
        <f t="shared" si="10"/>
        <v>0</v>
      </c>
      <c r="J147" s="77">
        <f t="shared" si="11"/>
        <v>0.26134219339209014</v>
      </c>
    </row>
    <row r="148" spans="1:10">
      <c r="A148" s="34" t="s">
        <v>521</v>
      </c>
      <c r="B148" s="36">
        <v>107.799996912479</v>
      </c>
      <c r="C148" s="36">
        <v>68722.825226530404</v>
      </c>
      <c r="D148" s="36">
        <v>4</v>
      </c>
      <c r="E148" s="36">
        <v>0</v>
      </c>
      <c r="F148" s="36">
        <v>13</v>
      </c>
      <c r="G148" s="36">
        <f t="shared" si="8"/>
        <v>637.50303520254556</v>
      </c>
      <c r="H148" s="76">
        <f t="shared" si="9"/>
        <v>3.7105752454218828E-2</v>
      </c>
      <c r="I148" s="76">
        <f t="shared" si="10"/>
        <v>0</v>
      </c>
      <c r="J148" s="77">
        <f t="shared" si="11"/>
        <v>0.1205936954762112</v>
      </c>
    </row>
    <row r="149" spans="1:10">
      <c r="A149" s="34" t="s">
        <v>629</v>
      </c>
      <c r="B149" s="36">
        <v>247.25478781014601</v>
      </c>
      <c r="C149" s="36">
        <v>205128.59163689599</v>
      </c>
      <c r="D149" s="36">
        <v>4</v>
      </c>
      <c r="E149" s="36">
        <v>0</v>
      </c>
      <c r="F149" s="36">
        <v>43</v>
      </c>
      <c r="G149" s="36">
        <f t="shared" si="8"/>
        <v>829.6243460183407</v>
      </c>
      <c r="H149" s="76">
        <f t="shared" si="9"/>
        <v>1.6177644264957127E-2</v>
      </c>
      <c r="I149" s="76">
        <f t="shared" si="10"/>
        <v>0</v>
      </c>
      <c r="J149" s="77">
        <f t="shared" si="11"/>
        <v>0.17390967584828912</v>
      </c>
    </row>
    <row r="150" spans="1:10">
      <c r="A150" s="34" t="s">
        <v>143</v>
      </c>
      <c r="B150" s="36">
        <v>77.5123262573033</v>
      </c>
      <c r="C150" s="36">
        <v>97303.163176059694</v>
      </c>
      <c r="D150" s="36">
        <v>4</v>
      </c>
      <c r="E150" s="36">
        <v>0</v>
      </c>
      <c r="F150" s="36">
        <v>18</v>
      </c>
      <c r="G150" s="36">
        <f t="shared" si="8"/>
        <v>1255.3250286033272</v>
      </c>
      <c r="H150" s="76">
        <f t="shared" si="9"/>
        <v>5.1604695577345226E-2</v>
      </c>
      <c r="I150" s="76">
        <f t="shared" si="10"/>
        <v>0</v>
      </c>
      <c r="J150" s="77">
        <f t="shared" si="11"/>
        <v>0.23222113009805354</v>
      </c>
    </row>
    <row r="151" spans="1:10">
      <c r="A151" s="34" t="s">
        <v>63</v>
      </c>
      <c r="B151" s="36">
        <v>1744.630088442</v>
      </c>
      <c r="C151" s="36">
        <v>2040547.7127244</v>
      </c>
      <c r="D151" s="36">
        <v>4</v>
      </c>
      <c r="E151" s="36">
        <v>1</v>
      </c>
      <c r="F151" s="36">
        <v>271</v>
      </c>
      <c r="G151" s="36">
        <f t="shared" si="8"/>
        <v>1169.6162563301095</v>
      </c>
      <c r="H151" s="76">
        <f t="shared" si="9"/>
        <v>2.2927496358681422E-3</v>
      </c>
      <c r="I151" s="76">
        <f t="shared" si="10"/>
        <v>5.7318740896703554E-4</v>
      </c>
      <c r="J151" s="77">
        <f t="shared" si="11"/>
        <v>0.15533378783006663</v>
      </c>
    </row>
    <row r="152" spans="1:10">
      <c r="A152" s="34" t="s">
        <v>370</v>
      </c>
      <c r="B152" s="36">
        <v>1027.0657242694799</v>
      </c>
      <c r="C152" s="36">
        <v>881619.507131472</v>
      </c>
      <c r="D152" s="36">
        <v>4</v>
      </c>
      <c r="E152" s="36">
        <v>0</v>
      </c>
      <c r="F152" s="36">
        <v>197</v>
      </c>
      <c r="G152" s="36">
        <f t="shared" si="8"/>
        <v>858.38665072631125</v>
      </c>
      <c r="H152" s="76">
        <f t="shared" si="9"/>
        <v>3.8945900982579047E-3</v>
      </c>
      <c r="I152" s="76">
        <f t="shared" si="10"/>
        <v>0</v>
      </c>
      <c r="J152" s="77">
        <f t="shared" si="11"/>
        <v>0.19180856233920182</v>
      </c>
    </row>
    <row r="153" spans="1:10">
      <c r="A153" s="34" t="s">
        <v>118</v>
      </c>
      <c r="B153" s="36">
        <v>415.70409762812699</v>
      </c>
      <c r="C153" s="36">
        <v>599206.69204777398</v>
      </c>
      <c r="D153" s="36">
        <v>4</v>
      </c>
      <c r="E153" s="36">
        <v>0</v>
      </c>
      <c r="F153" s="36">
        <v>74</v>
      </c>
      <c r="G153" s="36">
        <f t="shared" si="8"/>
        <v>1441.4259937937909</v>
      </c>
      <c r="H153" s="76">
        <f t="shared" si="9"/>
        <v>9.6222289431898925E-3</v>
      </c>
      <c r="I153" s="76">
        <f t="shared" si="10"/>
        <v>0</v>
      </c>
      <c r="J153" s="77">
        <f t="shared" si="11"/>
        <v>0.17801123544901301</v>
      </c>
    </row>
    <row r="154" spans="1:10">
      <c r="A154" s="34" t="s">
        <v>431</v>
      </c>
      <c r="B154" s="36">
        <v>220.63013115758</v>
      </c>
      <c r="C154" s="36">
        <v>212322.38077078899</v>
      </c>
      <c r="D154" s="36">
        <v>4</v>
      </c>
      <c r="E154" s="36">
        <v>1</v>
      </c>
      <c r="F154" s="36">
        <v>32</v>
      </c>
      <c r="G154" s="36">
        <f t="shared" si="8"/>
        <v>962.34534991570399</v>
      </c>
      <c r="H154" s="76">
        <f t="shared" si="9"/>
        <v>1.8129889961145389E-2</v>
      </c>
      <c r="I154" s="76">
        <f t="shared" si="10"/>
        <v>4.5324724902863472E-3</v>
      </c>
      <c r="J154" s="77">
        <f t="shared" si="11"/>
        <v>0.14503911968916311</v>
      </c>
    </row>
    <row r="155" spans="1:10">
      <c r="A155" s="34" t="s">
        <v>662</v>
      </c>
      <c r="B155" s="36">
        <v>82.027395149692794</v>
      </c>
      <c r="C155" s="36">
        <v>210769.33399271901</v>
      </c>
      <c r="D155" s="36">
        <v>4</v>
      </c>
      <c r="E155" s="36">
        <v>0</v>
      </c>
      <c r="F155" s="36">
        <v>18</v>
      </c>
      <c r="G155" s="36">
        <f>C155/B155</f>
        <v>2569.4992948158779</v>
      </c>
      <c r="H155" s="76">
        <f>D155/B155</f>
        <v>4.8764196311492654E-2</v>
      </c>
      <c r="I155" s="76">
        <f>E155/B155</f>
        <v>0</v>
      </c>
      <c r="J155" s="77">
        <f>F155/B155</f>
        <v>0.21943888340171697</v>
      </c>
    </row>
    <row r="156" spans="1:10">
      <c r="A156" s="34" t="s">
        <v>122</v>
      </c>
      <c r="B156" s="36">
        <v>760.51504695694803</v>
      </c>
      <c r="C156" s="36">
        <v>617053.38548898604</v>
      </c>
      <c r="D156" s="36">
        <v>4</v>
      </c>
      <c r="E156" s="36">
        <v>0</v>
      </c>
      <c r="F156" s="36">
        <v>152</v>
      </c>
      <c r="G156" s="36">
        <f t="shared" si="8"/>
        <v>811.36249434906551</v>
      </c>
      <c r="H156" s="76">
        <f t="shared" si="9"/>
        <v>5.2595935031203083E-3</v>
      </c>
      <c r="I156" s="76">
        <f t="shared" si="10"/>
        <v>0</v>
      </c>
      <c r="J156" s="77">
        <f t="shared" si="11"/>
        <v>0.19986455311857171</v>
      </c>
    </row>
    <row r="157" spans="1:10">
      <c r="A157" s="34" t="s">
        <v>183</v>
      </c>
      <c r="B157" s="36">
        <v>168434.10216788933</v>
      </c>
      <c r="C157" s="36">
        <v>214554454.73927617</v>
      </c>
      <c r="D157" s="36">
        <v>832</v>
      </c>
      <c r="E157" s="36">
        <v>74</v>
      </c>
      <c r="F157" s="36">
        <v>25499</v>
      </c>
      <c r="G157" s="36">
        <f t="shared" si="8"/>
        <v>1273.8183775006303</v>
      </c>
      <c r="H157" s="76">
        <f t="shared" si="9"/>
        <v>4.9396172704426027E-3</v>
      </c>
      <c r="I157" s="76">
        <f t="shared" si="10"/>
        <v>4.3934095914994304E-4</v>
      </c>
      <c r="J157" s="77">
        <f t="shared" si="11"/>
        <v>0.15138858266708646</v>
      </c>
    </row>
    <row r="158" spans="1:10" ht="13.5" thickBot="1">
      <c r="A158" s="32" t="s">
        <v>274</v>
      </c>
      <c r="B158" s="37">
        <f>SUM(B7:B157)</f>
        <v>417073.62676468596</v>
      </c>
      <c r="C158" s="37">
        <f>SUM(C7:C157)</f>
        <v>433290730.47199512</v>
      </c>
      <c r="D158" s="37">
        <f>SUM(D7:D157)</f>
        <v>2494</v>
      </c>
      <c r="E158" s="37">
        <f>SUM(E7:E157)</f>
        <v>129</v>
      </c>
      <c r="F158" s="37">
        <f>SUM(F7:F157)</f>
        <v>61616</v>
      </c>
      <c r="G158" s="37">
        <f>C158/B158</f>
        <v>1038.883071636795</v>
      </c>
      <c r="H158" s="82">
        <f>D158/B158</f>
        <v>5.9797595435280813E-3</v>
      </c>
      <c r="I158" s="82">
        <f>E158/B158</f>
        <v>3.0929790742386629E-4</v>
      </c>
      <c r="J158" s="83">
        <f>F158/B158</f>
        <v>0.1477341074715422</v>
      </c>
    </row>
    <row r="159" spans="1:10" s="21" customFormat="1">
      <c r="A159" s="21" t="s">
        <v>273</v>
      </c>
      <c r="B159" s="80"/>
      <c r="C159" s="80"/>
      <c r="D159" s="79"/>
      <c r="E159" s="79"/>
      <c r="F159" s="79"/>
      <c r="G159" s="80"/>
      <c r="I159" s="81"/>
    </row>
    <row r="160" spans="1:10">
      <c r="I160" s="64"/>
    </row>
    <row r="161" spans="1:7">
      <c r="D161" s="47"/>
      <c r="E161" s="47"/>
      <c r="F161" s="47"/>
    </row>
    <row r="162" spans="1:7">
      <c r="A162" s="65"/>
    </row>
    <row r="163" spans="1:7">
      <c r="C163" s="1"/>
      <c r="D163" s="1"/>
      <c r="E163" s="1"/>
      <c r="F163" s="1"/>
      <c r="G163" s="1"/>
    </row>
  </sheetData>
  <mergeCells count="2">
    <mergeCell ref="D5:F5"/>
    <mergeCell ref="G5:J5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40" fitToHeight="2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4"/>
  <sheetViews>
    <sheetView zoomScale="75" workbookViewId="0">
      <selection activeCell="A7" sqref="A7"/>
    </sheetView>
  </sheetViews>
  <sheetFormatPr defaultRowHeight="12.75"/>
  <cols>
    <col min="1" max="1" width="58.7109375" style="1" customWidth="1"/>
    <col min="2" max="2" width="13.5703125" style="47" customWidth="1"/>
    <col min="3" max="3" width="17.85546875" style="47" customWidth="1"/>
    <col min="4" max="4" width="13.7109375" style="48" bestFit="1" customWidth="1"/>
    <col min="5" max="5" width="9" style="48" customWidth="1"/>
    <col min="6" max="6" width="10.42578125" style="48" customWidth="1"/>
    <col min="7" max="7" width="14.42578125" style="47" bestFit="1" customWidth="1"/>
    <col min="8" max="8" width="12.28515625" style="1" bestFit="1" customWidth="1"/>
    <col min="9" max="9" width="9.85546875" style="1" bestFit="1" customWidth="1"/>
    <col min="10" max="10" width="12.42578125" style="1" customWidth="1"/>
    <col min="11" max="16384" width="9.140625" style="1"/>
  </cols>
  <sheetData>
    <row r="1" spans="1:10" ht="90.75" customHeight="1"/>
    <row r="2" spans="1:10" ht="13.5" thickBot="1"/>
    <row r="3" spans="1:10" ht="18">
      <c r="A3" s="23" t="s">
        <v>301</v>
      </c>
      <c r="B3" s="68"/>
      <c r="C3" s="68"/>
      <c r="D3" s="67"/>
      <c r="E3" s="67"/>
      <c r="F3" s="67"/>
      <c r="G3" s="68"/>
      <c r="H3" s="25"/>
      <c r="I3" s="25"/>
      <c r="J3" s="26" t="str">
        <f>Capa!$A$9</f>
        <v>Julho a Dezembro de 2009</v>
      </c>
    </row>
    <row r="4" spans="1:10" ht="18" customHeight="1">
      <c r="A4" s="98" t="s">
        <v>302</v>
      </c>
      <c r="B4" s="71"/>
      <c r="C4" s="71"/>
      <c r="D4" s="70"/>
      <c r="E4" s="70"/>
      <c r="F4" s="70"/>
      <c r="G4" s="71"/>
      <c r="H4" s="28"/>
      <c r="I4" s="28"/>
      <c r="J4" s="33"/>
    </row>
    <row r="5" spans="1:10">
      <c r="A5" s="84"/>
      <c r="B5" s="95"/>
      <c r="C5" s="95"/>
      <c r="D5" s="145" t="s">
        <v>172</v>
      </c>
      <c r="E5" s="145"/>
      <c r="F5" s="145"/>
      <c r="G5" s="148" t="s">
        <v>173</v>
      </c>
      <c r="H5" s="148"/>
      <c r="I5" s="148"/>
      <c r="J5" s="149"/>
    </row>
    <row r="6" spans="1:10">
      <c r="A6" s="86" t="s">
        <v>174</v>
      </c>
      <c r="B6" s="96" t="s">
        <v>175</v>
      </c>
      <c r="C6" s="96" t="s">
        <v>176</v>
      </c>
      <c r="D6" s="88" t="s">
        <v>177</v>
      </c>
      <c r="E6" s="88" t="s">
        <v>178</v>
      </c>
      <c r="F6" s="88" t="s">
        <v>272</v>
      </c>
      <c r="G6" s="89" t="s">
        <v>179</v>
      </c>
      <c r="H6" s="90" t="s">
        <v>180</v>
      </c>
      <c r="I6" s="91" t="s">
        <v>181</v>
      </c>
      <c r="J6" s="92" t="s">
        <v>182</v>
      </c>
    </row>
    <row r="7" spans="1:10">
      <c r="A7" s="52" t="s">
        <v>600</v>
      </c>
      <c r="B7" s="36">
        <v>7970.0518346684903</v>
      </c>
      <c r="C7" s="36">
        <v>5560116.3646001304</v>
      </c>
      <c r="D7" s="36">
        <v>87</v>
      </c>
      <c r="E7" s="36">
        <v>2</v>
      </c>
      <c r="F7" s="36">
        <v>1028</v>
      </c>
      <c r="G7" s="36">
        <f t="shared" ref="G7:G70" si="0">C7/B7</f>
        <v>697.62612338535689</v>
      </c>
      <c r="H7" s="76">
        <f t="shared" ref="H7:H70" si="1">D7/B7</f>
        <v>1.0915863761583518E-2</v>
      </c>
      <c r="I7" s="76">
        <f t="shared" ref="I7:I70" si="2">E7/B7</f>
        <v>2.5093939681801187E-4</v>
      </c>
      <c r="J7" s="77">
        <f t="shared" ref="J7:J70" si="3">F7/B7</f>
        <v>0.12898284996445811</v>
      </c>
    </row>
    <row r="8" spans="1:10">
      <c r="A8" s="34" t="s">
        <v>325</v>
      </c>
      <c r="B8" s="36">
        <v>6097.6820249520197</v>
      </c>
      <c r="C8" s="36">
        <v>3531132.3381132698</v>
      </c>
      <c r="D8" s="36">
        <v>55</v>
      </c>
      <c r="E8" s="36">
        <v>0</v>
      </c>
      <c r="F8" s="36">
        <v>750</v>
      </c>
      <c r="G8" s="36">
        <f>C8/B8</f>
        <v>579.09420721902188</v>
      </c>
      <c r="H8" s="76">
        <f>D8/B8</f>
        <v>9.0198209376837375E-3</v>
      </c>
      <c r="I8" s="76">
        <f>E8/B8</f>
        <v>0</v>
      </c>
      <c r="J8" s="77">
        <f>F8/B8</f>
        <v>0.12299755824114188</v>
      </c>
    </row>
    <row r="9" spans="1:10">
      <c r="A9" s="34" t="s">
        <v>334</v>
      </c>
      <c r="B9" s="36">
        <v>5541.2765538883305</v>
      </c>
      <c r="C9" s="36">
        <v>3015305.0786906499</v>
      </c>
      <c r="D9" s="36">
        <v>24</v>
      </c>
      <c r="E9" s="36">
        <v>1</v>
      </c>
      <c r="F9" s="36">
        <v>747</v>
      </c>
      <c r="G9" s="36">
        <f>C9/B9</f>
        <v>544.15350855838471</v>
      </c>
      <c r="H9" s="76">
        <f>D9/B9</f>
        <v>4.3311319632944739E-3</v>
      </c>
      <c r="I9" s="76">
        <f>E9/B9</f>
        <v>1.804638318039364E-4</v>
      </c>
      <c r="J9" s="77">
        <f>F9/B9</f>
        <v>0.1348064823575405</v>
      </c>
    </row>
    <row r="10" spans="1:10">
      <c r="A10" s="34" t="s">
        <v>583</v>
      </c>
      <c r="B10" s="36">
        <v>4687.5642540603803</v>
      </c>
      <c r="C10" s="36">
        <v>2963325.42400489</v>
      </c>
      <c r="D10" s="36">
        <v>45</v>
      </c>
      <c r="E10" s="36">
        <v>1</v>
      </c>
      <c r="F10" s="36">
        <v>644</v>
      </c>
      <c r="G10" s="36">
        <f t="shared" si="0"/>
        <v>632.16742499861198</v>
      </c>
      <c r="H10" s="76">
        <f t="shared" si="1"/>
        <v>9.5998684094881215E-3</v>
      </c>
      <c r="I10" s="76">
        <f t="shared" si="2"/>
        <v>2.1333040909973604E-4</v>
      </c>
      <c r="J10" s="77">
        <f t="shared" si="3"/>
        <v>0.13738478346023003</v>
      </c>
    </row>
    <row r="11" spans="1:10">
      <c r="A11" s="34" t="s">
        <v>637</v>
      </c>
      <c r="B11" s="36">
        <v>4494.8820705101798</v>
      </c>
      <c r="C11" s="36">
        <v>2863730.4470671802</v>
      </c>
      <c r="D11" s="36">
        <v>49</v>
      </c>
      <c r="E11" s="36">
        <v>3</v>
      </c>
      <c r="F11" s="36">
        <v>519</v>
      </c>
      <c r="G11" s="36">
        <f t="shared" si="0"/>
        <v>637.10913927095305</v>
      </c>
      <c r="H11" s="76">
        <f t="shared" si="1"/>
        <v>1.0901287115289853E-2</v>
      </c>
      <c r="I11" s="76">
        <f t="shared" si="2"/>
        <v>6.6742574175243999E-4</v>
      </c>
      <c r="J11" s="77">
        <f t="shared" si="3"/>
        <v>0.11546465332317211</v>
      </c>
    </row>
    <row r="12" spans="1:10">
      <c r="A12" s="34" t="s">
        <v>608</v>
      </c>
      <c r="B12" s="36">
        <v>4126.0272935521698</v>
      </c>
      <c r="C12" s="36">
        <v>2696834.1547045698</v>
      </c>
      <c r="D12" s="36">
        <v>40</v>
      </c>
      <c r="E12" s="36">
        <v>0</v>
      </c>
      <c r="F12" s="36">
        <v>754</v>
      </c>
      <c r="G12" s="36">
        <f t="shared" si="0"/>
        <v>653.61520000581902</v>
      </c>
      <c r="H12" s="76">
        <f t="shared" si="1"/>
        <v>9.6945553565554073E-3</v>
      </c>
      <c r="I12" s="76">
        <f t="shared" si="2"/>
        <v>0</v>
      </c>
      <c r="J12" s="77">
        <f t="shared" si="3"/>
        <v>0.18274236847106945</v>
      </c>
    </row>
    <row r="13" spans="1:10">
      <c r="A13" s="34" t="s">
        <v>336</v>
      </c>
      <c r="B13" s="36">
        <v>4054.2437220308898</v>
      </c>
      <c r="C13" s="36">
        <v>2519297.9935852601</v>
      </c>
      <c r="D13" s="36">
        <v>18</v>
      </c>
      <c r="E13" s="36">
        <v>1</v>
      </c>
      <c r="F13" s="36">
        <v>577</v>
      </c>
      <c r="G13" s="36">
        <f t="shared" si="0"/>
        <v>621.39776646759401</v>
      </c>
      <c r="H13" s="76">
        <f t="shared" si="1"/>
        <v>4.4397922853496507E-3</v>
      </c>
      <c r="I13" s="76">
        <f t="shared" si="2"/>
        <v>2.4665512696386951E-4</v>
      </c>
      <c r="J13" s="77">
        <f t="shared" si="3"/>
        <v>0.14232000825815272</v>
      </c>
    </row>
    <row r="14" spans="1:10">
      <c r="A14" s="34" t="s">
        <v>324</v>
      </c>
      <c r="B14" s="36">
        <v>3774.8738631196302</v>
      </c>
      <c r="C14" s="36">
        <v>1958347.0966453799</v>
      </c>
      <c r="D14" s="36">
        <v>12</v>
      </c>
      <c r="E14" s="36">
        <v>1</v>
      </c>
      <c r="F14" s="36">
        <v>346</v>
      </c>
      <c r="G14" s="36">
        <f t="shared" si="0"/>
        <v>518.78477736126615</v>
      </c>
      <c r="H14" s="76">
        <f t="shared" si="1"/>
        <v>3.1789141664413027E-3</v>
      </c>
      <c r="I14" s="76">
        <f t="shared" si="2"/>
        <v>2.649095138701086E-4</v>
      </c>
      <c r="J14" s="77">
        <f t="shared" si="3"/>
        <v>9.1658691799057571E-2</v>
      </c>
    </row>
    <row r="15" spans="1:10">
      <c r="A15" s="34" t="s">
        <v>323</v>
      </c>
      <c r="B15" s="36">
        <v>3656.8985280771699</v>
      </c>
      <c r="C15" s="36">
        <v>1870071.8109728501</v>
      </c>
      <c r="D15" s="36">
        <v>13</v>
      </c>
      <c r="E15" s="36">
        <v>0</v>
      </c>
      <c r="F15" s="36">
        <v>325</v>
      </c>
      <c r="G15" s="36">
        <f t="shared" si="0"/>
        <v>511.38192558931917</v>
      </c>
      <c r="H15" s="76">
        <f t="shared" si="1"/>
        <v>3.5549250000205821E-3</v>
      </c>
      <c r="I15" s="76">
        <f t="shared" si="2"/>
        <v>0</v>
      </c>
      <c r="J15" s="77">
        <f t="shared" si="3"/>
        <v>8.8873125000514558E-2</v>
      </c>
    </row>
    <row r="16" spans="1:10">
      <c r="A16" s="34" t="s">
        <v>128</v>
      </c>
      <c r="B16" s="36">
        <v>3258.5040149278898</v>
      </c>
      <c r="C16" s="36">
        <v>2047887.32124462</v>
      </c>
      <c r="D16" s="36">
        <v>20</v>
      </c>
      <c r="E16" s="36">
        <v>0</v>
      </c>
      <c r="F16" s="36">
        <v>345</v>
      </c>
      <c r="G16" s="36">
        <f t="shared" si="0"/>
        <v>628.47469632163074</v>
      </c>
      <c r="H16" s="76">
        <f t="shared" si="1"/>
        <v>6.1377859006390076E-3</v>
      </c>
      <c r="I16" s="76">
        <f t="shared" si="2"/>
        <v>0</v>
      </c>
      <c r="J16" s="77">
        <f t="shared" si="3"/>
        <v>0.10587680678602288</v>
      </c>
    </row>
    <row r="17" spans="1:10">
      <c r="A17" s="34" t="s">
        <v>352</v>
      </c>
      <c r="B17" s="36">
        <v>3186.5122359236698</v>
      </c>
      <c r="C17" s="36">
        <v>2551264.3825426502</v>
      </c>
      <c r="D17" s="36">
        <v>59</v>
      </c>
      <c r="E17" s="36">
        <v>1</v>
      </c>
      <c r="F17" s="36">
        <v>447</v>
      </c>
      <c r="G17" s="36">
        <f t="shared" si="0"/>
        <v>800.64477825647475</v>
      </c>
      <c r="H17" s="76">
        <f t="shared" si="1"/>
        <v>1.8515541642945475E-2</v>
      </c>
      <c r="I17" s="76">
        <f t="shared" si="2"/>
        <v>3.1382273971094024E-4</v>
      </c>
      <c r="J17" s="77">
        <f t="shared" si="3"/>
        <v>0.14027876465079028</v>
      </c>
    </row>
    <row r="18" spans="1:10">
      <c r="A18" s="34" t="s">
        <v>386</v>
      </c>
      <c r="B18" s="36">
        <v>3140.5560842617401</v>
      </c>
      <c r="C18" s="36">
        <v>1587150.1738299101</v>
      </c>
      <c r="D18" s="36">
        <v>24</v>
      </c>
      <c r="E18" s="36">
        <v>0</v>
      </c>
      <c r="F18" s="36">
        <v>294</v>
      </c>
      <c r="G18" s="36">
        <f t="shared" si="0"/>
        <v>505.37233892545061</v>
      </c>
      <c r="H18" s="76">
        <f t="shared" si="1"/>
        <v>7.6419587347193486E-3</v>
      </c>
      <c r="I18" s="76">
        <f t="shared" si="2"/>
        <v>0</v>
      </c>
      <c r="J18" s="77">
        <f t="shared" si="3"/>
        <v>9.361399450031202E-2</v>
      </c>
    </row>
    <row r="19" spans="1:10">
      <c r="A19" s="34" t="s">
        <v>335</v>
      </c>
      <c r="B19" s="36">
        <v>3133.26018651295</v>
      </c>
      <c r="C19" s="36">
        <v>1817371.7701612399</v>
      </c>
      <c r="D19" s="36">
        <v>22</v>
      </c>
      <c r="E19" s="36">
        <v>1</v>
      </c>
      <c r="F19" s="36">
        <v>284</v>
      </c>
      <c r="G19" s="36">
        <f t="shared" si="0"/>
        <v>580.02580761855563</v>
      </c>
      <c r="H19" s="76">
        <f t="shared" si="1"/>
        <v>7.0214405093769481E-3</v>
      </c>
      <c r="I19" s="76">
        <f t="shared" si="2"/>
        <v>3.1915638678986128E-4</v>
      </c>
      <c r="J19" s="77">
        <f t="shared" si="3"/>
        <v>9.0640413848320611E-2</v>
      </c>
    </row>
    <row r="20" spans="1:10">
      <c r="A20" s="34" t="s">
        <v>326</v>
      </c>
      <c r="B20" s="36">
        <v>3066.1040223776299</v>
      </c>
      <c r="C20" s="36">
        <v>1689567.4107622099</v>
      </c>
      <c r="D20" s="36">
        <v>47</v>
      </c>
      <c r="E20" s="36">
        <v>1</v>
      </c>
      <c r="F20" s="36">
        <v>296</v>
      </c>
      <c r="G20" s="36">
        <f t="shared" si="0"/>
        <v>551.04699593721682</v>
      </c>
      <c r="H20" s="76">
        <f t="shared" si="1"/>
        <v>1.532889936446238E-2</v>
      </c>
      <c r="I20" s="76">
        <f t="shared" si="2"/>
        <v>3.2614679498856129E-4</v>
      </c>
      <c r="J20" s="77">
        <f t="shared" si="3"/>
        <v>9.6539451316614136E-2</v>
      </c>
    </row>
    <row r="21" spans="1:10">
      <c r="A21" s="34" t="s">
        <v>635</v>
      </c>
      <c r="B21" s="36">
        <v>2960.54238514602</v>
      </c>
      <c r="C21" s="36">
        <v>2078148.6445215901</v>
      </c>
      <c r="D21" s="36">
        <v>49</v>
      </c>
      <c r="E21" s="36">
        <v>2</v>
      </c>
      <c r="F21" s="36">
        <v>380</v>
      </c>
      <c r="G21" s="36">
        <f t="shared" si="0"/>
        <v>701.94862095145834</v>
      </c>
      <c r="H21" s="76">
        <f t="shared" si="1"/>
        <v>1.6551021274293705E-2</v>
      </c>
      <c r="I21" s="76">
        <f t="shared" si="2"/>
        <v>6.7555188874668176E-4</v>
      </c>
      <c r="J21" s="77">
        <f t="shared" si="3"/>
        <v>0.12835485886186954</v>
      </c>
    </row>
    <row r="22" spans="1:10">
      <c r="A22" s="34" t="s">
        <v>357</v>
      </c>
      <c r="B22" s="36">
        <v>2906.0875887656498</v>
      </c>
      <c r="C22" s="36">
        <v>1914877.04475128</v>
      </c>
      <c r="D22" s="36">
        <v>9</v>
      </c>
      <c r="E22" s="36">
        <v>0</v>
      </c>
      <c r="F22" s="36">
        <v>320</v>
      </c>
      <c r="G22" s="36">
        <f t="shared" si="0"/>
        <v>658.91924667164528</v>
      </c>
      <c r="H22" s="76">
        <f t="shared" si="1"/>
        <v>3.0969472616008513E-3</v>
      </c>
      <c r="I22" s="76">
        <f t="shared" si="2"/>
        <v>0</v>
      </c>
      <c r="J22" s="77">
        <f t="shared" si="3"/>
        <v>0.11011368041247471</v>
      </c>
    </row>
    <row r="23" spans="1:10">
      <c r="A23" s="34" t="s">
        <v>590</v>
      </c>
      <c r="B23" s="36">
        <v>2855.7506088223299</v>
      </c>
      <c r="C23" s="36">
        <v>3034784.7025152799</v>
      </c>
      <c r="D23" s="36">
        <v>26</v>
      </c>
      <c r="E23" s="36">
        <v>0</v>
      </c>
      <c r="F23" s="36">
        <v>339</v>
      </c>
      <c r="G23" s="36">
        <f t="shared" si="0"/>
        <v>1062.6924820185125</v>
      </c>
      <c r="H23" s="76">
        <f t="shared" si="1"/>
        <v>9.1044364727359793E-3</v>
      </c>
      <c r="I23" s="76">
        <f t="shared" si="2"/>
        <v>0</v>
      </c>
      <c r="J23" s="77">
        <f t="shared" si="3"/>
        <v>0.1187078447791345</v>
      </c>
    </row>
    <row r="24" spans="1:10">
      <c r="A24" s="34" t="s">
        <v>610</v>
      </c>
      <c r="B24" s="36">
        <v>2829.2190966950702</v>
      </c>
      <c r="C24" s="36">
        <v>1787472.9910585301</v>
      </c>
      <c r="D24" s="36">
        <v>22</v>
      </c>
      <c r="E24" s="36">
        <v>0</v>
      </c>
      <c r="F24" s="36">
        <v>382</v>
      </c>
      <c r="G24" s="36">
        <f t="shared" si="0"/>
        <v>631.79023255800598</v>
      </c>
      <c r="H24" s="76">
        <f t="shared" si="1"/>
        <v>7.7759972798498089E-3</v>
      </c>
      <c r="I24" s="76">
        <f t="shared" si="2"/>
        <v>0</v>
      </c>
      <c r="J24" s="77">
        <f t="shared" si="3"/>
        <v>0.1350195891319376</v>
      </c>
    </row>
    <row r="25" spans="1:10">
      <c r="A25" s="34" t="s">
        <v>580</v>
      </c>
      <c r="B25" s="36">
        <v>2794.5807433957202</v>
      </c>
      <c r="C25" s="36">
        <v>2816743.84013345</v>
      </c>
      <c r="D25" s="36">
        <v>19</v>
      </c>
      <c r="E25" s="36">
        <v>0</v>
      </c>
      <c r="F25" s="36">
        <v>321</v>
      </c>
      <c r="G25" s="36">
        <f t="shared" si="0"/>
        <v>1007.9307412355527</v>
      </c>
      <c r="H25" s="76">
        <f t="shared" si="1"/>
        <v>6.7988731565196891E-3</v>
      </c>
      <c r="I25" s="76">
        <f t="shared" si="2"/>
        <v>0</v>
      </c>
      <c r="J25" s="77">
        <f t="shared" si="3"/>
        <v>0.1148651728022537</v>
      </c>
    </row>
    <row r="26" spans="1:10">
      <c r="A26" s="34" t="s">
        <v>49</v>
      </c>
      <c r="B26" s="36">
        <v>2612.86020226962</v>
      </c>
      <c r="C26" s="36">
        <v>1631847.20029792</v>
      </c>
      <c r="D26" s="36">
        <v>35</v>
      </c>
      <c r="E26" s="36">
        <v>0</v>
      </c>
      <c r="F26" s="36">
        <v>349</v>
      </c>
      <c r="G26" s="36">
        <f t="shared" si="0"/>
        <v>624.54439731618311</v>
      </c>
      <c r="H26" s="76">
        <f t="shared" si="1"/>
        <v>1.3395282292408066E-2</v>
      </c>
      <c r="I26" s="76">
        <f t="shared" si="2"/>
        <v>0</v>
      </c>
      <c r="J26" s="77">
        <f t="shared" si="3"/>
        <v>0.133570100572869</v>
      </c>
    </row>
    <row r="27" spans="1:10">
      <c r="A27" s="34" t="s">
        <v>337</v>
      </c>
      <c r="B27" s="36">
        <v>2609.5478721722002</v>
      </c>
      <c r="C27" s="36">
        <v>1677736.7548934</v>
      </c>
      <c r="D27" s="36">
        <v>24</v>
      </c>
      <c r="E27" s="36">
        <v>0</v>
      </c>
      <c r="F27" s="36">
        <v>358</v>
      </c>
      <c r="G27" s="36">
        <f t="shared" si="0"/>
        <v>642.92239003718441</v>
      </c>
      <c r="H27" s="76">
        <f t="shared" si="1"/>
        <v>9.1969954856671345E-3</v>
      </c>
      <c r="I27" s="76">
        <f t="shared" si="2"/>
        <v>0</v>
      </c>
      <c r="J27" s="77">
        <f t="shared" si="3"/>
        <v>0.13718851599453474</v>
      </c>
    </row>
    <row r="28" spans="1:10">
      <c r="A28" s="34" t="s">
        <v>389</v>
      </c>
      <c r="B28" s="36">
        <v>2515.3314342373001</v>
      </c>
      <c r="C28" s="36">
        <v>1713207.5020647501</v>
      </c>
      <c r="D28" s="36">
        <v>12</v>
      </c>
      <c r="E28" s="36">
        <v>0</v>
      </c>
      <c r="F28" s="36">
        <v>339</v>
      </c>
      <c r="G28" s="36">
        <f t="shared" si="0"/>
        <v>681.10606767184527</v>
      </c>
      <c r="H28" s="76">
        <f t="shared" si="1"/>
        <v>4.7707430665647624E-3</v>
      </c>
      <c r="I28" s="76">
        <f t="shared" si="2"/>
        <v>0</v>
      </c>
      <c r="J28" s="77">
        <f t="shared" si="3"/>
        <v>0.13477349163045454</v>
      </c>
    </row>
    <row r="29" spans="1:10">
      <c r="A29" s="34" t="s">
        <v>327</v>
      </c>
      <c r="B29" s="36">
        <v>2435.4930845005401</v>
      </c>
      <c r="C29" s="36">
        <v>1396907.35484624</v>
      </c>
      <c r="D29" s="36">
        <v>16</v>
      </c>
      <c r="E29" s="36">
        <v>0</v>
      </c>
      <c r="F29" s="36">
        <v>229</v>
      </c>
      <c r="G29" s="36">
        <f t="shared" si="0"/>
        <v>573.56243946498887</v>
      </c>
      <c r="H29" s="76">
        <f t="shared" si="1"/>
        <v>6.5695115711162889E-3</v>
      </c>
      <c r="I29" s="76">
        <f t="shared" si="2"/>
        <v>0</v>
      </c>
      <c r="J29" s="77">
        <f t="shared" si="3"/>
        <v>9.4026134361601885E-2</v>
      </c>
    </row>
    <row r="30" spans="1:10">
      <c r="A30" s="34" t="s">
        <v>575</v>
      </c>
      <c r="B30" s="36">
        <v>2429.04651018604</v>
      </c>
      <c r="C30" s="36">
        <v>2098737.4222429302</v>
      </c>
      <c r="D30" s="36">
        <v>11</v>
      </c>
      <c r="E30" s="36">
        <v>0</v>
      </c>
      <c r="F30" s="36">
        <v>224</v>
      </c>
      <c r="G30" s="36">
        <f t="shared" si="0"/>
        <v>864.01697680222208</v>
      </c>
      <c r="H30" s="76">
        <f t="shared" si="1"/>
        <v>4.5285258861336147E-3</v>
      </c>
      <c r="I30" s="76">
        <f t="shared" si="2"/>
        <v>0</v>
      </c>
      <c r="J30" s="77">
        <f t="shared" si="3"/>
        <v>9.2217254408539048E-2</v>
      </c>
    </row>
    <row r="31" spans="1:10">
      <c r="A31" s="34" t="s">
        <v>380</v>
      </c>
      <c r="B31" s="36">
        <v>2394.6218502377101</v>
      </c>
      <c r="C31" s="36">
        <v>2068335.0177432799</v>
      </c>
      <c r="D31" s="36">
        <v>15</v>
      </c>
      <c r="E31" s="36">
        <v>0</v>
      </c>
      <c r="F31" s="36">
        <v>271</v>
      </c>
      <c r="G31" s="36">
        <f t="shared" si="0"/>
        <v>863.7418127367207</v>
      </c>
      <c r="H31" s="76">
        <f t="shared" si="1"/>
        <v>6.2640370539135334E-3</v>
      </c>
      <c r="I31" s="76">
        <f t="shared" si="2"/>
        <v>0</v>
      </c>
      <c r="J31" s="77">
        <f t="shared" si="3"/>
        <v>0.1131702694407045</v>
      </c>
    </row>
    <row r="32" spans="1:10">
      <c r="A32" s="34" t="s">
        <v>595</v>
      </c>
      <c r="B32" s="36">
        <v>2300.3396665435198</v>
      </c>
      <c r="C32" s="36">
        <v>2657878.5383223901</v>
      </c>
      <c r="D32" s="36">
        <v>27</v>
      </c>
      <c r="E32" s="36">
        <v>0</v>
      </c>
      <c r="F32" s="36">
        <v>271</v>
      </c>
      <c r="G32" s="36">
        <f t="shared" si="0"/>
        <v>1155.4287294954604</v>
      </c>
      <c r="H32" s="76">
        <f t="shared" si="1"/>
        <v>1.1737397043007166E-2</v>
      </c>
      <c r="I32" s="76">
        <f t="shared" si="2"/>
        <v>0</v>
      </c>
      <c r="J32" s="77">
        <f t="shared" si="3"/>
        <v>0.11780868883907193</v>
      </c>
    </row>
    <row r="33" spans="1:10">
      <c r="A33" s="34" t="s">
        <v>340</v>
      </c>
      <c r="B33" s="36">
        <v>2241.5615838156</v>
      </c>
      <c r="C33" s="36">
        <v>1933531.6746119999</v>
      </c>
      <c r="D33" s="36">
        <v>7</v>
      </c>
      <c r="E33" s="36">
        <v>2</v>
      </c>
      <c r="F33" s="36">
        <v>238</v>
      </c>
      <c r="G33" s="36">
        <f t="shared" si="0"/>
        <v>862.582446350071</v>
      </c>
      <c r="H33" s="76">
        <f t="shared" si="1"/>
        <v>3.1228229688361081E-3</v>
      </c>
      <c r="I33" s="76">
        <f t="shared" si="2"/>
        <v>8.9223513395317365E-4</v>
      </c>
      <c r="J33" s="77">
        <f t="shared" si="3"/>
        <v>0.10617598094042767</v>
      </c>
    </row>
    <row r="34" spans="1:10">
      <c r="A34" s="34" t="s">
        <v>333</v>
      </c>
      <c r="B34" s="36">
        <v>2134.9424054794899</v>
      </c>
      <c r="C34" s="36">
        <v>1298066.20994577</v>
      </c>
      <c r="D34" s="36">
        <v>9</v>
      </c>
      <c r="E34" s="36">
        <v>0</v>
      </c>
      <c r="F34" s="36">
        <v>216</v>
      </c>
      <c r="G34" s="36">
        <f t="shared" si="0"/>
        <v>608.0099428510041</v>
      </c>
      <c r="H34" s="76">
        <f t="shared" si="1"/>
        <v>4.2155703952016805E-3</v>
      </c>
      <c r="I34" s="76">
        <f t="shared" si="2"/>
        <v>0</v>
      </c>
      <c r="J34" s="77">
        <f t="shared" si="3"/>
        <v>0.10117368948484033</v>
      </c>
    </row>
    <row r="35" spans="1:10">
      <c r="A35" s="34" t="s">
        <v>59</v>
      </c>
      <c r="B35" s="36">
        <v>2130.3725486434901</v>
      </c>
      <c r="C35" s="36">
        <v>1654709.25450672</v>
      </c>
      <c r="D35" s="36">
        <v>8</v>
      </c>
      <c r="E35" s="36">
        <v>1</v>
      </c>
      <c r="F35" s="36">
        <v>235</v>
      </c>
      <c r="G35" s="36">
        <f t="shared" si="0"/>
        <v>776.72295184255563</v>
      </c>
      <c r="H35" s="76">
        <f t="shared" si="1"/>
        <v>3.7552117375404515E-3</v>
      </c>
      <c r="I35" s="76">
        <f t="shared" si="2"/>
        <v>4.6940146719255644E-4</v>
      </c>
      <c r="J35" s="77">
        <f t="shared" si="3"/>
        <v>0.11030934479025076</v>
      </c>
    </row>
    <row r="36" spans="1:10">
      <c r="A36" s="34" t="s">
        <v>328</v>
      </c>
      <c r="B36" s="36">
        <v>2122.3506233301</v>
      </c>
      <c r="C36" s="36">
        <v>1048506.17270918</v>
      </c>
      <c r="D36" s="36">
        <v>10</v>
      </c>
      <c r="E36" s="36">
        <v>0</v>
      </c>
      <c r="F36" s="36">
        <v>140</v>
      </c>
      <c r="G36" s="36">
        <f t="shared" si="0"/>
        <v>494.03060982638613</v>
      </c>
      <c r="H36" s="76">
        <f t="shared" si="1"/>
        <v>4.711756808735674E-3</v>
      </c>
      <c r="I36" s="76">
        <f t="shared" si="2"/>
        <v>0</v>
      </c>
      <c r="J36" s="77">
        <f t="shared" si="3"/>
        <v>6.5964595322299438E-2</v>
      </c>
    </row>
    <row r="37" spans="1:10">
      <c r="A37" s="34" t="s">
        <v>338</v>
      </c>
      <c r="B37" s="36">
        <v>2065.4410374788499</v>
      </c>
      <c r="C37" s="36">
        <v>1148692.7312203799</v>
      </c>
      <c r="D37" s="36">
        <v>12</v>
      </c>
      <c r="E37" s="36">
        <v>0</v>
      </c>
      <c r="F37" s="36">
        <v>261</v>
      </c>
      <c r="G37" s="36">
        <f t="shared" si="0"/>
        <v>556.14888557773338</v>
      </c>
      <c r="H37" s="76">
        <f t="shared" si="1"/>
        <v>5.8098971513840083E-3</v>
      </c>
      <c r="I37" s="76">
        <f t="shared" si="2"/>
        <v>0</v>
      </c>
      <c r="J37" s="77">
        <f t="shared" si="3"/>
        <v>0.12636526304260218</v>
      </c>
    </row>
    <row r="38" spans="1:10">
      <c r="A38" s="34" t="s">
        <v>329</v>
      </c>
      <c r="B38" s="36">
        <v>2065.3150107208598</v>
      </c>
      <c r="C38" s="36">
        <v>1088664.10207493</v>
      </c>
      <c r="D38" s="36">
        <v>15</v>
      </c>
      <c r="E38" s="36">
        <v>0</v>
      </c>
      <c r="F38" s="36">
        <v>212</v>
      </c>
      <c r="G38" s="36">
        <f t="shared" si="0"/>
        <v>527.11770186328715</v>
      </c>
      <c r="H38" s="76">
        <f t="shared" si="1"/>
        <v>7.2628145934815671E-3</v>
      </c>
      <c r="I38" s="76">
        <f t="shared" si="2"/>
        <v>0</v>
      </c>
      <c r="J38" s="77">
        <f t="shared" si="3"/>
        <v>0.10264777958787281</v>
      </c>
    </row>
    <row r="39" spans="1:10">
      <c r="A39" s="34" t="s">
        <v>84</v>
      </c>
      <c r="B39" s="36">
        <v>1971.60542629566</v>
      </c>
      <c r="C39" s="36">
        <v>1096236.6482019401</v>
      </c>
      <c r="D39" s="36">
        <v>15</v>
      </c>
      <c r="E39" s="36">
        <v>0</v>
      </c>
      <c r="F39" s="36">
        <v>279</v>
      </c>
      <c r="G39" s="36">
        <f t="shared" si="0"/>
        <v>556.01218863634313</v>
      </c>
      <c r="H39" s="76">
        <f t="shared" si="1"/>
        <v>7.6080131449945678E-3</v>
      </c>
      <c r="I39" s="76">
        <f t="shared" si="2"/>
        <v>0</v>
      </c>
      <c r="J39" s="77">
        <f t="shared" si="3"/>
        <v>0.14150904449689897</v>
      </c>
    </row>
    <row r="40" spans="1:10">
      <c r="A40" s="34" t="s">
        <v>94</v>
      </c>
      <c r="B40" s="36">
        <v>1920.24652129225</v>
      </c>
      <c r="C40" s="36">
        <v>1513686.9140431499</v>
      </c>
      <c r="D40" s="36">
        <v>18</v>
      </c>
      <c r="E40" s="36">
        <v>0</v>
      </c>
      <c r="F40" s="36">
        <v>300</v>
      </c>
      <c r="G40" s="36">
        <f t="shared" si="0"/>
        <v>788.27738900133431</v>
      </c>
      <c r="H40" s="76">
        <f t="shared" si="1"/>
        <v>9.3737964372859334E-3</v>
      </c>
      <c r="I40" s="76">
        <f t="shared" si="2"/>
        <v>0</v>
      </c>
      <c r="J40" s="77">
        <f t="shared" si="3"/>
        <v>0.15622994062143222</v>
      </c>
    </row>
    <row r="41" spans="1:10">
      <c r="A41" s="34" t="s">
        <v>359</v>
      </c>
      <c r="B41" s="36">
        <v>1870.8547409083601</v>
      </c>
      <c r="C41" s="36">
        <v>1181543.14063116</v>
      </c>
      <c r="D41" s="36">
        <v>24</v>
      </c>
      <c r="E41" s="36">
        <v>0</v>
      </c>
      <c r="F41" s="36">
        <v>243</v>
      </c>
      <c r="G41" s="36">
        <f t="shared" si="0"/>
        <v>631.55258117874121</v>
      </c>
      <c r="H41" s="76">
        <f t="shared" si="1"/>
        <v>1.28283610027079E-2</v>
      </c>
      <c r="I41" s="76">
        <f t="shared" si="2"/>
        <v>0</v>
      </c>
      <c r="J41" s="77">
        <f t="shared" si="3"/>
        <v>0.1298871551524175</v>
      </c>
    </row>
    <row r="42" spans="1:10">
      <c r="A42" s="34" t="s">
        <v>604</v>
      </c>
      <c r="B42" s="36">
        <v>1835.9040576554801</v>
      </c>
      <c r="C42" s="36">
        <v>1621530.01907998</v>
      </c>
      <c r="D42" s="36">
        <v>6</v>
      </c>
      <c r="E42" s="36">
        <v>2</v>
      </c>
      <c r="F42" s="36">
        <v>197</v>
      </c>
      <c r="G42" s="36">
        <f t="shared" si="0"/>
        <v>883.23243925433451</v>
      </c>
      <c r="H42" s="76">
        <f t="shared" si="1"/>
        <v>3.2681446369600764E-3</v>
      </c>
      <c r="I42" s="76">
        <f t="shared" si="2"/>
        <v>1.0893815456533588E-3</v>
      </c>
      <c r="J42" s="77">
        <f t="shared" si="3"/>
        <v>0.10730408224685584</v>
      </c>
    </row>
    <row r="43" spans="1:10">
      <c r="A43" s="34" t="s">
        <v>44</v>
      </c>
      <c r="B43" s="36">
        <v>1820.2191287437399</v>
      </c>
      <c r="C43" s="36">
        <v>2152207.2706674701</v>
      </c>
      <c r="D43" s="36">
        <v>25</v>
      </c>
      <c r="E43" s="36">
        <v>0</v>
      </c>
      <c r="F43" s="36">
        <v>326</v>
      </c>
      <c r="G43" s="36">
        <f t="shared" si="0"/>
        <v>1182.3891072680124</v>
      </c>
      <c r="H43" s="76">
        <f t="shared" si="1"/>
        <v>1.3734610083597045E-2</v>
      </c>
      <c r="I43" s="76">
        <f t="shared" si="2"/>
        <v>0</v>
      </c>
      <c r="J43" s="77">
        <f t="shared" si="3"/>
        <v>0.17909931549010549</v>
      </c>
    </row>
    <row r="44" spans="1:10">
      <c r="A44" s="34" t="s">
        <v>616</v>
      </c>
      <c r="B44" s="36">
        <v>1805.4602209227101</v>
      </c>
      <c r="C44" s="36">
        <v>1057531.3034755299</v>
      </c>
      <c r="D44" s="36">
        <v>13</v>
      </c>
      <c r="E44" s="36">
        <v>0</v>
      </c>
      <c r="F44" s="36">
        <v>223</v>
      </c>
      <c r="G44" s="36">
        <f t="shared" si="0"/>
        <v>585.74057252563625</v>
      </c>
      <c r="H44" s="76">
        <f t="shared" si="1"/>
        <v>7.2003801852561101E-3</v>
      </c>
      <c r="I44" s="76">
        <f t="shared" si="2"/>
        <v>0</v>
      </c>
      <c r="J44" s="77">
        <f t="shared" si="3"/>
        <v>0.12351421394708557</v>
      </c>
    </row>
    <row r="45" spans="1:10">
      <c r="A45" s="34" t="s">
        <v>622</v>
      </c>
      <c r="B45" s="36">
        <v>1764.6931041530299</v>
      </c>
      <c r="C45" s="36">
        <v>1737130.11968123</v>
      </c>
      <c r="D45" s="36">
        <v>7</v>
      </c>
      <c r="E45" s="36">
        <v>0</v>
      </c>
      <c r="F45" s="36">
        <v>242</v>
      </c>
      <c r="G45" s="36">
        <f t="shared" si="0"/>
        <v>984.38086236811762</v>
      </c>
      <c r="H45" s="76">
        <f t="shared" si="1"/>
        <v>3.9666953894284479E-3</v>
      </c>
      <c r="I45" s="76">
        <f t="shared" si="2"/>
        <v>0</v>
      </c>
      <c r="J45" s="77">
        <f t="shared" si="3"/>
        <v>0.13713432632024064</v>
      </c>
    </row>
    <row r="46" spans="1:10">
      <c r="A46" s="34" t="s">
        <v>331</v>
      </c>
      <c r="B46" s="36">
        <v>1699.5451566409299</v>
      </c>
      <c r="C46" s="36">
        <v>868217.38430711604</v>
      </c>
      <c r="D46" s="36">
        <v>8</v>
      </c>
      <c r="E46" s="36">
        <v>0</v>
      </c>
      <c r="F46" s="36">
        <v>224</v>
      </c>
      <c r="G46" s="36">
        <f t="shared" si="0"/>
        <v>510.85278959172012</v>
      </c>
      <c r="H46" s="76">
        <f t="shared" si="1"/>
        <v>4.7071417718677266E-3</v>
      </c>
      <c r="I46" s="76">
        <f t="shared" si="2"/>
        <v>0</v>
      </c>
      <c r="J46" s="77">
        <f t="shared" si="3"/>
        <v>0.13179996961229634</v>
      </c>
    </row>
    <row r="47" spans="1:10">
      <c r="A47" s="34" t="s">
        <v>403</v>
      </c>
      <c r="B47" s="36">
        <v>1690.66022982308</v>
      </c>
      <c r="C47" s="36">
        <v>902383.98315124505</v>
      </c>
      <c r="D47" s="36">
        <v>15</v>
      </c>
      <c r="E47" s="36">
        <v>0</v>
      </c>
      <c r="F47" s="36">
        <v>283</v>
      </c>
      <c r="G47" s="36">
        <f t="shared" si="0"/>
        <v>533.7465016525972</v>
      </c>
      <c r="H47" s="76">
        <f t="shared" si="1"/>
        <v>8.8722735268751685E-3</v>
      </c>
      <c r="I47" s="76">
        <f t="shared" si="2"/>
        <v>0</v>
      </c>
      <c r="J47" s="77">
        <f t="shared" si="3"/>
        <v>0.16739022720704483</v>
      </c>
    </row>
    <row r="48" spans="1:10">
      <c r="A48" s="34" t="s">
        <v>372</v>
      </c>
      <c r="B48" s="36">
        <v>1683.1314608538501</v>
      </c>
      <c r="C48" s="36">
        <v>1195535.7991891301</v>
      </c>
      <c r="D48" s="36">
        <v>9</v>
      </c>
      <c r="E48" s="36">
        <v>1</v>
      </c>
      <c r="F48" s="36">
        <v>191</v>
      </c>
      <c r="G48" s="36">
        <f t="shared" si="0"/>
        <v>710.3044693743866</v>
      </c>
      <c r="H48" s="76">
        <f t="shared" si="1"/>
        <v>5.3471759095004463E-3</v>
      </c>
      <c r="I48" s="76">
        <f t="shared" si="2"/>
        <v>5.9413065661116063E-4</v>
      </c>
      <c r="J48" s="77">
        <f t="shared" si="3"/>
        <v>0.11347895541273169</v>
      </c>
    </row>
    <row r="49" spans="1:10">
      <c r="A49" s="34" t="s">
        <v>687</v>
      </c>
      <c r="B49" s="36">
        <v>1665.7561186212099</v>
      </c>
      <c r="C49" s="36">
        <v>1968837.8787316601</v>
      </c>
      <c r="D49" s="36">
        <v>23</v>
      </c>
      <c r="E49" s="36">
        <v>0</v>
      </c>
      <c r="F49" s="36">
        <v>268</v>
      </c>
      <c r="G49" s="36">
        <f t="shared" si="0"/>
        <v>1181.9484597549124</v>
      </c>
      <c r="H49" s="76">
        <f t="shared" si="1"/>
        <v>1.3807543459025505E-2</v>
      </c>
      <c r="I49" s="76">
        <f t="shared" si="2"/>
        <v>0</v>
      </c>
      <c r="J49" s="77">
        <f t="shared" si="3"/>
        <v>0.1608878976964711</v>
      </c>
    </row>
    <row r="50" spans="1:10">
      <c r="A50" s="34" t="s">
        <v>402</v>
      </c>
      <c r="B50" s="36">
        <v>1638.30406299745</v>
      </c>
      <c r="C50" s="36">
        <v>962817.56898083503</v>
      </c>
      <c r="D50" s="36">
        <v>4</v>
      </c>
      <c r="E50" s="36">
        <v>0</v>
      </c>
      <c r="F50" s="36">
        <v>218</v>
      </c>
      <c r="G50" s="36">
        <f t="shared" si="0"/>
        <v>587.69162008867806</v>
      </c>
      <c r="H50" s="76">
        <f t="shared" si="1"/>
        <v>2.4415492156453413E-3</v>
      </c>
      <c r="I50" s="76">
        <f t="shared" si="2"/>
        <v>0</v>
      </c>
      <c r="J50" s="77">
        <f t="shared" si="3"/>
        <v>0.13306443225267109</v>
      </c>
    </row>
    <row r="51" spans="1:10">
      <c r="A51" s="34" t="s">
        <v>82</v>
      </c>
      <c r="B51" s="36">
        <v>1570.9150224453699</v>
      </c>
      <c r="C51" s="36">
        <v>1103577.91689956</v>
      </c>
      <c r="D51" s="36">
        <v>10</v>
      </c>
      <c r="E51" s="36">
        <v>2</v>
      </c>
      <c r="F51" s="36">
        <v>158</v>
      </c>
      <c r="G51" s="36">
        <f t="shared" si="0"/>
        <v>702.50643805141794</v>
      </c>
      <c r="H51" s="76">
        <f t="shared" si="1"/>
        <v>6.3657167046715663E-3</v>
      </c>
      <c r="I51" s="76">
        <f t="shared" si="2"/>
        <v>1.2731433409343134E-3</v>
      </c>
      <c r="J51" s="77">
        <f t="shared" si="3"/>
        <v>0.10057832393381075</v>
      </c>
    </row>
    <row r="52" spans="1:10">
      <c r="A52" s="34" t="s">
        <v>603</v>
      </c>
      <c r="B52" s="36">
        <v>1536.8191339462001</v>
      </c>
      <c r="C52" s="36">
        <v>1145528.6352579801</v>
      </c>
      <c r="D52" s="36">
        <v>14</v>
      </c>
      <c r="E52" s="36">
        <v>0</v>
      </c>
      <c r="F52" s="36">
        <v>174</v>
      </c>
      <c r="G52" s="36">
        <f t="shared" si="0"/>
        <v>745.38936297371868</v>
      </c>
      <c r="H52" s="76">
        <f t="shared" si="1"/>
        <v>9.1097252049765955E-3</v>
      </c>
      <c r="I52" s="76">
        <f t="shared" si="2"/>
        <v>0</v>
      </c>
      <c r="J52" s="77">
        <f t="shared" si="3"/>
        <v>0.1132208704047091</v>
      </c>
    </row>
    <row r="53" spans="1:10">
      <c r="A53" s="34" t="s">
        <v>378</v>
      </c>
      <c r="B53" s="36">
        <v>1521.8355741221401</v>
      </c>
      <c r="C53" s="36">
        <v>1363564.8832878999</v>
      </c>
      <c r="D53" s="36">
        <v>17</v>
      </c>
      <c r="E53" s="36">
        <v>0</v>
      </c>
      <c r="F53" s="36">
        <v>162</v>
      </c>
      <c r="G53" s="36">
        <f t="shared" si="0"/>
        <v>896.00013725166241</v>
      </c>
      <c r="H53" s="76">
        <f t="shared" si="1"/>
        <v>1.1170720601538262E-2</v>
      </c>
      <c r="I53" s="76">
        <f t="shared" si="2"/>
        <v>0</v>
      </c>
      <c r="J53" s="77">
        <f t="shared" si="3"/>
        <v>0.1064503963205411</v>
      </c>
    </row>
    <row r="54" spans="1:10">
      <c r="A54" s="34" t="s">
        <v>339</v>
      </c>
      <c r="B54" s="36">
        <v>1514.07119129132</v>
      </c>
      <c r="C54" s="36">
        <v>2047633.4659641101</v>
      </c>
      <c r="D54" s="36">
        <v>26</v>
      </c>
      <c r="E54" s="36">
        <v>0</v>
      </c>
      <c r="F54" s="36">
        <v>186</v>
      </c>
      <c r="G54" s="36">
        <f t="shared" si="0"/>
        <v>1352.4023690178833</v>
      </c>
      <c r="H54" s="76">
        <f t="shared" si="1"/>
        <v>1.7172244046084213E-2</v>
      </c>
      <c r="I54" s="76">
        <f t="shared" si="2"/>
        <v>0</v>
      </c>
      <c r="J54" s="77">
        <f t="shared" si="3"/>
        <v>0.12284759202198706</v>
      </c>
    </row>
    <row r="55" spans="1:10">
      <c r="A55" s="34" t="s">
        <v>332</v>
      </c>
      <c r="B55" s="36">
        <v>1495.4766687816</v>
      </c>
      <c r="C55" s="36">
        <v>801363.67273119197</v>
      </c>
      <c r="D55" s="36">
        <v>17</v>
      </c>
      <c r="E55" s="36">
        <v>0</v>
      </c>
      <c r="F55" s="36">
        <v>105</v>
      </c>
      <c r="G55" s="36">
        <f t="shared" si="0"/>
        <v>535.85835838153321</v>
      </c>
      <c r="H55" s="76">
        <f t="shared" si="1"/>
        <v>1.1367612985798234E-2</v>
      </c>
      <c r="I55" s="76">
        <f t="shared" si="2"/>
        <v>0</v>
      </c>
      <c r="J55" s="77">
        <f t="shared" si="3"/>
        <v>7.0211727265224386E-2</v>
      </c>
    </row>
    <row r="56" spans="1:10">
      <c r="A56" s="34" t="s">
        <v>71</v>
      </c>
      <c r="B56" s="36">
        <v>1478.1314658927699</v>
      </c>
      <c r="C56" s="36">
        <v>1056219.3070309099</v>
      </c>
      <c r="D56" s="36">
        <v>7</v>
      </c>
      <c r="E56" s="36">
        <v>0</v>
      </c>
      <c r="F56" s="36">
        <v>163</v>
      </c>
      <c r="G56" s="36">
        <f t="shared" si="0"/>
        <v>714.56384726440342</v>
      </c>
      <c r="H56" s="76">
        <f t="shared" si="1"/>
        <v>4.7357086710633697E-3</v>
      </c>
      <c r="I56" s="76">
        <f t="shared" si="2"/>
        <v>0</v>
      </c>
      <c r="J56" s="77">
        <f t="shared" si="3"/>
        <v>0.11027435905476132</v>
      </c>
    </row>
    <row r="57" spans="1:10">
      <c r="A57" s="34" t="s">
        <v>624</v>
      </c>
      <c r="B57" s="36">
        <v>1468.4629729134001</v>
      </c>
      <c r="C57" s="36">
        <v>840715.68272301496</v>
      </c>
      <c r="D57" s="36">
        <v>6</v>
      </c>
      <c r="E57" s="36">
        <v>1</v>
      </c>
      <c r="F57" s="36">
        <v>191</v>
      </c>
      <c r="G57" s="36">
        <f t="shared" si="0"/>
        <v>572.51404920006428</v>
      </c>
      <c r="H57" s="76">
        <f t="shared" si="1"/>
        <v>4.0859048615275086E-3</v>
      </c>
      <c r="I57" s="76">
        <f t="shared" si="2"/>
        <v>6.8098414358791818E-4</v>
      </c>
      <c r="J57" s="77">
        <f t="shared" si="3"/>
        <v>0.13006797142529236</v>
      </c>
    </row>
    <row r="58" spans="1:10">
      <c r="A58" s="34" t="s">
        <v>109</v>
      </c>
      <c r="B58" s="36">
        <v>1462.7753028376001</v>
      </c>
      <c r="C58" s="36">
        <v>1307427.1298231001</v>
      </c>
      <c r="D58" s="36">
        <v>6</v>
      </c>
      <c r="E58" s="36">
        <v>0</v>
      </c>
      <c r="F58" s="36">
        <v>189</v>
      </c>
      <c r="G58" s="36">
        <f t="shared" si="0"/>
        <v>893.79901840484717</v>
      </c>
      <c r="H58" s="76">
        <f t="shared" si="1"/>
        <v>4.1017919760887095E-3</v>
      </c>
      <c r="I58" s="76">
        <f t="shared" si="2"/>
        <v>0</v>
      </c>
      <c r="J58" s="77">
        <f t="shared" si="3"/>
        <v>0.12920644724679434</v>
      </c>
    </row>
    <row r="59" spans="1:10">
      <c r="A59" s="34" t="s">
        <v>48</v>
      </c>
      <c r="B59" s="36">
        <v>1436.1013286211501</v>
      </c>
      <c r="C59" s="36">
        <v>1210090.74225843</v>
      </c>
      <c r="D59" s="36">
        <v>7</v>
      </c>
      <c r="E59" s="36">
        <v>0</v>
      </c>
      <c r="F59" s="36">
        <v>147</v>
      </c>
      <c r="G59" s="36">
        <f t="shared" si="0"/>
        <v>842.62211735454594</v>
      </c>
      <c r="H59" s="76">
        <f t="shared" si="1"/>
        <v>4.874307864279284E-3</v>
      </c>
      <c r="I59" s="76">
        <f t="shared" si="2"/>
        <v>0</v>
      </c>
      <c r="J59" s="77">
        <f t="shared" si="3"/>
        <v>0.10236046514986497</v>
      </c>
    </row>
    <row r="60" spans="1:10">
      <c r="A60" s="34" t="s">
        <v>42</v>
      </c>
      <c r="B60" s="36">
        <v>1421.5479048658101</v>
      </c>
      <c r="C60" s="36">
        <v>1276951.26578214</v>
      </c>
      <c r="D60" s="36">
        <v>12</v>
      </c>
      <c r="E60" s="36">
        <v>0</v>
      </c>
      <c r="F60" s="36">
        <v>230</v>
      </c>
      <c r="G60" s="36">
        <f t="shared" si="0"/>
        <v>898.28226077451848</v>
      </c>
      <c r="H60" s="76">
        <f t="shared" si="1"/>
        <v>8.441502364377065E-3</v>
      </c>
      <c r="I60" s="76">
        <f t="shared" si="2"/>
        <v>0</v>
      </c>
      <c r="J60" s="77">
        <f t="shared" si="3"/>
        <v>0.16179546198389375</v>
      </c>
    </row>
    <row r="61" spans="1:10">
      <c r="A61" s="34" t="s">
        <v>675</v>
      </c>
      <c r="B61" s="36">
        <v>1392.17256532236</v>
      </c>
      <c r="C61" s="36">
        <v>1834841.21961855</v>
      </c>
      <c r="D61" s="36">
        <v>32</v>
      </c>
      <c r="E61" s="36">
        <v>0</v>
      </c>
      <c r="F61" s="36">
        <v>197</v>
      </c>
      <c r="G61" s="36">
        <f t="shared" si="0"/>
        <v>1317.9696722393674</v>
      </c>
      <c r="H61" s="76">
        <f t="shared" si="1"/>
        <v>2.2985656230476242E-2</v>
      </c>
      <c r="I61" s="76">
        <f t="shared" si="2"/>
        <v>0</v>
      </c>
      <c r="J61" s="77">
        <f t="shared" si="3"/>
        <v>0.14150544616886937</v>
      </c>
    </row>
    <row r="62" spans="1:10">
      <c r="A62" s="34" t="s">
        <v>393</v>
      </c>
      <c r="B62" s="36">
        <v>1388.53146494366</v>
      </c>
      <c r="C62" s="36">
        <v>1212066.84873898</v>
      </c>
      <c r="D62" s="36">
        <v>11</v>
      </c>
      <c r="E62" s="36">
        <v>1</v>
      </c>
      <c r="F62" s="36">
        <v>249</v>
      </c>
      <c r="G62" s="36">
        <f t="shared" si="0"/>
        <v>872.9127710391208</v>
      </c>
      <c r="H62" s="76">
        <f t="shared" si="1"/>
        <v>7.9220386989547458E-3</v>
      </c>
      <c r="I62" s="76">
        <f t="shared" si="2"/>
        <v>7.2018533626861325E-4</v>
      </c>
      <c r="J62" s="77">
        <f t="shared" si="3"/>
        <v>0.1793261487308847</v>
      </c>
    </row>
    <row r="63" spans="1:10">
      <c r="A63" s="34" t="s">
        <v>63</v>
      </c>
      <c r="B63" s="36">
        <v>1387.1095506092499</v>
      </c>
      <c r="C63" s="36">
        <v>1271651.2330819799</v>
      </c>
      <c r="D63" s="36">
        <v>8</v>
      </c>
      <c r="E63" s="36">
        <v>1</v>
      </c>
      <c r="F63" s="36">
        <v>146</v>
      </c>
      <c r="G63" s="36">
        <f t="shared" si="0"/>
        <v>916.7633749788846</v>
      </c>
      <c r="H63" s="76">
        <f t="shared" si="1"/>
        <v>5.7673887375991459E-3</v>
      </c>
      <c r="I63" s="76">
        <f t="shared" si="2"/>
        <v>7.2092359219989323E-4</v>
      </c>
      <c r="J63" s="77">
        <f t="shared" si="3"/>
        <v>0.10525484446118441</v>
      </c>
    </row>
    <row r="64" spans="1:10">
      <c r="A64" s="34" t="s">
        <v>108</v>
      </c>
      <c r="B64" s="36">
        <v>1348.14790655765</v>
      </c>
      <c r="C64" s="36">
        <v>1344528.8102462301</v>
      </c>
      <c r="D64" s="36">
        <v>19</v>
      </c>
      <c r="E64" s="36">
        <v>0</v>
      </c>
      <c r="F64" s="36">
        <v>177</v>
      </c>
      <c r="G64" s="36">
        <f t="shared" si="0"/>
        <v>997.31550500222124</v>
      </c>
      <c r="H64" s="76">
        <f t="shared" si="1"/>
        <v>1.4093409118970075E-2</v>
      </c>
      <c r="I64" s="76">
        <f t="shared" si="2"/>
        <v>0</v>
      </c>
      <c r="J64" s="77">
        <f t="shared" si="3"/>
        <v>0.13129123231882647</v>
      </c>
    </row>
    <row r="65" spans="1:10">
      <c r="A65" s="34" t="s">
        <v>330</v>
      </c>
      <c r="B65" s="36">
        <v>1339.20544284535</v>
      </c>
      <c r="C65" s="36">
        <v>853892.54829034698</v>
      </c>
      <c r="D65" s="36">
        <v>12</v>
      </c>
      <c r="E65" s="36">
        <v>0</v>
      </c>
      <c r="F65" s="36">
        <v>145</v>
      </c>
      <c r="G65" s="36">
        <f t="shared" si="0"/>
        <v>637.61131860106514</v>
      </c>
      <c r="H65" s="76">
        <f t="shared" si="1"/>
        <v>8.9605370588280581E-3</v>
      </c>
      <c r="I65" s="76">
        <f t="shared" si="2"/>
        <v>0</v>
      </c>
      <c r="J65" s="77">
        <f t="shared" si="3"/>
        <v>0.10827315612750571</v>
      </c>
    </row>
    <row r="66" spans="1:10">
      <c r="A66" s="34" t="s">
        <v>54</v>
      </c>
      <c r="B66" s="36">
        <v>1330.6684570917801</v>
      </c>
      <c r="C66" s="36">
        <v>1899614.7489950501</v>
      </c>
      <c r="D66" s="36">
        <v>13</v>
      </c>
      <c r="E66" s="36">
        <v>0</v>
      </c>
      <c r="F66" s="36">
        <v>96</v>
      </c>
      <c r="G66" s="36">
        <f t="shared" si="0"/>
        <v>1427.5642733327586</v>
      </c>
      <c r="H66" s="76">
        <f t="shared" si="1"/>
        <v>9.7695259331628936E-3</v>
      </c>
      <c r="I66" s="76">
        <f t="shared" si="2"/>
        <v>0</v>
      </c>
      <c r="J66" s="77">
        <f t="shared" si="3"/>
        <v>7.2144191506433669E-2</v>
      </c>
    </row>
    <row r="67" spans="1:10">
      <c r="A67" s="34" t="s">
        <v>589</v>
      </c>
      <c r="B67" s="36">
        <v>1310.73420935077</v>
      </c>
      <c r="C67" s="36">
        <v>1439119.1865200901</v>
      </c>
      <c r="D67" s="36">
        <v>10</v>
      </c>
      <c r="E67" s="36">
        <v>2</v>
      </c>
      <c r="F67" s="36">
        <v>174</v>
      </c>
      <c r="G67" s="36">
        <f t="shared" si="0"/>
        <v>1097.9489024192872</v>
      </c>
      <c r="H67" s="76">
        <f t="shared" si="1"/>
        <v>7.629311822839489E-3</v>
      </c>
      <c r="I67" s="76">
        <f t="shared" si="2"/>
        <v>1.5258623645678978E-3</v>
      </c>
      <c r="J67" s="77">
        <f t="shared" si="3"/>
        <v>0.13275002571740713</v>
      </c>
    </row>
    <row r="68" spans="1:10">
      <c r="A68" s="34" t="s">
        <v>12</v>
      </c>
      <c r="B68" s="36">
        <v>1269.3725658389701</v>
      </c>
      <c r="C68" s="36">
        <v>1062666.9868096099</v>
      </c>
      <c r="D68" s="36">
        <v>18</v>
      </c>
      <c r="E68" s="36">
        <v>0</v>
      </c>
      <c r="F68" s="36">
        <v>232</v>
      </c>
      <c r="G68" s="36">
        <f t="shared" si="0"/>
        <v>837.15925127723108</v>
      </c>
      <c r="H68" s="76">
        <f t="shared" si="1"/>
        <v>1.4180233986783232E-2</v>
      </c>
      <c r="I68" s="76">
        <f t="shared" si="2"/>
        <v>0</v>
      </c>
      <c r="J68" s="77">
        <f t="shared" si="3"/>
        <v>0.18276746027409499</v>
      </c>
    </row>
    <row r="69" spans="1:10">
      <c r="A69" s="34" t="s">
        <v>134</v>
      </c>
      <c r="B69" s="36">
        <v>1244.2136653447501</v>
      </c>
      <c r="C69" s="36">
        <v>1648044.97101621</v>
      </c>
      <c r="D69" s="36">
        <v>7</v>
      </c>
      <c r="E69" s="36">
        <v>0</v>
      </c>
      <c r="F69" s="36">
        <v>128</v>
      </c>
      <c r="G69" s="36">
        <f t="shared" si="0"/>
        <v>1324.5674894267981</v>
      </c>
      <c r="H69" s="76">
        <f t="shared" si="1"/>
        <v>5.6260433356198677E-3</v>
      </c>
      <c r="I69" s="76">
        <f t="shared" si="2"/>
        <v>0</v>
      </c>
      <c r="J69" s="77">
        <f t="shared" si="3"/>
        <v>0.10287622099419187</v>
      </c>
    </row>
    <row r="70" spans="1:10">
      <c r="A70" s="34" t="s">
        <v>564</v>
      </c>
      <c r="B70" s="36">
        <v>1214.2876358982101</v>
      </c>
      <c r="C70" s="36">
        <v>937983.98374827194</v>
      </c>
      <c r="D70" s="36">
        <v>9</v>
      </c>
      <c r="E70" s="36">
        <v>0</v>
      </c>
      <c r="F70" s="36">
        <v>170</v>
      </c>
      <c r="G70" s="36">
        <f t="shared" si="0"/>
        <v>772.45617596562613</v>
      </c>
      <c r="H70" s="76">
        <f t="shared" si="1"/>
        <v>7.4117529767505942E-3</v>
      </c>
      <c r="I70" s="76">
        <f t="shared" si="2"/>
        <v>0</v>
      </c>
      <c r="J70" s="77">
        <f t="shared" si="3"/>
        <v>0.13999977844973344</v>
      </c>
    </row>
    <row r="71" spans="1:10">
      <c r="A71" s="34" t="s">
        <v>81</v>
      </c>
      <c r="B71" s="36">
        <v>1196.3506517005101</v>
      </c>
      <c r="C71" s="36">
        <v>1418439.9147679401</v>
      </c>
      <c r="D71" s="36">
        <v>25</v>
      </c>
      <c r="E71" s="36">
        <v>0</v>
      </c>
      <c r="F71" s="36">
        <v>171</v>
      </c>
      <c r="G71" s="36">
        <f t="shared" ref="G71:G134" si="4">C71/B71</f>
        <v>1185.6389368382497</v>
      </c>
      <c r="H71" s="76">
        <f t="shared" ref="H71:H134" si="5">D71/B71</f>
        <v>2.0896883338061997E-2</v>
      </c>
      <c r="I71" s="76">
        <f t="shared" ref="I71:I134" si="6">E71/B71</f>
        <v>0</v>
      </c>
      <c r="J71" s="77">
        <f t="shared" ref="J71:J134" si="7">F71/B71</f>
        <v>0.14293468203234405</v>
      </c>
    </row>
    <row r="72" spans="1:10">
      <c r="A72" s="34" t="s">
        <v>123</v>
      </c>
      <c r="B72" s="36">
        <v>1183.5150351552199</v>
      </c>
      <c r="C72" s="36">
        <v>798404.26380673004</v>
      </c>
      <c r="D72" s="36">
        <v>9</v>
      </c>
      <c r="E72" s="36">
        <v>1</v>
      </c>
      <c r="F72" s="36">
        <v>192</v>
      </c>
      <c r="G72" s="36">
        <f t="shared" si="4"/>
        <v>674.60424252406563</v>
      </c>
      <c r="H72" s="76">
        <f t="shared" si="5"/>
        <v>7.6044661306897843E-3</v>
      </c>
      <c r="I72" s="76">
        <f t="shared" si="6"/>
        <v>8.4494068118775385E-4</v>
      </c>
      <c r="J72" s="77">
        <f t="shared" si="7"/>
        <v>0.16222861078804873</v>
      </c>
    </row>
    <row r="73" spans="1:10">
      <c r="A73" s="34" t="s">
        <v>384</v>
      </c>
      <c r="B73" s="36">
        <v>1182.5698298146001</v>
      </c>
      <c r="C73" s="36">
        <v>963616.24396098696</v>
      </c>
      <c r="D73" s="36">
        <v>8</v>
      </c>
      <c r="E73" s="36">
        <v>1</v>
      </c>
      <c r="F73" s="36">
        <v>111</v>
      </c>
      <c r="G73" s="36">
        <f t="shared" si="4"/>
        <v>814.84933884374504</v>
      </c>
      <c r="H73" s="76">
        <f t="shared" si="5"/>
        <v>6.7649282083022677E-3</v>
      </c>
      <c r="I73" s="76">
        <f t="shared" si="6"/>
        <v>8.4561602603778346E-4</v>
      </c>
      <c r="J73" s="77">
        <f t="shared" si="7"/>
        <v>9.3863378890193958E-2</v>
      </c>
    </row>
    <row r="74" spans="1:10">
      <c r="A74" s="34" t="s">
        <v>609</v>
      </c>
      <c r="B74" s="36">
        <v>1155.41640497976</v>
      </c>
      <c r="C74" s="36">
        <v>1084634.32134992</v>
      </c>
      <c r="D74" s="36">
        <v>7</v>
      </c>
      <c r="E74" s="36">
        <v>0</v>
      </c>
      <c r="F74" s="36">
        <v>144</v>
      </c>
      <c r="G74" s="36">
        <f t="shared" si="4"/>
        <v>938.73889679532465</v>
      </c>
      <c r="H74" s="76">
        <f t="shared" si="5"/>
        <v>6.0584218553852215E-3</v>
      </c>
      <c r="I74" s="76">
        <f t="shared" si="6"/>
        <v>0</v>
      </c>
      <c r="J74" s="77">
        <f t="shared" si="7"/>
        <v>0.12463039245363884</v>
      </c>
    </row>
    <row r="75" spans="1:10">
      <c r="A75" s="34" t="s">
        <v>611</v>
      </c>
      <c r="B75" s="36">
        <v>1135.91503778425</v>
      </c>
      <c r="C75" s="36">
        <v>1002066.66871208</v>
      </c>
      <c r="D75" s="36">
        <v>21</v>
      </c>
      <c r="E75" s="36">
        <v>0</v>
      </c>
      <c r="F75" s="36">
        <v>166</v>
      </c>
      <c r="G75" s="36">
        <f t="shared" si="4"/>
        <v>882.16691863393351</v>
      </c>
      <c r="H75" s="76">
        <f t="shared" si="5"/>
        <v>1.8487298170612506E-2</v>
      </c>
      <c r="I75" s="76">
        <f t="shared" si="6"/>
        <v>0</v>
      </c>
      <c r="J75" s="77">
        <f t="shared" si="7"/>
        <v>0.14613769030103219</v>
      </c>
    </row>
    <row r="76" spans="1:10">
      <c r="A76" s="34" t="s">
        <v>370</v>
      </c>
      <c r="B76" s="36">
        <v>1125.0164072657899</v>
      </c>
      <c r="C76" s="36">
        <v>957588.03158731002</v>
      </c>
      <c r="D76" s="36">
        <v>3</v>
      </c>
      <c r="E76" s="36">
        <v>0</v>
      </c>
      <c r="F76" s="36">
        <v>125</v>
      </c>
      <c r="G76" s="36">
        <f t="shared" si="4"/>
        <v>851.17694764524072</v>
      </c>
      <c r="H76" s="76">
        <f t="shared" si="5"/>
        <v>2.6666277759371713E-3</v>
      </c>
      <c r="I76" s="76">
        <f t="shared" si="6"/>
        <v>0</v>
      </c>
      <c r="J76" s="77">
        <f t="shared" si="7"/>
        <v>0.11110949066404879</v>
      </c>
    </row>
    <row r="77" spans="1:10">
      <c r="A77" s="34" t="s">
        <v>348</v>
      </c>
      <c r="B77" s="36">
        <v>1124.9643532685</v>
      </c>
      <c r="C77" s="36">
        <v>791192.380343328</v>
      </c>
      <c r="D77" s="36">
        <v>10</v>
      </c>
      <c r="E77" s="36">
        <v>0</v>
      </c>
      <c r="F77" s="36">
        <v>122</v>
      </c>
      <c r="G77" s="36">
        <f t="shared" si="4"/>
        <v>703.30440075241279</v>
      </c>
      <c r="H77" s="76">
        <f t="shared" si="5"/>
        <v>8.8891705510007902E-3</v>
      </c>
      <c r="I77" s="76">
        <f t="shared" si="6"/>
        <v>0</v>
      </c>
      <c r="J77" s="77">
        <f t="shared" si="7"/>
        <v>0.10844788072220965</v>
      </c>
    </row>
    <row r="78" spans="1:10">
      <c r="A78" s="34" t="s">
        <v>133</v>
      </c>
      <c r="B78" s="36">
        <v>1124.4273648927899</v>
      </c>
      <c r="C78" s="36">
        <v>693445.77104629204</v>
      </c>
      <c r="D78" s="36">
        <v>5</v>
      </c>
      <c r="E78" s="36">
        <v>0</v>
      </c>
      <c r="F78" s="36">
        <v>118</v>
      </c>
      <c r="G78" s="36">
        <f t="shared" si="4"/>
        <v>616.71015193801304</v>
      </c>
      <c r="H78" s="76">
        <f t="shared" si="5"/>
        <v>4.446707858694574E-3</v>
      </c>
      <c r="I78" s="76">
        <f t="shared" si="6"/>
        <v>0</v>
      </c>
      <c r="J78" s="77">
        <f t="shared" si="7"/>
        <v>0.10494230546519194</v>
      </c>
    </row>
    <row r="79" spans="1:10">
      <c r="A79" s="34" t="s">
        <v>722</v>
      </c>
      <c r="B79" s="36">
        <v>1122.3890115786301</v>
      </c>
      <c r="C79" s="36">
        <v>706520.36589664198</v>
      </c>
      <c r="D79" s="36">
        <v>5</v>
      </c>
      <c r="E79" s="36">
        <v>0</v>
      </c>
      <c r="F79" s="36">
        <v>184</v>
      </c>
      <c r="G79" s="36">
        <f t="shared" si="4"/>
        <v>629.47904746762219</v>
      </c>
      <c r="H79" s="76">
        <f t="shared" si="5"/>
        <v>4.4547834560207831E-3</v>
      </c>
      <c r="I79" s="76">
        <f t="shared" si="6"/>
        <v>0</v>
      </c>
      <c r="J79" s="77">
        <f t="shared" si="7"/>
        <v>0.1639360311815648</v>
      </c>
    </row>
    <row r="80" spans="1:10">
      <c r="A80" s="34" t="s">
        <v>585</v>
      </c>
      <c r="B80" s="36">
        <v>1119.1205163868101</v>
      </c>
      <c r="C80" s="36">
        <v>746647.35063809098</v>
      </c>
      <c r="D80" s="36">
        <v>4</v>
      </c>
      <c r="E80" s="36">
        <v>0</v>
      </c>
      <c r="F80" s="36">
        <v>164</v>
      </c>
      <c r="G80" s="36">
        <f t="shared" si="4"/>
        <v>667.17332021462255</v>
      </c>
      <c r="H80" s="76">
        <f t="shared" si="5"/>
        <v>3.5742352511902746E-3</v>
      </c>
      <c r="I80" s="76">
        <f t="shared" si="6"/>
        <v>0</v>
      </c>
      <c r="J80" s="77">
        <f t="shared" si="7"/>
        <v>0.14654364529880126</v>
      </c>
    </row>
    <row r="81" spans="1:10">
      <c r="A81" s="34" t="s">
        <v>60</v>
      </c>
      <c r="B81" s="36">
        <v>1115.2520254910901</v>
      </c>
      <c r="C81" s="36">
        <v>2896527.6834754301</v>
      </c>
      <c r="D81" s="36">
        <v>13</v>
      </c>
      <c r="E81" s="36">
        <v>0</v>
      </c>
      <c r="F81" s="36">
        <v>93</v>
      </c>
      <c r="G81" s="36">
        <f t="shared" si="4"/>
        <v>2597.1956268808149</v>
      </c>
      <c r="H81" s="76">
        <f t="shared" si="5"/>
        <v>1.1656558071952912E-2</v>
      </c>
      <c r="I81" s="76">
        <f t="shared" si="6"/>
        <v>0</v>
      </c>
      <c r="J81" s="77">
        <f t="shared" si="7"/>
        <v>8.3389223130124673E-2</v>
      </c>
    </row>
    <row r="82" spans="1:10">
      <c r="A82" s="34" t="s">
        <v>682</v>
      </c>
      <c r="B82" s="36">
        <v>1098.43010527966</v>
      </c>
      <c r="C82" s="36">
        <v>791272.40368792403</v>
      </c>
      <c r="D82" s="36">
        <v>7</v>
      </c>
      <c r="E82" s="36">
        <v>0</v>
      </c>
      <c r="F82" s="36">
        <v>148</v>
      </c>
      <c r="G82" s="36">
        <f t="shared" si="4"/>
        <v>720.36663952001413</v>
      </c>
      <c r="H82" s="76">
        <f t="shared" si="5"/>
        <v>6.3727313794060677E-3</v>
      </c>
      <c r="I82" s="76">
        <f t="shared" si="6"/>
        <v>0</v>
      </c>
      <c r="J82" s="77">
        <f t="shared" si="7"/>
        <v>0.13473774916458545</v>
      </c>
    </row>
    <row r="83" spans="1:10">
      <c r="A83" s="34" t="s">
        <v>597</v>
      </c>
      <c r="B83" s="36">
        <v>1093.49037988483</v>
      </c>
      <c r="C83" s="36">
        <v>856386.10993838299</v>
      </c>
      <c r="D83" s="36">
        <v>8</v>
      </c>
      <c r="E83" s="36">
        <v>1</v>
      </c>
      <c r="F83" s="36">
        <v>121</v>
      </c>
      <c r="G83" s="36">
        <f t="shared" si="4"/>
        <v>783.16748431621352</v>
      </c>
      <c r="H83" s="76">
        <f t="shared" si="5"/>
        <v>7.3160222962753334E-3</v>
      </c>
      <c r="I83" s="76">
        <f t="shared" si="6"/>
        <v>9.1450278703441668E-4</v>
      </c>
      <c r="J83" s="77">
        <f t="shared" si="7"/>
        <v>0.11065483723116441</v>
      </c>
    </row>
    <row r="84" spans="1:10">
      <c r="A84" s="34" t="s">
        <v>125</v>
      </c>
      <c r="B84" s="36">
        <v>1081.0218902015999</v>
      </c>
      <c r="C84" s="36">
        <v>820664.60868020903</v>
      </c>
      <c r="D84" s="36">
        <v>10</v>
      </c>
      <c r="E84" s="36">
        <v>1</v>
      </c>
      <c r="F84" s="36">
        <v>130</v>
      </c>
      <c r="G84" s="36">
        <f t="shared" si="4"/>
        <v>759.15632802510891</v>
      </c>
      <c r="H84" s="76">
        <f t="shared" si="5"/>
        <v>9.2505064796931154E-3</v>
      </c>
      <c r="I84" s="76">
        <f t="shared" si="6"/>
        <v>9.2505064796931152E-4</v>
      </c>
      <c r="J84" s="77">
        <f t="shared" si="7"/>
        <v>0.1202565842360105</v>
      </c>
    </row>
    <row r="85" spans="1:10">
      <c r="A85" s="34" t="s">
        <v>9</v>
      </c>
      <c r="B85" s="36">
        <v>1069.3725726380901</v>
      </c>
      <c r="C85" s="36">
        <v>785236.27814958605</v>
      </c>
      <c r="D85" s="36">
        <v>7</v>
      </c>
      <c r="E85" s="36">
        <v>0</v>
      </c>
      <c r="F85" s="36">
        <v>134</v>
      </c>
      <c r="G85" s="36">
        <f t="shared" si="4"/>
        <v>734.29625767607479</v>
      </c>
      <c r="H85" s="76">
        <f t="shared" si="5"/>
        <v>6.5458944610215135E-3</v>
      </c>
      <c r="I85" s="76">
        <f t="shared" si="6"/>
        <v>0</v>
      </c>
      <c r="J85" s="77">
        <f t="shared" si="7"/>
        <v>0.12530712253955467</v>
      </c>
    </row>
    <row r="86" spans="1:10">
      <c r="A86" s="34" t="s">
        <v>456</v>
      </c>
      <c r="B86" s="36">
        <v>1066.18079297756</v>
      </c>
      <c r="C86" s="36">
        <v>622643.48700157495</v>
      </c>
      <c r="D86" s="36">
        <v>13</v>
      </c>
      <c r="E86" s="36">
        <v>0</v>
      </c>
      <c r="F86" s="36">
        <v>128</v>
      </c>
      <c r="G86" s="36">
        <f t="shared" si="4"/>
        <v>583.99428230431442</v>
      </c>
      <c r="H86" s="76">
        <f t="shared" si="5"/>
        <v>1.2193054016377889E-2</v>
      </c>
      <c r="I86" s="76">
        <f t="shared" si="6"/>
        <v>0</v>
      </c>
      <c r="J86" s="77">
        <f t="shared" si="7"/>
        <v>0.12005468569972075</v>
      </c>
    </row>
    <row r="87" spans="1:10">
      <c r="A87" s="34" t="s">
        <v>344</v>
      </c>
      <c r="B87" s="36">
        <v>1020.13421816704</v>
      </c>
      <c r="C87" s="36">
        <v>506859.01558644598</v>
      </c>
      <c r="D87" s="36">
        <v>5</v>
      </c>
      <c r="E87" s="36">
        <v>0</v>
      </c>
      <c r="F87" s="36">
        <v>81</v>
      </c>
      <c r="G87" s="36">
        <f t="shared" si="4"/>
        <v>496.85522410684518</v>
      </c>
      <c r="H87" s="76">
        <f t="shared" si="5"/>
        <v>4.9013158376197945E-3</v>
      </c>
      <c r="I87" s="76">
        <f t="shared" si="6"/>
        <v>0</v>
      </c>
      <c r="J87" s="77">
        <f t="shared" si="7"/>
        <v>7.9401316569440675E-2</v>
      </c>
    </row>
    <row r="88" spans="1:10">
      <c r="A88" s="34" t="s">
        <v>72</v>
      </c>
      <c r="B88" s="36">
        <v>985.09038272313705</v>
      </c>
      <c r="C88" s="36">
        <v>607289.96041370905</v>
      </c>
      <c r="D88" s="36">
        <v>9</v>
      </c>
      <c r="E88" s="36">
        <v>0</v>
      </c>
      <c r="F88" s="36">
        <v>91</v>
      </c>
      <c r="G88" s="36">
        <f t="shared" si="4"/>
        <v>616.48146308661092</v>
      </c>
      <c r="H88" s="76">
        <f t="shared" si="5"/>
        <v>9.1362175063782747E-3</v>
      </c>
      <c r="I88" s="76">
        <f t="shared" si="6"/>
        <v>0</v>
      </c>
      <c r="J88" s="77">
        <f t="shared" si="7"/>
        <v>9.2377310342269231E-2</v>
      </c>
    </row>
    <row r="89" spans="1:10">
      <c r="A89" s="34" t="s">
        <v>154</v>
      </c>
      <c r="B89" s="36">
        <v>977.621891200542</v>
      </c>
      <c r="C89" s="36">
        <v>692740.88236415305</v>
      </c>
      <c r="D89" s="36">
        <v>7</v>
      </c>
      <c r="E89" s="36">
        <v>2</v>
      </c>
      <c r="F89" s="36">
        <v>113</v>
      </c>
      <c r="G89" s="36">
        <f t="shared" si="4"/>
        <v>708.59796471358823</v>
      </c>
      <c r="H89" s="76">
        <f t="shared" si="5"/>
        <v>7.1602324610426224E-3</v>
      </c>
      <c r="I89" s="76">
        <f t="shared" si="6"/>
        <v>2.0457807031550351E-3</v>
      </c>
      <c r="J89" s="77">
        <f t="shared" si="7"/>
        <v>0.11558660972825949</v>
      </c>
    </row>
    <row r="90" spans="1:10">
      <c r="A90" s="34" t="s">
        <v>568</v>
      </c>
      <c r="B90" s="36">
        <v>977.27942434698298</v>
      </c>
      <c r="C90" s="36">
        <v>760567.01442943804</v>
      </c>
      <c r="D90" s="36">
        <v>10</v>
      </c>
      <c r="E90" s="36">
        <v>0</v>
      </c>
      <c r="F90" s="36">
        <v>100</v>
      </c>
      <c r="G90" s="36">
        <f t="shared" si="4"/>
        <v>778.24928621376432</v>
      </c>
      <c r="H90" s="76">
        <f t="shared" si="5"/>
        <v>1.0232488018134618E-2</v>
      </c>
      <c r="I90" s="76">
        <f t="shared" si="6"/>
        <v>0</v>
      </c>
      <c r="J90" s="77">
        <f t="shared" si="7"/>
        <v>0.10232488018134618</v>
      </c>
    </row>
    <row r="91" spans="1:10">
      <c r="A91" s="34" t="s">
        <v>55</v>
      </c>
      <c r="B91" s="36">
        <v>962.676685424521</v>
      </c>
      <c r="C91" s="36">
        <v>849829.84962667502</v>
      </c>
      <c r="D91" s="36">
        <v>5</v>
      </c>
      <c r="E91" s="36">
        <v>1</v>
      </c>
      <c r="F91" s="36">
        <v>99</v>
      </c>
      <c r="G91" s="36">
        <f t="shared" si="4"/>
        <v>882.77805258358069</v>
      </c>
      <c r="H91" s="76">
        <f t="shared" si="5"/>
        <v>5.1938517632169525E-3</v>
      </c>
      <c r="I91" s="76">
        <f t="shared" si="6"/>
        <v>1.0387703526433905E-3</v>
      </c>
      <c r="J91" s="77">
        <f t="shared" si="7"/>
        <v>0.10283826491169566</v>
      </c>
    </row>
    <row r="92" spans="1:10">
      <c r="A92" s="34" t="s">
        <v>342</v>
      </c>
      <c r="B92" s="36">
        <v>933.33970062062099</v>
      </c>
      <c r="C92" s="36">
        <v>638633.16788700898</v>
      </c>
      <c r="D92" s="36">
        <v>7</v>
      </c>
      <c r="E92" s="36">
        <v>0</v>
      </c>
      <c r="F92" s="36">
        <v>102</v>
      </c>
      <c r="G92" s="36">
        <f t="shared" si="4"/>
        <v>684.24515475164299</v>
      </c>
      <c r="H92" s="76">
        <f t="shared" si="5"/>
        <v>7.4999488346476359E-3</v>
      </c>
      <c r="I92" s="76">
        <f t="shared" si="6"/>
        <v>0</v>
      </c>
      <c r="J92" s="77">
        <f t="shared" si="7"/>
        <v>0.10928496873343699</v>
      </c>
    </row>
    <row r="93" spans="1:10">
      <c r="A93" s="34" t="s">
        <v>89</v>
      </c>
      <c r="B93" s="36">
        <v>932.72874025953899</v>
      </c>
      <c r="C93" s="36">
        <v>648298.32879201998</v>
      </c>
      <c r="D93" s="36">
        <v>4</v>
      </c>
      <c r="E93" s="36">
        <v>0</v>
      </c>
      <c r="F93" s="36">
        <v>80</v>
      </c>
      <c r="G93" s="36">
        <f t="shared" si="4"/>
        <v>695.05559420376164</v>
      </c>
      <c r="H93" s="76">
        <f t="shared" si="5"/>
        <v>4.2884922779231277E-3</v>
      </c>
      <c r="I93" s="76">
        <f t="shared" si="6"/>
        <v>0</v>
      </c>
      <c r="J93" s="77">
        <f t="shared" si="7"/>
        <v>8.5769845558462565E-2</v>
      </c>
    </row>
    <row r="94" spans="1:10">
      <c r="A94" s="34" t="s">
        <v>362</v>
      </c>
      <c r="B94" s="36">
        <v>924.55887785367599</v>
      </c>
      <c r="C94" s="36">
        <v>536240.82196573901</v>
      </c>
      <c r="D94" s="36">
        <v>7</v>
      </c>
      <c r="E94" s="36">
        <v>0</v>
      </c>
      <c r="F94" s="36">
        <v>94</v>
      </c>
      <c r="G94" s="36">
        <f t="shared" si="4"/>
        <v>579.99640132232491</v>
      </c>
      <c r="H94" s="76">
        <f t="shared" si="5"/>
        <v>7.571178177695077E-3</v>
      </c>
      <c r="I94" s="76">
        <f t="shared" si="6"/>
        <v>0</v>
      </c>
      <c r="J94" s="77">
        <f t="shared" si="7"/>
        <v>0.1016701069576196</v>
      </c>
    </row>
    <row r="95" spans="1:10">
      <c r="A95" s="34" t="s">
        <v>358</v>
      </c>
      <c r="B95" s="36">
        <v>918.71778139984201</v>
      </c>
      <c r="C95" s="36">
        <v>563785.26304256904</v>
      </c>
      <c r="D95" s="36">
        <v>4</v>
      </c>
      <c r="E95" s="36">
        <v>0</v>
      </c>
      <c r="F95" s="36">
        <v>98</v>
      </c>
      <c r="G95" s="36">
        <f t="shared" si="4"/>
        <v>613.66534365268785</v>
      </c>
      <c r="H95" s="76">
        <f t="shared" si="5"/>
        <v>4.3538941783680682E-3</v>
      </c>
      <c r="I95" s="76">
        <f t="shared" si="6"/>
        <v>0</v>
      </c>
      <c r="J95" s="77">
        <f t="shared" si="7"/>
        <v>0.10667040737001768</v>
      </c>
    </row>
    <row r="96" spans="1:10">
      <c r="A96" s="34" t="s">
        <v>717</v>
      </c>
      <c r="B96" s="36">
        <v>894.684908855706</v>
      </c>
      <c r="C96" s="36">
        <v>755913.15656010795</v>
      </c>
      <c r="D96" s="36">
        <v>13</v>
      </c>
      <c r="E96" s="36">
        <v>0</v>
      </c>
      <c r="F96" s="36">
        <v>141</v>
      </c>
      <c r="G96" s="36">
        <f t="shared" si="4"/>
        <v>844.89315632574392</v>
      </c>
      <c r="H96" s="76">
        <f t="shared" si="5"/>
        <v>1.453025514493911E-2</v>
      </c>
      <c r="I96" s="76">
        <f t="shared" si="6"/>
        <v>0</v>
      </c>
      <c r="J96" s="77">
        <f t="shared" si="7"/>
        <v>0.15759738272587803</v>
      </c>
    </row>
    <row r="97" spans="1:10">
      <c r="A97" s="34" t="s">
        <v>631</v>
      </c>
      <c r="B97" s="36">
        <v>886.24654951831303</v>
      </c>
      <c r="C97" s="36">
        <v>712242.90002423502</v>
      </c>
      <c r="D97" s="36">
        <v>11</v>
      </c>
      <c r="E97" s="36">
        <v>1</v>
      </c>
      <c r="F97" s="36">
        <v>132</v>
      </c>
      <c r="G97" s="36">
        <f t="shared" si="4"/>
        <v>803.66225449492424</v>
      </c>
      <c r="H97" s="76">
        <f t="shared" si="5"/>
        <v>1.2411895996637334E-2</v>
      </c>
      <c r="I97" s="76">
        <f t="shared" si="6"/>
        <v>1.128354181512485E-3</v>
      </c>
      <c r="J97" s="77">
        <f t="shared" si="7"/>
        <v>0.14894275195964801</v>
      </c>
    </row>
    <row r="98" spans="1:10">
      <c r="A98" s="34" t="s">
        <v>629</v>
      </c>
      <c r="B98" s="36">
        <v>866.25477036647396</v>
      </c>
      <c r="C98" s="36">
        <v>672965.48253610695</v>
      </c>
      <c r="D98" s="36">
        <v>8</v>
      </c>
      <c r="E98" s="36">
        <v>0</v>
      </c>
      <c r="F98" s="36">
        <v>107</v>
      </c>
      <c r="G98" s="36">
        <f t="shared" si="4"/>
        <v>776.86785176537046</v>
      </c>
      <c r="H98" s="76">
        <f t="shared" si="5"/>
        <v>9.2351583779625886E-3</v>
      </c>
      <c r="I98" s="76">
        <f t="shared" si="6"/>
        <v>0</v>
      </c>
      <c r="J98" s="77">
        <f t="shared" si="7"/>
        <v>0.12352024330524962</v>
      </c>
    </row>
    <row r="99" spans="1:10">
      <c r="A99" s="34" t="s">
        <v>367</v>
      </c>
      <c r="B99" s="36">
        <v>843.41915542073502</v>
      </c>
      <c r="C99" s="36">
        <v>670114.08259278303</v>
      </c>
      <c r="D99" s="36">
        <v>18</v>
      </c>
      <c r="E99" s="36">
        <v>1</v>
      </c>
      <c r="F99" s="36">
        <v>120</v>
      </c>
      <c r="G99" s="36">
        <f t="shared" si="4"/>
        <v>794.520824297025</v>
      </c>
      <c r="H99" s="76">
        <f t="shared" si="5"/>
        <v>2.1341701672664522E-2</v>
      </c>
      <c r="I99" s="76">
        <f t="shared" si="6"/>
        <v>1.1856500929258069E-3</v>
      </c>
      <c r="J99" s="77">
        <f t="shared" si="7"/>
        <v>0.14227801115109681</v>
      </c>
    </row>
    <row r="100" spans="1:10">
      <c r="A100" s="34" t="s">
        <v>343</v>
      </c>
      <c r="B100" s="36">
        <v>834.47394955297898</v>
      </c>
      <c r="C100" s="36">
        <v>457090.65431940497</v>
      </c>
      <c r="D100" s="36">
        <v>4</v>
      </c>
      <c r="E100" s="36">
        <v>0</v>
      </c>
      <c r="F100" s="36">
        <v>81</v>
      </c>
      <c r="G100" s="36">
        <f t="shared" si="4"/>
        <v>547.75904576082303</v>
      </c>
      <c r="H100" s="76">
        <f t="shared" si="5"/>
        <v>4.7934390308322604E-3</v>
      </c>
      <c r="I100" s="76">
        <f t="shared" si="6"/>
        <v>0</v>
      </c>
      <c r="J100" s="77">
        <f t="shared" si="7"/>
        <v>9.7067140374353267E-2</v>
      </c>
    </row>
    <row r="101" spans="1:10">
      <c r="A101" s="34" t="s">
        <v>349</v>
      </c>
      <c r="B101" s="36">
        <v>832.33696297276697</v>
      </c>
      <c r="C101" s="36">
        <v>441942.04031779303</v>
      </c>
      <c r="D101" s="36">
        <v>5</v>
      </c>
      <c r="E101" s="36">
        <v>0</v>
      </c>
      <c r="F101" s="36">
        <v>104</v>
      </c>
      <c r="G101" s="36">
        <f t="shared" si="4"/>
        <v>530.96529407916353</v>
      </c>
      <c r="H101" s="76">
        <f t="shared" si="5"/>
        <v>6.0071824542575238E-3</v>
      </c>
      <c r="I101" s="76">
        <f t="shared" si="6"/>
        <v>0</v>
      </c>
      <c r="J101" s="77">
        <f t="shared" si="7"/>
        <v>0.1249493950485565</v>
      </c>
    </row>
    <row r="102" spans="1:10">
      <c r="A102" s="34" t="s">
        <v>353</v>
      </c>
      <c r="B102" s="36">
        <v>827.85202977899405</v>
      </c>
      <c r="C102" s="36">
        <v>511048.98389696301</v>
      </c>
      <c r="D102" s="36">
        <v>5</v>
      </c>
      <c r="E102" s="36">
        <v>0</v>
      </c>
      <c r="F102" s="36">
        <v>111</v>
      </c>
      <c r="G102" s="36">
        <f t="shared" si="4"/>
        <v>617.31923763404222</v>
      </c>
      <c r="H102" s="76">
        <f t="shared" si="5"/>
        <v>6.0397266904507266E-3</v>
      </c>
      <c r="I102" s="76">
        <f t="shared" si="6"/>
        <v>0</v>
      </c>
      <c r="J102" s="77">
        <f t="shared" si="7"/>
        <v>0.13408193252800613</v>
      </c>
    </row>
    <row r="103" spans="1:10">
      <c r="A103" s="34" t="s">
        <v>346</v>
      </c>
      <c r="B103" s="36">
        <v>823.89312747213899</v>
      </c>
      <c r="C103" s="36">
        <v>430249.38102771703</v>
      </c>
      <c r="D103" s="36">
        <v>6</v>
      </c>
      <c r="E103" s="36">
        <v>0</v>
      </c>
      <c r="F103" s="36">
        <v>92</v>
      </c>
      <c r="G103" s="36">
        <f t="shared" si="4"/>
        <v>522.21503819045563</v>
      </c>
      <c r="H103" s="76">
        <f t="shared" si="5"/>
        <v>7.282497935635345E-3</v>
      </c>
      <c r="I103" s="76">
        <f t="shared" si="6"/>
        <v>0</v>
      </c>
      <c r="J103" s="77">
        <f t="shared" si="7"/>
        <v>0.11166496834640861</v>
      </c>
    </row>
    <row r="104" spans="1:10">
      <c r="A104" s="34" t="s">
        <v>341</v>
      </c>
      <c r="B104" s="36">
        <v>809.02189574204294</v>
      </c>
      <c r="C104" s="36">
        <v>443251.64906237199</v>
      </c>
      <c r="D104" s="36">
        <v>4</v>
      </c>
      <c r="E104" s="36">
        <v>0</v>
      </c>
      <c r="F104" s="36">
        <v>79</v>
      </c>
      <c r="G104" s="36">
        <f t="shared" si="4"/>
        <v>547.88585005578511</v>
      </c>
      <c r="H104" s="76">
        <f t="shared" si="5"/>
        <v>4.9442419556904081E-3</v>
      </c>
      <c r="I104" s="76">
        <f t="shared" si="6"/>
        <v>0</v>
      </c>
      <c r="J104" s="77">
        <f t="shared" si="7"/>
        <v>9.7648778624885565E-2</v>
      </c>
    </row>
    <row r="105" spans="1:10">
      <c r="A105" s="34" t="s">
        <v>64</v>
      </c>
      <c r="B105" s="36">
        <v>808.50408727955005</v>
      </c>
      <c r="C105" s="36">
        <v>437091.38091293699</v>
      </c>
      <c r="D105" s="36">
        <v>2</v>
      </c>
      <c r="E105" s="36">
        <v>0</v>
      </c>
      <c r="F105" s="36">
        <v>130</v>
      </c>
      <c r="G105" s="36">
        <f t="shared" si="4"/>
        <v>540.61740415395991</v>
      </c>
      <c r="H105" s="76">
        <f t="shared" si="5"/>
        <v>2.4737042539012865E-3</v>
      </c>
      <c r="I105" s="76">
        <f t="shared" si="6"/>
        <v>0</v>
      </c>
      <c r="J105" s="77">
        <f t="shared" si="7"/>
        <v>0.16079077650358362</v>
      </c>
    </row>
    <row r="106" spans="1:10">
      <c r="A106" s="34" t="s">
        <v>34</v>
      </c>
      <c r="B106" s="36">
        <v>802.35340155893903</v>
      </c>
      <c r="C106" s="36">
        <v>779455.543701138</v>
      </c>
      <c r="D106" s="36">
        <v>9</v>
      </c>
      <c r="E106" s="36">
        <v>2</v>
      </c>
      <c r="F106" s="36">
        <v>94</v>
      </c>
      <c r="G106" s="36">
        <f t="shared" si="4"/>
        <v>971.46163048189055</v>
      </c>
      <c r="H106" s="76">
        <f t="shared" si="5"/>
        <v>1.121700236144494E-2</v>
      </c>
      <c r="I106" s="76">
        <f t="shared" si="6"/>
        <v>2.4926671914322091E-3</v>
      </c>
      <c r="J106" s="77">
        <f t="shared" si="7"/>
        <v>0.11715535799731383</v>
      </c>
    </row>
    <row r="107" spans="1:10">
      <c r="A107" s="34" t="s">
        <v>347</v>
      </c>
      <c r="B107" s="36">
        <v>801.36710098059802</v>
      </c>
      <c r="C107" s="36">
        <v>422006.898908726</v>
      </c>
      <c r="D107" s="36">
        <v>18</v>
      </c>
      <c r="E107" s="36">
        <v>0</v>
      </c>
      <c r="F107" s="36">
        <v>88</v>
      </c>
      <c r="G107" s="36">
        <f t="shared" si="4"/>
        <v>526.60871452338699</v>
      </c>
      <c r="H107" s="76">
        <f t="shared" si="5"/>
        <v>2.2461615878633132E-2</v>
      </c>
      <c r="I107" s="76">
        <f t="shared" si="6"/>
        <v>0</v>
      </c>
      <c r="J107" s="77">
        <f t="shared" si="7"/>
        <v>0.10981234429553975</v>
      </c>
    </row>
    <row r="108" spans="1:10">
      <c r="A108" s="34" t="s">
        <v>579</v>
      </c>
      <c r="B108" s="36">
        <v>793.18628178350605</v>
      </c>
      <c r="C108" s="36">
        <v>1335865.11916218</v>
      </c>
      <c r="D108" s="36">
        <v>6</v>
      </c>
      <c r="E108" s="36">
        <v>0</v>
      </c>
      <c r="F108" s="36">
        <v>113</v>
      </c>
      <c r="G108" s="36">
        <f t="shared" si="4"/>
        <v>1684.1757728820553</v>
      </c>
      <c r="H108" s="76">
        <f t="shared" si="5"/>
        <v>7.5644273455017378E-3</v>
      </c>
      <c r="I108" s="76">
        <f t="shared" si="6"/>
        <v>0</v>
      </c>
      <c r="J108" s="77">
        <f t="shared" si="7"/>
        <v>0.14246338167361605</v>
      </c>
    </row>
    <row r="109" spans="1:10">
      <c r="A109" s="34" t="s">
        <v>122</v>
      </c>
      <c r="B109" s="36">
        <v>790.25203280756205</v>
      </c>
      <c r="C109" s="36">
        <v>610461.97079934902</v>
      </c>
      <c r="D109" s="36">
        <v>12</v>
      </c>
      <c r="E109" s="36">
        <v>0</v>
      </c>
      <c r="F109" s="36">
        <v>112</v>
      </c>
      <c r="G109" s="36">
        <f t="shared" si="4"/>
        <v>772.49022521401787</v>
      </c>
      <c r="H109" s="76">
        <f t="shared" si="5"/>
        <v>1.5185028955088022E-2</v>
      </c>
      <c r="I109" s="76">
        <f t="shared" si="6"/>
        <v>0</v>
      </c>
      <c r="J109" s="77">
        <f t="shared" si="7"/>
        <v>0.14172693691415489</v>
      </c>
    </row>
    <row r="110" spans="1:10">
      <c r="A110" s="34" t="s">
        <v>627</v>
      </c>
      <c r="B110" s="36">
        <v>775.02737666433597</v>
      </c>
      <c r="C110" s="36">
        <v>523115.99287813099</v>
      </c>
      <c r="D110" s="36">
        <v>6</v>
      </c>
      <c r="E110" s="36">
        <v>0</v>
      </c>
      <c r="F110" s="36">
        <v>87</v>
      </c>
      <c r="G110" s="36">
        <f t="shared" si="4"/>
        <v>674.96453496853997</v>
      </c>
      <c r="H110" s="76">
        <f t="shared" si="5"/>
        <v>7.7416620117647756E-3</v>
      </c>
      <c r="I110" s="76">
        <f t="shared" si="6"/>
        <v>0</v>
      </c>
      <c r="J110" s="77">
        <f t="shared" si="7"/>
        <v>0.11225409917058925</v>
      </c>
    </row>
    <row r="111" spans="1:10">
      <c r="A111" s="34" t="s">
        <v>351</v>
      </c>
      <c r="B111" s="36">
        <v>773.01641714014102</v>
      </c>
      <c r="C111" s="36">
        <v>601512.23971937003</v>
      </c>
      <c r="D111" s="36">
        <v>11</v>
      </c>
      <c r="E111" s="36">
        <v>2</v>
      </c>
      <c r="F111" s="36">
        <v>106</v>
      </c>
      <c r="G111" s="36">
        <f t="shared" si="4"/>
        <v>778.13643589191872</v>
      </c>
      <c r="H111" s="76">
        <f t="shared" si="5"/>
        <v>1.4229969449673146E-2</v>
      </c>
      <c r="I111" s="76">
        <f t="shared" si="6"/>
        <v>2.5872671726678447E-3</v>
      </c>
      <c r="J111" s="77">
        <f t="shared" si="7"/>
        <v>0.13712516015139578</v>
      </c>
    </row>
    <row r="112" spans="1:10">
      <c r="A112" s="34" t="s">
        <v>407</v>
      </c>
      <c r="B112" s="36">
        <v>772.52326607890404</v>
      </c>
      <c r="C112" s="36">
        <v>775010.73924673896</v>
      </c>
      <c r="D112" s="36">
        <v>3</v>
      </c>
      <c r="E112" s="36">
        <v>1</v>
      </c>
      <c r="F112" s="36">
        <v>80</v>
      </c>
      <c r="G112" s="36">
        <f t="shared" si="4"/>
        <v>1003.2199330130995</v>
      </c>
      <c r="H112" s="76">
        <f t="shared" si="5"/>
        <v>3.8833781864293856E-3</v>
      </c>
      <c r="I112" s="76">
        <f t="shared" si="6"/>
        <v>1.2944593954764619E-3</v>
      </c>
      <c r="J112" s="77">
        <f t="shared" si="7"/>
        <v>0.10355675163811695</v>
      </c>
    </row>
    <row r="113" spans="1:10">
      <c r="A113" s="34" t="s">
        <v>443</v>
      </c>
      <c r="B113" s="36">
        <v>768.79997954191595</v>
      </c>
      <c r="C113" s="36">
        <v>1562672.58250239</v>
      </c>
      <c r="D113" s="36">
        <v>6</v>
      </c>
      <c r="E113" s="36">
        <v>0</v>
      </c>
      <c r="F113" s="36">
        <v>62</v>
      </c>
      <c r="G113" s="36">
        <f t="shared" si="4"/>
        <v>2032.6126744091455</v>
      </c>
      <c r="H113" s="76">
        <f t="shared" si="5"/>
        <v>7.8043706551280834E-3</v>
      </c>
      <c r="I113" s="76">
        <f t="shared" si="6"/>
        <v>0</v>
      </c>
      <c r="J113" s="77">
        <f t="shared" si="7"/>
        <v>8.0645163436323539E-2</v>
      </c>
    </row>
    <row r="114" spans="1:10">
      <c r="A114" s="34" t="s">
        <v>382</v>
      </c>
      <c r="B114" s="36">
        <v>767.41641633771303</v>
      </c>
      <c r="C114" s="36">
        <v>455257.85366872599</v>
      </c>
      <c r="D114" s="36">
        <v>6</v>
      </c>
      <c r="E114" s="36">
        <v>0</v>
      </c>
      <c r="F114" s="36">
        <v>79</v>
      </c>
      <c r="G114" s="36">
        <f t="shared" si="4"/>
        <v>593.23444739600541</v>
      </c>
      <c r="H114" s="76">
        <f t="shared" si="5"/>
        <v>7.8184410344430411E-3</v>
      </c>
      <c r="I114" s="76">
        <f t="shared" si="6"/>
        <v>0</v>
      </c>
      <c r="J114" s="77">
        <f t="shared" si="7"/>
        <v>0.10294280695350003</v>
      </c>
    </row>
    <row r="115" spans="1:10">
      <c r="A115" s="34" t="s">
        <v>345</v>
      </c>
      <c r="B115" s="36">
        <v>763.69586920971005</v>
      </c>
      <c r="C115" s="36">
        <v>426950.94438431697</v>
      </c>
      <c r="D115" s="36">
        <v>3</v>
      </c>
      <c r="E115" s="36">
        <v>0</v>
      </c>
      <c r="F115" s="36">
        <v>76</v>
      </c>
      <c r="G115" s="36">
        <f t="shared" si="4"/>
        <v>559.05886308660479</v>
      </c>
      <c r="H115" s="76">
        <f t="shared" si="5"/>
        <v>3.9282653225615437E-3</v>
      </c>
      <c r="I115" s="76">
        <f t="shared" si="6"/>
        <v>0</v>
      </c>
      <c r="J115" s="77">
        <f t="shared" si="7"/>
        <v>9.9516054838225773E-2</v>
      </c>
    </row>
    <row r="116" spans="1:10">
      <c r="A116" s="34" t="s">
        <v>425</v>
      </c>
      <c r="B116" s="36">
        <v>762.62189721455695</v>
      </c>
      <c r="C116" s="36">
        <v>829491.90966879297</v>
      </c>
      <c r="D116" s="36">
        <v>11</v>
      </c>
      <c r="E116" s="36">
        <v>0</v>
      </c>
      <c r="F116" s="36">
        <v>100</v>
      </c>
      <c r="G116" s="36">
        <f t="shared" si="4"/>
        <v>1087.6843593115748</v>
      </c>
      <c r="H116" s="76">
        <f t="shared" si="5"/>
        <v>1.4423923624770043E-2</v>
      </c>
      <c r="I116" s="76">
        <f t="shared" si="6"/>
        <v>0</v>
      </c>
      <c r="J116" s="77">
        <f t="shared" si="7"/>
        <v>0.1311265784070004</v>
      </c>
    </row>
    <row r="117" spans="1:10">
      <c r="A117" s="34" t="s">
        <v>388</v>
      </c>
      <c r="B117" s="36">
        <v>760.35888277180402</v>
      </c>
      <c r="C117" s="36">
        <v>616137.00670305605</v>
      </c>
      <c r="D117" s="36">
        <v>3</v>
      </c>
      <c r="E117" s="36">
        <v>0</v>
      </c>
      <c r="F117" s="36">
        <v>107</v>
      </c>
      <c r="G117" s="36">
        <f t="shared" si="4"/>
        <v>810.32394131702245</v>
      </c>
      <c r="H117" s="76">
        <f t="shared" si="5"/>
        <v>3.9455052975298091E-3</v>
      </c>
      <c r="I117" s="76">
        <f t="shared" si="6"/>
        <v>0</v>
      </c>
      <c r="J117" s="77">
        <f t="shared" si="7"/>
        <v>0.1407230222785632</v>
      </c>
    </row>
    <row r="118" spans="1:10">
      <c r="A118" s="34" t="s">
        <v>16</v>
      </c>
      <c r="B118" s="36">
        <v>758.31504736654404</v>
      </c>
      <c r="C118" s="36">
        <v>838188.56857775105</v>
      </c>
      <c r="D118" s="36">
        <v>7</v>
      </c>
      <c r="E118" s="36">
        <v>0</v>
      </c>
      <c r="F118" s="36">
        <v>93</v>
      </c>
      <c r="G118" s="36">
        <f t="shared" si="4"/>
        <v>1105.3302601452913</v>
      </c>
      <c r="H118" s="76">
        <f t="shared" si="5"/>
        <v>9.2309918210240066E-3</v>
      </c>
      <c r="I118" s="76">
        <f t="shared" si="6"/>
        <v>0</v>
      </c>
      <c r="J118" s="77">
        <f t="shared" si="7"/>
        <v>0.12264031990789037</v>
      </c>
    </row>
    <row r="119" spans="1:10">
      <c r="A119" s="34" t="s">
        <v>368</v>
      </c>
      <c r="B119" s="36">
        <v>749.44107286119799</v>
      </c>
      <c r="C119" s="36">
        <v>577877.78948191495</v>
      </c>
      <c r="D119" s="36">
        <v>2</v>
      </c>
      <c r="E119" s="36">
        <v>4</v>
      </c>
      <c r="F119" s="36">
        <v>23</v>
      </c>
      <c r="G119" s="36">
        <f t="shared" si="4"/>
        <v>771.07835480074118</v>
      </c>
      <c r="H119" s="76">
        <f t="shared" si="5"/>
        <v>2.6686554452699644E-3</v>
      </c>
      <c r="I119" s="76">
        <f t="shared" si="6"/>
        <v>5.3373108905399287E-3</v>
      </c>
      <c r="J119" s="77">
        <f t="shared" si="7"/>
        <v>3.0689537620604588E-2</v>
      </c>
    </row>
    <row r="120" spans="1:10">
      <c r="A120" s="34" t="s">
        <v>356</v>
      </c>
      <c r="B120" s="36">
        <v>744.35066380305204</v>
      </c>
      <c r="C120" s="36">
        <v>639034.58552032697</v>
      </c>
      <c r="D120" s="36">
        <v>7</v>
      </c>
      <c r="E120" s="36">
        <v>0</v>
      </c>
      <c r="F120" s="36">
        <v>73</v>
      </c>
      <c r="G120" s="36">
        <f t="shared" si="4"/>
        <v>858.51281740699744</v>
      </c>
      <c r="H120" s="76">
        <f t="shared" si="5"/>
        <v>9.404169755469087E-3</v>
      </c>
      <c r="I120" s="76">
        <f t="shared" si="6"/>
        <v>0</v>
      </c>
      <c r="J120" s="77">
        <f t="shared" si="7"/>
        <v>9.8072056021320478E-2</v>
      </c>
    </row>
    <row r="121" spans="1:10">
      <c r="A121" s="34" t="s">
        <v>399</v>
      </c>
      <c r="B121" s="36">
        <v>727.94792475597899</v>
      </c>
      <c r="C121" s="36">
        <v>699438.66725082498</v>
      </c>
      <c r="D121" s="36">
        <v>4</v>
      </c>
      <c r="E121" s="36">
        <v>0</v>
      </c>
      <c r="F121" s="36">
        <v>91</v>
      </c>
      <c r="G121" s="36">
        <f t="shared" si="4"/>
        <v>960.83613053130023</v>
      </c>
      <c r="H121" s="76">
        <f t="shared" si="5"/>
        <v>5.4948985551966107E-3</v>
      </c>
      <c r="I121" s="76">
        <f t="shared" si="6"/>
        <v>0</v>
      </c>
      <c r="J121" s="77">
        <f t="shared" si="7"/>
        <v>0.12500894213072289</v>
      </c>
    </row>
    <row r="122" spans="1:10">
      <c r="A122" s="34" t="s">
        <v>136</v>
      </c>
      <c r="B122" s="36">
        <v>720.22463851934197</v>
      </c>
      <c r="C122" s="36">
        <v>884182.050675779</v>
      </c>
      <c r="D122" s="36">
        <v>4</v>
      </c>
      <c r="E122" s="36">
        <v>3</v>
      </c>
      <c r="F122" s="36">
        <v>54</v>
      </c>
      <c r="G122" s="36">
        <f t="shared" si="4"/>
        <v>1227.6476024112494</v>
      </c>
      <c r="H122" s="76">
        <f t="shared" si="5"/>
        <v>5.5538227742712503E-3</v>
      </c>
      <c r="I122" s="76">
        <f t="shared" si="6"/>
        <v>4.1653670807034375E-3</v>
      </c>
      <c r="J122" s="77">
        <f t="shared" si="7"/>
        <v>7.4976607452661881E-2</v>
      </c>
    </row>
    <row r="123" spans="1:10">
      <c r="A123" s="34" t="s">
        <v>420</v>
      </c>
      <c r="B123" s="36">
        <v>714.62463881028805</v>
      </c>
      <c r="C123" s="36">
        <v>790728.90920213703</v>
      </c>
      <c r="D123" s="36">
        <v>12</v>
      </c>
      <c r="E123" s="36">
        <v>1</v>
      </c>
      <c r="F123" s="36">
        <v>83</v>
      </c>
      <c r="G123" s="36">
        <f t="shared" si="4"/>
        <v>1106.4954470623177</v>
      </c>
      <c r="H123" s="76">
        <f t="shared" si="5"/>
        <v>1.6792032275822006E-2</v>
      </c>
      <c r="I123" s="76">
        <f t="shared" si="6"/>
        <v>1.3993360229851671E-3</v>
      </c>
      <c r="J123" s="77">
        <f t="shared" si="7"/>
        <v>0.11614488990776888</v>
      </c>
    </row>
    <row r="124" spans="1:10">
      <c r="A124" s="34" t="s">
        <v>86</v>
      </c>
      <c r="B124" s="36">
        <v>687.55340419476795</v>
      </c>
      <c r="C124" s="36">
        <v>431592.41173814202</v>
      </c>
      <c r="D124" s="36">
        <v>8</v>
      </c>
      <c r="E124" s="36">
        <v>0</v>
      </c>
      <c r="F124" s="36">
        <v>108</v>
      </c>
      <c r="G124" s="36">
        <f t="shared" si="4"/>
        <v>627.72201999872857</v>
      </c>
      <c r="H124" s="76">
        <f t="shared" si="5"/>
        <v>1.1635459807473785E-2</v>
      </c>
      <c r="I124" s="76">
        <f t="shared" si="6"/>
        <v>0</v>
      </c>
      <c r="J124" s="77">
        <f t="shared" si="7"/>
        <v>0.15707870740089611</v>
      </c>
    </row>
    <row r="125" spans="1:10">
      <c r="A125" s="34" t="s">
        <v>355</v>
      </c>
      <c r="B125" s="36">
        <v>671.34792539849798</v>
      </c>
      <c r="C125" s="36">
        <v>396198.75621142902</v>
      </c>
      <c r="D125" s="36">
        <v>12</v>
      </c>
      <c r="E125" s="36">
        <v>0</v>
      </c>
      <c r="F125" s="36">
        <v>67</v>
      </c>
      <c r="G125" s="36">
        <f t="shared" si="4"/>
        <v>590.15413799968735</v>
      </c>
      <c r="H125" s="76">
        <f t="shared" si="5"/>
        <v>1.7874487350023539E-2</v>
      </c>
      <c r="I125" s="76">
        <f t="shared" si="6"/>
        <v>0</v>
      </c>
      <c r="J125" s="77">
        <f t="shared" si="7"/>
        <v>9.9799221037631433E-2</v>
      </c>
    </row>
    <row r="126" spans="1:10">
      <c r="A126" s="34" t="s">
        <v>550</v>
      </c>
      <c r="B126" s="36">
        <v>670.94518653536204</v>
      </c>
      <c r="C126" s="36">
        <v>948680.70555891201</v>
      </c>
      <c r="D126" s="36">
        <v>11</v>
      </c>
      <c r="E126" s="36">
        <v>0</v>
      </c>
      <c r="F126" s="36">
        <v>94</v>
      </c>
      <c r="G126" s="36">
        <f t="shared" si="4"/>
        <v>1413.9466600211044</v>
      </c>
      <c r="H126" s="76">
        <f t="shared" si="5"/>
        <v>1.639478189984786E-2</v>
      </c>
      <c r="I126" s="76">
        <f t="shared" si="6"/>
        <v>0</v>
      </c>
      <c r="J126" s="77">
        <f t="shared" si="7"/>
        <v>0.1401008635077908</v>
      </c>
    </row>
    <row r="127" spans="1:10">
      <c r="A127" s="34" t="s">
        <v>374</v>
      </c>
      <c r="B127" s="36">
        <v>667.54518529586403</v>
      </c>
      <c r="C127" s="36">
        <v>384092.60906997998</v>
      </c>
      <c r="D127" s="36">
        <v>2</v>
      </c>
      <c r="E127" s="36">
        <v>0</v>
      </c>
      <c r="F127" s="36">
        <v>48</v>
      </c>
      <c r="G127" s="36">
        <f t="shared" si="4"/>
        <v>575.38068962289879</v>
      </c>
      <c r="H127" s="76">
        <f t="shared" si="5"/>
        <v>2.9960518689286569E-3</v>
      </c>
      <c r="I127" s="76">
        <f t="shared" si="6"/>
        <v>0</v>
      </c>
      <c r="J127" s="77">
        <f t="shared" si="7"/>
        <v>7.1905244854287759E-2</v>
      </c>
    </row>
    <row r="128" spans="1:10">
      <c r="A128" s="34" t="s">
        <v>373</v>
      </c>
      <c r="B128" s="36">
        <v>661.63011857634399</v>
      </c>
      <c r="C128" s="36">
        <v>470608.56768089603</v>
      </c>
      <c r="D128" s="36">
        <v>9</v>
      </c>
      <c r="E128" s="36">
        <v>0</v>
      </c>
      <c r="F128" s="36">
        <v>67</v>
      </c>
      <c r="G128" s="36">
        <f t="shared" si="4"/>
        <v>711.2864944744706</v>
      </c>
      <c r="H128" s="76">
        <f t="shared" si="5"/>
        <v>1.3602766481316872E-2</v>
      </c>
      <c r="I128" s="76">
        <f t="shared" si="6"/>
        <v>0</v>
      </c>
      <c r="J128" s="77">
        <f t="shared" si="7"/>
        <v>0.10126503936091449</v>
      </c>
    </row>
    <row r="129" spans="1:10">
      <c r="A129" s="34" t="s">
        <v>383</v>
      </c>
      <c r="B129" s="36">
        <v>660.61915911687504</v>
      </c>
      <c r="C129" s="36">
        <v>356407.33677601599</v>
      </c>
      <c r="D129" s="36">
        <v>3</v>
      </c>
      <c r="E129" s="36">
        <v>0</v>
      </c>
      <c r="F129" s="36">
        <v>62</v>
      </c>
      <c r="G129" s="36">
        <f t="shared" si="4"/>
        <v>539.50499596842803</v>
      </c>
      <c r="H129" s="76">
        <f t="shared" si="5"/>
        <v>4.5411943607727668E-3</v>
      </c>
      <c r="I129" s="76">
        <f t="shared" si="6"/>
        <v>0</v>
      </c>
      <c r="J129" s="77">
        <f t="shared" si="7"/>
        <v>9.3851350122637178E-2</v>
      </c>
    </row>
    <row r="130" spans="1:10">
      <c r="A130" s="34" t="s">
        <v>360</v>
      </c>
      <c r="B130" s="36">
        <v>654.59998145094096</v>
      </c>
      <c r="C130" s="36">
        <v>513396.11212427903</v>
      </c>
      <c r="D130" s="36">
        <v>4</v>
      </c>
      <c r="E130" s="36">
        <v>0</v>
      </c>
      <c r="F130" s="36">
        <v>99</v>
      </c>
      <c r="G130" s="36">
        <f t="shared" si="4"/>
        <v>784.2898360405095</v>
      </c>
      <c r="H130" s="76">
        <f t="shared" si="5"/>
        <v>6.1106020674395337E-3</v>
      </c>
      <c r="I130" s="76">
        <f t="shared" si="6"/>
        <v>0</v>
      </c>
      <c r="J130" s="77">
        <f t="shared" si="7"/>
        <v>0.15123740116912845</v>
      </c>
    </row>
    <row r="131" spans="1:10">
      <c r="A131" s="34" t="s">
        <v>390</v>
      </c>
      <c r="B131" s="36">
        <v>635.80546216759797</v>
      </c>
      <c r="C131" s="36">
        <v>543995.50626988302</v>
      </c>
      <c r="D131" s="36">
        <v>5</v>
      </c>
      <c r="E131" s="36">
        <v>0</v>
      </c>
      <c r="F131" s="36">
        <v>89</v>
      </c>
      <c r="G131" s="36">
        <f t="shared" si="4"/>
        <v>855.60055494849792</v>
      </c>
      <c r="H131" s="76">
        <f t="shared" si="5"/>
        <v>7.8640406500345584E-3</v>
      </c>
      <c r="I131" s="76">
        <f t="shared" si="6"/>
        <v>0</v>
      </c>
      <c r="J131" s="77">
        <f t="shared" si="7"/>
        <v>0.13997992357061514</v>
      </c>
    </row>
    <row r="132" spans="1:10">
      <c r="A132" s="34" t="s">
        <v>350</v>
      </c>
      <c r="B132" s="36">
        <v>631.39998234901498</v>
      </c>
      <c r="C132" s="36">
        <v>311660.96363300801</v>
      </c>
      <c r="D132" s="36">
        <v>2</v>
      </c>
      <c r="E132" s="36">
        <v>2</v>
      </c>
      <c r="F132" s="36">
        <v>55</v>
      </c>
      <c r="G132" s="36">
        <f t="shared" si="4"/>
        <v>493.60306041429874</v>
      </c>
      <c r="H132" s="76">
        <f t="shared" si="5"/>
        <v>3.1675642317241506E-3</v>
      </c>
      <c r="I132" s="76">
        <f t="shared" si="6"/>
        <v>3.1675642317241506E-3</v>
      </c>
      <c r="J132" s="77">
        <f t="shared" si="7"/>
        <v>8.7108016372414152E-2</v>
      </c>
    </row>
    <row r="133" spans="1:10">
      <c r="A133" s="34" t="s">
        <v>366</v>
      </c>
      <c r="B133" s="36">
        <v>629.67121463874298</v>
      </c>
      <c r="C133" s="36">
        <v>367692.29109837097</v>
      </c>
      <c r="D133" s="36">
        <v>4</v>
      </c>
      <c r="E133" s="36">
        <v>0</v>
      </c>
      <c r="F133" s="36">
        <v>65</v>
      </c>
      <c r="G133" s="36">
        <f t="shared" si="4"/>
        <v>583.94330652279314</v>
      </c>
      <c r="H133" s="76">
        <f t="shared" si="5"/>
        <v>6.3525216128783859E-3</v>
      </c>
      <c r="I133" s="76">
        <f t="shared" si="6"/>
        <v>0</v>
      </c>
      <c r="J133" s="77">
        <f t="shared" si="7"/>
        <v>0.10322847620927378</v>
      </c>
    </row>
    <row r="134" spans="1:10">
      <c r="A134" s="34" t="s">
        <v>245</v>
      </c>
      <c r="B134" s="36">
        <v>626.25203643273505</v>
      </c>
      <c r="C134" s="36">
        <v>540593.68656146503</v>
      </c>
      <c r="D134" s="36">
        <v>3</v>
      </c>
      <c r="E134" s="36">
        <v>0</v>
      </c>
      <c r="F134" s="36">
        <v>98</v>
      </c>
      <c r="G134" s="36">
        <f t="shared" si="4"/>
        <v>863.22064458393106</v>
      </c>
      <c r="H134" s="76">
        <f t="shared" si="5"/>
        <v>4.7904035842959315E-3</v>
      </c>
      <c r="I134" s="76">
        <f t="shared" si="6"/>
        <v>0</v>
      </c>
      <c r="J134" s="77">
        <f t="shared" si="7"/>
        <v>0.15648651708700043</v>
      </c>
    </row>
    <row r="135" spans="1:10">
      <c r="A135" s="34" t="s">
        <v>20</v>
      </c>
      <c r="B135" s="36">
        <v>621.75888743065195</v>
      </c>
      <c r="C135" s="36">
        <v>675721.19674519403</v>
      </c>
      <c r="D135" s="36">
        <v>3</v>
      </c>
      <c r="E135" s="36">
        <v>0</v>
      </c>
      <c r="F135" s="36">
        <v>97</v>
      </c>
      <c r="G135" s="36">
        <f t="shared" ref="G135:G157" si="8">C135/B135</f>
        <v>1086.7897675536817</v>
      </c>
      <c r="H135" s="76">
        <f t="shared" ref="H135:H157" si="9">D135/B135</f>
        <v>4.8250215005323999E-3</v>
      </c>
      <c r="I135" s="76">
        <f t="shared" ref="I135:I157" si="10">E135/B135</f>
        <v>0</v>
      </c>
      <c r="J135" s="77">
        <f t="shared" ref="J135:J157" si="11">F135/B135</f>
        <v>0.15600902851721427</v>
      </c>
    </row>
    <row r="136" spans="1:10">
      <c r="A136" s="34" t="s">
        <v>75</v>
      </c>
      <c r="B136" s="36">
        <v>614.85203873086698</v>
      </c>
      <c r="C136" s="36">
        <v>436846.78797294502</v>
      </c>
      <c r="D136" s="36">
        <v>3</v>
      </c>
      <c r="E136" s="36">
        <v>0</v>
      </c>
      <c r="F136" s="36">
        <v>95</v>
      </c>
      <c r="G136" s="36">
        <f t="shared" si="8"/>
        <v>710.4909156268759</v>
      </c>
      <c r="H136" s="76">
        <f t="shared" si="9"/>
        <v>4.8792226601254872E-3</v>
      </c>
      <c r="I136" s="76">
        <f t="shared" si="10"/>
        <v>0</v>
      </c>
      <c r="J136" s="77">
        <f t="shared" si="11"/>
        <v>0.15450871757064044</v>
      </c>
    </row>
    <row r="137" spans="1:10">
      <c r="A137" s="34" t="s">
        <v>97</v>
      </c>
      <c r="B137" s="36">
        <v>613.95066788885697</v>
      </c>
      <c r="C137" s="36">
        <v>367346.08424626599</v>
      </c>
      <c r="D137" s="36">
        <v>4</v>
      </c>
      <c r="E137" s="36">
        <v>0</v>
      </c>
      <c r="F137" s="36">
        <v>79</v>
      </c>
      <c r="G137" s="36">
        <f t="shared" si="8"/>
        <v>598.33159805726666</v>
      </c>
      <c r="H137" s="76">
        <f t="shared" si="9"/>
        <v>6.5151814456925012E-3</v>
      </c>
      <c r="I137" s="76">
        <f t="shared" si="10"/>
        <v>0</v>
      </c>
      <c r="J137" s="77">
        <f t="shared" si="11"/>
        <v>0.1286748335524269</v>
      </c>
    </row>
    <row r="138" spans="1:10">
      <c r="A138" s="34" t="s">
        <v>74</v>
      </c>
      <c r="B138" s="36">
        <v>607.90683284448403</v>
      </c>
      <c r="C138" s="36">
        <v>490819.74122358998</v>
      </c>
      <c r="D138" s="36">
        <v>6</v>
      </c>
      <c r="E138" s="36">
        <v>0</v>
      </c>
      <c r="F138" s="36">
        <v>87</v>
      </c>
      <c r="G138" s="36">
        <f t="shared" si="8"/>
        <v>807.39303246021007</v>
      </c>
      <c r="H138" s="76">
        <f t="shared" si="9"/>
        <v>9.8699334763604017E-3</v>
      </c>
      <c r="I138" s="76">
        <f t="shared" si="10"/>
        <v>0</v>
      </c>
      <c r="J138" s="77">
        <f t="shared" si="11"/>
        <v>0.14311403540722584</v>
      </c>
    </row>
    <row r="139" spans="1:10">
      <c r="A139" s="34" t="s">
        <v>551</v>
      </c>
      <c r="B139" s="36">
        <v>606.704091944266</v>
      </c>
      <c r="C139" s="36">
        <v>639316.01800596702</v>
      </c>
      <c r="D139" s="36">
        <v>5</v>
      </c>
      <c r="E139" s="36">
        <v>0</v>
      </c>
      <c r="F139" s="36">
        <v>91</v>
      </c>
      <c r="G139" s="36">
        <f t="shared" si="8"/>
        <v>1053.7526060804892</v>
      </c>
      <c r="H139" s="76">
        <f t="shared" si="9"/>
        <v>8.2412498389071651E-3</v>
      </c>
      <c r="I139" s="76">
        <f t="shared" si="10"/>
        <v>0</v>
      </c>
      <c r="J139" s="77">
        <f t="shared" si="11"/>
        <v>0.14999074706811041</v>
      </c>
    </row>
    <row r="140" spans="1:10">
      <c r="A140" s="34" t="s">
        <v>365</v>
      </c>
      <c r="B140" s="36">
        <v>597.70135300978995</v>
      </c>
      <c r="C140" s="36">
        <v>502115.57009442302</v>
      </c>
      <c r="D140" s="36">
        <v>7</v>
      </c>
      <c r="E140" s="36">
        <v>0</v>
      </c>
      <c r="F140" s="36">
        <v>130</v>
      </c>
      <c r="G140" s="36">
        <f t="shared" si="8"/>
        <v>840.07768690160333</v>
      </c>
      <c r="H140" s="76">
        <f t="shared" si="9"/>
        <v>1.1711534472443037E-2</v>
      </c>
      <c r="I140" s="76">
        <f t="shared" si="10"/>
        <v>0</v>
      </c>
      <c r="J140" s="77">
        <f t="shared" si="11"/>
        <v>0.21749992591679926</v>
      </c>
    </row>
    <row r="141" spans="1:10">
      <c r="A141" s="34" t="s">
        <v>787</v>
      </c>
      <c r="B141" s="36">
        <v>594.68491394678097</v>
      </c>
      <c r="C141" s="36">
        <v>384572.45481020899</v>
      </c>
      <c r="D141" s="36">
        <v>1</v>
      </c>
      <c r="E141" s="36">
        <v>0</v>
      </c>
      <c r="F141" s="36">
        <v>74</v>
      </c>
      <c r="G141" s="36">
        <f t="shared" si="8"/>
        <v>646.68271515060633</v>
      </c>
      <c r="H141" s="76">
        <f t="shared" si="9"/>
        <v>1.6815627512109567E-3</v>
      </c>
      <c r="I141" s="76">
        <f t="shared" si="10"/>
        <v>0</v>
      </c>
      <c r="J141" s="77">
        <f t="shared" si="11"/>
        <v>0.12443564358961079</v>
      </c>
    </row>
    <row r="142" spans="1:10">
      <c r="A142" s="34" t="s">
        <v>376</v>
      </c>
      <c r="B142" s="36">
        <v>593.87669438868704</v>
      </c>
      <c r="C142" s="36">
        <v>516931.50767454499</v>
      </c>
      <c r="D142" s="36">
        <v>7</v>
      </c>
      <c r="E142" s="36">
        <v>0</v>
      </c>
      <c r="F142" s="36">
        <v>64</v>
      </c>
      <c r="G142" s="36">
        <f t="shared" si="8"/>
        <v>870.43575300871782</v>
      </c>
      <c r="H142" s="76">
        <f t="shared" si="9"/>
        <v>1.1786958582716434E-2</v>
      </c>
      <c r="I142" s="76">
        <f t="shared" si="10"/>
        <v>0</v>
      </c>
      <c r="J142" s="77">
        <f t="shared" si="11"/>
        <v>0.10776647847055026</v>
      </c>
    </row>
    <row r="143" spans="1:10">
      <c r="A143" s="34" t="s">
        <v>45</v>
      </c>
      <c r="B143" s="36">
        <v>566.67395546613204</v>
      </c>
      <c r="C143" s="36">
        <v>497816.87848351803</v>
      </c>
      <c r="D143" s="36">
        <v>5</v>
      </c>
      <c r="E143" s="36">
        <v>0</v>
      </c>
      <c r="F143" s="36">
        <v>94</v>
      </c>
      <c r="G143" s="36">
        <f t="shared" si="8"/>
        <v>878.48907415204235</v>
      </c>
      <c r="H143" s="76">
        <f t="shared" si="9"/>
        <v>8.8234159198072246E-3</v>
      </c>
      <c r="I143" s="76">
        <f t="shared" si="10"/>
        <v>0</v>
      </c>
      <c r="J143" s="77">
        <f t="shared" si="11"/>
        <v>0.16588021929237584</v>
      </c>
    </row>
    <row r="144" spans="1:10">
      <c r="A144" s="34" t="s">
        <v>615</v>
      </c>
      <c r="B144" s="36">
        <v>566.441079689655</v>
      </c>
      <c r="C144" s="36">
        <v>467224.14266943902</v>
      </c>
      <c r="D144" s="36">
        <v>4</v>
      </c>
      <c r="E144" s="36">
        <v>0</v>
      </c>
      <c r="F144" s="36">
        <v>76</v>
      </c>
      <c r="G144" s="36">
        <f t="shared" si="8"/>
        <v>824.84155797002666</v>
      </c>
      <c r="H144" s="76">
        <f t="shared" si="9"/>
        <v>7.0616347285255921E-3</v>
      </c>
      <c r="I144" s="76">
        <f t="shared" si="10"/>
        <v>0</v>
      </c>
      <c r="J144" s="77">
        <f t="shared" si="11"/>
        <v>0.13417105984198624</v>
      </c>
    </row>
    <row r="145" spans="1:10">
      <c r="A145" s="34" t="s">
        <v>401</v>
      </c>
      <c r="B145" s="36">
        <v>563.64108041347902</v>
      </c>
      <c r="C145" s="36">
        <v>564863.55462247098</v>
      </c>
      <c r="D145" s="36">
        <v>7</v>
      </c>
      <c r="E145" s="36">
        <v>0</v>
      </c>
      <c r="F145" s="36">
        <v>68</v>
      </c>
      <c r="G145" s="36">
        <f t="shared" si="8"/>
        <v>1002.1688877043795</v>
      </c>
      <c r="H145" s="76">
        <f t="shared" si="9"/>
        <v>1.2419250908512383E-2</v>
      </c>
      <c r="I145" s="76">
        <f t="shared" si="10"/>
        <v>0</v>
      </c>
      <c r="J145" s="77">
        <f t="shared" si="11"/>
        <v>0.12064415168269171</v>
      </c>
    </row>
    <row r="146" spans="1:10">
      <c r="A146" s="34" t="s">
        <v>68</v>
      </c>
      <c r="B146" s="36">
        <v>561.64107986260206</v>
      </c>
      <c r="C146" s="36">
        <v>324361.22311896802</v>
      </c>
      <c r="D146" s="36">
        <v>1</v>
      </c>
      <c r="E146" s="36">
        <v>1</v>
      </c>
      <c r="F146" s="36">
        <v>51</v>
      </c>
      <c r="G146" s="36">
        <f t="shared" si="8"/>
        <v>577.52403581005615</v>
      </c>
      <c r="H146" s="76">
        <f t="shared" si="9"/>
        <v>1.7804965410376261E-3</v>
      </c>
      <c r="I146" s="76">
        <f t="shared" si="10"/>
        <v>1.7804965410376261E-3</v>
      </c>
      <c r="J146" s="77">
        <f t="shared" si="11"/>
        <v>9.080532359291893E-2</v>
      </c>
    </row>
    <row r="147" spans="1:10">
      <c r="A147" s="34" t="s">
        <v>725</v>
      </c>
      <c r="B147" s="36">
        <v>560.99724426446403</v>
      </c>
      <c r="C147" s="36">
        <v>392436.43518989498</v>
      </c>
      <c r="D147" s="36">
        <v>14</v>
      </c>
      <c r="E147" s="36">
        <v>0</v>
      </c>
      <c r="F147" s="36">
        <v>94</v>
      </c>
      <c r="G147" s="36">
        <f t="shared" si="8"/>
        <v>699.5336237425322</v>
      </c>
      <c r="H147" s="76">
        <f t="shared" si="9"/>
        <v>2.4955559306455617E-2</v>
      </c>
      <c r="I147" s="76">
        <f t="shared" si="10"/>
        <v>0</v>
      </c>
      <c r="J147" s="77">
        <f t="shared" si="11"/>
        <v>0.16755875534334486</v>
      </c>
    </row>
    <row r="148" spans="1:10">
      <c r="A148" s="34" t="s">
        <v>137</v>
      </c>
      <c r="B148" s="36">
        <v>560.62738007400105</v>
      </c>
      <c r="C148" s="36">
        <v>1631460.22857034</v>
      </c>
      <c r="D148" s="36">
        <v>1</v>
      </c>
      <c r="E148" s="36">
        <v>0</v>
      </c>
      <c r="F148" s="36">
        <v>31</v>
      </c>
      <c r="G148" s="36">
        <f t="shared" si="8"/>
        <v>2910.0616319434707</v>
      </c>
      <c r="H148" s="76">
        <f t="shared" si="9"/>
        <v>1.783715950276997E-3</v>
      </c>
      <c r="I148" s="76">
        <f t="shared" si="10"/>
        <v>0</v>
      </c>
      <c r="J148" s="77">
        <f t="shared" si="11"/>
        <v>5.529519445858691E-2</v>
      </c>
    </row>
    <row r="149" spans="1:10">
      <c r="A149" s="34" t="s">
        <v>242</v>
      </c>
      <c r="B149" s="36">
        <v>557.25477927038401</v>
      </c>
      <c r="C149" s="36">
        <v>504700.33190050698</v>
      </c>
      <c r="D149" s="36">
        <v>4</v>
      </c>
      <c r="E149" s="36">
        <v>0</v>
      </c>
      <c r="F149" s="36">
        <v>68</v>
      </c>
      <c r="G149" s="36">
        <f t="shared" si="8"/>
        <v>905.69045017669157</v>
      </c>
      <c r="H149" s="76">
        <f t="shared" si="9"/>
        <v>7.1780452116305161E-3</v>
      </c>
      <c r="I149" s="76">
        <f t="shared" si="10"/>
        <v>0</v>
      </c>
      <c r="J149" s="77">
        <f t="shared" si="11"/>
        <v>0.12202676859771877</v>
      </c>
    </row>
    <row r="150" spans="1:10">
      <c r="A150" s="34" t="s">
        <v>387</v>
      </c>
      <c r="B150" s="36">
        <v>554.38628513459105</v>
      </c>
      <c r="C150" s="36">
        <v>512544.537418872</v>
      </c>
      <c r="D150" s="36">
        <v>3</v>
      </c>
      <c r="E150" s="36">
        <v>0</v>
      </c>
      <c r="F150" s="36">
        <v>72</v>
      </c>
      <c r="G150" s="36">
        <f t="shared" si="8"/>
        <v>924.5260049938629</v>
      </c>
      <c r="H150" s="76">
        <f t="shared" si="9"/>
        <v>5.4113892793572179E-3</v>
      </c>
      <c r="I150" s="76">
        <f t="shared" si="10"/>
        <v>0</v>
      </c>
      <c r="J150" s="77">
        <f t="shared" si="11"/>
        <v>0.12987334270457324</v>
      </c>
    </row>
    <row r="151" spans="1:10">
      <c r="A151" s="34" t="s">
        <v>571</v>
      </c>
      <c r="B151" s="36">
        <v>549.19724438712001</v>
      </c>
      <c r="C151" s="36">
        <v>440034.37141874398</v>
      </c>
      <c r="D151" s="36">
        <v>2</v>
      </c>
      <c r="E151" s="36">
        <v>0</v>
      </c>
      <c r="F151" s="36">
        <v>98</v>
      </c>
      <c r="G151" s="36">
        <f t="shared" si="8"/>
        <v>801.23193609575185</v>
      </c>
      <c r="H151" s="76">
        <f t="shared" si="9"/>
        <v>3.6416788693685309E-3</v>
      </c>
      <c r="I151" s="76">
        <f t="shared" si="10"/>
        <v>0</v>
      </c>
      <c r="J151" s="77">
        <f t="shared" si="11"/>
        <v>0.17844226459905801</v>
      </c>
    </row>
    <row r="152" spans="1:10">
      <c r="A152" s="34" t="s">
        <v>157</v>
      </c>
      <c r="B152" s="36">
        <v>548.90957369096498</v>
      </c>
      <c r="C152" s="36">
        <v>551145.94536198606</v>
      </c>
      <c r="D152" s="36">
        <v>10</v>
      </c>
      <c r="E152" s="36">
        <v>0</v>
      </c>
      <c r="F152" s="36">
        <v>74</v>
      </c>
      <c r="G152" s="36">
        <f t="shared" si="8"/>
        <v>1004.0742078080062</v>
      </c>
      <c r="H152" s="76">
        <f t="shared" si="9"/>
        <v>1.8217936941340326E-2</v>
      </c>
      <c r="I152" s="76">
        <f t="shared" si="10"/>
        <v>0</v>
      </c>
      <c r="J152" s="77">
        <f t="shared" si="11"/>
        <v>0.1348127333659184</v>
      </c>
    </row>
    <row r="153" spans="1:10">
      <c r="A153" s="34" t="s">
        <v>428</v>
      </c>
      <c r="B153" s="36">
        <v>547.83012157818303</v>
      </c>
      <c r="C153" s="36">
        <v>535598.51791835495</v>
      </c>
      <c r="D153" s="36">
        <v>5</v>
      </c>
      <c r="E153" s="36">
        <v>0</v>
      </c>
      <c r="F153" s="36">
        <v>77</v>
      </c>
      <c r="G153" s="36">
        <f t="shared" si="8"/>
        <v>977.67263394610097</v>
      </c>
      <c r="H153" s="76">
        <f t="shared" si="9"/>
        <v>9.1269169091981548E-3</v>
      </c>
      <c r="I153" s="76">
        <f t="shared" si="10"/>
        <v>0</v>
      </c>
      <c r="J153" s="77">
        <f t="shared" si="11"/>
        <v>0.14055452040165159</v>
      </c>
    </row>
    <row r="154" spans="1:10">
      <c r="A154" s="34" t="s">
        <v>439</v>
      </c>
      <c r="B154" s="36">
        <v>547.36162792332402</v>
      </c>
      <c r="C154" s="36">
        <v>901925.83441506501</v>
      </c>
      <c r="D154" s="36">
        <v>3</v>
      </c>
      <c r="E154" s="36">
        <v>0</v>
      </c>
      <c r="F154" s="36">
        <v>38</v>
      </c>
      <c r="G154" s="36">
        <f t="shared" si="8"/>
        <v>1647.76957025093</v>
      </c>
      <c r="H154" s="76">
        <f t="shared" si="9"/>
        <v>5.4808372508352897E-3</v>
      </c>
      <c r="I154" s="76">
        <f t="shared" si="10"/>
        <v>0</v>
      </c>
      <c r="J154" s="77">
        <f t="shared" si="11"/>
        <v>6.9423938510580332E-2</v>
      </c>
    </row>
    <row r="155" spans="1:10">
      <c r="A155" s="34" t="s">
        <v>369</v>
      </c>
      <c r="B155" s="36">
        <v>545.66573850717305</v>
      </c>
      <c r="C155" s="36">
        <v>409771.81177528802</v>
      </c>
      <c r="D155" s="36">
        <v>1</v>
      </c>
      <c r="E155" s="36">
        <v>0</v>
      </c>
      <c r="F155" s="36">
        <v>97</v>
      </c>
      <c r="G155" s="36">
        <f t="shared" si="8"/>
        <v>750.95756038548018</v>
      </c>
      <c r="H155" s="76">
        <f t="shared" si="9"/>
        <v>1.8326237647534737E-3</v>
      </c>
      <c r="I155" s="76">
        <f t="shared" si="10"/>
        <v>0</v>
      </c>
      <c r="J155" s="77">
        <f t="shared" si="11"/>
        <v>0.17776450518108694</v>
      </c>
    </row>
    <row r="156" spans="1:10">
      <c r="A156" s="34" t="s">
        <v>785</v>
      </c>
      <c r="B156" s="36">
        <v>543.53970867302201</v>
      </c>
      <c r="C156" s="36">
        <v>345469.01393568498</v>
      </c>
      <c r="D156" s="36">
        <v>2</v>
      </c>
      <c r="E156" s="36">
        <v>0</v>
      </c>
      <c r="F156" s="36">
        <v>81</v>
      </c>
      <c r="G156" s="36">
        <f t="shared" si="8"/>
        <v>635.59112319337339</v>
      </c>
      <c r="H156" s="76">
        <f t="shared" si="9"/>
        <v>3.6795839716710433E-3</v>
      </c>
      <c r="I156" s="76">
        <f t="shared" si="10"/>
        <v>0</v>
      </c>
      <c r="J156" s="77">
        <f t="shared" si="11"/>
        <v>0.14902315085267726</v>
      </c>
    </row>
    <row r="157" spans="1:10">
      <c r="A157" s="34" t="s">
        <v>183</v>
      </c>
      <c r="B157" s="36">
        <v>155325.07790329389</v>
      </c>
      <c r="C157" s="36">
        <v>200954753.85573602</v>
      </c>
      <c r="D157" s="36">
        <v>1369</v>
      </c>
      <c r="E157" s="36">
        <v>64</v>
      </c>
      <c r="F157" s="36">
        <v>19342</v>
      </c>
      <c r="G157" s="36">
        <f t="shared" si="8"/>
        <v>1293.7688914654939</v>
      </c>
      <c r="H157" s="76">
        <f t="shared" si="9"/>
        <v>8.8137731426237934E-3</v>
      </c>
      <c r="I157" s="76">
        <f t="shared" si="10"/>
        <v>4.1203906583485954E-4</v>
      </c>
      <c r="J157" s="77">
        <f t="shared" si="11"/>
        <v>0.12452593142777896</v>
      </c>
    </row>
    <row r="158" spans="1:10" ht="13.5" thickBot="1">
      <c r="A158" s="32" t="s">
        <v>184</v>
      </c>
      <c r="B158" s="37">
        <f>SUM(B7:B157)</f>
        <v>378034.64156476286</v>
      </c>
      <c r="C158" s="37">
        <f>SUM(C7:C157)</f>
        <v>370586914.45483172</v>
      </c>
      <c r="D158" s="37">
        <f>SUM(D7:D157)</f>
        <v>3218</v>
      </c>
      <c r="E158" s="37">
        <f>SUM(E7:E157)</f>
        <v>116</v>
      </c>
      <c r="F158" s="37">
        <f>SUM(F7:F157)</f>
        <v>46511</v>
      </c>
      <c r="G158" s="37">
        <f>C158/B158</f>
        <v>980.29882372921304</v>
      </c>
      <c r="H158" s="82">
        <f>D158/B158</f>
        <v>8.51244739550862E-3</v>
      </c>
      <c r="I158" s="82">
        <f>E158/B158</f>
        <v>3.0685018579210686E-4</v>
      </c>
      <c r="J158" s="83">
        <f>F158/B158</f>
        <v>0.12303369820152311</v>
      </c>
    </row>
    <row r="159" spans="1:10" s="21" customFormat="1">
      <c r="A159" s="21" t="s">
        <v>273</v>
      </c>
      <c r="B159" s="80"/>
      <c r="C159" s="80"/>
      <c r="D159" s="79"/>
      <c r="E159" s="79"/>
      <c r="F159" s="79"/>
      <c r="G159" s="80"/>
      <c r="I159" s="81"/>
    </row>
    <row r="160" spans="1:10">
      <c r="I160" s="64"/>
    </row>
    <row r="161" spans="1:7">
      <c r="A161" s="65"/>
      <c r="D161" s="47"/>
      <c r="E161" s="47"/>
      <c r="F161" s="47"/>
    </row>
    <row r="164" spans="1:7">
      <c r="C164" s="1"/>
      <c r="D164" s="1"/>
      <c r="E164" s="1"/>
      <c r="F164" s="1"/>
      <c r="G164" s="1"/>
    </row>
  </sheetData>
  <mergeCells count="2">
    <mergeCell ref="D5:F5"/>
    <mergeCell ref="G5:J5"/>
  </mergeCells>
  <phoneticPr fontId="0" type="noConversion"/>
  <pageMargins left="0.78740157499999996" right="0.78740157499999996" top="0.984251969" bottom="0.984251969" header="0.49212598499999999" footer="0.49212598499999999"/>
  <pageSetup paperSize="9" scale="50" fitToHeight="2" orientation="portrait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6"/>
  <sheetViews>
    <sheetView topLeftCell="A122" zoomScale="75" workbookViewId="0">
      <selection activeCell="A7" sqref="A7:F157"/>
    </sheetView>
  </sheetViews>
  <sheetFormatPr defaultRowHeight="12.75"/>
  <cols>
    <col min="1" max="1" width="58.7109375" style="1" customWidth="1"/>
    <col min="2" max="2" width="13.5703125" style="47" bestFit="1" customWidth="1"/>
    <col min="3" max="3" width="17.28515625" style="47" bestFit="1" customWidth="1"/>
    <col min="4" max="4" width="11.140625" style="48" bestFit="1" customWidth="1"/>
    <col min="5" max="5" width="9" style="48" customWidth="1"/>
    <col min="6" max="6" width="12.28515625" style="48" bestFit="1" customWidth="1"/>
    <col min="7" max="7" width="12.85546875" style="47" customWidth="1"/>
    <col min="8" max="8" width="11.140625" style="1" customWidth="1"/>
    <col min="9" max="9" width="9.42578125" style="1" customWidth="1"/>
    <col min="10" max="10" width="10" style="1" customWidth="1"/>
    <col min="11" max="16384" width="9.140625" style="1"/>
  </cols>
  <sheetData>
    <row r="1" spans="1:10" ht="90" customHeight="1"/>
    <row r="2" spans="1:10" ht="13.5" thickBot="1"/>
    <row r="3" spans="1:10" ht="18">
      <c r="A3" s="23" t="s">
        <v>307</v>
      </c>
      <c r="B3" s="68"/>
      <c r="C3" s="68"/>
      <c r="D3" s="67"/>
      <c r="E3" s="67"/>
      <c r="F3" s="67"/>
      <c r="G3" s="68"/>
      <c r="H3" s="25"/>
      <c r="I3" s="25"/>
      <c r="J3" s="26" t="str">
        <f>Capa!$A$9</f>
        <v>Julho a Dezembro de 2009</v>
      </c>
    </row>
    <row r="4" spans="1:10" ht="18" customHeight="1">
      <c r="A4" s="27" t="s">
        <v>308</v>
      </c>
      <c r="B4" s="71"/>
      <c r="C4" s="71"/>
      <c r="D4" s="70"/>
      <c r="E4" s="70"/>
      <c r="F4" s="70"/>
      <c r="G4" s="71"/>
      <c r="H4" s="28"/>
      <c r="I4" s="28"/>
      <c r="J4" s="33"/>
    </row>
    <row r="5" spans="1:10">
      <c r="A5" s="84"/>
      <c r="B5" s="95"/>
      <c r="C5" s="95"/>
      <c r="D5" s="145" t="s">
        <v>172</v>
      </c>
      <c r="E5" s="145"/>
      <c r="F5" s="145"/>
      <c r="G5" s="148" t="s">
        <v>173</v>
      </c>
      <c r="H5" s="148"/>
      <c r="I5" s="148"/>
      <c r="J5" s="149"/>
    </row>
    <row r="6" spans="1:10">
      <c r="A6" s="86" t="s">
        <v>174</v>
      </c>
      <c r="B6" s="96" t="s">
        <v>175</v>
      </c>
      <c r="C6" s="96" t="s">
        <v>176</v>
      </c>
      <c r="D6" s="88" t="s">
        <v>177</v>
      </c>
      <c r="E6" s="88" t="s">
        <v>178</v>
      </c>
      <c r="F6" s="88" t="s">
        <v>272</v>
      </c>
      <c r="G6" s="89" t="s">
        <v>179</v>
      </c>
      <c r="H6" s="90" t="s">
        <v>180</v>
      </c>
      <c r="I6" s="91" t="s">
        <v>181</v>
      </c>
      <c r="J6" s="92" t="s">
        <v>182</v>
      </c>
    </row>
    <row r="7" spans="1:10">
      <c r="A7" s="52" t="s">
        <v>600</v>
      </c>
      <c r="B7" s="53">
        <v>5636.3806645595396</v>
      </c>
      <c r="C7" s="53">
        <v>4271152.8254653905</v>
      </c>
      <c r="D7" s="53">
        <v>39</v>
      </c>
      <c r="E7" s="53">
        <v>0</v>
      </c>
      <c r="F7" s="53">
        <v>739</v>
      </c>
      <c r="G7" s="53">
        <f t="shared" ref="G7:G71" si="0">C7/B7</f>
        <v>757.78288934982072</v>
      </c>
      <c r="H7" s="74">
        <f t="shared" ref="H7:H71" si="1">D7/B7</f>
        <v>6.9193339344917528E-3</v>
      </c>
      <c r="I7" s="74">
        <f t="shared" ref="I7:I71" si="2">E7/B7</f>
        <v>0</v>
      </c>
      <c r="J7" s="75">
        <f t="shared" ref="J7:J71" si="3">F7/B7</f>
        <v>0.13111250711767705</v>
      </c>
    </row>
    <row r="8" spans="1:10">
      <c r="A8" s="34" t="s">
        <v>637</v>
      </c>
      <c r="B8" s="36">
        <v>5106.0464425627097</v>
      </c>
      <c r="C8" s="36">
        <v>3469221.6443614899</v>
      </c>
      <c r="D8" s="36">
        <v>32</v>
      </c>
      <c r="E8" s="36">
        <v>2</v>
      </c>
      <c r="F8" s="36">
        <v>507</v>
      </c>
      <c r="G8" s="36">
        <f t="shared" si="0"/>
        <v>679.43401678506825</v>
      </c>
      <c r="H8" s="76">
        <f>D8/B8</f>
        <v>6.2670796985425173E-3</v>
      </c>
      <c r="I8" s="76">
        <f>E8/B8</f>
        <v>3.9169248115890733E-4</v>
      </c>
      <c r="J8" s="77">
        <f>F8/B8</f>
        <v>9.9294043973783011E-2</v>
      </c>
    </row>
    <row r="9" spans="1:10">
      <c r="A9" s="34" t="s">
        <v>324</v>
      </c>
      <c r="B9" s="36">
        <v>4672.1505522834996</v>
      </c>
      <c r="C9" s="36">
        <v>2431641.9070663401</v>
      </c>
      <c r="D9" s="36">
        <v>38</v>
      </c>
      <c r="E9" s="36">
        <v>1</v>
      </c>
      <c r="F9" s="36">
        <v>411</v>
      </c>
      <c r="G9" s="36">
        <f t="shared" si="0"/>
        <v>520.45452727928091</v>
      </c>
      <c r="H9" s="76">
        <f t="shared" si="1"/>
        <v>8.1332995533347306E-3</v>
      </c>
      <c r="I9" s="76">
        <f t="shared" si="2"/>
        <v>2.140341987719666E-4</v>
      </c>
      <c r="J9" s="77">
        <f t="shared" si="3"/>
        <v>8.7968055695278269E-2</v>
      </c>
    </row>
    <row r="10" spans="1:10">
      <c r="A10" s="34" t="s">
        <v>325</v>
      </c>
      <c r="B10" s="36">
        <v>4652.0464475564604</v>
      </c>
      <c r="C10" s="36">
        <v>2869525.0734161199</v>
      </c>
      <c r="D10" s="36">
        <v>35</v>
      </c>
      <c r="E10" s="36">
        <v>1</v>
      </c>
      <c r="F10" s="36">
        <v>630</v>
      </c>
      <c r="G10" s="36">
        <f t="shared" si="0"/>
        <v>616.83070144825626</v>
      </c>
      <c r="H10" s="76">
        <f t="shared" si="1"/>
        <v>7.5235706252211095E-3</v>
      </c>
      <c r="I10" s="76">
        <f t="shared" si="2"/>
        <v>2.1495916072060314E-4</v>
      </c>
      <c r="J10" s="77">
        <f t="shared" si="3"/>
        <v>0.13542427125397996</v>
      </c>
    </row>
    <row r="11" spans="1:10">
      <c r="A11" s="34" t="s">
        <v>604</v>
      </c>
      <c r="B11" s="36">
        <v>3763.2656506220801</v>
      </c>
      <c r="C11" s="36">
        <v>3354246.60585522</v>
      </c>
      <c r="D11" s="36">
        <v>31</v>
      </c>
      <c r="E11" s="36">
        <v>0</v>
      </c>
      <c r="F11" s="36">
        <v>427</v>
      </c>
      <c r="G11" s="36">
        <f t="shared" si="0"/>
        <v>891.31273666549475</v>
      </c>
      <c r="H11" s="76">
        <f t="shared" si="1"/>
        <v>8.237526360881698E-3</v>
      </c>
      <c r="I11" s="76">
        <f t="shared" si="2"/>
        <v>0</v>
      </c>
      <c r="J11" s="77">
        <f t="shared" si="3"/>
        <v>0.11346528245472533</v>
      </c>
    </row>
    <row r="12" spans="1:10">
      <c r="A12" s="34" t="s">
        <v>583</v>
      </c>
      <c r="B12" s="36">
        <v>3736.5177085222599</v>
      </c>
      <c r="C12" s="36">
        <v>2489347.2405310501</v>
      </c>
      <c r="D12" s="36">
        <v>29</v>
      </c>
      <c r="E12" s="36">
        <v>2</v>
      </c>
      <c r="F12" s="36">
        <v>498</v>
      </c>
      <c r="G12" s="36">
        <f t="shared" si="0"/>
        <v>666.22118098178419</v>
      </c>
      <c r="H12" s="76">
        <f t="shared" si="1"/>
        <v>7.7612371363466898E-3</v>
      </c>
      <c r="I12" s="76">
        <f t="shared" si="2"/>
        <v>5.3525773354115103E-4</v>
      </c>
      <c r="J12" s="77">
        <f t="shared" si="3"/>
        <v>0.1332791756517466</v>
      </c>
    </row>
    <row r="13" spans="1:10">
      <c r="A13" s="34" t="s">
        <v>334</v>
      </c>
      <c r="B13" s="36">
        <v>3705.0574295693</v>
      </c>
      <c r="C13" s="36">
        <v>2175970.3290537298</v>
      </c>
      <c r="D13" s="36">
        <v>20</v>
      </c>
      <c r="E13" s="36">
        <v>0</v>
      </c>
      <c r="F13" s="36">
        <v>387</v>
      </c>
      <c r="G13" s="36">
        <f t="shared" si="0"/>
        <v>587.29732815684827</v>
      </c>
      <c r="H13" s="76">
        <f t="shared" si="1"/>
        <v>5.3980269888353472E-3</v>
      </c>
      <c r="I13" s="76">
        <f t="shared" si="2"/>
        <v>0</v>
      </c>
      <c r="J13" s="77">
        <f t="shared" si="3"/>
        <v>0.10445182223396397</v>
      </c>
    </row>
    <row r="14" spans="1:10">
      <c r="A14" s="34" t="s">
        <v>336</v>
      </c>
      <c r="B14" s="36">
        <v>3661.2245564428099</v>
      </c>
      <c r="C14" s="36">
        <v>2478769.6746784099</v>
      </c>
      <c r="D14" s="36">
        <v>37</v>
      </c>
      <c r="E14" s="36">
        <v>0</v>
      </c>
      <c r="F14" s="36">
        <v>535</v>
      </c>
      <c r="G14" s="36">
        <f t="shared" si="0"/>
        <v>677.03295344624939</v>
      </c>
      <c r="H14" s="76">
        <f t="shared" si="1"/>
        <v>1.0105908400207126E-2</v>
      </c>
      <c r="I14" s="76">
        <f t="shared" si="2"/>
        <v>0</v>
      </c>
      <c r="J14" s="77">
        <f t="shared" si="3"/>
        <v>0.14612597281380574</v>
      </c>
    </row>
    <row r="15" spans="1:10">
      <c r="A15" s="34" t="s">
        <v>326</v>
      </c>
      <c r="B15" s="36">
        <v>3594.4546969858902</v>
      </c>
      <c r="C15" s="36">
        <v>2000535.05442263</v>
      </c>
      <c r="D15" s="36">
        <v>53</v>
      </c>
      <c r="E15" s="36">
        <v>2</v>
      </c>
      <c r="F15" s="36">
        <v>319</v>
      </c>
      <c r="G15" s="36">
        <f t="shared" si="0"/>
        <v>556.56148792198371</v>
      </c>
      <c r="H15" s="76">
        <f t="shared" si="1"/>
        <v>1.4744934758655563E-2</v>
      </c>
      <c r="I15" s="76">
        <f t="shared" si="2"/>
        <v>5.5641263240209667E-4</v>
      </c>
      <c r="J15" s="77">
        <f t="shared" si="3"/>
        <v>8.874781486813442E-2</v>
      </c>
    </row>
    <row r="16" spans="1:10">
      <c r="A16" s="34" t="s">
        <v>635</v>
      </c>
      <c r="B16" s="36">
        <v>3477.3040144359602</v>
      </c>
      <c r="C16" s="36">
        <v>2587653.5560441199</v>
      </c>
      <c r="D16" s="36">
        <v>25</v>
      </c>
      <c r="E16" s="36">
        <v>0</v>
      </c>
      <c r="F16" s="36">
        <v>364</v>
      </c>
      <c r="G16" s="36">
        <f t="shared" si="0"/>
        <v>744.15511134531994</v>
      </c>
      <c r="H16" s="76">
        <f t="shared" si="1"/>
        <v>7.1894777955027762E-3</v>
      </c>
      <c r="I16" s="76">
        <f t="shared" si="2"/>
        <v>0</v>
      </c>
      <c r="J16" s="77">
        <f t="shared" si="3"/>
        <v>0.10467879670252042</v>
      </c>
    </row>
    <row r="17" spans="1:10">
      <c r="A17" s="34" t="s">
        <v>608</v>
      </c>
      <c r="B17" s="36">
        <v>3440.7122414391401</v>
      </c>
      <c r="C17" s="36">
        <v>2576697.4813673901</v>
      </c>
      <c r="D17" s="36">
        <v>37</v>
      </c>
      <c r="E17" s="36">
        <v>0</v>
      </c>
      <c r="F17" s="36">
        <v>473</v>
      </c>
      <c r="G17" s="36">
        <f t="shared" si="0"/>
        <v>748.88491119200364</v>
      </c>
      <c r="H17" s="76">
        <f t="shared" si="1"/>
        <v>1.0753587456219262E-2</v>
      </c>
      <c r="I17" s="76">
        <f t="shared" si="2"/>
        <v>0</v>
      </c>
      <c r="J17" s="77">
        <f t="shared" si="3"/>
        <v>0.13747153694031652</v>
      </c>
    </row>
    <row r="18" spans="1:10">
      <c r="A18" s="34" t="s">
        <v>128</v>
      </c>
      <c r="B18" s="36">
        <v>3421.6957908975801</v>
      </c>
      <c r="C18" s="36">
        <v>2457085.7642858699</v>
      </c>
      <c r="D18" s="36">
        <v>40</v>
      </c>
      <c r="E18" s="36">
        <v>0</v>
      </c>
      <c r="F18" s="36">
        <v>386</v>
      </c>
      <c r="G18" s="36">
        <f t="shared" si="0"/>
        <v>718.09006832875889</v>
      </c>
      <c r="H18" s="76">
        <f t="shared" si="1"/>
        <v>1.1690109946772092E-2</v>
      </c>
      <c r="I18" s="76">
        <f t="shared" si="2"/>
        <v>0</v>
      </c>
      <c r="J18" s="77">
        <f t="shared" si="3"/>
        <v>0.11280956098635068</v>
      </c>
    </row>
    <row r="19" spans="1:10">
      <c r="A19" s="34" t="s">
        <v>327</v>
      </c>
      <c r="B19" s="36">
        <v>3252.6273090303798</v>
      </c>
      <c r="C19" s="36">
        <v>2088430.90793178</v>
      </c>
      <c r="D19" s="36">
        <v>28</v>
      </c>
      <c r="E19" s="36">
        <v>1</v>
      </c>
      <c r="F19" s="36">
        <v>296</v>
      </c>
      <c r="G19" s="36">
        <f t="shared" si="0"/>
        <v>642.07507024662743</v>
      </c>
      <c r="H19" s="76">
        <f t="shared" si="1"/>
        <v>8.6084255402586844E-3</v>
      </c>
      <c r="I19" s="76">
        <f t="shared" si="2"/>
        <v>3.0744376929495301E-4</v>
      </c>
      <c r="J19" s="77">
        <f t="shared" si="3"/>
        <v>9.1003355711306091E-2</v>
      </c>
    </row>
    <row r="20" spans="1:10">
      <c r="A20" s="34" t="s">
        <v>323</v>
      </c>
      <c r="B20" s="36">
        <v>3194.3752522077398</v>
      </c>
      <c r="C20" s="36">
        <v>1785939.6017573799</v>
      </c>
      <c r="D20" s="36">
        <v>31</v>
      </c>
      <c r="E20" s="36">
        <v>1</v>
      </c>
      <c r="F20" s="36">
        <v>317</v>
      </c>
      <c r="G20" s="36">
        <f t="shared" si="0"/>
        <v>559.08885486232623</v>
      </c>
      <c r="H20" s="76">
        <f t="shared" si="1"/>
        <v>9.7045580285456002E-3</v>
      </c>
      <c r="I20" s="76">
        <f t="shared" si="2"/>
        <v>3.1305025898534195E-4</v>
      </c>
      <c r="J20" s="77">
        <f t="shared" si="3"/>
        <v>9.9236932098353409E-2</v>
      </c>
    </row>
    <row r="21" spans="1:10">
      <c r="A21" s="34" t="s">
        <v>580</v>
      </c>
      <c r="B21" s="36">
        <v>3089.8574421051799</v>
      </c>
      <c r="C21" s="36">
        <v>3039155.6052887999</v>
      </c>
      <c r="D21" s="36">
        <v>19</v>
      </c>
      <c r="E21" s="36">
        <v>0</v>
      </c>
      <c r="F21" s="36">
        <v>388</v>
      </c>
      <c r="G21" s="36">
        <f t="shared" si="0"/>
        <v>983.59088153211496</v>
      </c>
      <c r="H21" s="76">
        <f t="shared" si="1"/>
        <v>6.1491510064797458E-3</v>
      </c>
      <c r="I21" s="76">
        <f t="shared" si="2"/>
        <v>0</v>
      </c>
      <c r="J21" s="77">
        <f t="shared" si="3"/>
        <v>0.12557213634284956</v>
      </c>
    </row>
    <row r="22" spans="1:10">
      <c r="A22" s="34" t="s">
        <v>335</v>
      </c>
      <c r="B22" s="36">
        <v>3081.4437507702901</v>
      </c>
      <c r="C22" s="36">
        <v>1900277.3894380699</v>
      </c>
      <c r="D22" s="36">
        <v>19</v>
      </c>
      <c r="E22" s="36">
        <v>1</v>
      </c>
      <c r="F22" s="36">
        <v>291</v>
      </c>
      <c r="G22" s="36">
        <f t="shared" si="0"/>
        <v>616.68410755933621</v>
      </c>
      <c r="H22" s="76">
        <f t="shared" si="1"/>
        <v>6.1659408825004312E-3</v>
      </c>
      <c r="I22" s="76">
        <f t="shared" si="2"/>
        <v>3.2452320434212792E-4</v>
      </c>
      <c r="J22" s="77">
        <f t="shared" si="3"/>
        <v>9.4436252463559231E-2</v>
      </c>
    </row>
    <row r="23" spans="1:10">
      <c r="A23" s="34" t="s">
        <v>610</v>
      </c>
      <c r="B23" s="36">
        <v>2971.0547124477998</v>
      </c>
      <c r="C23" s="36">
        <v>1936080.49778606</v>
      </c>
      <c r="D23" s="36">
        <v>13</v>
      </c>
      <c r="E23" s="36">
        <v>0</v>
      </c>
      <c r="F23" s="36">
        <v>352</v>
      </c>
      <c r="G23" s="36">
        <f t="shared" si="0"/>
        <v>651.64754108178545</v>
      </c>
      <c r="H23" s="76">
        <f t="shared" si="1"/>
        <v>4.375550522692841E-3</v>
      </c>
      <c r="I23" s="76">
        <f t="shared" si="2"/>
        <v>0</v>
      </c>
      <c r="J23" s="77">
        <f t="shared" si="3"/>
        <v>0.11847644492214462</v>
      </c>
    </row>
    <row r="24" spans="1:10">
      <c r="A24" s="34" t="s">
        <v>338</v>
      </c>
      <c r="B24" s="36">
        <v>2844.83005722286</v>
      </c>
      <c r="C24" s="36">
        <v>1618120.4294231799</v>
      </c>
      <c r="D24" s="36">
        <v>18</v>
      </c>
      <c r="E24" s="36">
        <v>1</v>
      </c>
      <c r="F24" s="36">
        <v>417</v>
      </c>
      <c r="G24" s="36">
        <f t="shared" si="0"/>
        <v>568.79335386479943</v>
      </c>
      <c r="H24" s="76">
        <f t="shared" si="1"/>
        <v>6.3272672314112523E-3</v>
      </c>
      <c r="I24" s="76">
        <f t="shared" si="2"/>
        <v>3.51514846189514E-4</v>
      </c>
      <c r="J24" s="77">
        <f t="shared" si="3"/>
        <v>0.14658169086102735</v>
      </c>
    </row>
    <row r="25" spans="1:10">
      <c r="A25" s="34" t="s">
        <v>337</v>
      </c>
      <c r="B25" s="36">
        <v>2793.55608538771</v>
      </c>
      <c r="C25" s="36">
        <v>1830282.34973229</v>
      </c>
      <c r="D25" s="36">
        <v>28</v>
      </c>
      <c r="E25" s="36">
        <v>0</v>
      </c>
      <c r="F25" s="36">
        <v>331</v>
      </c>
      <c r="G25" s="36">
        <f t="shared" si="0"/>
        <v>655.18009797833361</v>
      </c>
      <c r="H25" s="76">
        <f t="shared" si="1"/>
        <v>1.002306706726239E-2</v>
      </c>
      <c r="I25" s="76">
        <f t="shared" si="2"/>
        <v>0</v>
      </c>
      <c r="J25" s="77">
        <f t="shared" si="3"/>
        <v>0.1184869714022804</v>
      </c>
    </row>
    <row r="26" spans="1:10">
      <c r="A26" s="34" t="s">
        <v>328</v>
      </c>
      <c r="B26" s="36">
        <v>2728.2711544856402</v>
      </c>
      <c r="C26" s="36">
        <v>1423488.1794113501</v>
      </c>
      <c r="D26" s="36">
        <v>23</v>
      </c>
      <c r="E26" s="36">
        <v>0</v>
      </c>
      <c r="F26" s="36">
        <v>210</v>
      </c>
      <c r="G26" s="36">
        <f t="shared" si="0"/>
        <v>521.75465663335785</v>
      </c>
      <c r="H26" s="76">
        <f t="shared" si="1"/>
        <v>8.4302471043557915E-3</v>
      </c>
      <c r="I26" s="76">
        <f t="shared" si="2"/>
        <v>0</v>
      </c>
      <c r="J26" s="77">
        <f t="shared" si="3"/>
        <v>7.6971821387596354E-2</v>
      </c>
    </row>
    <row r="27" spans="1:10">
      <c r="A27" s="34" t="s">
        <v>340</v>
      </c>
      <c r="B27" s="36">
        <v>2473.6602057968198</v>
      </c>
      <c r="C27" s="36">
        <v>2280097.7246355801</v>
      </c>
      <c r="D27" s="36">
        <v>19</v>
      </c>
      <c r="E27" s="36">
        <v>2</v>
      </c>
      <c r="F27" s="36">
        <v>281</v>
      </c>
      <c r="G27" s="36">
        <f t="shared" si="0"/>
        <v>921.75057806741529</v>
      </c>
      <c r="H27" s="76">
        <f t="shared" si="1"/>
        <v>7.6809255998358458E-3</v>
      </c>
      <c r="I27" s="76">
        <f t="shared" si="2"/>
        <v>8.0851848419324695E-4</v>
      </c>
      <c r="J27" s="77">
        <f t="shared" si="3"/>
        <v>0.1135968470291512</v>
      </c>
    </row>
    <row r="28" spans="1:10">
      <c r="A28" s="34" t="s">
        <v>357</v>
      </c>
      <c r="B28" s="36">
        <v>2453.31773951277</v>
      </c>
      <c r="C28" s="36">
        <v>1745091.6995493099</v>
      </c>
      <c r="D28" s="36">
        <v>17</v>
      </c>
      <c r="E28" s="36">
        <v>0</v>
      </c>
      <c r="F28" s="36">
        <v>213</v>
      </c>
      <c r="G28" s="36">
        <f t="shared" si="0"/>
        <v>711.31907271655973</v>
      </c>
      <c r="H28" s="76">
        <f t="shared" si="1"/>
        <v>6.929391870527218E-3</v>
      </c>
      <c r="I28" s="76">
        <f t="shared" si="2"/>
        <v>0</v>
      </c>
      <c r="J28" s="77">
        <f t="shared" si="3"/>
        <v>8.6821204024841031E-2</v>
      </c>
    </row>
    <row r="29" spans="1:10">
      <c r="A29" s="34" t="s">
        <v>575</v>
      </c>
      <c r="B29" s="36">
        <v>2367.3122622067999</v>
      </c>
      <c r="C29" s="36">
        <v>2084330.5291675001</v>
      </c>
      <c r="D29" s="36">
        <v>24</v>
      </c>
      <c r="E29" s="36">
        <v>0</v>
      </c>
      <c r="F29" s="36">
        <v>256</v>
      </c>
      <c r="G29" s="36">
        <f t="shared" si="0"/>
        <v>880.46286180450682</v>
      </c>
      <c r="H29" s="76">
        <f t="shared" si="1"/>
        <v>1.0138079535661801E-2</v>
      </c>
      <c r="I29" s="76">
        <f t="shared" si="2"/>
        <v>0</v>
      </c>
      <c r="J29" s="77">
        <f t="shared" si="3"/>
        <v>0.10813951504705921</v>
      </c>
    </row>
    <row r="30" spans="1:10">
      <c r="A30" s="34" t="s">
        <v>616</v>
      </c>
      <c r="B30" s="36">
        <v>2352.5889754001901</v>
      </c>
      <c r="C30" s="36">
        <v>1511318.2617583</v>
      </c>
      <c r="D30" s="36">
        <v>21</v>
      </c>
      <c r="E30" s="36">
        <v>0</v>
      </c>
      <c r="F30" s="36">
        <v>266</v>
      </c>
      <c r="G30" s="36">
        <f t="shared" si="0"/>
        <v>642.40642014451987</v>
      </c>
      <c r="H30" s="76">
        <f t="shared" si="1"/>
        <v>8.9263361426862795E-3</v>
      </c>
      <c r="I30" s="76">
        <f t="shared" si="2"/>
        <v>0</v>
      </c>
      <c r="J30" s="77">
        <f t="shared" si="3"/>
        <v>0.11306692447402621</v>
      </c>
    </row>
    <row r="31" spans="1:10">
      <c r="A31" s="34" t="s">
        <v>380</v>
      </c>
      <c r="B31" s="36">
        <v>2259.16706150956</v>
      </c>
      <c r="C31" s="36">
        <v>1894932.5805234599</v>
      </c>
      <c r="D31" s="36">
        <v>25</v>
      </c>
      <c r="E31" s="36">
        <v>0</v>
      </c>
      <c r="F31" s="36">
        <v>277</v>
      </c>
      <c r="G31" s="36">
        <f t="shared" si="0"/>
        <v>838.77487982552248</v>
      </c>
      <c r="H31" s="76">
        <f t="shared" si="1"/>
        <v>1.1066025362150584E-2</v>
      </c>
      <c r="I31" s="76">
        <f t="shared" si="2"/>
        <v>0</v>
      </c>
      <c r="J31" s="77">
        <f t="shared" si="3"/>
        <v>0.12261156101262848</v>
      </c>
    </row>
    <row r="32" spans="1:10">
      <c r="A32" s="34" t="s">
        <v>624</v>
      </c>
      <c r="B32" s="36">
        <v>2088.1177520584301</v>
      </c>
      <c r="C32" s="36">
        <v>1292354.5329954801</v>
      </c>
      <c r="D32" s="36">
        <v>16</v>
      </c>
      <c r="E32" s="36">
        <v>0</v>
      </c>
      <c r="F32" s="36">
        <v>232</v>
      </c>
      <c r="G32" s="36">
        <f t="shared" si="0"/>
        <v>618.90883870006826</v>
      </c>
      <c r="H32" s="76">
        <f t="shared" si="1"/>
        <v>7.6624031303921813E-3</v>
      </c>
      <c r="I32" s="76">
        <f t="shared" si="2"/>
        <v>0</v>
      </c>
      <c r="J32" s="77">
        <f t="shared" si="3"/>
        <v>0.11110484539068663</v>
      </c>
    </row>
    <row r="33" spans="1:10">
      <c r="A33" s="34" t="s">
        <v>49</v>
      </c>
      <c r="B33" s="36">
        <v>2054.5698067666899</v>
      </c>
      <c r="C33" s="36">
        <v>1439201.4210256999</v>
      </c>
      <c r="D33" s="36">
        <v>20</v>
      </c>
      <c r="E33" s="36">
        <v>0</v>
      </c>
      <c r="F33" s="36">
        <v>271</v>
      </c>
      <c r="G33" s="36">
        <f t="shared" si="0"/>
        <v>700.4879640914196</v>
      </c>
      <c r="H33" s="76">
        <f t="shared" si="1"/>
        <v>9.734397893968046E-3</v>
      </c>
      <c r="I33" s="76">
        <f t="shared" si="2"/>
        <v>0</v>
      </c>
      <c r="J33" s="77">
        <f t="shared" si="3"/>
        <v>0.13190109146326701</v>
      </c>
    </row>
    <row r="34" spans="1:10">
      <c r="A34" s="34" t="s">
        <v>352</v>
      </c>
      <c r="B34" s="36">
        <v>2022.88213569251</v>
      </c>
      <c r="C34" s="36">
        <v>1642854.7727471499</v>
      </c>
      <c r="D34" s="36">
        <v>16</v>
      </c>
      <c r="E34" s="36">
        <v>0</v>
      </c>
      <c r="F34" s="36">
        <v>242</v>
      </c>
      <c r="G34" s="36">
        <f t="shared" si="0"/>
        <v>812.13568687962027</v>
      </c>
      <c r="H34" s="76">
        <f t="shared" si="1"/>
        <v>7.9095067961152312E-3</v>
      </c>
      <c r="I34" s="76">
        <f t="shared" si="2"/>
        <v>0</v>
      </c>
      <c r="J34" s="77">
        <f t="shared" si="3"/>
        <v>0.11963129029124286</v>
      </c>
    </row>
    <row r="35" spans="1:10">
      <c r="A35" s="34" t="s">
        <v>590</v>
      </c>
      <c r="B35" s="36">
        <v>1913.7232338911799</v>
      </c>
      <c r="C35" s="36">
        <v>2174003.5715626599</v>
      </c>
      <c r="D35" s="36">
        <v>13</v>
      </c>
      <c r="E35" s="36">
        <v>1</v>
      </c>
      <c r="F35" s="36">
        <v>192</v>
      </c>
      <c r="G35" s="36">
        <f t="shared" si="0"/>
        <v>1136.0073040145157</v>
      </c>
      <c r="H35" s="76">
        <f t="shared" si="1"/>
        <v>6.7930407959603733E-3</v>
      </c>
      <c r="I35" s="76">
        <f t="shared" si="2"/>
        <v>5.2254159968925947E-4</v>
      </c>
      <c r="J35" s="77">
        <f t="shared" si="3"/>
        <v>0.10032798714033782</v>
      </c>
    </row>
    <row r="36" spans="1:10">
      <c r="A36" s="34" t="s">
        <v>84</v>
      </c>
      <c r="B36" s="36">
        <v>1877.0081685278501</v>
      </c>
      <c r="C36" s="36">
        <v>1112774.1588588799</v>
      </c>
      <c r="D36" s="36">
        <v>6</v>
      </c>
      <c r="E36" s="36">
        <v>0</v>
      </c>
      <c r="F36" s="36">
        <v>246</v>
      </c>
      <c r="G36" s="36">
        <f t="shared" si="0"/>
        <v>592.8446010608659</v>
      </c>
      <c r="H36" s="76">
        <f t="shared" si="1"/>
        <v>3.1965763924756063E-3</v>
      </c>
      <c r="I36" s="76">
        <f t="shared" si="2"/>
        <v>0</v>
      </c>
      <c r="J36" s="77">
        <f t="shared" si="3"/>
        <v>0.13105963209149987</v>
      </c>
    </row>
    <row r="37" spans="1:10">
      <c r="A37" s="34" t="s">
        <v>386</v>
      </c>
      <c r="B37" s="36">
        <v>1860.2547443634801</v>
      </c>
      <c r="C37" s="36">
        <v>1127870.4180500701</v>
      </c>
      <c r="D37" s="36">
        <v>10</v>
      </c>
      <c r="E37" s="36">
        <v>0</v>
      </c>
      <c r="F37" s="36">
        <v>173</v>
      </c>
      <c r="G37" s="36">
        <f t="shared" si="0"/>
        <v>606.29890689298657</v>
      </c>
      <c r="H37" s="76">
        <f t="shared" si="1"/>
        <v>5.375607846344551E-3</v>
      </c>
      <c r="I37" s="76">
        <f t="shared" si="2"/>
        <v>0</v>
      </c>
      <c r="J37" s="77">
        <f t="shared" si="3"/>
        <v>9.2998015741760726E-2</v>
      </c>
    </row>
    <row r="38" spans="1:10">
      <c r="A38" s="34" t="s">
        <v>332</v>
      </c>
      <c r="B38" s="36">
        <v>1854.7807688969101</v>
      </c>
      <c r="C38" s="36">
        <v>1029812.69002074</v>
      </c>
      <c r="D38" s="36">
        <v>28</v>
      </c>
      <c r="E38" s="36">
        <v>0</v>
      </c>
      <c r="F38" s="36">
        <v>193</v>
      </c>
      <c r="G38" s="36">
        <f t="shared" si="0"/>
        <v>555.22070709909201</v>
      </c>
      <c r="H38" s="76">
        <f t="shared" si="1"/>
        <v>1.5096123741164506E-2</v>
      </c>
      <c r="I38" s="76">
        <f t="shared" si="2"/>
        <v>0</v>
      </c>
      <c r="J38" s="77">
        <f t="shared" si="3"/>
        <v>0.10405542435874106</v>
      </c>
    </row>
    <row r="39" spans="1:10">
      <c r="A39" s="34" t="s">
        <v>329</v>
      </c>
      <c r="B39" s="36">
        <v>1853.89583855913</v>
      </c>
      <c r="C39" s="36">
        <v>1042578.9378244</v>
      </c>
      <c r="D39" s="36">
        <v>23</v>
      </c>
      <c r="E39" s="36">
        <v>1</v>
      </c>
      <c r="F39" s="36">
        <v>221</v>
      </c>
      <c r="G39" s="36">
        <f t="shared" si="0"/>
        <v>562.37190684602047</v>
      </c>
      <c r="H39" s="76">
        <f t="shared" si="1"/>
        <v>1.2406306504186273E-2</v>
      </c>
      <c r="I39" s="76">
        <f t="shared" si="2"/>
        <v>5.3940463061679452E-4</v>
      </c>
      <c r="J39" s="77">
        <f t="shared" si="3"/>
        <v>0.11920842336631159</v>
      </c>
    </row>
    <row r="40" spans="1:10">
      <c r="A40" s="34" t="s">
        <v>331</v>
      </c>
      <c r="B40" s="36">
        <v>1756.05474602198</v>
      </c>
      <c r="C40" s="36">
        <v>956230.17322323797</v>
      </c>
      <c r="D40" s="36">
        <v>13</v>
      </c>
      <c r="E40" s="36">
        <v>0</v>
      </c>
      <c r="F40" s="36">
        <v>245</v>
      </c>
      <c r="G40" s="36">
        <f t="shared" si="0"/>
        <v>544.53323587399655</v>
      </c>
      <c r="H40" s="76">
        <f t="shared" si="1"/>
        <v>7.4029582673598967E-3</v>
      </c>
      <c r="I40" s="76">
        <f t="shared" si="2"/>
        <v>0</v>
      </c>
      <c r="J40" s="77">
        <f t="shared" si="3"/>
        <v>0.13951729042332112</v>
      </c>
    </row>
    <row r="41" spans="1:10">
      <c r="A41" s="34" t="s">
        <v>456</v>
      </c>
      <c r="B41" s="36">
        <v>1725.5451562078599</v>
      </c>
      <c r="C41" s="36">
        <v>1016312.2980842401</v>
      </c>
      <c r="D41" s="36">
        <v>10</v>
      </c>
      <c r="E41" s="36">
        <v>0</v>
      </c>
      <c r="F41" s="36">
        <v>158</v>
      </c>
      <c r="G41" s="36">
        <f t="shared" si="0"/>
        <v>588.98041261217202</v>
      </c>
      <c r="H41" s="76">
        <f t="shared" si="1"/>
        <v>5.7952699551349187E-3</v>
      </c>
      <c r="I41" s="76">
        <f t="shared" si="2"/>
        <v>0</v>
      </c>
      <c r="J41" s="77">
        <f t="shared" si="3"/>
        <v>9.1565265291131709E-2</v>
      </c>
    </row>
    <row r="42" spans="1:10">
      <c r="A42" s="34" t="s">
        <v>687</v>
      </c>
      <c r="B42" s="36">
        <v>1637.38077505817</v>
      </c>
      <c r="C42" s="36">
        <v>1982115.54224626</v>
      </c>
      <c r="D42" s="36">
        <v>22</v>
      </c>
      <c r="E42" s="36">
        <v>0</v>
      </c>
      <c r="F42" s="36">
        <v>225</v>
      </c>
      <c r="G42" s="36">
        <f t="shared" si="0"/>
        <v>1210.5403779251303</v>
      </c>
      <c r="H42" s="76">
        <f t="shared" si="1"/>
        <v>1.3436092773972152E-2</v>
      </c>
      <c r="I42" s="76">
        <f t="shared" si="2"/>
        <v>0</v>
      </c>
      <c r="J42" s="77">
        <f t="shared" si="3"/>
        <v>0.13741458518835156</v>
      </c>
    </row>
    <row r="43" spans="1:10">
      <c r="A43" s="34" t="s">
        <v>94</v>
      </c>
      <c r="B43" s="36">
        <v>1610.59995455853</v>
      </c>
      <c r="C43" s="36">
        <v>1350065.80710864</v>
      </c>
      <c r="D43" s="36">
        <v>25</v>
      </c>
      <c r="E43" s="36">
        <v>0</v>
      </c>
      <c r="F43" s="36">
        <v>327</v>
      </c>
      <c r="G43" s="36">
        <f t="shared" si="0"/>
        <v>838.23782764149951</v>
      </c>
      <c r="H43" s="76">
        <f t="shared" si="1"/>
        <v>1.5522166090494253E-2</v>
      </c>
      <c r="I43" s="76">
        <f t="shared" si="2"/>
        <v>0</v>
      </c>
      <c r="J43" s="77">
        <f t="shared" si="3"/>
        <v>0.20302993246366483</v>
      </c>
    </row>
    <row r="44" spans="1:10">
      <c r="A44" s="34" t="s">
        <v>330</v>
      </c>
      <c r="B44" s="36">
        <v>1580.69310772791</v>
      </c>
      <c r="C44" s="36">
        <v>1037956.6607321</v>
      </c>
      <c r="D44" s="36">
        <v>29</v>
      </c>
      <c r="E44" s="36">
        <v>0</v>
      </c>
      <c r="F44" s="36">
        <v>238</v>
      </c>
      <c r="G44" s="36">
        <f t="shared" si="0"/>
        <v>656.64654046860494</v>
      </c>
      <c r="H44" s="76">
        <f t="shared" si="1"/>
        <v>1.8346382266248146E-2</v>
      </c>
      <c r="I44" s="76">
        <f t="shared" si="2"/>
        <v>0</v>
      </c>
      <c r="J44" s="77">
        <f t="shared" si="3"/>
        <v>0.15056686135748479</v>
      </c>
    </row>
    <row r="45" spans="1:10">
      <c r="A45" s="34" t="s">
        <v>609</v>
      </c>
      <c r="B45" s="36">
        <v>1559.4273531497399</v>
      </c>
      <c r="C45" s="36">
        <v>1391304.09533465</v>
      </c>
      <c r="D45" s="36">
        <v>11</v>
      </c>
      <c r="E45" s="36">
        <v>0</v>
      </c>
      <c r="F45" s="36">
        <v>157</v>
      </c>
      <c r="G45" s="36">
        <f t="shared" si="0"/>
        <v>892.18910552292573</v>
      </c>
      <c r="H45" s="76">
        <f t="shared" si="1"/>
        <v>7.0538713956646579E-3</v>
      </c>
      <c r="I45" s="76">
        <f t="shared" si="2"/>
        <v>0</v>
      </c>
      <c r="J45" s="77">
        <f t="shared" si="3"/>
        <v>0.10067798264721375</v>
      </c>
    </row>
    <row r="46" spans="1:10">
      <c r="A46" s="34" t="s">
        <v>378</v>
      </c>
      <c r="B46" s="36">
        <v>1536.7424232917799</v>
      </c>
      <c r="C46" s="36">
        <v>1455130.77012775</v>
      </c>
      <c r="D46" s="36">
        <v>9</v>
      </c>
      <c r="E46" s="36">
        <v>0</v>
      </c>
      <c r="F46" s="36">
        <v>158</v>
      </c>
      <c r="G46" s="36">
        <f t="shared" si="0"/>
        <v>946.89308245345785</v>
      </c>
      <c r="H46" s="76">
        <f t="shared" si="1"/>
        <v>5.8565442481385696E-3</v>
      </c>
      <c r="I46" s="76">
        <f t="shared" si="2"/>
        <v>0</v>
      </c>
      <c r="J46" s="77">
        <f t="shared" si="3"/>
        <v>0.10281488791176599</v>
      </c>
    </row>
    <row r="47" spans="1:10">
      <c r="A47" s="34" t="s">
        <v>44</v>
      </c>
      <c r="B47" s="36">
        <v>1530.36160058109</v>
      </c>
      <c r="C47" s="36">
        <v>2074922.2680037401</v>
      </c>
      <c r="D47" s="36">
        <v>33</v>
      </c>
      <c r="E47" s="36">
        <v>0</v>
      </c>
      <c r="F47" s="36">
        <v>253</v>
      </c>
      <c r="G47" s="36">
        <f t="shared" si="0"/>
        <v>1355.8379060320622</v>
      </c>
      <c r="H47" s="76">
        <f t="shared" si="1"/>
        <v>2.1563531120664323E-2</v>
      </c>
      <c r="I47" s="76">
        <f t="shared" si="2"/>
        <v>0</v>
      </c>
      <c r="J47" s="77">
        <f t="shared" si="3"/>
        <v>0.16532040525842648</v>
      </c>
    </row>
    <row r="48" spans="1:10">
      <c r="A48" s="34" t="s">
        <v>125</v>
      </c>
      <c r="B48" s="36">
        <v>1500.8684519608501</v>
      </c>
      <c r="C48" s="36">
        <v>1227993.1424491999</v>
      </c>
      <c r="D48" s="36">
        <v>12</v>
      </c>
      <c r="E48" s="36">
        <v>0</v>
      </c>
      <c r="F48" s="36">
        <v>197</v>
      </c>
      <c r="G48" s="36">
        <f t="shared" si="0"/>
        <v>818.18839009165333</v>
      </c>
      <c r="H48" s="76">
        <f t="shared" si="1"/>
        <v>7.9953709362884373E-3</v>
      </c>
      <c r="I48" s="76">
        <f t="shared" si="2"/>
        <v>0</v>
      </c>
      <c r="J48" s="77">
        <f t="shared" si="3"/>
        <v>0.13125733953740185</v>
      </c>
    </row>
    <row r="49" spans="1:10">
      <c r="A49" s="34" t="s">
        <v>403</v>
      </c>
      <c r="B49" s="36">
        <v>1493.1013303156899</v>
      </c>
      <c r="C49" s="36">
        <v>870195.41218176403</v>
      </c>
      <c r="D49" s="36">
        <v>12</v>
      </c>
      <c r="E49" s="36">
        <v>0</v>
      </c>
      <c r="F49" s="36">
        <v>238</v>
      </c>
      <c r="G49" s="36">
        <f t="shared" si="0"/>
        <v>582.81068706688291</v>
      </c>
      <c r="H49" s="76">
        <f t="shared" si="1"/>
        <v>8.036962901548558E-3</v>
      </c>
      <c r="I49" s="76">
        <f t="shared" si="2"/>
        <v>0</v>
      </c>
      <c r="J49" s="77">
        <f t="shared" si="3"/>
        <v>0.15939976421404642</v>
      </c>
    </row>
    <row r="50" spans="1:10">
      <c r="A50" s="34" t="s">
        <v>333</v>
      </c>
      <c r="B50" s="36">
        <v>1483.05201307078</v>
      </c>
      <c r="C50" s="36">
        <v>963722.01678633597</v>
      </c>
      <c r="D50" s="36">
        <v>12</v>
      </c>
      <c r="E50" s="36">
        <v>0</v>
      </c>
      <c r="F50" s="36">
        <v>161</v>
      </c>
      <c r="G50" s="36">
        <f t="shared" si="0"/>
        <v>649.82347772878916</v>
      </c>
      <c r="H50" s="76">
        <f t="shared" si="1"/>
        <v>8.0914222119243297E-3</v>
      </c>
      <c r="I50" s="76">
        <f t="shared" si="2"/>
        <v>0</v>
      </c>
      <c r="J50" s="77">
        <f t="shared" si="3"/>
        <v>0.10855991467665141</v>
      </c>
    </row>
    <row r="51" spans="1:10">
      <c r="A51" s="34" t="s">
        <v>622</v>
      </c>
      <c r="B51" s="36">
        <v>1480.2437970507799</v>
      </c>
      <c r="C51" s="36">
        <v>1505052.6020424699</v>
      </c>
      <c r="D51" s="36">
        <v>9</v>
      </c>
      <c r="E51" s="36">
        <v>1</v>
      </c>
      <c r="F51" s="36">
        <v>209</v>
      </c>
      <c r="G51" s="36">
        <f t="shared" si="0"/>
        <v>1016.7599452476131</v>
      </c>
      <c r="H51" s="76">
        <f t="shared" si="1"/>
        <v>6.0800795233403393E-3</v>
      </c>
      <c r="I51" s="76">
        <f t="shared" si="2"/>
        <v>6.7556439148225994E-4</v>
      </c>
      <c r="J51" s="77">
        <f t="shared" si="3"/>
        <v>0.14119295781979233</v>
      </c>
    </row>
    <row r="52" spans="1:10">
      <c r="A52" s="34" t="s">
        <v>72</v>
      </c>
      <c r="B52" s="36">
        <v>1477.9835201096701</v>
      </c>
      <c r="C52" s="36">
        <v>999376.61313403305</v>
      </c>
      <c r="D52" s="36">
        <v>21</v>
      </c>
      <c r="E52" s="36">
        <v>0</v>
      </c>
      <c r="F52" s="36">
        <v>160</v>
      </c>
      <c r="G52" s="36">
        <f t="shared" si="0"/>
        <v>676.1757486036629</v>
      </c>
      <c r="H52" s="76">
        <f t="shared" si="1"/>
        <v>1.4208548142973711E-2</v>
      </c>
      <c r="I52" s="76">
        <f t="shared" si="2"/>
        <v>0</v>
      </c>
      <c r="J52" s="77">
        <f t="shared" si="3"/>
        <v>0.10825560489884732</v>
      </c>
    </row>
    <row r="53" spans="1:10">
      <c r="A53" s="34" t="s">
        <v>339</v>
      </c>
      <c r="B53" s="36">
        <v>1459.25201485864</v>
      </c>
      <c r="C53" s="36">
        <v>1868669.84846572</v>
      </c>
      <c r="D53" s="36">
        <v>14</v>
      </c>
      <c r="E53" s="36">
        <v>0</v>
      </c>
      <c r="F53" s="36">
        <v>177</v>
      </c>
      <c r="G53" s="36">
        <f t="shared" si="0"/>
        <v>1280.5669133489193</v>
      </c>
      <c r="H53" s="76">
        <f t="shared" si="1"/>
        <v>9.5939562580327851E-3</v>
      </c>
      <c r="I53" s="76">
        <f t="shared" si="2"/>
        <v>0</v>
      </c>
      <c r="J53" s="77">
        <f t="shared" si="3"/>
        <v>0.12129501840512878</v>
      </c>
    </row>
    <row r="54" spans="1:10">
      <c r="A54" s="34" t="s">
        <v>393</v>
      </c>
      <c r="B54" s="36">
        <v>1433.6547516603</v>
      </c>
      <c r="C54" s="36">
        <v>1366968.58994549</v>
      </c>
      <c r="D54" s="36">
        <v>14</v>
      </c>
      <c r="E54" s="36">
        <v>0</v>
      </c>
      <c r="F54" s="36">
        <v>235</v>
      </c>
      <c r="G54" s="36">
        <f t="shared" si="0"/>
        <v>953.48520162362558</v>
      </c>
      <c r="H54" s="76">
        <f t="shared" si="1"/>
        <v>9.7652520481564704E-3</v>
      </c>
      <c r="I54" s="76">
        <f t="shared" si="2"/>
        <v>0</v>
      </c>
      <c r="J54" s="77">
        <f t="shared" si="3"/>
        <v>0.16391673080834074</v>
      </c>
    </row>
    <row r="55" spans="1:10">
      <c r="A55" s="34" t="s">
        <v>589</v>
      </c>
      <c r="B55" s="36">
        <v>1414.6794103244299</v>
      </c>
      <c r="C55" s="36">
        <v>1487600.79758438</v>
      </c>
      <c r="D55" s="36">
        <v>12</v>
      </c>
      <c r="E55" s="36">
        <v>0</v>
      </c>
      <c r="F55" s="36">
        <v>197</v>
      </c>
      <c r="G55" s="36">
        <f t="shared" si="0"/>
        <v>1051.5462278787438</v>
      </c>
      <c r="H55" s="76">
        <f t="shared" si="1"/>
        <v>8.4824872069411313E-3</v>
      </c>
      <c r="I55" s="76">
        <f t="shared" si="2"/>
        <v>0</v>
      </c>
      <c r="J55" s="77">
        <f t="shared" si="3"/>
        <v>0.13925416498061691</v>
      </c>
    </row>
    <row r="56" spans="1:10">
      <c r="A56" s="34" t="s">
        <v>595</v>
      </c>
      <c r="B56" s="36">
        <v>1388.16160653624</v>
      </c>
      <c r="C56" s="36">
        <v>1686151.3920784199</v>
      </c>
      <c r="D56" s="36">
        <v>14</v>
      </c>
      <c r="E56" s="36">
        <v>0</v>
      </c>
      <c r="F56" s="36">
        <v>157</v>
      </c>
      <c r="G56" s="36">
        <f t="shared" si="0"/>
        <v>1214.6650535060742</v>
      </c>
      <c r="H56" s="76">
        <f t="shared" si="1"/>
        <v>1.0085281089809849E-2</v>
      </c>
      <c r="I56" s="76">
        <f t="shared" si="2"/>
        <v>0</v>
      </c>
      <c r="J56" s="77">
        <f t="shared" si="3"/>
        <v>0.11309922365001043</v>
      </c>
    </row>
    <row r="57" spans="1:10">
      <c r="A57" s="34" t="s">
        <v>42</v>
      </c>
      <c r="B57" s="36">
        <v>1368.2026993967499</v>
      </c>
      <c r="C57" s="36">
        <v>1252277.8595527101</v>
      </c>
      <c r="D57" s="36">
        <v>19</v>
      </c>
      <c r="E57" s="36">
        <v>0</v>
      </c>
      <c r="F57" s="36">
        <v>195</v>
      </c>
      <c r="G57" s="36">
        <f t="shared" si="0"/>
        <v>915.27217429467726</v>
      </c>
      <c r="H57" s="76">
        <f t="shared" si="1"/>
        <v>1.3886831248306433E-2</v>
      </c>
      <c r="I57" s="76">
        <f t="shared" si="2"/>
        <v>0</v>
      </c>
      <c r="J57" s="77">
        <f t="shared" si="3"/>
        <v>0.14252274175893445</v>
      </c>
    </row>
    <row r="58" spans="1:10">
      <c r="A58" s="34" t="s">
        <v>109</v>
      </c>
      <c r="B58" s="36">
        <v>1355.7396901361601</v>
      </c>
      <c r="C58" s="36">
        <v>1245322.70026296</v>
      </c>
      <c r="D58" s="36">
        <v>14</v>
      </c>
      <c r="E58" s="36">
        <v>0</v>
      </c>
      <c r="F58" s="36">
        <v>138</v>
      </c>
      <c r="G58" s="36">
        <f t="shared" si="0"/>
        <v>918.55590665630609</v>
      </c>
      <c r="H58" s="76">
        <f t="shared" si="1"/>
        <v>1.0326466136426194E-2</v>
      </c>
      <c r="I58" s="76">
        <f t="shared" si="2"/>
        <v>0</v>
      </c>
      <c r="J58" s="77">
        <f t="shared" si="3"/>
        <v>0.10178945191620106</v>
      </c>
    </row>
    <row r="59" spans="1:10">
      <c r="A59" s="34" t="s">
        <v>82</v>
      </c>
      <c r="B59" s="36">
        <v>1341.40544185368</v>
      </c>
      <c r="C59" s="36">
        <v>1015813.75121267</v>
      </c>
      <c r="D59" s="36">
        <v>12</v>
      </c>
      <c r="E59" s="36">
        <v>0</v>
      </c>
      <c r="F59" s="36">
        <v>158</v>
      </c>
      <c r="G59" s="36">
        <f t="shared" si="0"/>
        <v>757.27570465863266</v>
      </c>
      <c r="H59" s="76">
        <f t="shared" si="1"/>
        <v>8.9458411495761288E-3</v>
      </c>
      <c r="I59" s="76">
        <f t="shared" si="2"/>
        <v>0</v>
      </c>
      <c r="J59" s="77">
        <f t="shared" si="3"/>
        <v>0.11778690846941903</v>
      </c>
    </row>
    <row r="60" spans="1:10">
      <c r="A60" s="34" t="s">
        <v>389</v>
      </c>
      <c r="B60" s="36">
        <v>1326.13147009257</v>
      </c>
      <c r="C60" s="36">
        <v>963560.99480833102</v>
      </c>
      <c r="D60" s="36">
        <v>15</v>
      </c>
      <c r="E60" s="36">
        <v>0</v>
      </c>
      <c r="F60" s="36">
        <v>156</v>
      </c>
      <c r="G60" s="36">
        <f t="shared" si="0"/>
        <v>726.59537650597349</v>
      </c>
      <c r="H60" s="76">
        <f t="shared" si="1"/>
        <v>1.1311095723377209E-2</v>
      </c>
      <c r="I60" s="76">
        <f t="shared" si="2"/>
        <v>0</v>
      </c>
      <c r="J60" s="77">
        <f t="shared" si="3"/>
        <v>0.11763539552312298</v>
      </c>
    </row>
    <row r="61" spans="1:10">
      <c r="A61" s="34" t="s">
        <v>597</v>
      </c>
      <c r="B61" s="36">
        <v>1306.2739354395301</v>
      </c>
      <c r="C61" s="36">
        <v>990022.81109162397</v>
      </c>
      <c r="D61" s="36">
        <v>6</v>
      </c>
      <c r="E61" s="36">
        <v>2</v>
      </c>
      <c r="F61" s="36">
        <v>159</v>
      </c>
      <c r="G61" s="36">
        <f t="shared" si="0"/>
        <v>757.89831231571259</v>
      </c>
      <c r="H61" s="76">
        <f t="shared" si="1"/>
        <v>4.5932172702972465E-3</v>
      </c>
      <c r="I61" s="76">
        <f t="shared" si="2"/>
        <v>1.5310724234324155E-3</v>
      </c>
      <c r="J61" s="77">
        <f t="shared" si="3"/>
        <v>0.12172025766287703</v>
      </c>
    </row>
    <row r="62" spans="1:10">
      <c r="A62" s="34" t="s">
        <v>359</v>
      </c>
      <c r="B62" s="36">
        <v>1300.75338739575</v>
      </c>
      <c r="C62" s="36">
        <v>865440.19992164499</v>
      </c>
      <c r="D62" s="36">
        <v>16</v>
      </c>
      <c r="E62" s="36">
        <v>0</v>
      </c>
      <c r="F62" s="36">
        <v>157</v>
      </c>
      <c r="G62" s="36">
        <f t="shared" si="0"/>
        <v>665.3376484026312</v>
      </c>
      <c r="H62" s="76">
        <f t="shared" si="1"/>
        <v>1.2300563777145907E-2</v>
      </c>
      <c r="I62" s="76">
        <f t="shared" si="2"/>
        <v>0</v>
      </c>
      <c r="J62" s="77">
        <f t="shared" si="3"/>
        <v>0.12069928206324422</v>
      </c>
    </row>
    <row r="63" spans="1:10">
      <c r="A63" s="34" t="s">
        <v>71</v>
      </c>
      <c r="B63" s="36">
        <v>1296.9013324426401</v>
      </c>
      <c r="C63" s="36">
        <v>1017876.667423</v>
      </c>
      <c r="D63" s="36">
        <v>19</v>
      </c>
      <c r="E63" s="36">
        <v>0</v>
      </c>
      <c r="F63" s="36">
        <v>151</v>
      </c>
      <c r="G63" s="36">
        <f t="shared" si="0"/>
        <v>784.85281953245203</v>
      </c>
      <c r="H63" s="76">
        <f t="shared" si="1"/>
        <v>1.4650304942022518E-2</v>
      </c>
      <c r="I63" s="76">
        <f t="shared" si="2"/>
        <v>0</v>
      </c>
      <c r="J63" s="77">
        <f t="shared" si="3"/>
        <v>0.11643137085502107</v>
      </c>
    </row>
    <row r="64" spans="1:10">
      <c r="A64" s="34" t="s">
        <v>123</v>
      </c>
      <c r="B64" s="36">
        <v>1293.83558026794</v>
      </c>
      <c r="C64" s="36">
        <v>926014.11237388803</v>
      </c>
      <c r="D64" s="36">
        <v>9</v>
      </c>
      <c r="E64" s="36">
        <v>0</v>
      </c>
      <c r="F64" s="36">
        <v>165</v>
      </c>
      <c r="G64" s="36">
        <f t="shared" si="0"/>
        <v>715.71235672937678</v>
      </c>
      <c r="H64" s="76">
        <f t="shared" si="1"/>
        <v>6.9560616026158387E-3</v>
      </c>
      <c r="I64" s="76">
        <f t="shared" si="2"/>
        <v>0</v>
      </c>
      <c r="J64" s="77">
        <f t="shared" si="3"/>
        <v>0.12752779604795703</v>
      </c>
    </row>
    <row r="65" spans="1:10">
      <c r="A65" s="34" t="s">
        <v>133</v>
      </c>
      <c r="B65" s="36">
        <v>1277.9588671694501</v>
      </c>
      <c r="C65" s="36">
        <v>839570.06751564099</v>
      </c>
      <c r="D65" s="36">
        <v>6</v>
      </c>
      <c r="E65" s="36">
        <v>0</v>
      </c>
      <c r="F65" s="36">
        <v>132</v>
      </c>
      <c r="G65" s="36">
        <f t="shared" si="0"/>
        <v>656.96172942968337</v>
      </c>
      <c r="H65" s="76">
        <f t="shared" si="1"/>
        <v>4.6949867903725217E-3</v>
      </c>
      <c r="I65" s="76">
        <f t="shared" si="2"/>
        <v>0</v>
      </c>
      <c r="J65" s="77">
        <f t="shared" si="3"/>
        <v>0.10328970938819547</v>
      </c>
    </row>
    <row r="66" spans="1:10">
      <c r="A66" s="34" t="s">
        <v>564</v>
      </c>
      <c r="B66" s="36">
        <v>1276.61640186607</v>
      </c>
      <c r="C66" s="36">
        <v>1132637.8225020899</v>
      </c>
      <c r="D66" s="36">
        <v>16</v>
      </c>
      <c r="E66" s="36">
        <v>0</v>
      </c>
      <c r="F66" s="36">
        <v>196</v>
      </c>
      <c r="G66" s="36">
        <f t="shared" si="0"/>
        <v>887.2186044660541</v>
      </c>
      <c r="H66" s="76">
        <f t="shared" si="1"/>
        <v>1.253313052896101E-2</v>
      </c>
      <c r="I66" s="76">
        <f t="shared" si="2"/>
        <v>0</v>
      </c>
      <c r="J66" s="77">
        <f t="shared" si="3"/>
        <v>0.15353084897977237</v>
      </c>
    </row>
    <row r="67" spans="1:10">
      <c r="A67" s="34" t="s">
        <v>342</v>
      </c>
      <c r="B67" s="36">
        <v>1252.0794164664101</v>
      </c>
      <c r="C67" s="36">
        <v>862488.83978852595</v>
      </c>
      <c r="D67" s="36">
        <v>16</v>
      </c>
      <c r="E67" s="36">
        <v>1</v>
      </c>
      <c r="F67" s="36">
        <v>193</v>
      </c>
      <c r="G67" s="36">
        <f t="shared" si="0"/>
        <v>688.84515506422292</v>
      </c>
      <c r="H67" s="76">
        <f t="shared" si="1"/>
        <v>1.2778742138541686E-2</v>
      </c>
      <c r="I67" s="76">
        <f t="shared" si="2"/>
        <v>7.9867138365885537E-4</v>
      </c>
      <c r="J67" s="77">
        <f t="shared" si="3"/>
        <v>0.15414357704615911</v>
      </c>
    </row>
    <row r="68" spans="1:10">
      <c r="A68" s="34" t="s">
        <v>568</v>
      </c>
      <c r="B68" s="36">
        <v>1250.5807878011799</v>
      </c>
      <c r="C68" s="36">
        <v>976857.91391633102</v>
      </c>
      <c r="D68" s="36">
        <v>13</v>
      </c>
      <c r="E68" s="36">
        <v>0</v>
      </c>
      <c r="F68" s="36">
        <v>151</v>
      </c>
      <c r="G68" s="36">
        <f t="shared" si="0"/>
        <v>781.12339758064002</v>
      </c>
      <c r="H68" s="76">
        <f t="shared" si="1"/>
        <v>1.0395170089616608E-2</v>
      </c>
      <c r="I68" s="76">
        <f t="shared" si="2"/>
        <v>0</v>
      </c>
      <c r="J68" s="77">
        <f t="shared" si="3"/>
        <v>0.12074389873323907</v>
      </c>
    </row>
    <row r="69" spans="1:10">
      <c r="A69" s="34" t="s">
        <v>344</v>
      </c>
      <c r="B69" s="36">
        <v>1248.47941893711</v>
      </c>
      <c r="C69" s="36">
        <v>681935.92656271602</v>
      </c>
      <c r="D69" s="36">
        <v>17</v>
      </c>
      <c r="E69" s="36">
        <v>0</v>
      </c>
      <c r="F69" s="36">
        <v>109</v>
      </c>
      <c r="G69" s="36">
        <f t="shared" si="0"/>
        <v>546.21319039706759</v>
      </c>
      <c r="H69" s="76">
        <f t="shared" si="1"/>
        <v>1.3616564071575092E-2</v>
      </c>
      <c r="I69" s="76">
        <f t="shared" si="2"/>
        <v>0</v>
      </c>
      <c r="J69" s="77">
        <f t="shared" si="3"/>
        <v>8.7306204929510883E-2</v>
      </c>
    </row>
    <row r="70" spans="1:10">
      <c r="A70" s="34" t="s">
        <v>379</v>
      </c>
      <c r="B70" s="36">
        <v>1167.4465429889899</v>
      </c>
      <c r="C70" s="36">
        <v>746430.534528894</v>
      </c>
      <c r="D70" s="36">
        <v>13</v>
      </c>
      <c r="E70" s="36">
        <v>1</v>
      </c>
      <c r="F70" s="36">
        <v>190</v>
      </c>
      <c r="G70" s="36">
        <f t="shared" si="0"/>
        <v>639.37020415326504</v>
      </c>
      <c r="H70" s="76">
        <f t="shared" si="1"/>
        <v>1.1135413504001957E-2</v>
      </c>
      <c r="I70" s="76">
        <f t="shared" si="2"/>
        <v>8.565702695386121E-4</v>
      </c>
      <c r="J70" s="77">
        <f t="shared" si="3"/>
        <v>0.1627483512123363</v>
      </c>
    </row>
    <row r="71" spans="1:10">
      <c r="A71" s="34" t="s">
        <v>603</v>
      </c>
      <c r="B71" s="36">
        <v>1137.65476159285</v>
      </c>
      <c r="C71" s="36">
        <v>906189.600685596</v>
      </c>
      <c r="D71" s="36">
        <v>14</v>
      </c>
      <c r="E71" s="36">
        <v>0</v>
      </c>
      <c r="F71" s="36">
        <v>168</v>
      </c>
      <c r="G71" s="36">
        <f t="shared" si="0"/>
        <v>796.54182558584318</v>
      </c>
      <c r="H71" s="76">
        <f t="shared" si="1"/>
        <v>1.2306018022900338E-2</v>
      </c>
      <c r="I71" s="76">
        <f t="shared" si="2"/>
        <v>0</v>
      </c>
      <c r="J71" s="77">
        <f t="shared" si="3"/>
        <v>0.14767221627480406</v>
      </c>
    </row>
    <row r="72" spans="1:10">
      <c r="A72" s="34" t="s">
        <v>402</v>
      </c>
      <c r="B72" s="36">
        <v>1135.24380447575</v>
      </c>
      <c r="C72" s="36">
        <v>686276.48730999196</v>
      </c>
      <c r="D72" s="36">
        <v>20</v>
      </c>
      <c r="E72" s="36">
        <v>0</v>
      </c>
      <c r="F72" s="36">
        <v>123</v>
      </c>
      <c r="G72" s="36">
        <f t="shared" ref="G72:G135" si="4">C72/B72</f>
        <v>604.51903336033706</v>
      </c>
      <c r="H72" s="76">
        <f t="shared" ref="H72:H135" si="5">D72/B72</f>
        <v>1.7617361064776654E-2</v>
      </c>
      <c r="I72" s="76">
        <f t="shared" ref="I72:I135" si="6">E72/B72</f>
        <v>0</v>
      </c>
      <c r="J72" s="77">
        <f t="shared" ref="J72:J135" si="7">F72/B72</f>
        <v>0.10834677054837642</v>
      </c>
    </row>
    <row r="73" spans="1:10">
      <c r="A73" s="34" t="s">
        <v>63</v>
      </c>
      <c r="B73" s="36">
        <v>1117.0164069058301</v>
      </c>
      <c r="C73" s="36">
        <v>1130163.44604413</v>
      </c>
      <c r="D73" s="36">
        <v>12</v>
      </c>
      <c r="E73" s="36">
        <v>0</v>
      </c>
      <c r="F73" s="36">
        <v>171</v>
      </c>
      <c r="G73" s="36">
        <f t="shared" si="4"/>
        <v>1011.7697815869309</v>
      </c>
      <c r="H73" s="76">
        <f t="shared" si="5"/>
        <v>1.0742903976889982E-2</v>
      </c>
      <c r="I73" s="76">
        <f t="shared" si="6"/>
        <v>0</v>
      </c>
      <c r="J73" s="77">
        <f t="shared" si="7"/>
        <v>0.15308638167068223</v>
      </c>
    </row>
    <row r="74" spans="1:10">
      <c r="A74" s="34" t="s">
        <v>372</v>
      </c>
      <c r="B74" s="36">
        <v>1102.0547628249001</v>
      </c>
      <c r="C74" s="36">
        <v>847468.22037471004</v>
      </c>
      <c r="D74" s="36">
        <v>8</v>
      </c>
      <c r="E74" s="36">
        <v>0</v>
      </c>
      <c r="F74" s="36">
        <v>136</v>
      </c>
      <c r="G74" s="36">
        <f t="shared" si="4"/>
        <v>768.98920903203793</v>
      </c>
      <c r="H74" s="76">
        <f t="shared" si="5"/>
        <v>7.2591673933639902E-3</v>
      </c>
      <c r="I74" s="76">
        <f t="shared" si="6"/>
        <v>0</v>
      </c>
      <c r="J74" s="77">
        <f t="shared" si="7"/>
        <v>0.12340584568718783</v>
      </c>
    </row>
    <row r="75" spans="1:10">
      <c r="A75" s="34" t="s">
        <v>346</v>
      </c>
      <c r="B75" s="36">
        <v>1092.4191486197501</v>
      </c>
      <c r="C75" s="36">
        <v>603143.75789317396</v>
      </c>
      <c r="D75" s="36">
        <v>7</v>
      </c>
      <c r="E75" s="36">
        <v>0</v>
      </c>
      <c r="F75" s="36">
        <v>149</v>
      </c>
      <c r="G75" s="36">
        <f t="shared" si="4"/>
        <v>552.117526185104</v>
      </c>
      <c r="H75" s="76">
        <f t="shared" si="5"/>
        <v>6.4077968688523636E-3</v>
      </c>
      <c r="I75" s="76">
        <f t="shared" si="6"/>
        <v>0</v>
      </c>
      <c r="J75" s="77">
        <f t="shared" si="7"/>
        <v>0.13639453335128604</v>
      </c>
    </row>
    <row r="76" spans="1:10">
      <c r="A76" s="34" t="s">
        <v>81</v>
      </c>
      <c r="B76" s="36">
        <v>1067.31777890119</v>
      </c>
      <c r="C76" s="36">
        <v>1344669.68809568</v>
      </c>
      <c r="D76" s="36">
        <v>11</v>
      </c>
      <c r="E76" s="36">
        <v>0</v>
      </c>
      <c r="F76" s="36">
        <v>157</v>
      </c>
      <c r="G76" s="36">
        <f t="shared" si="4"/>
        <v>1259.858792458255</v>
      </c>
      <c r="H76" s="76">
        <f t="shared" si="5"/>
        <v>1.0306208907458252E-2</v>
      </c>
      <c r="I76" s="76">
        <f t="shared" si="6"/>
        <v>0</v>
      </c>
      <c r="J76" s="77">
        <f t="shared" si="7"/>
        <v>0.14709770895190413</v>
      </c>
    </row>
    <row r="77" spans="1:10">
      <c r="A77" s="34" t="s">
        <v>134</v>
      </c>
      <c r="B77" s="36">
        <v>1056.91778032621</v>
      </c>
      <c r="C77" s="36">
        <v>1451182.6222455199</v>
      </c>
      <c r="D77" s="36">
        <v>12</v>
      </c>
      <c r="E77" s="36">
        <v>0</v>
      </c>
      <c r="F77" s="36">
        <v>97</v>
      </c>
      <c r="G77" s="36">
        <f t="shared" si="4"/>
        <v>1373.0326514117521</v>
      </c>
      <c r="H77" s="76">
        <f t="shared" si="5"/>
        <v>1.1353768687944948E-2</v>
      </c>
      <c r="I77" s="76">
        <f t="shared" si="6"/>
        <v>0</v>
      </c>
      <c r="J77" s="77">
        <f t="shared" si="7"/>
        <v>9.1776296894221662E-2</v>
      </c>
    </row>
    <row r="78" spans="1:10">
      <c r="A78" s="34" t="s">
        <v>86</v>
      </c>
      <c r="B78" s="36">
        <v>1053.6712026744999</v>
      </c>
      <c r="C78" s="36">
        <v>706807.22841156996</v>
      </c>
      <c r="D78" s="36">
        <v>12</v>
      </c>
      <c r="E78" s="36">
        <v>0</v>
      </c>
      <c r="F78" s="36">
        <v>165</v>
      </c>
      <c r="G78" s="36">
        <f t="shared" si="4"/>
        <v>670.80435207634389</v>
      </c>
      <c r="H78" s="76">
        <f t="shared" si="5"/>
        <v>1.1388751984054214E-2</v>
      </c>
      <c r="I78" s="76">
        <f t="shared" si="6"/>
        <v>0</v>
      </c>
      <c r="J78" s="77">
        <f t="shared" si="7"/>
        <v>0.15659533978074544</v>
      </c>
    </row>
    <row r="79" spans="1:10">
      <c r="A79" s="34" t="s">
        <v>108</v>
      </c>
      <c r="B79" s="36">
        <v>1053.1342163938</v>
      </c>
      <c r="C79" s="36">
        <v>1134445.01668426</v>
      </c>
      <c r="D79" s="36">
        <v>3</v>
      </c>
      <c r="E79" s="36">
        <v>0</v>
      </c>
      <c r="F79" s="36">
        <v>125</v>
      </c>
      <c r="G79" s="36">
        <f t="shared" si="4"/>
        <v>1077.2083928379889</v>
      </c>
      <c r="H79" s="76">
        <f t="shared" si="5"/>
        <v>2.8486397586366197E-3</v>
      </c>
      <c r="I79" s="76">
        <f t="shared" si="6"/>
        <v>0</v>
      </c>
      <c r="J79" s="77">
        <f t="shared" si="7"/>
        <v>0.11869332327652582</v>
      </c>
    </row>
    <row r="80" spans="1:10">
      <c r="A80" s="34" t="s">
        <v>382</v>
      </c>
      <c r="B80" s="36">
        <v>1003.1698330543001</v>
      </c>
      <c r="C80" s="36">
        <v>638346.25709950901</v>
      </c>
      <c r="D80" s="36">
        <v>6</v>
      </c>
      <c r="E80" s="36">
        <v>0</v>
      </c>
      <c r="F80" s="36">
        <v>93</v>
      </c>
      <c r="G80" s="36">
        <f t="shared" si="4"/>
        <v>636.32919976866594</v>
      </c>
      <c r="H80" s="76">
        <f t="shared" si="5"/>
        <v>5.981041098227711E-3</v>
      </c>
      <c r="I80" s="76">
        <f t="shared" si="6"/>
        <v>0</v>
      </c>
      <c r="J80" s="77">
        <f t="shared" si="7"/>
        <v>9.2706137022529514E-2</v>
      </c>
    </row>
    <row r="81" spans="1:10">
      <c r="A81" s="34" t="s">
        <v>351</v>
      </c>
      <c r="B81" s="36">
        <v>1001.99723319616</v>
      </c>
      <c r="C81" s="36">
        <v>809458.69751331198</v>
      </c>
      <c r="D81" s="36">
        <v>8</v>
      </c>
      <c r="E81" s="36">
        <v>0</v>
      </c>
      <c r="F81" s="36">
        <v>166</v>
      </c>
      <c r="G81" s="36">
        <f t="shared" si="4"/>
        <v>807.84524217827368</v>
      </c>
      <c r="H81" s="76">
        <f t="shared" si="5"/>
        <v>7.9840539823465249E-3</v>
      </c>
      <c r="I81" s="76">
        <f t="shared" si="6"/>
        <v>0</v>
      </c>
      <c r="J81" s="77">
        <f t="shared" si="7"/>
        <v>0.16566912013369037</v>
      </c>
    </row>
    <row r="82" spans="1:10">
      <c r="A82" s="34" t="s">
        <v>59</v>
      </c>
      <c r="B82" s="36">
        <v>990.19449263578201</v>
      </c>
      <c r="C82" s="36">
        <v>841737.458287835</v>
      </c>
      <c r="D82" s="36">
        <v>2</v>
      </c>
      <c r="E82" s="36">
        <v>1</v>
      </c>
      <c r="F82" s="36">
        <v>94</v>
      </c>
      <c r="G82" s="36">
        <f t="shared" si="4"/>
        <v>850.07285391704033</v>
      </c>
      <c r="H82" s="76">
        <f t="shared" si="5"/>
        <v>2.019805214909077E-3</v>
      </c>
      <c r="I82" s="76">
        <f t="shared" si="6"/>
        <v>1.0099026074545385E-3</v>
      </c>
      <c r="J82" s="77">
        <f t="shared" si="7"/>
        <v>9.4930845100726607E-2</v>
      </c>
    </row>
    <row r="83" spans="1:10">
      <c r="A83" s="34" t="s">
        <v>585</v>
      </c>
      <c r="B83" s="36">
        <v>988.88490429194599</v>
      </c>
      <c r="C83" s="36">
        <v>747012.62253934098</v>
      </c>
      <c r="D83" s="36">
        <v>5</v>
      </c>
      <c r="E83" s="36">
        <v>1</v>
      </c>
      <c r="F83" s="36">
        <v>104</v>
      </c>
      <c r="G83" s="36">
        <f t="shared" si="4"/>
        <v>755.40906661348163</v>
      </c>
      <c r="H83" s="76">
        <f t="shared" si="5"/>
        <v>5.0562001485704375E-3</v>
      </c>
      <c r="I83" s="76">
        <f t="shared" si="6"/>
        <v>1.0112400297140874E-3</v>
      </c>
      <c r="J83" s="77">
        <f t="shared" si="7"/>
        <v>0.10516896309026509</v>
      </c>
    </row>
    <row r="84" spans="1:10">
      <c r="A84" s="34" t="s">
        <v>722</v>
      </c>
      <c r="B84" s="36">
        <v>972.39997463254201</v>
      </c>
      <c r="C84" s="36">
        <v>657001.75913259306</v>
      </c>
      <c r="D84" s="36">
        <v>5</v>
      </c>
      <c r="E84" s="36">
        <v>0</v>
      </c>
      <c r="F84" s="36">
        <v>121</v>
      </c>
      <c r="G84" s="36">
        <f t="shared" si="4"/>
        <v>675.64970821895167</v>
      </c>
      <c r="H84" s="76">
        <f t="shared" si="5"/>
        <v>5.1419170407624067E-3</v>
      </c>
      <c r="I84" s="76">
        <f t="shared" si="6"/>
        <v>0</v>
      </c>
      <c r="J84" s="77">
        <f t="shared" si="7"/>
        <v>0.12443439238645025</v>
      </c>
    </row>
    <row r="85" spans="1:10">
      <c r="A85" s="34" t="s">
        <v>675</v>
      </c>
      <c r="B85" s="36">
        <v>956.65750757558203</v>
      </c>
      <c r="C85" s="36">
        <v>1259792.0864619699</v>
      </c>
      <c r="D85" s="36">
        <v>16</v>
      </c>
      <c r="E85" s="36">
        <v>0</v>
      </c>
      <c r="F85" s="36">
        <v>142</v>
      </c>
      <c r="G85" s="36">
        <f t="shared" si="4"/>
        <v>1316.8684471568195</v>
      </c>
      <c r="H85" s="76">
        <f t="shared" si="5"/>
        <v>1.6724898799517232E-2</v>
      </c>
      <c r="I85" s="76">
        <f t="shared" si="6"/>
        <v>0</v>
      </c>
      <c r="J85" s="77">
        <f t="shared" si="7"/>
        <v>0.14843347684571545</v>
      </c>
    </row>
    <row r="86" spans="1:10">
      <c r="A86" s="34" t="s">
        <v>89</v>
      </c>
      <c r="B86" s="36">
        <v>945.18079599970895</v>
      </c>
      <c r="C86" s="36">
        <v>765426.20677387703</v>
      </c>
      <c r="D86" s="36">
        <v>15</v>
      </c>
      <c r="E86" s="36">
        <v>0</v>
      </c>
      <c r="F86" s="36">
        <v>98</v>
      </c>
      <c r="G86" s="36">
        <f t="shared" si="4"/>
        <v>809.81988844186458</v>
      </c>
      <c r="H86" s="76">
        <f t="shared" si="5"/>
        <v>1.5869979652024815E-2</v>
      </c>
      <c r="I86" s="76">
        <f t="shared" si="6"/>
        <v>0</v>
      </c>
      <c r="J86" s="77">
        <f t="shared" si="7"/>
        <v>0.10368386705989546</v>
      </c>
    </row>
    <row r="87" spans="1:10">
      <c r="A87" s="34" t="s">
        <v>615</v>
      </c>
      <c r="B87" s="36">
        <v>942.79449403611898</v>
      </c>
      <c r="C87" s="36">
        <v>799115.43327323999</v>
      </c>
      <c r="D87" s="36">
        <v>6</v>
      </c>
      <c r="E87" s="36">
        <v>0</v>
      </c>
      <c r="F87" s="36">
        <v>139</v>
      </c>
      <c r="G87" s="36">
        <f t="shared" si="4"/>
        <v>847.60299124384301</v>
      </c>
      <c r="H87" s="76">
        <f t="shared" si="5"/>
        <v>6.3640592281292395E-3</v>
      </c>
      <c r="I87" s="76">
        <f t="shared" si="6"/>
        <v>0</v>
      </c>
      <c r="J87" s="77">
        <f t="shared" si="7"/>
        <v>0.14743403878499403</v>
      </c>
    </row>
    <row r="88" spans="1:10">
      <c r="A88" s="34" t="s">
        <v>390</v>
      </c>
      <c r="B88" s="36">
        <v>941.32052311580605</v>
      </c>
      <c r="C88" s="36">
        <v>900386.37019330997</v>
      </c>
      <c r="D88" s="36">
        <v>18</v>
      </c>
      <c r="E88" s="36">
        <v>0</v>
      </c>
      <c r="F88" s="36">
        <v>160</v>
      </c>
      <c r="G88" s="36">
        <f t="shared" si="4"/>
        <v>956.51411828672076</v>
      </c>
      <c r="H88" s="76">
        <f t="shared" si="5"/>
        <v>1.9122073255578586E-2</v>
      </c>
      <c r="I88" s="76">
        <f t="shared" si="6"/>
        <v>0</v>
      </c>
      <c r="J88" s="77">
        <f t="shared" si="7"/>
        <v>0.16997398449403189</v>
      </c>
    </row>
    <row r="89" spans="1:10">
      <c r="A89" s="34" t="s">
        <v>34</v>
      </c>
      <c r="B89" s="36">
        <v>936.10956328920997</v>
      </c>
      <c r="C89" s="36">
        <v>1010455.2177276399</v>
      </c>
      <c r="D89" s="36">
        <v>4</v>
      </c>
      <c r="E89" s="36">
        <v>0</v>
      </c>
      <c r="F89" s="36">
        <v>80</v>
      </c>
      <c r="G89" s="36">
        <f t="shared" si="4"/>
        <v>1079.4198215187564</v>
      </c>
      <c r="H89" s="76">
        <f t="shared" si="5"/>
        <v>4.273004097880586E-3</v>
      </c>
      <c r="I89" s="76">
        <f t="shared" si="6"/>
        <v>0</v>
      </c>
      <c r="J89" s="77">
        <f t="shared" si="7"/>
        <v>8.5460081957611719E-2</v>
      </c>
    </row>
    <row r="90" spans="1:10">
      <c r="A90" s="34" t="s">
        <v>348</v>
      </c>
      <c r="B90" s="36">
        <v>928.84106861008297</v>
      </c>
      <c r="C90" s="36">
        <v>672742.25436039199</v>
      </c>
      <c r="D90" s="36">
        <v>6</v>
      </c>
      <c r="E90" s="36">
        <v>0</v>
      </c>
      <c r="F90" s="36">
        <v>118</v>
      </c>
      <c r="G90" s="36">
        <f t="shared" si="4"/>
        <v>724.28134058185321</v>
      </c>
      <c r="H90" s="76">
        <f t="shared" si="5"/>
        <v>6.4596626944783946E-3</v>
      </c>
      <c r="I90" s="76">
        <f t="shared" si="6"/>
        <v>0</v>
      </c>
      <c r="J90" s="77">
        <f t="shared" si="7"/>
        <v>0.12704003299140842</v>
      </c>
    </row>
    <row r="91" spans="1:10">
      <c r="A91" s="34" t="s">
        <v>64</v>
      </c>
      <c r="B91" s="36">
        <v>927.45750777283604</v>
      </c>
      <c r="C91" s="36">
        <v>586725.37139178801</v>
      </c>
      <c r="D91" s="36">
        <v>8</v>
      </c>
      <c r="E91" s="36">
        <v>0</v>
      </c>
      <c r="F91" s="36">
        <v>102</v>
      </c>
      <c r="G91" s="36">
        <f t="shared" si="4"/>
        <v>632.61698403922537</v>
      </c>
      <c r="H91" s="76">
        <f t="shared" si="5"/>
        <v>8.6257321041164677E-3</v>
      </c>
      <c r="I91" s="76">
        <f t="shared" si="6"/>
        <v>0</v>
      </c>
      <c r="J91" s="77">
        <f t="shared" si="7"/>
        <v>0.10997808432748496</v>
      </c>
    </row>
    <row r="92" spans="1:10">
      <c r="A92" s="34" t="s">
        <v>362</v>
      </c>
      <c r="B92" s="36">
        <v>915.62189358472801</v>
      </c>
      <c r="C92" s="36">
        <v>557345.20598615997</v>
      </c>
      <c r="D92" s="36">
        <v>10</v>
      </c>
      <c r="E92" s="36">
        <v>0</v>
      </c>
      <c r="F92" s="36">
        <v>112</v>
      </c>
      <c r="G92" s="36">
        <f t="shared" si="4"/>
        <v>608.70672697013822</v>
      </c>
      <c r="H92" s="76">
        <f t="shared" si="5"/>
        <v>1.0921538759683054E-2</v>
      </c>
      <c r="I92" s="76">
        <f t="shared" si="6"/>
        <v>0</v>
      </c>
      <c r="J92" s="77">
        <f t="shared" si="7"/>
        <v>0.12232123410845021</v>
      </c>
    </row>
    <row r="93" spans="1:10">
      <c r="A93" s="34" t="s">
        <v>358</v>
      </c>
      <c r="B93" s="36">
        <v>914.12600179528795</v>
      </c>
      <c r="C93" s="36">
        <v>604611.35668337299</v>
      </c>
      <c r="D93" s="36">
        <v>5</v>
      </c>
      <c r="E93" s="36">
        <v>2</v>
      </c>
      <c r="F93" s="36">
        <v>108</v>
      </c>
      <c r="G93" s="36">
        <f t="shared" si="4"/>
        <v>661.40920999506966</v>
      </c>
      <c r="H93" s="76">
        <f t="shared" si="5"/>
        <v>5.469705478435471E-3</v>
      </c>
      <c r="I93" s="76">
        <f t="shared" si="6"/>
        <v>2.1878821913741886E-3</v>
      </c>
      <c r="J93" s="77">
        <f t="shared" si="7"/>
        <v>0.11814563833420619</v>
      </c>
    </row>
    <row r="94" spans="1:10">
      <c r="A94" s="34" t="s">
        <v>383</v>
      </c>
      <c r="B94" s="36">
        <v>911.26298732217401</v>
      </c>
      <c r="C94" s="36">
        <v>522316.15016727801</v>
      </c>
      <c r="D94" s="36">
        <v>5</v>
      </c>
      <c r="E94" s="36">
        <v>0</v>
      </c>
      <c r="F94" s="36">
        <v>121</v>
      </c>
      <c r="G94" s="36">
        <f t="shared" si="4"/>
        <v>573.17827831694308</v>
      </c>
      <c r="H94" s="76">
        <f t="shared" si="5"/>
        <v>5.4868902496445484E-3</v>
      </c>
      <c r="I94" s="76">
        <f t="shared" si="6"/>
        <v>0</v>
      </c>
      <c r="J94" s="77">
        <f t="shared" si="7"/>
        <v>0.13278274404139806</v>
      </c>
    </row>
    <row r="95" spans="1:10">
      <c r="A95" s="34" t="s">
        <v>65</v>
      </c>
      <c r="B95" s="36">
        <v>906.61641369108099</v>
      </c>
      <c r="C95" s="36">
        <v>755541.431547418</v>
      </c>
      <c r="D95" s="36">
        <v>16</v>
      </c>
      <c r="E95" s="36">
        <v>2</v>
      </c>
      <c r="F95" s="36">
        <v>117</v>
      </c>
      <c r="G95" s="36">
        <f t="shared" si="4"/>
        <v>833.36394547657062</v>
      </c>
      <c r="H95" s="76">
        <f t="shared" si="5"/>
        <v>1.7648036984968831E-2</v>
      </c>
      <c r="I95" s="76">
        <f t="shared" si="6"/>
        <v>2.2060046231211039E-3</v>
      </c>
      <c r="J95" s="77">
        <f t="shared" si="7"/>
        <v>0.12905127045258458</v>
      </c>
    </row>
    <row r="96" spans="1:10">
      <c r="A96" s="34" t="s">
        <v>388</v>
      </c>
      <c r="B96" s="36">
        <v>894.05203050235195</v>
      </c>
      <c r="C96" s="36">
        <v>770538.31820682005</v>
      </c>
      <c r="D96" s="36">
        <v>16</v>
      </c>
      <c r="E96" s="36">
        <v>1</v>
      </c>
      <c r="F96" s="36">
        <v>125</v>
      </c>
      <c r="G96" s="36">
        <f t="shared" si="4"/>
        <v>861.84952543966403</v>
      </c>
      <c r="H96" s="76">
        <f t="shared" si="5"/>
        <v>1.7896050178432998E-2</v>
      </c>
      <c r="I96" s="76">
        <f t="shared" si="6"/>
        <v>1.1185031361520624E-3</v>
      </c>
      <c r="J96" s="77">
        <f t="shared" si="7"/>
        <v>0.13981289201900779</v>
      </c>
    </row>
    <row r="97" spans="1:10">
      <c r="A97" s="34" t="s">
        <v>347</v>
      </c>
      <c r="B97" s="36">
        <v>887.97805610904402</v>
      </c>
      <c r="C97" s="36">
        <v>483646.298231825</v>
      </c>
      <c r="D97" s="36">
        <v>12</v>
      </c>
      <c r="E97" s="36">
        <v>0</v>
      </c>
      <c r="F97" s="36">
        <v>102</v>
      </c>
      <c r="G97" s="36">
        <f t="shared" si="4"/>
        <v>544.66019166180058</v>
      </c>
      <c r="H97" s="76">
        <f t="shared" si="5"/>
        <v>1.351384746215665E-2</v>
      </c>
      <c r="I97" s="76">
        <f t="shared" si="6"/>
        <v>0</v>
      </c>
      <c r="J97" s="77">
        <f t="shared" si="7"/>
        <v>0.11486770342833152</v>
      </c>
    </row>
    <row r="98" spans="1:10">
      <c r="A98" s="34" t="s">
        <v>154</v>
      </c>
      <c r="B98" s="36">
        <v>881.03011423069904</v>
      </c>
      <c r="C98" s="36">
        <v>714745.41526073904</v>
      </c>
      <c r="D98" s="36">
        <v>8</v>
      </c>
      <c r="E98" s="36">
        <v>0</v>
      </c>
      <c r="F98" s="36">
        <v>76</v>
      </c>
      <c r="G98" s="36">
        <f t="shared" si="4"/>
        <v>811.26104966893547</v>
      </c>
      <c r="H98" s="76">
        <f t="shared" si="5"/>
        <v>9.0802798573865647E-3</v>
      </c>
      <c r="I98" s="76">
        <f t="shared" si="6"/>
        <v>0</v>
      </c>
      <c r="J98" s="77">
        <f t="shared" si="7"/>
        <v>8.6262658645172352E-2</v>
      </c>
    </row>
    <row r="99" spans="1:10">
      <c r="A99" s="34" t="s">
        <v>349</v>
      </c>
      <c r="B99" s="36">
        <v>859.61641366872902</v>
      </c>
      <c r="C99" s="36">
        <v>509899.90377151902</v>
      </c>
      <c r="D99" s="36">
        <v>5</v>
      </c>
      <c r="E99" s="36">
        <v>0</v>
      </c>
      <c r="F99" s="36">
        <v>116</v>
      </c>
      <c r="G99" s="36">
        <f t="shared" si="4"/>
        <v>593.17143747329555</v>
      </c>
      <c r="H99" s="76">
        <f t="shared" si="5"/>
        <v>5.8165478468014146E-3</v>
      </c>
      <c r="I99" s="76">
        <f t="shared" si="6"/>
        <v>0</v>
      </c>
      <c r="J99" s="77">
        <f t="shared" si="7"/>
        <v>0.13494391004579281</v>
      </c>
    </row>
    <row r="100" spans="1:10">
      <c r="A100" s="34" t="s">
        <v>350</v>
      </c>
      <c r="B100" s="36">
        <v>858.73696112353298</v>
      </c>
      <c r="C100" s="36">
        <v>455163.36378451</v>
      </c>
      <c r="D100" s="36">
        <v>4</v>
      </c>
      <c r="E100" s="36">
        <v>0</v>
      </c>
      <c r="F100" s="36">
        <v>106</v>
      </c>
      <c r="G100" s="36">
        <f t="shared" si="4"/>
        <v>530.03816580690159</v>
      </c>
      <c r="H100" s="76">
        <f t="shared" si="5"/>
        <v>4.6580037672613733E-3</v>
      </c>
      <c r="I100" s="76">
        <f t="shared" si="6"/>
        <v>0</v>
      </c>
      <c r="J100" s="77">
        <f t="shared" si="7"/>
        <v>0.12343709983242639</v>
      </c>
    </row>
    <row r="101" spans="1:10">
      <c r="A101" s="34" t="s">
        <v>682</v>
      </c>
      <c r="B101" s="36">
        <v>854.07120802393104</v>
      </c>
      <c r="C101" s="36">
        <v>673713.59922177996</v>
      </c>
      <c r="D101" s="36">
        <v>11</v>
      </c>
      <c r="E101" s="36">
        <v>0</v>
      </c>
      <c r="F101" s="36">
        <v>125</v>
      </c>
      <c r="G101" s="36">
        <f t="shared" si="4"/>
        <v>788.82602866399702</v>
      </c>
      <c r="H101" s="76">
        <f t="shared" si="5"/>
        <v>1.2879488146486939E-2</v>
      </c>
      <c r="I101" s="76">
        <f t="shared" si="6"/>
        <v>0</v>
      </c>
      <c r="J101" s="77">
        <f t="shared" si="7"/>
        <v>0.14635781984644247</v>
      </c>
    </row>
    <row r="102" spans="1:10">
      <c r="A102" s="34" t="s">
        <v>343</v>
      </c>
      <c r="B102" s="36">
        <v>787.74518338218297</v>
      </c>
      <c r="C102" s="36">
        <v>469492.46649194497</v>
      </c>
      <c r="D102" s="36">
        <v>5</v>
      </c>
      <c r="E102" s="36">
        <v>1</v>
      </c>
      <c r="F102" s="36">
        <v>105</v>
      </c>
      <c r="G102" s="36">
        <f t="shared" si="4"/>
        <v>595.9953502681916</v>
      </c>
      <c r="H102" s="76">
        <f t="shared" si="5"/>
        <v>6.3472301773176273E-3</v>
      </c>
      <c r="I102" s="76">
        <f t="shared" si="6"/>
        <v>1.2694460354635254E-3</v>
      </c>
      <c r="J102" s="77">
        <f t="shared" si="7"/>
        <v>0.13329183372367018</v>
      </c>
    </row>
    <row r="103" spans="1:10">
      <c r="A103" s="34" t="s">
        <v>341</v>
      </c>
      <c r="B103" s="36">
        <v>782.02737446781202</v>
      </c>
      <c r="C103" s="36">
        <v>466456.57544878102</v>
      </c>
      <c r="D103" s="36">
        <v>2</v>
      </c>
      <c r="E103" s="36">
        <v>0</v>
      </c>
      <c r="F103" s="36">
        <v>84</v>
      </c>
      <c r="G103" s="36">
        <f t="shared" si="4"/>
        <v>596.47090457187085</v>
      </c>
      <c r="H103" s="76">
        <f t="shared" si="5"/>
        <v>2.5574552314885997E-3</v>
      </c>
      <c r="I103" s="76">
        <f t="shared" si="6"/>
        <v>0</v>
      </c>
      <c r="J103" s="77">
        <f t="shared" si="7"/>
        <v>0.10741311972252118</v>
      </c>
    </row>
    <row r="104" spans="1:10">
      <c r="A104" s="34" t="s">
        <v>611</v>
      </c>
      <c r="B104" s="36">
        <v>774.28216995717901</v>
      </c>
      <c r="C104" s="36">
        <v>708693.596118688</v>
      </c>
      <c r="D104" s="36">
        <v>10</v>
      </c>
      <c r="E104" s="36">
        <v>0</v>
      </c>
      <c r="F104" s="36">
        <v>82</v>
      </c>
      <c r="G104" s="36">
        <f t="shared" si="4"/>
        <v>915.2911220438948</v>
      </c>
      <c r="H104" s="76">
        <f t="shared" si="5"/>
        <v>1.291518827116094E-2</v>
      </c>
      <c r="I104" s="76">
        <f t="shared" si="6"/>
        <v>0</v>
      </c>
      <c r="J104" s="77">
        <f t="shared" si="7"/>
        <v>0.10590454382351971</v>
      </c>
    </row>
    <row r="105" spans="1:10">
      <c r="A105" s="34" t="s">
        <v>122</v>
      </c>
      <c r="B105" s="36">
        <v>763.07121204631403</v>
      </c>
      <c r="C105" s="36">
        <v>611331.30361462303</v>
      </c>
      <c r="D105" s="36">
        <v>6</v>
      </c>
      <c r="E105" s="36">
        <v>0</v>
      </c>
      <c r="F105" s="36">
        <v>94</v>
      </c>
      <c r="G105" s="36">
        <f t="shared" si="4"/>
        <v>801.14580915092722</v>
      </c>
      <c r="H105" s="76">
        <f t="shared" si="5"/>
        <v>7.8629620738933526E-3</v>
      </c>
      <c r="I105" s="76">
        <f t="shared" si="6"/>
        <v>0</v>
      </c>
      <c r="J105" s="77">
        <f t="shared" si="7"/>
        <v>0.1231864058243292</v>
      </c>
    </row>
    <row r="106" spans="1:10">
      <c r="A106" s="34" t="s">
        <v>60</v>
      </c>
      <c r="B106" s="36">
        <v>760.15614127088304</v>
      </c>
      <c r="C106" s="36">
        <v>1949641.5002365401</v>
      </c>
      <c r="D106" s="36">
        <v>1</v>
      </c>
      <c r="E106" s="36">
        <v>0</v>
      </c>
      <c r="F106" s="36">
        <v>71</v>
      </c>
      <c r="G106" s="36">
        <f t="shared" si="4"/>
        <v>2564.7908296537485</v>
      </c>
      <c r="H106" s="76">
        <f t="shared" si="5"/>
        <v>1.3155192015263193E-3</v>
      </c>
      <c r="I106" s="76">
        <f t="shared" si="6"/>
        <v>0</v>
      </c>
      <c r="J106" s="77">
        <f t="shared" si="7"/>
        <v>9.3401863308368666E-2</v>
      </c>
    </row>
    <row r="107" spans="1:10">
      <c r="A107" s="34" t="s">
        <v>373</v>
      </c>
      <c r="B107" s="36">
        <v>756.98628071416101</v>
      </c>
      <c r="C107" s="36">
        <v>525562.26501369197</v>
      </c>
      <c r="D107" s="36">
        <v>4</v>
      </c>
      <c r="E107" s="36">
        <v>0</v>
      </c>
      <c r="F107" s="36">
        <v>104</v>
      </c>
      <c r="G107" s="36">
        <f t="shared" si="4"/>
        <v>694.28241753319833</v>
      </c>
      <c r="H107" s="76">
        <f t="shared" si="5"/>
        <v>5.2841116172228295E-3</v>
      </c>
      <c r="I107" s="76">
        <f t="shared" si="6"/>
        <v>0</v>
      </c>
      <c r="J107" s="77">
        <f t="shared" si="7"/>
        <v>0.13738690204779355</v>
      </c>
    </row>
    <row r="108" spans="1:10">
      <c r="A108" s="34" t="s">
        <v>368</v>
      </c>
      <c r="B108" s="36">
        <v>751.98080093367003</v>
      </c>
      <c r="C108" s="36">
        <v>618415.45677497901</v>
      </c>
      <c r="D108" s="36">
        <v>19</v>
      </c>
      <c r="E108" s="36">
        <v>2</v>
      </c>
      <c r="F108" s="36">
        <v>52</v>
      </c>
      <c r="G108" s="36">
        <f t="shared" si="4"/>
        <v>822.38197571952048</v>
      </c>
      <c r="H108" s="76">
        <f t="shared" si="5"/>
        <v>2.5266602520183135E-2</v>
      </c>
      <c r="I108" s="76">
        <f t="shared" si="6"/>
        <v>2.6596423705455932E-3</v>
      </c>
      <c r="J108" s="77">
        <f t="shared" si="7"/>
        <v>6.9150701634185421E-2</v>
      </c>
    </row>
    <row r="109" spans="1:10">
      <c r="A109" s="34" t="s">
        <v>356</v>
      </c>
      <c r="B109" s="36">
        <v>751.48765094019404</v>
      </c>
      <c r="C109" s="36">
        <v>672050.52172562096</v>
      </c>
      <c r="D109" s="36">
        <v>7</v>
      </c>
      <c r="E109" s="36">
        <v>0</v>
      </c>
      <c r="F109" s="36">
        <v>82</v>
      </c>
      <c r="G109" s="36">
        <f t="shared" si="4"/>
        <v>894.29350021229425</v>
      </c>
      <c r="H109" s="76">
        <f t="shared" si="5"/>
        <v>9.3148569923168084E-3</v>
      </c>
      <c r="I109" s="76">
        <f t="shared" si="6"/>
        <v>0</v>
      </c>
      <c r="J109" s="77">
        <f t="shared" si="7"/>
        <v>0.10911689619571119</v>
      </c>
    </row>
    <row r="110" spans="1:10">
      <c r="A110" s="34" t="s">
        <v>370</v>
      </c>
      <c r="B110" s="36">
        <v>745.56436306098396</v>
      </c>
      <c r="C110" s="36">
        <v>661884.31754902005</v>
      </c>
      <c r="D110" s="36">
        <v>7</v>
      </c>
      <c r="E110" s="36">
        <v>0</v>
      </c>
      <c r="F110" s="36">
        <v>82</v>
      </c>
      <c r="G110" s="36">
        <f t="shared" si="4"/>
        <v>887.76281477777763</v>
      </c>
      <c r="H110" s="76">
        <f t="shared" si="5"/>
        <v>9.3888607701967507E-3</v>
      </c>
      <c r="I110" s="76">
        <f t="shared" si="6"/>
        <v>0</v>
      </c>
      <c r="J110" s="77">
        <f t="shared" si="7"/>
        <v>0.10998379759373336</v>
      </c>
    </row>
    <row r="111" spans="1:10">
      <c r="A111" s="34" t="s">
        <v>9</v>
      </c>
      <c r="B111" s="36">
        <v>744.78080200124498</v>
      </c>
      <c r="C111" s="36">
        <v>602670.25330305798</v>
      </c>
      <c r="D111" s="36">
        <v>6</v>
      </c>
      <c r="E111" s="36">
        <v>0</v>
      </c>
      <c r="F111" s="36">
        <v>83</v>
      </c>
      <c r="G111" s="36">
        <f t="shared" si="4"/>
        <v>809.19144489716666</v>
      </c>
      <c r="H111" s="76">
        <f t="shared" si="5"/>
        <v>8.056061573925976E-3</v>
      </c>
      <c r="I111" s="76">
        <f t="shared" si="6"/>
        <v>0</v>
      </c>
      <c r="J111" s="77">
        <f t="shared" si="7"/>
        <v>0.11144218510597599</v>
      </c>
    </row>
    <row r="112" spans="1:10">
      <c r="A112" s="34" t="s">
        <v>374</v>
      </c>
      <c r="B112" s="36">
        <v>718.38080159807498</v>
      </c>
      <c r="C112" s="36">
        <v>439505.95683467702</v>
      </c>
      <c r="D112" s="36">
        <v>9</v>
      </c>
      <c r="E112" s="36">
        <v>0</v>
      </c>
      <c r="F112" s="36">
        <v>82</v>
      </c>
      <c r="G112" s="36">
        <f t="shared" si="4"/>
        <v>611.80081073571773</v>
      </c>
      <c r="H112" s="76">
        <f t="shared" si="5"/>
        <v>1.2528174444499404E-2</v>
      </c>
      <c r="I112" s="76">
        <f t="shared" si="6"/>
        <v>0</v>
      </c>
      <c r="J112" s="77">
        <f t="shared" si="7"/>
        <v>0.1141455893832168</v>
      </c>
    </row>
    <row r="113" spans="1:10">
      <c r="A113" s="34" t="s">
        <v>345</v>
      </c>
      <c r="B113" s="36">
        <v>698.70409021479998</v>
      </c>
      <c r="C113" s="36">
        <v>424091.363599926</v>
      </c>
      <c r="D113" s="36">
        <v>1</v>
      </c>
      <c r="E113" s="36">
        <v>0</v>
      </c>
      <c r="F113" s="36">
        <v>89</v>
      </c>
      <c r="G113" s="36">
        <f t="shared" si="4"/>
        <v>606.96848571410135</v>
      </c>
      <c r="H113" s="76">
        <f t="shared" si="5"/>
        <v>1.4312210476577771E-3</v>
      </c>
      <c r="I113" s="76">
        <f t="shared" si="6"/>
        <v>0</v>
      </c>
      <c r="J113" s="77">
        <f t="shared" si="7"/>
        <v>0.12737867324154215</v>
      </c>
    </row>
    <row r="114" spans="1:10">
      <c r="A114" s="34" t="s">
        <v>627</v>
      </c>
      <c r="B114" s="36">
        <v>691.42189865652404</v>
      </c>
      <c r="C114" s="36">
        <v>465564.85879673</v>
      </c>
      <c r="D114" s="36">
        <v>13</v>
      </c>
      <c r="E114" s="36">
        <v>0</v>
      </c>
      <c r="F114" s="36">
        <v>99</v>
      </c>
      <c r="G114" s="36">
        <f t="shared" si="4"/>
        <v>673.34410394196595</v>
      </c>
      <c r="H114" s="76">
        <f t="shared" si="5"/>
        <v>1.8801834343488127E-2</v>
      </c>
      <c r="I114" s="76">
        <f t="shared" si="6"/>
        <v>0</v>
      </c>
      <c r="J114" s="77">
        <f t="shared" si="7"/>
        <v>0.14318320000040957</v>
      </c>
    </row>
    <row r="115" spans="1:10">
      <c r="A115" s="34" t="s">
        <v>551</v>
      </c>
      <c r="B115" s="36">
        <v>688.07395225390701</v>
      </c>
      <c r="C115" s="36">
        <v>751015.55285450805</v>
      </c>
      <c r="D115" s="36">
        <v>5</v>
      </c>
      <c r="E115" s="36">
        <v>0</v>
      </c>
      <c r="F115" s="36">
        <v>94</v>
      </c>
      <c r="G115" s="36">
        <f t="shared" si="4"/>
        <v>1091.4750520557054</v>
      </c>
      <c r="H115" s="76">
        <f t="shared" si="5"/>
        <v>7.2666607762459576E-3</v>
      </c>
      <c r="I115" s="76">
        <f t="shared" si="6"/>
        <v>0</v>
      </c>
      <c r="J115" s="77">
        <f t="shared" si="7"/>
        <v>0.13661322259342401</v>
      </c>
    </row>
    <row r="116" spans="1:10">
      <c r="A116" s="34" t="s">
        <v>387</v>
      </c>
      <c r="B116" s="36">
        <v>685.03559736674595</v>
      </c>
      <c r="C116" s="36">
        <v>649535.993346542</v>
      </c>
      <c r="D116" s="36">
        <v>7</v>
      </c>
      <c r="E116" s="36">
        <v>0</v>
      </c>
      <c r="F116" s="36">
        <v>92</v>
      </c>
      <c r="G116" s="36">
        <f t="shared" si="4"/>
        <v>948.17845356261307</v>
      </c>
      <c r="H116" s="76">
        <f t="shared" si="5"/>
        <v>1.0218447080571824E-2</v>
      </c>
      <c r="I116" s="76">
        <f t="shared" si="6"/>
        <v>0</v>
      </c>
      <c r="J116" s="77">
        <f t="shared" si="7"/>
        <v>0.1342995902018011</v>
      </c>
    </row>
    <row r="117" spans="1:10">
      <c r="A117" s="34" t="s">
        <v>641</v>
      </c>
      <c r="B117" s="36">
        <v>675.906828989274</v>
      </c>
      <c r="C117" s="36">
        <v>1060225.5706886901</v>
      </c>
      <c r="D117" s="36">
        <v>10</v>
      </c>
      <c r="E117" s="36">
        <v>0</v>
      </c>
      <c r="F117" s="36">
        <v>42</v>
      </c>
      <c r="G117" s="36">
        <f t="shared" si="4"/>
        <v>1568.5972166816425</v>
      </c>
      <c r="H117" s="76">
        <f t="shared" si="5"/>
        <v>1.4794938549376146E-2</v>
      </c>
      <c r="I117" s="76">
        <f t="shared" si="6"/>
        <v>0</v>
      </c>
      <c r="J117" s="77">
        <f t="shared" si="7"/>
        <v>6.2138741907379814E-2</v>
      </c>
    </row>
    <row r="118" spans="1:10">
      <c r="A118" s="34" t="s">
        <v>552</v>
      </c>
      <c r="B118" s="36">
        <v>667.92874808888803</v>
      </c>
      <c r="C118" s="36">
        <v>630048.02713972295</v>
      </c>
      <c r="D118" s="36">
        <v>8</v>
      </c>
      <c r="E118" s="36">
        <v>0</v>
      </c>
      <c r="F118" s="36">
        <v>127</v>
      </c>
      <c r="G118" s="36">
        <f t="shared" si="4"/>
        <v>943.28628456620356</v>
      </c>
      <c r="H118" s="76">
        <f t="shared" si="5"/>
        <v>1.1977325460073414E-2</v>
      </c>
      <c r="I118" s="76">
        <f t="shared" si="6"/>
        <v>0</v>
      </c>
      <c r="J118" s="77">
        <f t="shared" si="7"/>
        <v>0.19014004167866544</v>
      </c>
    </row>
    <row r="119" spans="1:10">
      <c r="A119" s="34" t="s">
        <v>371</v>
      </c>
      <c r="B119" s="36">
        <v>665.32600813917804</v>
      </c>
      <c r="C119" s="36">
        <v>402190.82977300801</v>
      </c>
      <c r="D119" s="36">
        <v>5</v>
      </c>
      <c r="E119" s="36">
        <v>0</v>
      </c>
      <c r="F119" s="36">
        <v>42</v>
      </c>
      <c r="G119" s="36">
        <f t="shared" si="4"/>
        <v>604.50189058124818</v>
      </c>
      <c r="H119" s="76">
        <f t="shared" si="5"/>
        <v>7.5151128000907211E-3</v>
      </c>
      <c r="I119" s="76">
        <f t="shared" si="6"/>
        <v>0</v>
      </c>
      <c r="J119" s="77">
        <f t="shared" si="7"/>
        <v>6.3126947520762061E-2</v>
      </c>
    </row>
    <row r="120" spans="1:10">
      <c r="A120" s="34" t="s">
        <v>401</v>
      </c>
      <c r="B120" s="36">
        <v>660.73970669042296</v>
      </c>
      <c r="C120" s="36">
        <v>650485.10119701095</v>
      </c>
      <c r="D120" s="36">
        <v>9</v>
      </c>
      <c r="E120" s="36">
        <v>0</v>
      </c>
      <c r="F120" s="36">
        <v>99</v>
      </c>
      <c r="G120" s="36">
        <f t="shared" si="4"/>
        <v>984.48011313747702</v>
      </c>
      <c r="H120" s="76">
        <f t="shared" si="5"/>
        <v>1.3621097550017195E-2</v>
      </c>
      <c r="I120" s="76">
        <f t="shared" si="6"/>
        <v>0</v>
      </c>
      <c r="J120" s="77">
        <f t="shared" si="7"/>
        <v>0.14983207305018914</v>
      </c>
    </row>
    <row r="121" spans="1:10">
      <c r="A121" s="34" t="s">
        <v>137</v>
      </c>
      <c r="B121" s="36">
        <v>660.30956855509396</v>
      </c>
      <c r="C121" s="36">
        <v>1935508.8486421099</v>
      </c>
      <c r="D121" s="36">
        <v>4</v>
      </c>
      <c r="E121" s="36">
        <v>0</v>
      </c>
      <c r="F121" s="36">
        <v>51</v>
      </c>
      <c r="G121" s="36">
        <f t="shared" si="4"/>
        <v>2931.2142982835144</v>
      </c>
      <c r="H121" s="76">
        <f t="shared" si="5"/>
        <v>6.057764706867569E-3</v>
      </c>
      <c r="I121" s="76">
        <f t="shared" si="6"/>
        <v>0</v>
      </c>
      <c r="J121" s="77">
        <f t="shared" si="7"/>
        <v>7.7236500012561507E-2</v>
      </c>
    </row>
    <row r="122" spans="1:10">
      <c r="A122" s="34" t="s">
        <v>365</v>
      </c>
      <c r="B122" s="36">
        <v>656.94244651217002</v>
      </c>
      <c r="C122" s="36">
        <v>650931.08305280597</v>
      </c>
      <c r="D122" s="36">
        <v>6</v>
      </c>
      <c r="E122" s="36">
        <v>0</v>
      </c>
      <c r="F122" s="36">
        <v>112</v>
      </c>
      <c r="G122" s="36">
        <f t="shared" si="4"/>
        <v>990.84948233855266</v>
      </c>
      <c r="H122" s="76">
        <f t="shared" si="5"/>
        <v>9.1332201654119316E-3</v>
      </c>
      <c r="I122" s="76">
        <f t="shared" si="6"/>
        <v>0</v>
      </c>
      <c r="J122" s="77">
        <f t="shared" si="7"/>
        <v>0.1704867764210227</v>
      </c>
    </row>
    <row r="123" spans="1:10">
      <c r="A123" s="34" t="s">
        <v>355</v>
      </c>
      <c r="B123" s="36">
        <v>651.25751519156597</v>
      </c>
      <c r="C123" s="36">
        <v>407569.24953547301</v>
      </c>
      <c r="D123" s="36">
        <v>7</v>
      </c>
      <c r="E123" s="36">
        <v>0</v>
      </c>
      <c r="F123" s="36">
        <v>77</v>
      </c>
      <c r="G123" s="36">
        <f t="shared" si="4"/>
        <v>625.81888120797714</v>
      </c>
      <c r="H123" s="76">
        <f t="shared" si="5"/>
        <v>1.0748436427548887E-2</v>
      </c>
      <c r="I123" s="76">
        <f t="shared" si="6"/>
        <v>0</v>
      </c>
      <c r="J123" s="77">
        <f t="shared" si="7"/>
        <v>0.11823280070303775</v>
      </c>
    </row>
    <row r="124" spans="1:10">
      <c r="A124" s="34" t="s">
        <v>16</v>
      </c>
      <c r="B124" s="36">
        <v>650.78080290462799</v>
      </c>
      <c r="C124" s="36">
        <v>767818.90850330796</v>
      </c>
      <c r="D124" s="36">
        <v>4</v>
      </c>
      <c r="E124" s="36">
        <v>0</v>
      </c>
      <c r="F124" s="36">
        <v>68</v>
      </c>
      <c r="G124" s="36">
        <f t="shared" si="4"/>
        <v>1179.8425907406981</v>
      </c>
      <c r="H124" s="76">
        <f t="shared" si="5"/>
        <v>6.1464628061350486E-3</v>
      </c>
      <c r="I124" s="76">
        <f t="shared" si="6"/>
        <v>0</v>
      </c>
      <c r="J124" s="77">
        <f t="shared" si="7"/>
        <v>0.10448986770429583</v>
      </c>
    </row>
    <row r="125" spans="1:10">
      <c r="A125" s="34" t="s">
        <v>360</v>
      </c>
      <c r="B125" s="36">
        <v>638.38080403301797</v>
      </c>
      <c r="C125" s="36">
        <v>592282.48952575005</v>
      </c>
      <c r="D125" s="36">
        <v>5</v>
      </c>
      <c r="E125" s="36">
        <v>1</v>
      </c>
      <c r="F125" s="36">
        <v>98</v>
      </c>
      <c r="G125" s="36">
        <f t="shared" si="4"/>
        <v>927.78868942167685</v>
      </c>
      <c r="H125" s="76">
        <f t="shared" si="5"/>
        <v>7.8323157093887069E-3</v>
      </c>
      <c r="I125" s="76">
        <f t="shared" si="6"/>
        <v>1.5664631418777413E-3</v>
      </c>
      <c r="J125" s="77">
        <f t="shared" si="7"/>
        <v>0.15351338790401864</v>
      </c>
    </row>
    <row r="126" spans="1:10">
      <c r="A126" s="34" t="s">
        <v>74</v>
      </c>
      <c r="B126" s="36">
        <v>631.45203694980501</v>
      </c>
      <c r="C126" s="36">
        <v>578111.97305568296</v>
      </c>
      <c r="D126" s="36">
        <v>12</v>
      </c>
      <c r="E126" s="36">
        <v>0</v>
      </c>
      <c r="F126" s="36">
        <v>135</v>
      </c>
      <c r="G126" s="36">
        <f t="shared" si="4"/>
        <v>915.52792488915179</v>
      </c>
      <c r="H126" s="76">
        <f t="shared" si="5"/>
        <v>1.90038186557531E-2</v>
      </c>
      <c r="I126" s="76">
        <f t="shared" si="6"/>
        <v>0</v>
      </c>
      <c r="J126" s="77">
        <f t="shared" si="7"/>
        <v>0.21379295987722238</v>
      </c>
    </row>
    <row r="127" spans="1:10">
      <c r="A127" s="34" t="s">
        <v>553</v>
      </c>
      <c r="B127" s="36">
        <v>627.66847511520598</v>
      </c>
      <c r="C127" s="36">
        <v>647777.91779549397</v>
      </c>
      <c r="D127" s="36">
        <v>5</v>
      </c>
      <c r="E127" s="36">
        <v>0</v>
      </c>
      <c r="F127" s="36">
        <v>122</v>
      </c>
      <c r="G127" s="36">
        <f t="shared" si="4"/>
        <v>1032.0383187583175</v>
      </c>
      <c r="H127" s="76">
        <f t="shared" si="5"/>
        <v>7.9659887316823903E-3</v>
      </c>
      <c r="I127" s="76">
        <f t="shared" si="6"/>
        <v>0</v>
      </c>
      <c r="J127" s="77">
        <f t="shared" si="7"/>
        <v>0.19437012505305035</v>
      </c>
    </row>
    <row r="128" spans="1:10">
      <c r="A128" s="34" t="s">
        <v>369</v>
      </c>
      <c r="B128" s="36">
        <v>620.17806590581301</v>
      </c>
      <c r="C128" s="36">
        <v>498598.147498801</v>
      </c>
      <c r="D128" s="36">
        <v>5</v>
      </c>
      <c r="E128" s="36">
        <v>1</v>
      </c>
      <c r="F128" s="36">
        <v>125</v>
      </c>
      <c r="G128" s="36">
        <f t="shared" si="4"/>
        <v>803.95966079607138</v>
      </c>
      <c r="H128" s="76">
        <f t="shared" si="5"/>
        <v>8.0622006402260513E-3</v>
      </c>
      <c r="I128" s="76">
        <f t="shared" si="6"/>
        <v>1.6124401280452102E-3</v>
      </c>
      <c r="J128" s="77">
        <f t="shared" si="7"/>
        <v>0.20155501600565129</v>
      </c>
    </row>
    <row r="129" spans="1:10">
      <c r="A129" s="34" t="s">
        <v>367</v>
      </c>
      <c r="B129" s="36">
        <v>612.60272181965399</v>
      </c>
      <c r="C129" s="36">
        <v>540702.75014262996</v>
      </c>
      <c r="D129" s="36">
        <v>7</v>
      </c>
      <c r="E129" s="36">
        <v>0</v>
      </c>
      <c r="F129" s="36">
        <v>82</v>
      </c>
      <c r="G129" s="36">
        <f t="shared" si="4"/>
        <v>882.63197482463863</v>
      </c>
      <c r="H129" s="76">
        <f t="shared" si="5"/>
        <v>1.1426655074609269E-2</v>
      </c>
      <c r="I129" s="76">
        <f t="shared" si="6"/>
        <v>0</v>
      </c>
      <c r="J129" s="77">
        <f t="shared" si="7"/>
        <v>0.13385510230256573</v>
      </c>
    </row>
    <row r="130" spans="1:10">
      <c r="A130" s="34" t="s">
        <v>46</v>
      </c>
      <c r="B130" s="36">
        <v>611.21094261622</v>
      </c>
      <c r="C130" s="36">
        <v>566934.83491145796</v>
      </c>
      <c r="D130" s="36">
        <v>5</v>
      </c>
      <c r="E130" s="36">
        <v>1</v>
      </c>
      <c r="F130" s="36">
        <v>83</v>
      </c>
      <c r="G130" s="36">
        <f t="shared" si="4"/>
        <v>927.56002123384258</v>
      </c>
      <c r="H130" s="76">
        <f t="shared" si="5"/>
        <v>8.1804818130350541E-3</v>
      </c>
      <c r="I130" s="76">
        <f t="shared" si="6"/>
        <v>1.6360963626070109E-3</v>
      </c>
      <c r="J130" s="77">
        <f t="shared" si="7"/>
        <v>0.1357959980963819</v>
      </c>
    </row>
    <row r="131" spans="1:10">
      <c r="A131" s="34" t="s">
        <v>579</v>
      </c>
      <c r="B131" s="36">
        <v>604.75066929077695</v>
      </c>
      <c r="C131" s="36">
        <v>1006896.44237184</v>
      </c>
      <c r="D131" s="36">
        <v>4</v>
      </c>
      <c r="E131" s="36">
        <v>0</v>
      </c>
      <c r="F131" s="36">
        <v>78</v>
      </c>
      <c r="G131" s="36">
        <f t="shared" si="4"/>
        <v>1664.9778057338583</v>
      </c>
      <c r="H131" s="76">
        <f t="shared" si="5"/>
        <v>6.6142961109758027E-3</v>
      </c>
      <c r="I131" s="76">
        <f t="shared" si="6"/>
        <v>0</v>
      </c>
      <c r="J131" s="77">
        <f t="shared" si="7"/>
        <v>0.12897877416402817</v>
      </c>
    </row>
    <row r="132" spans="1:10">
      <c r="A132" s="34" t="s">
        <v>136</v>
      </c>
      <c r="B132" s="36">
        <v>603.96984610892798</v>
      </c>
      <c r="C132" s="36">
        <v>845843.01400680805</v>
      </c>
      <c r="D132" s="36">
        <v>3</v>
      </c>
      <c r="E132" s="36">
        <v>0</v>
      </c>
      <c r="F132" s="36">
        <v>41</v>
      </c>
      <c r="G132" s="36">
        <f t="shared" si="4"/>
        <v>1400.4722577727125</v>
      </c>
      <c r="H132" s="76">
        <f t="shared" si="5"/>
        <v>4.96713539480072E-3</v>
      </c>
      <c r="I132" s="76">
        <f t="shared" si="6"/>
        <v>0</v>
      </c>
      <c r="J132" s="77">
        <f t="shared" si="7"/>
        <v>6.788418372894317E-2</v>
      </c>
    </row>
    <row r="133" spans="1:10">
      <c r="A133" s="34" t="s">
        <v>377</v>
      </c>
      <c r="B133" s="36">
        <v>599.183543541934</v>
      </c>
      <c r="C133" s="36">
        <v>373881.27377691801</v>
      </c>
      <c r="D133" s="36">
        <v>23</v>
      </c>
      <c r="E133" s="36">
        <v>0</v>
      </c>
      <c r="F133" s="36">
        <v>56</v>
      </c>
      <c r="G133" s="36">
        <f t="shared" si="4"/>
        <v>623.98454998748116</v>
      </c>
      <c r="H133" s="76">
        <f t="shared" si="5"/>
        <v>3.8385566906662449E-2</v>
      </c>
      <c r="I133" s="76">
        <f t="shared" si="6"/>
        <v>0</v>
      </c>
      <c r="J133" s="77">
        <f t="shared" si="7"/>
        <v>9.3460510729265089E-2</v>
      </c>
    </row>
    <row r="134" spans="1:10">
      <c r="A134" s="34" t="s">
        <v>88</v>
      </c>
      <c r="B134" s="36">
        <v>597.128750537987</v>
      </c>
      <c r="C134" s="36">
        <v>341525.19365563901</v>
      </c>
      <c r="D134" s="36">
        <v>3</v>
      </c>
      <c r="E134" s="36">
        <v>0</v>
      </c>
      <c r="F134" s="36">
        <v>113</v>
      </c>
      <c r="G134" s="36">
        <f t="shared" si="4"/>
        <v>571.94565384423322</v>
      </c>
      <c r="H134" s="76">
        <f t="shared" si="5"/>
        <v>5.0240421304402622E-3</v>
      </c>
      <c r="I134" s="76">
        <f t="shared" si="6"/>
        <v>0</v>
      </c>
      <c r="J134" s="77">
        <f t="shared" si="7"/>
        <v>0.1892389202465832</v>
      </c>
    </row>
    <row r="135" spans="1:10">
      <c r="A135" s="34" t="s">
        <v>454</v>
      </c>
      <c r="B135" s="36">
        <v>586.34245014190606</v>
      </c>
      <c r="C135" s="36">
        <v>404828.71031214599</v>
      </c>
      <c r="D135" s="36">
        <v>5</v>
      </c>
      <c r="E135" s="36">
        <v>0</v>
      </c>
      <c r="F135" s="36">
        <v>89</v>
      </c>
      <c r="G135" s="36">
        <f t="shared" si="4"/>
        <v>690.43049878815657</v>
      </c>
      <c r="H135" s="76">
        <f t="shared" si="5"/>
        <v>8.5274398924892868E-3</v>
      </c>
      <c r="I135" s="76">
        <f t="shared" si="6"/>
        <v>0</v>
      </c>
      <c r="J135" s="77">
        <f t="shared" si="7"/>
        <v>0.1517884300863093</v>
      </c>
    </row>
    <row r="136" spans="1:10">
      <c r="A136" s="34" t="s">
        <v>48</v>
      </c>
      <c r="B136" s="36">
        <v>583.70409211330104</v>
      </c>
      <c r="C136" s="36">
        <v>500365.61495599098</v>
      </c>
      <c r="D136" s="36">
        <v>1</v>
      </c>
      <c r="E136" s="36">
        <v>0</v>
      </c>
      <c r="F136" s="36">
        <v>57</v>
      </c>
      <c r="G136" s="36">
        <f t="shared" ref="G136:G156" si="8">C136/B136</f>
        <v>857.22478515512364</v>
      </c>
      <c r="H136" s="76">
        <f t="shared" ref="H136:H156" si="9">D136/B136</f>
        <v>1.7131968295433725E-3</v>
      </c>
      <c r="I136" s="76">
        <f t="shared" ref="I136:I156" si="10">E136/B136</f>
        <v>0</v>
      </c>
      <c r="J136" s="77">
        <f t="shared" ref="J136:J156" si="11">F136/B136</f>
        <v>9.7652219283972233E-2</v>
      </c>
    </row>
    <row r="137" spans="1:10">
      <c r="A137" s="34" t="s">
        <v>425</v>
      </c>
      <c r="B137" s="36">
        <v>583.08491570688705</v>
      </c>
      <c r="C137" s="36">
        <v>683452.58013780403</v>
      </c>
      <c r="D137" s="36">
        <v>10</v>
      </c>
      <c r="E137" s="36">
        <v>0</v>
      </c>
      <c r="F137" s="36">
        <v>73</v>
      </c>
      <c r="G137" s="36">
        <f t="shared" si="8"/>
        <v>1172.1321573020612</v>
      </c>
      <c r="H137" s="76">
        <f t="shared" si="9"/>
        <v>1.71501606895057E-2</v>
      </c>
      <c r="I137" s="76">
        <f t="shared" si="10"/>
        <v>0</v>
      </c>
      <c r="J137" s="77">
        <f t="shared" si="11"/>
        <v>0.12519617303339162</v>
      </c>
    </row>
    <row r="138" spans="1:10">
      <c r="A138" s="34" t="s">
        <v>45</v>
      </c>
      <c r="B138" s="36">
        <v>580.68765529291704</v>
      </c>
      <c r="C138" s="36">
        <v>554229.87427583302</v>
      </c>
      <c r="D138" s="36">
        <v>7</v>
      </c>
      <c r="E138" s="36">
        <v>0</v>
      </c>
      <c r="F138" s="36">
        <v>102</v>
      </c>
      <c r="G138" s="36">
        <f t="shared" si="8"/>
        <v>954.43715605812577</v>
      </c>
      <c r="H138" s="76">
        <f t="shared" si="9"/>
        <v>1.2054673344948207E-2</v>
      </c>
      <c r="I138" s="76">
        <f t="shared" si="10"/>
        <v>0</v>
      </c>
      <c r="J138" s="77">
        <f t="shared" si="11"/>
        <v>0.17565381159781673</v>
      </c>
    </row>
    <row r="139" spans="1:10">
      <c r="A139" s="34" t="s">
        <v>97</v>
      </c>
      <c r="B139" s="36">
        <v>578.96162661770302</v>
      </c>
      <c r="C139" s="36">
        <v>374196.510298818</v>
      </c>
      <c r="D139" s="36">
        <v>2</v>
      </c>
      <c r="E139" s="36">
        <v>2</v>
      </c>
      <c r="F139" s="36">
        <v>88</v>
      </c>
      <c r="G139" s="36">
        <f t="shared" si="8"/>
        <v>646.32350935739225</v>
      </c>
      <c r="H139" s="76">
        <f t="shared" si="9"/>
        <v>3.454460378806124E-3</v>
      </c>
      <c r="I139" s="76">
        <f t="shared" si="10"/>
        <v>3.454460378806124E-3</v>
      </c>
      <c r="J139" s="77">
        <f t="shared" si="11"/>
        <v>0.15199625666746944</v>
      </c>
    </row>
    <row r="140" spans="1:10">
      <c r="A140" s="34" t="s">
        <v>397</v>
      </c>
      <c r="B140" s="36">
        <v>576.73697068914703</v>
      </c>
      <c r="C140" s="36">
        <v>521343.70916208602</v>
      </c>
      <c r="D140" s="36">
        <v>11</v>
      </c>
      <c r="E140" s="36">
        <v>0</v>
      </c>
      <c r="F140" s="36">
        <v>135</v>
      </c>
      <c r="G140" s="36">
        <f t="shared" si="8"/>
        <v>903.95403044671957</v>
      </c>
      <c r="H140" s="76">
        <f t="shared" si="9"/>
        <v>1.9072819255640961E-2</v>
      </c>
      <c r="I140" s="76">
        <f t="shared" si="10"/>
        <v>0</v>
      </c>
      <c r="J140" s="77">
        <f t="shared" si="11"/>
        <v>0.23407550904650271</v>
      </c>
    </row>
    <row r="141" spans="1:10">
      <c r="A141" s="34" t="s">
        <v>457</v>
      </c>
      <c r="B141" s="36">
        <v>575.05203912220804</v>
      </c>
      <c r="C141" s="36">
        <v>363144.25488263299</v>
      </c>
      <c r="D141" s="36">
        <v>3</v>
      </c>
      <c r="E141" s="36">
        <v>0</v>
      </c>
      <c r="F141" s="36">
        <v>55</v>
      </c>
      <c r="G141" s="36">
        <f t="shared" si="8"/>
        <v>631.49807352558378</v>
      </c>
      <c r="H141" s="76">
        <f t="shared" si="9"/>
        <v>5.2169191584458506E-3</v>
      </c>
      <c r="I141" s="76">
        <f t="shared" si="10"/>
        <v>0</v>
      </c>
      <c r="J141" s="77">
        <f t="shared" si="11"/>
        <v>9.5643517904840603E-2</v>
      </c>
    </row>
    <row r="142" spans="1:10">
      <c r="A142" s="34" t="s">
        <v>364</v>
      </c>
      <c r="B142" s="36">
        <v>571.15066941501505</v>
      </c>
      <c r="C142" s="36">
        <v>427312.92157749803</v>
      </c>
      <c r="D142" s="36">
        <v>12</v>
      </c>
      <c r="E142" s="36">
        <v>2</v>
      </c>
      <c r="F142" s="36">
        <v>77</v>
      </c>
      <c r="G142" s="36">
        <f t="shared" si="8"/>
        <v>748.16146502141237</v>
      </c>
      <c r="H142" s="76">
        <f t="shared" si="9"/>
        <v>2.1010217868238975E-2</v>
      </c>
      <c r="I142" s="76">
        <f t="shared" si="10"/>
        <v>3.501702978039829E-3</v>
      </c>
      <c r="J142" s="77">
        <f t="shared" si="11"/>
        <v>0.1348155646545334</v>
      </c>
    </row>
    <row r="143" spans="1:10">
      <c r="A143" s="34" t="s">
        <v>6</v>
      </c>
      <c r="B143" s="36">
        <v>571.12053092382803</v>
      </c>
      <c r="C143" s="36">
        <v>520321.16087275703</v>
      </c>
      <c r="D143" s="36">
        <v>1</v>
      </c>
      <c r="E143" s="36">
        <v>0</v>
      </c>
      <c r="F143" s="36">
        <v>75</v>
      </c>
      <c r="G143" s="36">
        <f t="shared" si="8"/>
        <v>911.05315375565397</v>
      </c>
      <c r="H143" s="76">
        <f t="shared" si="9"/>
        <v>1.7509438828655468E-3</v>
      </c>
      <c r="I143" s="76">
        <f t="shared" si="10"/>
        <v>0</v>
      </c>
      <c r="J143" s="77">
        <f t="shared" si="11"/>
        <v>0.13132079121491599</v>
      </c>
    </row>
    <row r="144" spans="1:10">
      <c r="A144" s="34" t="s">
        <v>455</v>
      </c>
      <c r="B144" s="36">
        <v>568.46847713040097</v>
      </c>
      <c r="C144" s="36">
        <v>418919.32178085198</v>
      </c>
      <c r="D144" s="36">
        <v>6</v>
      </c>
      <c r="E144" s="36">
        <v>0</v>
      </c>
      <c r="F144" s="36">
        <v>90</v>
      </c>
      <c r="G144" s="36">
        <f t="shared" si="8"/>
        <v>736.92621250616173</v>
      </c>
      <c r="H144" s="76">
        <f t="shared" si="9"/>
        <v>1.0554674958034058E-2</v>
      </c>
      <c r="I144" s="76">
        <f t="shared" si="10"/>
        <v>0</v>
      </c>
      <c r="J144" s="77">
        <f t="shared" si="11"/>
        <v>0.15832012437051088</v>
      </c>
    </row>
    <row r="145" spans="1:10">
      <c r="A145" s="34" t="s">
        <v>354</v>
      </c>
      <c r="B145" s="36">
        <v>567.94518952816702</v>
      </c>
      <c r="C145" s="36">
        <v>329377.92940517201</v>
      </c>
      <c r="D145" s="36">
        <v>3</v>
      </c>
      <c r="E145" s="36">
        <v>1</v>
      </c>
      <c r="F145" s="36">
        <v>65</v>
      </c>
      <c r="G145" s="36">
        <f t="shared" si="8"/>
        <v>579.94668407845836</v>
      </c>
      <c r="H145" s="76">
        <f t="shared" si="9"/>
        <v>5.2821998589200414E-3</v>
      </c>
      <c r="I145" s="76">
        <f t="shared" si="10"/>
        <v>1.7607332863066804E-3</v>
      </c>
      <c r="J145" s="77">
        <f t="shared" si="11"/>
        <v>0.11444766360993423</v>
      </c>
    </row>
    <row r="146" spans="1:10">
      <c r="A146" s="34" t="s">
        <v>117</v>
      </c>
      <c r="B146" s="36">
        <v>566.46573859406601</v>
      </c>
      <c r="C146" s="36">
        <v>1011141.53116718</v>
      </c>
      <c r="D146" s="36">
        <v>8</v>
      </c>
      <c r="E146" s="36">
        <v>0</v>
      </c>
      <c r="F146" s="36">
        <v>133</v>
      </c>
      <c r="G146" s="36">
        <f t="shared" si="8"/>
        <v>1785.0003314883133</v>
      </c>
      <c r="H146" s="76">
        <f t="shared" si="9"/>
        <v>1.4122654654905555E-2</v>
      </c>
      <c r="I146" s="76">
        <f t="shared" si="10"/>
        <v>0</v>
      </c>
      <c r="J146" s="77">
        <f t="shared" si="11"/>
        <v>0.23478913363780488</v>
      </c>
    </row>
    <row r="147" spans="1:10">
      <c r="A147" s="34" t="s">
        <v>629</v>
      </c>
      <c r="B147" s="36">
        <v>565.39998482773001</v>
      </c>
      <c r="C147" s="36">
        <v>454047.92770405102</v>
      </c>
      <c r="D147" s="36">
        <v>4</v>
      </c>
      <c r="E147" s="36">
        <v>0</v>
      </c>
      <c r="F147" s="36">
        <v>66</v>
      </c>
      <c r="G147" s="36">
        <f t="shared" si="8"/>
        <v>803.05613705029282</v>
      </c>
      <c r="H147" s="76">
        <f t="shared" si="9"/>
        <v>7.0746376146768875E-3</v>
      </c>
      <c r="I147" s="76">
        <f t="shared" si="10"/>
        <v>0</v>
      </c>
      <c r="J147" s="77">
        <f t="shared" si="11"/>
        <v>0.11673152064216864</v>
      </c>
    </row>
    <row r="148" spans="1:10">
      <c r="A148" s="34" t="s">
        <v>66</v>
      </c>
      <c r="B148" s="36">
        <v>561.63012173166396</v>
      </c>
      <c r="C148" s="36">
        <v>407987.04002306401</v>
      </c>
      <c r="D148" s="36">
        <v>11</v>
      </c>
      <c r="E148" s="36">
        <v>1</v>
      </c>
      <c r="F148" s="36">
        <v>56</v>
      </c>
      <c r="G148" s="36">
        <f t="shared" si="8"/>
        <v>726.43368693460559</v>
      </c>
      <c r="H148" s="76">
        <f t="shared" si="9"/>
        <v>1.958584408913806E-2</v>
      </c>
      <c r="I148" s="76">
        <f t="shared" si="10"/>
        <v>1.7805312808307327E-3</v>
      </c>
      <c r="J148" s="77">
        <f t="shared" si="11"/>
        <v>9.9709751726521037E-2</v>
      </c>
    </row>
    <row r="149" spans="1:10">
      <c r="A149" s="34" t="s">
        <v>571</v>
      </c>
      <c r="B149" s="36">
        <v>560.07121634203895</v>
      </c>
      <c r="C149" s="36">
        <v>533304.43727259303</v>
      </c>
      <c r="D149" s="36">
        <v>1</v>
      </c>
      <c r="E149" s="36">
        <v>0</v>
      </c>
      <c r="F149" s="36">
        <v>69</v>
      </c>
      <c r="G149" s="36">
        <f t="shared" si="8"/>
        <v>952.20825800642592</v>
      </c>
      <c r="H149" s="76">
        <f t="shared" si="9"/>
        <v>1.7854872216630641E-3</v>
      </c>
      <c r="I149" s="76">
        <f t="shared" si="10"/>
        <v>0</v>
      </c>
      <c r="J149" s="77">
        <f t="shared" si="11"/>
        <v>0.12319861829475141</v>
      </c>
    </row>
    <row r="150" spans="1:10">
      <c r="A150" s="34" t="s">
        <v>54</v>
      </c>
      <c r="B150" s="36">
        <v>557.81642297794997</v>
      </c>
      <c r="C150" s="36">
        <v>831768.97080644895</v>
      </c>
      <c r="D150" s="36">
        <v>5</v>
      </c>
      <c r="E150" s="36">
        <v>0</v>
      </c>
      <c r="F150" s="36">
        <v>46</v>
      </c>
      <c r="G150" s="36">
        <f t="shared" si="8"/>
        <v>1491.115959558846</v>
      </c>
      <c r="H150" s="76">
        <f t="shared" si="9"/>
        <v>8.9635223956065664E-3</v>
      </c>
      <c r="I150" s="76">
        <f t="shared" si="10"/>
        <v>0</v>
      </c>
      <c r="J150" s="77">
        <f t="shared" si="11"/>
        <v>8.2464406039580412E-2</v>
      </c>
    </row>
    <row r="151" spans="1:10">
      <c r="A151" s="34" t="s">
        <v>717</v>
      </c>
      <c r="B151" s="36">
        <v>557.37258751317802</v>
      </c>
      <c r="C151" s="36">
        <v>519563.43373632402</v>
      </c>
      <c r="D151" s="36">
        <v>6</v>
      </c>
      <c r="E151" s="36">
        <v>0</v>
      </c>
      <c r="F151" s="36">
        <v>82</v>
      </c>
      <c r="G151" s="36">
        <f t="shared" si="8"/>
        <v>932.16538698907561</v>
      </c>
      <c r="H151" s="76">
        <f t="shared" si="9"/>
        <v>1.076479205188422E-2</v>
      </c>
      <c r="I151" s="76">
        <f t="shared" si="10"/>
        <v>0</v>
      </c>
      <c r="J151" s="77">
        <f t="shared" si="11"/>
        <v>0.14711882470908433</v>
      </c>
    </row>
    <row r="152" spans="1:10">
      <c r="A152" s="34" t="s">
        <v>634</v>
      </c>
      <c r="B152" s="36">
        <v>546.87943549640397</v>
      </c>
      <c r="C152" s="36">
        <v>2819891.8858339102</v>
      </c>
      <c r="D152" s="36">
        <v>9</v>
      </c>
      <c r="E152" s="36">
        <v>2</v>
      </c>
      <c r="F152" s="36">
        <v>94</v>
      </c>
      <c r="G152" s="36">
        <f t="shared" si="8"/>
        <v>5156.3319130372611</v>
      </c>
      <c r="H152" s="76">
        <f t="shared" si="9"/>
        <v>1.6457009380560588E-2</v>
      </c>
      <c r="I152" s="76">
        <f t="shared" si="10"/>
        <v>3.657113195680131E-3</v>
      </c>
      <c r="J152" s="77">
        <f t="shared" si="11"/>
        <v>0.17188432019696614</v>
      </c>
    </row>
    <row r="153" spans="1:10">
      <c r="A153" s="34" t="s">
        <v>563</v>
      </c>
      <c r="B153" s="36">
        <v>541.96162921283303</v>
      </c>
      <c r="C153" s="36">
        <v>399916.753377132</v>
      </c>
      <c r="D153" s="36">
        <v>2</v>
      </c>
      <c r="E153" s="36">
        <v>0</v>
      </c>
      <c r="F153" s="36">
        <v>59</v>
      </c>
      <c r="G153" s="36">
        <f t="shared" si="8"/>
        <v>737.9060284359748</v>
      </c>
      <c r="H153" s="76">
        <f t="shared" si="9"/>
        <v>3.6902981543266832E-3</v>
      </c>
      <c r="I153" s="76">
        <f t="shared" si="10"/>
        <v>0</v>
      </c>
      <c r="J153" s="77">
        <f t="shared" si="11"/>
        <v>0.10886379555263716</v>
      </c>
    </row>
    <row r="154" spans="1:10">
      <c r="A154" s="34" t="s">
        <v>376</v>
      </c>
      <c r="B154" s="36">
        <v>541.47943570837299</v>
      </c>
      <c r="C154" s="36">
        <v>500217.29743584897</v>
      </c>
      <c r="D154" s="36">
        <v>2</v>
      </c>
      <c r="E154" s="36">
        <v>0</v>
      </c>
      <c r="F154" s="36">
        <v>86</v>
      </c>
      <c r="G154" s="36">
        <f t="shared" si="8"/>
        <v>923.79740475546566</v>
      </c>
      <c r="H154" s="76">
        <f t="shared" si="9"/>
        <v>3.6935844061807529E-3</v>
      </c>
      <c r="I154" s="76">
        <f t="shared" si="10"/>
        <v>0</v>
      </c>
      <c r="J154" s="77">
        <f t="shared" si="11"/>
        <v>0.15882412946577237</v>
      </c>
    </row>
    <row r="155" spans="1:10">
      <c r="A155" s="34" t="s">
        <v>366</v>
      </c>
      <c r="B155" s="36">
        <v>540.40820349939099</v>
      </c>
      <c r="C155" s="36">
        <v>317475.77910259302</v>
      </c>
      <c r="D155" s="36">
        <v>10</v>
      </c>
      <c r="E155" s="36">
        <v>0</v>
      </c>
      <c r="F155" s="36">
        <v>67</v>
      </c>
      <c r="G155" s="36">
        <f t="shared" si="8"/>
        <v>587.4740188005876</v>
      </c>
      <c r="H155" s="76">
        <f t="shared" si="9"/>
        <v>1.8504530344368227E-2</v>
      </c>
      <c r="I155" s="76">
        <f t="shared" si="10"/>
        <v>0</v>
      </c>
      <c r="J155" s="77">
        <f t="shared" si="11"/>
        <v>0.12398035330726712</v>
      </c>
    </row>
    <row r="156" spans="1:10">
      <c r="A156" s="34" t="s">
        <v>61</v>
      </c>
      <c r="B156" s="36">
        <v>533.750669941306</v>
      </c>
      <c r="C156" s="36">
        <v>298491.03860670299</v>
      </c>
      <c r="D156" s="36">
        <v>2</v>
      </c>
      <c r="E156" s="36">
        <v>0</v>
      </c>
      <c r="F156" s="36">
        <v>86</v>
      </c>
      <c r="G156" s="36">
        <f t="shared" si="8"/>
        <v>559.23309405780537</v>
      </c>
      <c r="H156" s="76">
        <f t="shared" si="9"/>
        <v>3.7470678963642903E-3</v>
      </c>
      <c r="I156" s="76">
        <f t="shared" si="10"/>
        <v>0</v>
      </c>
      <c r="J156" s="77">
        <f t="shared" si="11"/>
        <v>0.16112391954366448</v>
      </c>
    </row>
    <row r="157" spans="1:10">
      <c r="A157" s="34" t="s">
        <v>183</v>
      </c>
      <c r="B157" s="36">
        <v>148259.55200658969</v>
      </c>
      <c r="C157" s="36">
        <v>186698733.77619109</v>
      </c>
      <c r="D157" s="36">
        <v>1668</v>
      </c>
      <c r="E157" s="36">
        <v>47</v>
      </c>
      <c r="F157" s="36">
        <v>20074</v>
      </c>
      <c r="G157" s="36">
        <f>C157/B157</f>
        <v>1259.2695124823586</v>
      </c>
      <c r="H157" s="76">
        <f>D157/B157</f>
        <v>1.125053986353515E-2</v>
      </c>
      <c r="I157" s="76">
        <f>E157/B157</f>
        <v>3.1701161485980339E-4</v>
      </c>
      <c r="J157" s="77">
        <f>F157/B157</f>
        <v>0.13539768418501474</v>
      </c>
    </row>
    <row r="158" spans="1:10" ht="13.5" thickBot="1">
      <c r="A158" s="32" t="s">
        <v>184</v>
      </c>
      <c r="B158" s="37">
        <f>SUM(B7:B157)</f>
        <v>357829.3653474038</v>
      </c>
      <c r="C158" s="37">
        <f>SUM(C7:C157)</f>
        <v>352866204.58828712</v>
      </c>
      <c r="D158" s="37">
        <f>SUM(D7:D157)</f>
        <v>3602</v>
      </c>
      <c r="E158" s="37">
        <f>SUM(E7:E157)</f>
        <v>89</v>
      </c>
      <c r="F158" s="37">
        <f>SUM(F7:F157)</f>
        <v>45569</v>
      </c>
      <c r="G158" s="37">
        <f>C158/B158</f>
        <v>986.12981146950267</v>
      </c>
      <c r="H158" s="82">
        <f>D158/B158</f>
        <v>1.0066250422189208E-2</v>
      </c>
      <c r="I158" s="82">
        <f>E158/B158</f>
        <v>2.4872190104798431E-4</v>
      </c>
      <c r="J158" s="83">
        <f>F158/B158</f>
        <v>0.12734840796466965</v>
      </c>
    </row>
    <row r="159" spans="1:10" s="21" customFormat="1">
      <c r="A159" s="21" t="s">
        <v>273</v>
      </c>
      <c r="B159" s="80"/>
      <c r="C159" s="80"/>
      <c r="D159" s="79"/>
      <c r="E159" s="79"/>
      <c r="F159" s="79"/>
      <c r="G159" s="80"/>
      <c r="I159" s="81"/>
    </row>
    <row r="160" spans="1:10">
      <c r="I160" s="64"/>
    </row>
    <row r="161" spans="1:7">
      <c r="A161" s="65"/>
    </row>
    <row r="165" spans="1:7">
      <c r="C165" s="1"/>
      <c r="D165" s="1"/>
      <c r="E165" s="1"/>
      <c r="F165" s="1"/>
      <c r="G165" s="1"/>
    </row>
    <row r="166" spans="1:7">
      <c r="C166" s="1"/>
      <c r="D166" s="1"/>
      <c r="E166" s="1"/>
      <c r="F166" s="1"/>
      <c r="G166" s="1"/>
    </row>
  </sheetData>
  <mergeCells count="2">
    <mergeCell ref="D5:F5"/>
    <mergeCell ref="G5:J5"/>
  </mergeCells>
  <phoneticPr fontId="0" type="noConversion"/>
  <pageMargins left="0.78740157499999996" right="0.78740157499999996" top="0.984251969" bottom="0.984251969" header="0.49212598499999999" footer="0.49212598499999999"/>
  <pageSetup paperSize="9" scale="52" fitToHeight="2" orientation="portrait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6"/>
  <sheetViews>
    <sheetView topLeftCell="A10" zoomScale="75" workbookViewId="0">
      <selection activeCell="A52" sqref="A52:A56"/>
    </sheetView>
  </sheetViews>
  <sheetFormatPr defaultRowHeight="12.75"/>
  <cols>
    <col min="1" max="1" width="43.85546875" style="1" customWidth="1"/>
    <col min="2" max="2" width="15.85546875" style="48" customWidth="1"/>
    <col min="3" max="3" width="31.140625" style="48" customWidth="1"/>
    <col min="4" max="4" width="26.85546875" style="63" customWidth="1"/>
    <col min="5" max="16384" width="9.140625" style="1"/>
  </cols>
  <sheetData>
    <row r="1" spans="1:4" ht="90" customHeight="1"/>
    <row r="2" spans="1:4" ht="13.5" thickBot="1">
      <c r="A2" s="118"/>
    </row>
    <row r="3" spans="1:4" ht="18">
      <c r="A3" s="23" t="s">
        <v>306</v>
      </c>
      <c r="B3" s="67"/>
      <c r="C3" s="67"/>
      <c r="D3" s="99" t="str">
        <f>Capa!$A$9</f>
        <v>Julho a Dezembro de 2009</v>
      </c>
    </row>
    <row r="4" spans="1:4" ht="18">
      <c r="A4" s="27" t="s">
        <v>309</v>
      </c>
      <c r="B4" s="70"/>
      <c r="C4" s="70"/>
      <c r="D4" s="100"/>
    </row>
    <row r="5" spans="1:4">
      <c r="A5" s="101" t="s">
        <v>209</v>
      </c>
      <c r="B5" s="88" t="s">
        <v>303</v>
      </c>
      <c r="C5" s="88" t="s">
        <v>304</v>
      </c>
      <c r="D5" s="94" t="s">
        <v>311</v>
      </c>
    </row>
    <row r="6" spans="1:4">
      <c r="A6" s="52" t="s">
        <v>185</v>
      </c>
      <c r="B6" s="53">
        <v>352786.48196360399</v>
      </c>
      <c r="C6" s="53">
        <v>9221512.6221122704</v>
      </c>
      <c r="D6" s="55">
        <f>B6/C6</f>
        <v>3.8256899537030084E-2</v>
      </c>
    </row>
    <row r="7" spans="1:4">
      <c r="A7" s="34" t="s">
        <v>186</v>
      </c>
      <c r="B7" s="36">
        <v>3777243.9885939802</v>
      </c>
      <c r="C7" s="36">
        <v>106608464.37943999</v>
      </c>
      <c r="D7" s="44">
        <f t="shared" ref="D7:D46" si="0">B7/C7</f>
        <v>3.5430995189556842E-2</v>
      </c>
    </row>
    <row r="8" spans="1:4">
      <c r="A8" s="34" t="s">
        <v>187</v>
      </c>
      <c r="B8" s="36">
        <v>1964934.8342802201</v>
      </c>
      <c r="C8" s="36">
        <v>53288857.504630998</v>
      </c>
      <c r="D8" s="44">
        <f t="shared" si="0"/>
        <v>3.687327757232288E-2</v>
      </c>
    </row>
    <row r="9" spans="1:4">
      <c r="A9" s="34" t="s">
        <v>462</v>
      </c>
      <c r="B9" s="36">
        <v>278432.27817392303</v>
      </c>
      <c r="C9" s="36">
        <v>8117212.2296638396</v>
      </c>
      <c r="D9" s="44">
        <f t="shared" si="0"/>
        <v>3.4301465859967274E-2</v>
      </c>
    </row>
    <row r="10" spans="1:4">
      <c r="A10" s="34" t="s">
        <v>188</v>
      </c>
      <c r="B10" s="36">
        <v>19572200.6386481</v>
      </c>
      <c r="C10" s="36">
        <v>544556486.390329</v>
      </c>
      <c r="D10" s="44">
        <f t="shared" si="0"/>
        <v>3.5941543490529783E-2</v>
      </c>
    </row>
    <row r="11" spans="1:4">
      <c r="A11" s="34" t="s">
        <v>313</v>
      </c>
      <c r="B11" s="36">
        <v>7911308.4019211195</v>
      </c>
      <c r="C11" s="36">
        <v>268888714.80578798</v>
      </c>
      <c r="D11" s="44">
        <f t="shared" si="0"/>
        <v>2.942224037790233E-2</v>
      </c>
    </row>
    <row r="12" spans="1:4">
      <c r="A12" s="34" t="s">
        <v>463</v>
      </c>
      <c r="B12" s="36">
        <v>9511944.9470559191</v>
      </c>
      <c r="C12" s="36">
        <v>312351771.38793302</v>
      </c>
      <c r="D12" s="44">
        <f t="shared" si="0"/>
        <v>3.0452668492288854E-2</v>
      </c>
    </row>
    <row r="13" spans="1:4">
      <c r="A13" s="34" t="s">
        <v>255</v>
      </c>
      <c r="B13" s="36">
        <v>6810575.5032120701</v>
      </c>
      <c r="C13" s="36">
        <v>206402867.30296299</v>
      </c>
      <c r="D13" s="44">
        <f t="shared" si="0"/>
        <v>3.2996515950601338E-2</v>
      </c>
    </row>
    <row r="14" spans="1:4">
      <c r="A14" s="34" t="s">
        <v>464</v>
      </c>
      <c r="B14" s="36">
        <v>11698172.0536633</v>
      </c>
      <c r="C14" s="36">
        <v>341570494.35845602</v>
      </c>
      <c r="D14" s="44">
        <f t="shared" si="0"/>
        <v>3.4248192530900605E-2</v>
      </c>
    </row>
    <row r="15" spans="1:4">
      <c r="A15" s="34" t="s">
        <v>465</v>
      </c>
      <c r="B15" s="36">
        <v>1421453.52562559</v>
      </c>
      <c r="C15" s="36">
        <v>47215627.333961397</v>
      </c>
      <c r="D15" s="44">
        <f t="shared" si="0"/>
        <v>3.0105573215653596E-2</v>
      </c>
    </row>
    <row r="16" spans="1:4">
      <c r="A16" s="34" t="s">
        <v>256</v>
      </c>
      <c r="B16" s="36">
        <v>2618484.0583913298</v>
      </c>
      <c r="C16" s="36">
        <v>73601998.544521302</v>
      </c>
      <c r="D16" s="44">
        <f t="shared" si="0"/>
        <v>3.5576263011491846E-2</v>
      </c>
    </row>
    <row r="17" spans="1:4">
      <c r="A17" s="34" t="s">
        <v>189</v>
      </c>
      <c r="B17" s="36">
        <v>22651741.021506701</v>
      </c>
      <c r="C17" s="36">
        <v>688730369.19705296</v>
      </c>
      <c r="D17" s="44">
        <f t="shared" si="0"/>
        <v>3.2889127639187637E-2</v>
      </c>
    </row>
    <row r="18" spans="1:4">
      <c r="A18" s="34" t="s">
        <v>190</v>
      </c>
      <c r="B18" s="36">
        <v>4334650.1252416102</v>
      </c>
      <c r="C18" s="36">
        <v>162964900.584831</v>
      </c>
      <c r="D18" s="44">
        <f t="shared" si="0"/>
        <v>2.659867314793481E-2</v>
      </c>
    </row>
    <row r="19" spans="1:4">
      <c r="A19" s="34" t="s">
        <v>257</v>
      </c>
      <c r="B19" s="36">
        <v>5474748.9778035004</v>
      </c>
      <c r="C19" s="36">
        <v>219296693.30813801</v>
      </c>
      <c r="D19" s="44">
        <f t="shared" si="0"/>
        <v>2.4965032054135104E-2</v>
      </c>
    </row>
    <row r="20" spans="1:4">
      <c r="A20" s="34" t="s">
        <v>258</v>
      </c>
      <c r="B20" s="36">
        <v>2548926.1404871601</v>
      </c>
      <c r="C20" s="36">
        <v>76801429.509208605</v>
      </c>
      <c r="D20" s="44">
        <f t="shared" si="0"/>
        <v>3.3188524702935901E-2</v>
      </c>
    </row>
    <row r="21" spans="1:4">
      <c r="A21" s="34" t="s">
        <v>191</v>
      </c>
      <c r="B21" s="36">
        <v>4359418.9239933901</v>
      </c>
      <c r="C21" s="36">
        <v>151956975.94856101</v>
      </c>
      <c r="D21" s="44">
        <f t="shared" si="0"/>
        <v>2.8688508025252475E-2</v>
      </c>
    </row>
    <row r="22" spans="1:4">
      <c r="A22" s="34" t="s">
        <v>192</v>
      </c>
      <c r="B22" s="36">
        <v>5144251.0713584302</v>
      </c>
      <c r="C22" s="36">
        <v>162760053.32400101</v>
      </c>
      <c r="D22" s="44">
        <f t="shared" si="0"/>
        <v>3.1606349139723745E-2</v>
      </c>
    </row>
    <row r="23" spans="1:4">
      <c r="A23" s="34" t="s">
        <v>312</v>
      </c>
      <c r="B23" s="36">
        <v>4211896.5097309696</v>
      </c>
      <c r="C23" s="36">
        <v>110088626.43397801</v>
      </c>
      <c r="D23" s="44">
        <f t="shared" si="0"/>
        <v>3.8259143075573883E-2</v>
      </c>
    </row>
    <row r="24" spans="1:4">
      <c r="A24" s="34" t="s">
        <v>259</v>
      </c>
      <c r="B24" s="36">
        <v>3418359.38308152</v>
      </c>
      <c r="C24" s="36">
        <v>121492189.839747</v>
      </c>
      <c r="D24" s="44">
        <f t="shared" si="0"/>
        <v>2.8136453771970618E-2</v>
      </c>
    </row>
    <row r="25" spans="1:4">
      <c r="A25" s="34" t="s">
        <v>193</v>
      </c>
      <c r="B25" s="36">
        <v>11459700.1441842</v>
      </c>
      <c r="C25" s="36">
        <v>340406808.29271698</v>
      </c>
      <c r="D25" s="44">
        <f t="shared" si="0"/>
        <v>3.3664720754732862E-2</v>
      </c>
    </row>
    <row r="26" spans="1:4">
      <c r="A26" s="34" t="s">
        <v>314</v>
      </c>
      <c r="B26" s="36">
        <v>1867693.2938582799</v>
      </c>
      <c r="C26" s="36">
        <v>56124803.254459299</v>
      </c>
      <c r="D26" s="44">
        <f t="shared" si="0"/>
        <v>3.3277502736009781E-2</v>
      </c>
    </row>
    <row r="27" spans="1:4">
      <c r="A27" s="34" t="s">
        <v>260</v>
      </c>
      <c r="B27" s="36">
        <v>6566988.4869653797</v>
      </c>
      <c r="C27" s="36">
        <v>268934358.84060401</v>
      </c>
      <c r="D27" s="44">
        <f t="shared" si="0"/>
        <v>2.4418555201634162E-2</v>
      </c>
    </row>
    <row r="28" spans="1:4">
      <c r="A28" s="34" t="s">
        <v>321</v>
      </c>
      <c r="B28" s="36">
        <v>1730567.2104162399</v>
      </c>
      <c r="C28" s="36">
        <v>64902613.281046599</v>
      </c>
      <c r="D28" s="44">
        <f t="shared" si="0"/>
        <v>2.6664060550572848E-2</v>
      </c>
    </row>
    <row r="29" spans="1:4">
      <c r="A29" s="34" t="s">
        <v>194</v>
      </c>
      <c r="B29" s="36">
        <v>9291621.5016125999</v>
      </c>
      <c r="C29" s="36">
        <v>341546812.80615199</v>
      </c>
      <c r="D29" s="44">
        <f t="shared" si="0"/>
        <v>2.7204532887520002E-2</v>
      </c>
    </row>
    <row r="30" spans="1:4">
      <c r="A30" s="34" t="s">
        <v>195</v>
      </c>
      <c r="B30" s="36">
        <v>4867719.4009195399</v>
      </c>
      <c r="C30" s="36">
        <v>148536324.16305599</v>
      </c>
      <c r="D30" s="44">
        <f t="shared" si="0"/>
        <v>3.2771239145355402E-2</v>
      </c>
    </row>
    <row r="31" spans="1:4">
      <c r="A31" s="34" t="s">
        <v>196</v>
      </c>
      <c r="B31" s="36">
        <v>22999957.8926167</v>
      </c>
      <c r="C31" s="36">
        <v>461088360.45757401</v>
      </c>
      <c r="D31" s="44">
        <f t="shared" si="0"/>
        <v>4.9881887865900684E-2</v>
      </c>
    </row>
    <row r="32" spans="1:4">
      <c r="A32" s="34" t="s">
        <v>197</v>
      </c>
      <c r="B32" s="36">
        <v>4022053.2770290799</v>
      </c>
      <c r="C32" s="36">
        <v>130795123.173191</v>
      </c>
      <c r="D32" s="44">
        <f t="shared" si="0"/>
        <v>3.0750789321887177E-2</v>
      </c>
    </row>
    <row r="33" spans="1:4">
      <c r="A33" s="34" t="s">
        <v>322</v>
      </c>
      <c r="B33" s="36">
        <v>882809.376103341</v>
      </c>
      <c r="C33" s="36">
        <v>26637787.310299601</v>
      </c>
      <c r="D33" s="44">
        <f t="shared" si="0"/>
        <v>3.314124276989025E-2</v>
      </c>
    </row>
    <row r="34" spans="1:4">
      <c r="A34" s="34" t="s">
        <v>198</v>
      </c>
      <c r="B34" s="36">
        <v>257538.99554276399</v>
      </c>
      <c r="C34" s="36">
        <v>7594405.3060989296</v>
      </c>
      <c r="D34" s="44">
        <f t="shared" si="0"/>
        <v>3.3911673812818378E-2</v>
      </c>
    </row>
    <row r="35" spans="1:4">
      <c r="A35" s="34" t="s">
        <v>261</v>
      </c>
      <c r="B35" s="36">
        <v>4937312.6083924398</v>
      </c>
      <c r="C35" s="36">
        <v>220562302.16008201</v>
      </c>
      <c r="D35" s="44">
        <f t="shared" si="0"/>
        <v>2.2385115498155191E-2</v>
      </c>
    </row>
    <row r="36" spans="1:4">
      <c r="A36" s="34" t="s">
        <v>199</v>
      </c>
      <c r="B36" s="36">
        <v>9347452.5347522907</v>
      </c>
      <c r="C36" s="36">
        <v>290320250.64738399</v>
      </c>
      <c r="D36" s="44">
        <f t="shared" si="0"/>
        <v>3.2197039351917214E-2</v>
      </c>
    </row>
    <row r="37" spans="1:4">
      <c r="A37" s="34" t="s">
        <v>262</v>
      </c>
      <c r="B37" s="36">
        <v>5319478.9209155599</v>
      </c>
      <c r="C37" s="36">
        <v>213618776.88821501</v>
      </c>
      <c r="D37" s="44">
        <f t="shared" si="0"/>
        <v>2.49017385007274E-2</v>
      </c>
    </row>
    <row r="38" spans="1:4">
      <c r="A38" s="34" t="s">
        <v>263</v>
      </c>
      <c r="B38" s="36">
        <v>3836369.0482458798</v>
      </c>
      <c r="C38" s="36">
        <v>153397167.635456</v>
      </c>
      <c r="D38" s="44">
        <f t="shared" si="0"/>
        <v>2.5009386466397488E-2</v>
      </c>
    </row>
    <row r="39" spans="1:4">
      <c r="A39" s="34" t="s">
        <v>200</v>
      </c>
      <c r="B39" s="36">
        <v>1687687.7777531701</v>
      </c>
      <c r="C39" s="36">
        <v>67578536.214605302</v>
      </c>
      <c r="D39" s="44">
        <f t="shared" si="0"/>
        <v>2.497372497672451E-2</v>
      </c>
    </row>
    <row r="40" spans="1:4">
      <c r="A40" s="34" t="s">
        <v>201</v>
      </c>
      <c r="B40" s="36">
        <v>1589740.3579055599</v>
      </c>
      <c r="C40" s="36">
        <v>59429015.689418703</v>
      </c>
      <c r="D40" s="44">
        <f t="shared" si="0"/>
        <v>2.6750238742194281E-2</v>
      </c>
    </row>
    <row r="41" spans="1:4">
      <c r="A41" s="34" t="s">
        <v>202</v>
      </c>
      <c r="B41" s="36">
        <v>14115500.629706699</v>
      </c>
      <c r="C41" s="36">
        <v>393600404.94708103</v>
      </c>
      <c r="D41" s="44">
        <f t="shared" si="0"/>
        <v>3.5862515516477955E-2</v>
      </c>
    </row>
    <row r="42" spans="1:4">
      <c r="A42" s="34" t="s">
        <v>203</v>
      </c>
      <c r="B42" s="36">
        <v>3738566.7802130198</v>
      </c>
      <c r="C42" s="36">
        <v>120145006.706734</v>
      </c>
      <c r="D42" s="44">
        <f t="shared" si="0"/>
        <v>3.1117121574087664E-2</v>
      </c>
    </row>
    <row r="43" spans="1:4">
      <c r="A43" s="34" t="s">
        <v>264</v>
      </c>
      <c r="B43" s="36">
        <v>80354062.304903403</v>
      </c>
      <c r="C43" s="36">
        <v>2081074079.2737501</v>
      </c>
      <c r="D43" s="44">
        <f t="shared" si="0"/>
        <v>3.8611822186044059E-2</v>
      </c>
    </row>
    <row r="44" spans="1:4">
      <c r="A44" s="34" t="s">
        <v>265</v>
      </c>
      <c r="B44" s="36">
        <v>33359767.983339299</v>
      </c>
      <c r="C44" s="36">
        <v>1442811071.2068701</v>
      </c>
      <c r="D44" s="44">
        <f t="shared" si="0"/>
        <v>2.3121369560489172E-2</v>
      </c>
    </row>
    <row r="45" spans="1:4">
      <c r="A45" s="34" t="s">
        <v>266</v>
      </c>
      <c r="B45" s="36">
        <v>9982055.9217070993</v>
      </c>
      <c r="C45" s="36">
        <v>321649771.08670598</v>
      </c>
      <c r="D45" s="44">
        <f t="shared" si="0"/>
        <v>3.10339282629748E-2</v>
      </c>
    </row>
    <row r="46" spans="1:4">
      <c r="A46" s="34" t="s">
        <v>204</v>
      </c>
      <c r="B46" s="36">
        <v>1606767.92582833</v>
      </c>
      <c r="C46" s="36">
        <v>47313291.489280701</v>
      </c>
      <c r="D46" s="44">
        <f t="shared" si="0"/>
        <v>3.3960180643791381E-2</v>
      </c>
    </row>
    <row r="47" spans="1:4" ht="13.5" thickBot="1">
      <c r="A47" s="32" t="s">
        <v>210</v>
      </c>
      <c r="B47" s="37">
        <f>SUM(B6:B46)</f>
        <v>351882941.2376433</v>
      </c>
      <c r="C47" s="37">
        <f>SUM(C6:C46)</f>
        <v>10923982315.8361</v>
      </c>
      <c r="D47" s="62">
        <f>B47/C47</f>
        <v>3.2211965477784731E-2</v>
      </c>
    </row>
    <row r="48" spans="1:4">
      <c r="A48" s="21" t="s">
        <v>305</v>
      </c>
    </row>
    <row r="49" spans="1:1">
      <c r="A49" s="21" t="s">
        <v>319</v>
      </c>
    </row>
    <row r="50" spans="1:1">
      <c r="A50" s="21" t="s">
        <v>752</v>
      </c>
    </row>
    <row r="51" spans="1:1">
      <c r="A51" s="21" t="s">
        <v>160</v>
      </c>
    </row>
    <row r="52" spans="1:1">
      <c r="A52" s="34" t="s">
        <v>600</v>
      </c>
    </row>
    <row r="53" spans="1:1">
      <c r="A53" s="34" t="s">
        <v>325</v>
      </c>
    </row>
    <row r="54" spans="1:1">
      <c r="A54" s="34" t="s">
        <v>583</v>
      </c>
    </row>
    <row r="55" spans="1:1">
      <c r="A55" s="34" t="s">
        <v>334</v>
      </c>
    </row>
    <row r="56" spans="1:1">
      <c r="A56" s="34" t="s">
        <v>336</v>
      </c>
    </row>
  </sheetData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4" orientation="portrait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6"/>
  <sheetViews>
    <sheetView zoomScale="75" workbookViewId="0">
      <selection activeCell="F21" sqref="F21"/>
    </sheetView>
  </sheetViews>
  <sheetFormatPr defaultRowHeight="12.75"/>
  <cols>
    <col min="1" max="1" width="16.42578125" style="1" customWidth="1"/>
    <col min="2" max="2" width="25.7109375" style="1" customWidth="1"/>
    <col min="3" max="3" width="40.85546875" style="1" customWidth="1"/>
    <col min="4" max="4" width="40.7109375" style="1" customWidth="1"/>
    <col min="5" max="5" width="12.85546875" style="1" customWidth="1"/>
    <col min="6" max="16384" width="9.140625" style="1"/>
  </cols>
  <sheetData>
    <row r="1" spans="1:6" ht="90" customHeight="1"/>
    <row r="2" spans="1:6" ht="13.5" thickBot="1"/>
    <row r="3" spans="1:6" ht="18">
      <c r="A3" s="23" t="s">
        <v>310</v>
      </c>
      <c r="B3" s="23"/>
      <c r="C3" s="25"/>
      <c r="D3" s="26" t="str">
        <f>Capa!$A$9</f>
        <v>Julho a Dezembro de 2009</v>
      </c>
    </row>
    <row r="4" spans="1:6" ht="18">
      <c r="A4" s="27" t="s">
        <v>316</v>
      </c>
      <c r="B4" s="28"/>
      <c r="C4" s="28"/>
      <c r="D4" s="120"/>
      <c r="F4" s="150"/>
    </row>
    <row r="5" spans="1:6">
      <c r="A5" s="153"/>
      <c r="B5" s="154"/>
      <c r="C5" s="163" t="s">
        <v>315</v>
      </c>
      <c r="D5" s="164"/>
      <c r="F5" s="150"/>
    </row>
    <row r="6" spans="1:6">
      <c r="A6" s="155" t="s">
        <v>161</v>
      </c>
      <c r="B6" s="156"/>
      <c r="C6" s="90" t="s">
        <v>162</v>
      </c>
      <c r="D6" s="92" t="s">
        <v>163</v>
      </c>
      <c r="E6" s="150"/>
    </row>
    <row r="7" spans="1:6">
      <c r="A7" s="157" t="s">
        <v>164</v>
      </c>
      <c r="B7" s="158"/>
      <c r="C7" s="108">
        <v>0.86714413895607656</v>
      </c>
      <c r="D7" s="109">
        <v>0.65770543121707359</v>
      </c>
      <c r="E7" s="150"/>
    </row>
    <row r="8" spans="1:6">
      <c r="A8" s="159" t="s">
        <v>165</v>
      </c>
      <c r="B8" s="160"/>
      <c r="C8" s="113">
        <v>0.80231164281974432</v>
      </c>
      <c r="D8" s="115">
        <v>0.64203959612959582</v>
      </c>
      <c r="E8" s="119"/>
    </row>
    <row r="9" spans="1:6">
      <c r="A9" s="159" t="s">
        <v>166</v>
      </c>
      <c r="B9" s="160"/>
      <c r="C9" s="113">
        <v>0.67437953417108198</v>
      </c>
      <c r="D9" s="115">
        <v>0.62833786290310101</v>
      </c>
      <c r="E9" s="119"/>
    </row>
    <row r="10" spans="1:6">
      <c r="A10" s="159" t="s">
        <v>167</v>
      </c>
      <c r="B10" s="160"/>
      <c r="C10" s="113">
        <v>0.61027789508336427</v>
      </c>
      <c r="D10" s="115">
        <v>0.60516984269011354</v>
      </c>
      <c r="E10" s="119"/>
    </row>
    <row r="11" spans="1:6" ht="13.5" thickBot="1">
      <c r="A11" s="161" t="s">
        <v>168</v>
      </c>
      <c r="B11" s="162"/>
      <c r="C11" s="114">
        <v>0.54741320162605611</v>
      </c>
      <c r="D11" s="130">
        <v>0.56610663319526189</v>
      </c>
      <c r="E11" s="119"/>
    </row>
    <row r="12" spans="1:6">
      <c r="A12" s="8"/>
      <c r="B12" s="8"/>
      <c r="C12" s="151"/>
      <c r="D12" s="152"/>
    </row>
    <row r="13" spans="1:6">
      <c r="A13" s="8"/>
      <c r="B13" s="102"/>
      <c r="C13" s="102"/>
      <c r="D13" s="102"/>
    </row>
    <row r="14" spans="1:6">
      <c r="A14" s="8"/>
      <c r="B14" s="8"/>
      <c r="C14" s="104"/>
      <c r="D14" s="104"/>
    </row>
    <row r="15" spans="1:6">
      <c r="A15" s="8"/>
      <c r="B15" s="8"/>
      <c r="C15" s="104"/>
      <c r="D15" s="104"/>
    </row>
    <row r="16" spans="1:6">
      <c r="A16" s="8"/>
      <c r="B16" s="8"/>
      <c r="C16" s="104"/>
      <c r="D16" s="104"/>
    </row>
    <row r="17" spans="1:6">
      <c r="A17" s="8"/>
      <c r="B17" s="8"/>
      <c r="C17" s="104"/>
      <c r="D17" s="104"/>
    </row>
    <row r="18" spans="1:6">
      <c r="A18" s="8"/>
      <c r="B18" s="8"/>
      <c r="C18" s="104"/>
      <c r="D18" s="104"/>
    </row>
    <row r="19" spans="1:6">
      <c r="A19" s="8"/>
      <c r="B19" s="73"/>
      <c r="C19" s="73"/>
      <c r="D19" s="72"/>
    </row>
    <row r="20" spans="1:6">
      <c r="A20" s="8"/>
      <c r="B20" s="73"/>
      <c r="C20" s="73"/>
      <c r="D20" s="72"/>
    </row>
    <row r="21" spans="1:6">
      <c r="A21" s="8"/>
      <c r="B21" s="73"/>
      <c r="C21" s="73"/>
      <c r="D21" s="72"/>
    </row>
    <row r="22" spans="1:6">
      <c r="A22" s="8"/>
      <c r="B22" s="73"/>
      <c r="C22" s="73"/>
      <c r="D22" s="72"/>
    </row>
    <row r="23" spans="1:6">
      <c r="A23" s="8"/>
      <c r="B23" s="73"/>
      <c r="C23" s="73"/>
      <c r="D23" s="72"/>
      <c r="F23" s="8"/>
    </row>
    <row r="24" spans="1:6" s="8" customFormat="1">
      <c r="B24" s="102"/>
      <c r="C24" s="73"/>
      <c r="D24" s="72"/>
      <c r="E24" s="103"/>
    </row>
    <row r="25" spans="1:6" s="8" customFormat="1" ht="13.5" customHeight="1">
      <c r="B25" s="73"/>
      <c r="C25" s="73"/>
      <c r="D25" s="72"/>
    </row>
    <row r="26" spans="1:6" s="8" customFormat="1">
      <c r="B26" s="73"/>
      <c r="C26" s="73"/>
      <c r="D26" s="72"/>
    </row>
    <row r="27" spans="1:6" s="8" customFormat="1" ht="15.75" customHeight="1">
      <c r="B27" s="73"/>
      <c r="C27" s="73"/>
      <c r="D27" s="72"/>
      <c r="E27" s="103"/>
    </row>
    <row r="28" spans="1:6" s="8" customFormat="1">
      <c r="B28" s="73"/>
      <c r="C28" s="73"/>
      <c r="D28" s="72"/>
      <c r="E28" s="103"/>
    </row>
    <row r="29" spans="1:6" s="8" customFormat="1">
      <c r="B29" s="73"/>
      <c r="C29" s="73"/>
      <c r="D29" s="72"/>
    </row>
    <row r="30" spans="1:6" s="8" customFormat="1">
      <c r="B30" s="73"/>
      <c r="C30" s="73"/>
      <c r="D30" s="72"/>
      <c r="E30" s="103"/>
    </row>
    <row r="31" spans="1:6" s="8" customFormat="1">
      <c r="B31" s="73"/>
      <c r="C31" s="73"/>
      <c r="D31" s="72"/>
    </row>
    <row r="32" spans="1:6" s="8" customFormat="1">
      <c r="B32" s="73"/>
      <c r="C32" s="73"/>
      <c r="D32" s="72"/>
    </row>
    <row r="33" spans="1:6" s="8" customFormat="1">
      <c r="A33" s="151"/>
      <c r="B33" s="151"/>
      <c r="C33" s="151"/>
      <c r="D33" s="151"/>
      <c r="E33" s="103"/>
    </row>
    <row r="34" spans="1:6" s="8" customFormat="1">
      <c r="A34" s="102"/>
      <c r="B34" s="105"/>
      <c r="C34" s="106"/>
      <c r="D34" s="102"/>
    </row>
    <row r="35" spans="1:6" s="8" customFormat="1" ht="15.75" customHeight="1">
      <c r="B35" s="73"/>
      <c r="C35" s="73"/>
      <c r="D35" s="104"/>
    </row>
    <row r="36" spans="1:6" s="8" customFormat="1">
      <c r="B36" s="73"/>
      <c r="C36" s="73"/>
      <c r="D36" s="104"/>
      <c r="E36" s="103"/>
    </row>
    <row r="37" spans="1:6" s="8" customFormat="1">
      <c r="B37" s="73"/>
      <c r="C37" s="73"/>
      <c r="D37" s="104"/>
    </row>
    <row r="38" spans="1:6" s="8" customFormat="1">
      <c r="B38" s="73"/>
      <c r="C38" s="73"/>
      <c r="D38" s="104"/>
    </row>
    <row r="39" spans="1:6" s="8" customFormat="1">
      <c r="B39" s="73"/>
      <c r="C39" s="73"/>
      <c r="D39" s="104"/>
    </row>
    <row r="40" spans="1:6" s="8" customFormat="1">
      <c r="B40" s="73"/>
      <c r="C40" s="73"/>
      <c r="D40" s="72"/>
      <c r="F40" s="1"/>
    </row>
    <row r="41" spans="1:6">
      <c r="A41" s="8"/>
      <c r="B41" s="73"/>
      <c r="C41" s="73"/>
      <c r="D41" s="72"/>
    </row>
    <row r="42" spans="1:6">
      <c r="A42" s="8"/>
      <c r="B42" s="73"/>
      <c r="C42" s="73"/>
      <c r="D42" s="72"/>
    </row>
    <row r="43" spans="1:6">
      <c r="A43" s="8"/>
      <c r="B43" s="73"/>
      <c r="C43" s="73"/>
      <c r="D43" s="72"/>
    </row>
    <row r="44" spans="1:6">
      <c r="A44" s="8"/>
      <c r="B44" s="73"/>
      <c r="C44" s="73"/>
      <c r="D44" s="72"/>
    </row>
    <row r="45" spans="1:6">
      <c r="A45" s="8"/>
      <c r="B45" s="73"/>
      <c r="C45" s="73"/>
      <c r="D45" s="72"/>
    </row>
    <row r="46" spans="1:6">
      <c r="A46" s="8"/>
      <c r="B46" s="73"/>
      <c r="C46" s="73"/>
      <c r="D46" s="72"/>
    </row>
    <row r="47" spans="1:6">
      <c r="A47" s="8"/>
      <c r="B47" s="73"/>
      <c r="C47" s="73"/>
      <c r="D47" s="72"/>
    </row>
    <row r="48" spans="1:6">
      <c r="A48" s="8"/>
      <c r="B48" s="73"/>
      <c r="C48" s="73"/>
      <c r="D48" s="72"/>
    </row>
    <row r="49" spans="1:5">
      <c r="A49" s="8"/>
      <c r="B49" s="73"/>
      <c r="C49" s="73"/>
      <c r="D49" s="72"/>
    </row>
    <row r="50" spans="1:5">
      <c r="A50" s="8"/>
      <c r="B50" s="73"/>
      <c r="C50" s="73"/>
      <c r="D50" s="72"/>
      <c r="E50" s="22"/>
    </row>
    <row r="51" spans="1:5">
      <c r="A51" s="8"/>
      <c r="B51" s="73"/>
      <c r="C51" s="73"/>
      <c r="D51" s="72"/>
    </row>
    <row r="52" spans="1:5">
      <c r="A52" s="8"/>
      <c r="B52" s="73"/>
      <c r="C52" s="73"/>
      <c r="D52" s="72"/>
    </row>
    <row r="53" spans="1:5">
      <c r="A53" s="8"/>
      <c r="B53" s="103"/>
      <c r="C53" s="103"/>
      <c r="D53" s="107"/>
    </row>
    <row r="54" spans="1:5">
      <c r="A54" s="8"/>
      <c r="B54" s="8"/>
      <c r="C54" s="8"/>
      <c r="D54" s="8"/>
    </row>
    <row r="55" spans="1:5">
      <c r="A55" s="8"/>
      <c r="B55" s="8"/>
      <c r="C55" s="8"/>
      <c r="D55" s="8"/>
    </row>
    <row r="56" spans="1:5">
      <c r="A56" s="8"/>
      <c r="B56" s="8"/>
      <c r="C56" s="8"/>
      <c r="D56" s="8"/>
    </row>
    <row r="57" spans="1:5">
      <c r="A57" s="8"/>
      <c r="B57" s="8"/>
      <c r="C57" s="8"/>
      <c r="D57" s="8"/>
    </row>
    <row r="58" spans="1:5">
      <c r="A58" s="8"/>
      <c r="B58" s="8"/>
      <c r="C58" s="8"/>
      <c r="D58" s="8"/>
    </row>
    <row r="59" spans="1:5">
      <c r="A59" s="8"/>
      <c r="B59" s="8"/>
      <c r="C59" s="8"/>
      <c r="D59" s="8"/>
    </row>
    <row r="60" spans="1:5">
      <c r="A60" s="8"/>
      <c r="B60" s="8"/>
      <c r="C60" s="8"/>
      <c r="D60" s="8"/>
    </row>
    <row r="61" spans="1:5">
      <c r="A61" s="8"/>
      <c r="B61" s="8"/>
      <c r="C61" s="8"/>
      <c r="D61" s="8"/>
    </row>
    <row r="62" spans="1:5">
      <c r="A62" s="8"/>
      <c r="B62" s="8"/>
      <c r="C62" s="8"/>
      <c r="D62" s="8"/>
    </row>
    <row r="63" spans="1:5">
      <c r="A63" s="8"/>
      <c r="B63" s="8"/>
      <c r="C63" s="8"/>
      <c r="D63" s="8"/>
    </row>
    <row r="64" spans="1:5">
      <c r="A64" s="8"/>
      <c r="B64" s="8"/>
      <c r="C64" s="8"/>
      <c r="D64" s="8"/>
    </row>
    <row r="65" spans="1:4">
      <c r="A65" s="8"/>
      <c r="B65" s="8"/>
      <c r="C65" s="8"/>
      <c r="D65" s="8"/>
    </row>
    <row r="66" spans="1:4">
      <c r="A66" s="8"/>
      <c r="B66" s="8"/>
      <c r="C66" s="8"/>
      <c r="D66" s="8"/>
    </row>
    <row r="67" spans="1:4">
      <c r="A67" s="8"/>
      <c r="B67" s="8"/>
      <c r="C67" s="8"/>
      <c r="D67" s="8"/>
    </row>
    <row r="68" spans="1:4">
      <c r="A68" s="8"/>
      <c r="B68" s="8"/>
      <c r="C68" s="8"/>
      <c r="D68" s="8"/>
    </row>
    <row r="69" spans="1:4">
      <c r="A69" s="8"/>
      <c r="B69" s="8"/>
      <c r="C69" s="8"/>
      <c r="D69" s="8"/>
    </row>
    <row r="70" spans="1:4">
      <c r="A70" s="8"/>
      <c r="B70" s="8"/>
      <c r="C70" s="8"/>
      <c r="D70" s="8"/>
    </row>
    <row r="71" spans="1:4">
      <c r="A71" s="8"/>
      <c r="B71" s="8"/>
      <c r="C71" s="8"/>
      <c r="D71" s="8"/>
    </row>
    <row r="72" spans="1:4">
      <c r="A72" s="8"/>
      <c r="B72" s="8"/>
      <c r="C72" s="8"/>
      <c r="D72" s="8"/>
    </row>
    <row r="73" spans="1:4">
      <c r="A73" s="8"/>
      <c r="B73" s="8"/>
      <c r="C73" s="8"/>
      <c r="D73" s="8"/>
    </row>
    <row r="74" spans="1:4">
      <c r="A74" s="8"/>
      <c r="B74" s="8"/>
      <c r="C74" s="8"/>
      <c r="D74" s="8"/>
    </row>
    <row r="75" spans="1:4">
      <c r="A75" s="8"/>
      <c r="B75" s="8"/>
      <c r="C75" s="8"/>
      <c r="D75" s="8"/>
    </row>
    <row r="76" spans="1:4">
      <c r="A76" s="8"/>
      <c r="B76" s="8"/>
      <c r="C76" s="8"/>
      <c r="D76" s="8"/>
    </row>
    <row r="77" spans="1:4">
      <c r="A77" s="8"/>
      <c r="B77" s="8"/>
      <c r="C77" s="8"/>
      <c r="D77" s="8"/>
    </row>
    <row r="78" spans="1:4">
      <c r="A78" s="8"/>
      <c r="B78" s="8"/>
      <c r="C78" s="8"/>
      <c r="D78" s="8"/>
    </row>
    <row r="79" spans="1:4">
      <c r="A79" s="8"/>
      <c r="B79" s="8"/>
      <c r="C79" s="8"/>
      <c r="D79" s="8"/>
    </row>
    <row r="80" spans="1:4">
      <c r="A80" s="8"/>
      <c r="B80" s="8"/>
      <c r="C80" s="8"/>
      <c r="D80" s="8"/>
    </row>
    <row r="81" spans="1:4">
      <c r="A81" s="8"/>
      <c r="B81" s="8"/>
      <c r="C81" s="8"/>
      <c r="D81" s="8"/>
    </row>
    <row r="82" spans="1:4">
      <c r="A82" s="8"/>
      <c r="B82" s="8"/>
      <c r="C82" s="8"/>
      <c r="D82" s="8"/>
    </row>
    <row r="83" spans="1:4">
      <c r="A83" s="8"/>
      <c r="B83" s="8"/>
      <c r="C83" s="8"/>
      <c r="D83" s="8"/>
    </row>
    <row r="84" spans="1:4">
      <c r="A84" s="8"/>
      <c r="B84" s="8"/>
      <c r="C84" s="8"/>
      <c r="D84" s="8"/>
    </row>
    <row r="85" spans="1:4">
      <c r="A85" s="8"/>
      <c r="B85" s="8"/>
      <c r="C85" s="8"/>
      <c r="D85" s="8"/>
    </row>
    <row r="86" spans="1:4">
      <c r="A86" s="8"/>
      <c r="B86" s="8"/>
      <c r="C86" s="8"/>
      <c r="D86" s="8"/>
    </row>
    <row r="87" spans="1:4">
      <c r="A87" s="8"/>
      <c r="B87" s="8"/>
      <c r="C87" s="8"/>
      <c r="D87" s="8"/>
    </row>
    <row r="88" spans="1:4">
      <c r="A88" s="8"/>
      <c r="B88" s="8"/>
      <c r="C88" s="8"/>
      <c r="D88" s="8"/>
    </row>
    <row r="89" spans="1:4">
      <c r="A89" s="8"/>
      <c r="B89" s="8"/>
      <c r="C89" s="8"/>
      <c r="D89" s="8"/>
    </row>
    <row r="90" spans="1:4">
      <c r="A90" s="8"/>
      <c r="B90" s="8"/>
      <c r="C90" s="8"/>
      <c r="D90" s="8"/>
    </row>
    <row r="91" spans="1:4">
      <c r="A91" s="8"/>
      <c r="B91" s="8"/>
      <c r="C91" s="8"/>
      <c r="D91" s="8"/>
    </row>
    <row r="92" spans="1:4">
      <c r="A92" s="8"/>
      <c r="B92" s="8"/>
      <c r="C92" s="8"/>
      <c r="D92" s="8"/>
    </row>
    <row r="93" spans="1:4">
      <c r="A93" s="8"/>
      <c r="B93" s="8"/>
      <c r="C93" s="8"/>
      <c r="D93" s="8"/>
    </row>
    <row r="94" spans="1:4">
      <c r="A94" s="8"/>
      <c r="B94" s="8"/>
      <c r="C94" s="8"/>
      <c r="D94" s="8"/>
    </row>
    <row r="95" spans="1:4">
      <c r="A95" s="8"/>
      <c r="B95" s="8"/>
      <c r="C95" s="8"/>
      <c r="D95" s="8"/>
    </row>
    <row r="96" spans="1:4">
      <c r="A96" s="8"/>
      <c r="B96" s="8"/>
      <c r="C96" s="8"/>
      <c r="D96" s="8"/>
    </row>
    <row r="97" spans="1:4">
      <c r="A97" s="8"/>
      <c r="B97" s="8"/>
      <c r="C97" s="8"/>
      <c r="D97" s="8"/>
    </row>
    <row r="98" spans="1:4">
      <c r="A98" s="8"/>
      <c r="B98" s="8"/>
      <c r="C98" s="8"/>
      <c r="D98" s="8"/>
    </row>
    <row r="99" spans="1:4">
      <c r="A99" s="8"/>
      <c r="B99" s="8"/>
      <c r="C99" s="8"/>
      <c r="D99" s="8"/>
    </row>
    <row r="100" spans="1:4">
      <c r="A100" s="8"/>
      <c r="B100" s="8"/>
      <c r="C100" s="8"/>
      <c r="D100" s="8"/>
    </row>
    <row r="101" spans="1:4">
      <c r="A101" s="8"/>
      <c r="B101" s="8"/>
      <c r="C101" s="8"/>
      <c r="D101" s="8"/>
    </row>
    <row r="102" spans="1:4">
      <c r="A102" s="8"/>
      <c r="B102" s="8"/>
      <c r="C102" s="8"/>
      <c r="D102" s="8"/>
    </row>
    <row r="103" spans="1:4">
      <c r="A103" s="8"/>
      <c r="B103" s="8"/>
      <c r="C103" s="8"/>
      <c r="D103" s="8"/>
    </row>
    <row r="104" spans="1:4">
      <c r="A104" s="8"/>
      <c r="B104" s="8"/>
      <c r="C104" s="8"/>
      <c r="D104" s="8"/>
    </row>
    <row r="105" spans="1:4">
      <c r="A105" s="8"/>
      <c r="B105" s="8"/>
      <c r="C105" s="8"/>
      <c r="D105" s="8"/>
    </row>
    <row r="106" spans="1:4">
      <c r="A106" s="8"/>
      <c r="B106" s="8"/>
      <c r="C106" s="8"/>
      <c r="D106" s="8"/>
    </row>
    <row r="107" spans="1:4">
      <c r="A107" s="8"/>
      <c r="B107" s="8"/>
      <c r="C107" s="8"/>
      <c r="D107" s="8"/>
    </row>
    <row r="108" spans="1:4">
      <c r="A108" s="8"/>
      <c r="B108" s="8"/>
      <c r="C108" s="8"/>
      <c r="D108" s="8"/>
    </row>
    <row r="109" spans="1:4">
      <c r="A109" s="8"/>
      <c r="B109" s="8"/>
      <c r="C109" s="8"/>
      <c r="D109" s="8"/>
    </row>
    <row r="110" spans="1:4">
      <c r="A110" s="8"/>
      <c r="B110" s="8"/>
      <c r="C110" s="8"/>
      <c r="D110" s="8"/>
    </row>
    <row r="111" spans="1:4">
      <c r="A111" s="8"/>
      <c r="B111" s="8"/>
      <c r="C111" s="8"/>
      <c r="D111" s="8"/>
    </row>
    <row r="112" spans="1:4">
      <c r="A112" s="8"/>
      <c r="B112" s="8"/>
      <c r="C112" s="8"/>
      <c r="D112" s="8"/>
    </row>
    <row r="113" spans="1:4">
      <c r="A113" s="8"/>
      <c r="B113" s="8"/>
      <c r="C113" s="8"/>
      <c r="D113" s="8"/>
    </row>
    <row r="114" spans="1:4">
      <c r="A114" s="8"/>
      <c r="B114" s="8"/>
      <c r="C114" s="8"/>
      <c r="D114" s="8"/>
    </row>
    <row r="115" spans="1:4">
      <c r="A115" s="8"/>
      <c r="B115" s="8"/>
      <c r="C115" s="8"/>
      <c r="D115" s="8"/>
    </row>
    <row r="116" spans="1:4">
      <c r="A116" s="8"/>
      <c r="B116" s="8"/>
      <c r="C116" s="8"/>
      <c r="D116" s="8"/>
    </row>
    <row r="117" spans="1:4">
      <c r="A117" s="8"/>
      <c r="B117" s="8"/>
      <c r="C117" s="8"/>
      <c r="D117" s="8"/>
    </row>
    <row r="118" spans="1:4">
      <c r="A118" s="8"/>
      <c r="B118" s="8"/>
      <c r="C118" s="8"/>
      <c r="D118" s="8"/>
    </row>
    <row r="119" spans="1:4">
      <c r="A119" s="8"/>
      <c r="B119" s="8"/>
      <c r="C119" s="8"/>
      <c r="D119" s="8"/>
    </row>
    <row r="120" spans="1:4">
      <c r="A120" s="8"/>
      <c r="B120" s="8"/>
      <c r="C120" s="8"/>
      <c r="D120" s="8"/>
    </row>
    <row r="121" spans="1:4">
      <c r="A121" s="8"/>
      <c r="B121" s="8"/>
      <c r="C121" s="8"/>
      <c r="D121" s="8"/>
    </row>
    <row r="122" spans="1:4">
      <c r="A122" s="8"/>
      <c r="B122" s="8"/>
      <c r="C122" s="8"/>
      <c r="D122" s="8"/>
    </row>
    <row r="123" spans="1:4">
      <c r="A123" s="8"/>
      <c r="B123" s="8"/>
      <c r="C123" s="8"/>
      <c r="D123" s="8"/>
    </row>
    <row r="124" spans="1:4">
      <c r="A124" s="8"/>
      <c r="B124" s="8"/>
      <c r="C124" s="8"/>
      <c r="D124" s="8"/>
    </row>
    <row r="125" spans="1:4">
      <c r="A125" s="8"/>
      <c r="B125" s="8"/>
      <c r="C125" s="8"/>
      <c r="D125" s="8"/>
    </row>
    <row r="126" spans="1:4">
      <c r="A126" s="8"/>
      <c r="B126" s="8"/>
      <c r="C126" s="8"/>
      <c r="D126" s="8"/>
    </row>
    <row r="127" spans="1:4">
      <c r="A127" s="8"/>
      <c r="B127" s="8"/>
      <c r="C127" s="8"/>
      <c r="D127" s="8"/>
    </row>
    <row r="128" spans="1:4">
      <c r="A128" s="8"/>
      <c r="B128" s="8"/>
      <c r="C128" s="8"/>
      <c r="D128" s="8"/>
    </row>
    <row r="129" spans="1:4">
      <c r="A129" s="8"/>
      <c r="B129" s="8"/>
      <c r="C129" s="8"/>
      <c r="D129" s="8"/>
    </row>
    <row r="130" spans="1:4">
      <c r="A130" s="8"/>
      <c r="B130" s="8"/>
      <c r="C130" s="8"/>
      <c r="D130" s="8"/>
    </row>
    <row r="131" spans="1:4">
      <c r="A131" s="8"/>
      <c r="B131" s="8"/>
      <c r="C131" s="8"/>
      <c r="D131" s="8"/>
    </row>
    <row r="132" spans="1:4">
      <c r="A132" s="8"/>
      <c r="B132" s="8"/>
      <c r="C132" s="8"/>
      <c r="D132" s="8"/>
    </row>
    <row r="133" spans="1:4">
      <c r="A133" s="8"/>
      <c r="B133" s="8"/>
      <c r="C133" s="8"/>
      <c r="D133" s="8"/>
    </row>
    <row r="134" spans="1:4">
      <c r="A134" s="8"/>
      <c r="B134" s="8"/>
      <c r="C134" s="8"/>
      <c r="D134" s="8"/>
    </row>
    <row r="135" spans="1:4">
      <c r="A135" s="8"/>
      <c r="B135" s="8"/>
      <c r="C135" s="8"/>
      <c r="D135" s="8"/>
    </row>
    <row r="136" spans="1:4">
      <c r="A136" s="8"/>
      <c r="B136" s="8"/>
      <c r="C136" s="8"/>
      <c r="D136" s="8"/>
    </row>
  </sheetData>
  <mergeCells count="12">
    <mergeCell ref="F4:F5"/>
    <mergeCell ref="E6:E7"/>
    <mergeCell ref="A33:D33"/>
    <mergeCell ref="C12:D12"/>
    <mergeCell ref="A5:B5"/>
    <mergeCell ref="A6:B6"/>
    <mergeCell ref="A7:B7"/>
    <mergeCell ref="A8:B8"/>
    <mergeCell ref="A9:B9"/>
    <mergeCell ref="A10:B10"/>
    <mergeCell ref="A11:B11"/>
    <mergeCell ref="C5:D5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zoomScale="75" workbookViewId="0">
      <selection activeCell="K6" sqref="K6"/>
    </sheetView>
  </sheetViews>
  <sheetFormatPr defaultRowHeight="12.75"/>
  <cols>
    <col min="1" max="16384" width="9.140625" style="1"/>
  </cols>
  <sheetData>
    <row r="1" spans="1:16" ht="90.75" customHeight="1"/>
    <row r="3" spans="1:16" ht="21" customHeight="1">
      <c r="A3" s="17" t="s">
        <v>276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8" t="str">
        <f>Capa!$A$9</f>
        <v>Julho a Dezembro de 2009</v>
      </c>
    </row>
    <row r="4" spans="1:16" ht="21" customHeight="1">
      <c r="A4" s="19" t="s">
        <v>169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</row>
    <row r="5" spans="1:16" ht="18">
      <c r="A5" s="3" t="s">
        <v>216</v>
      </c>
    </row>
    <row r="6" spans="1:16" ht="18">
      <c r="A6" s="3" t="s">
        <v>218</v>
      </c>
    </row>
    <row r="7" spans="1:16" ht="18">
      <c r="A7" s="3" t="s">
        <v>219</v>
      </c>
    </row>
    <row r="8" spans="1:16" ht="18">
      <c r="A8" s="3" t="s">
        <v>220</v>
      </c>
    </row>
    <row r="9" spans="1:16" ht="18">
      <c r="A9" s="3" t="s">
        <v>221</v>
      </c>
    </row>
    <row r="10" spans="1:16" ht="18">
      <c r="A10" s="3" t="s">
        <v>267</v>
      </c>
    </row>
    <row r="11" spans="1:16" ht="18">
      <c r="A11" s="3" t="s">
        <v>222</v>
      </c>
    </row>
    <row r="12" spans="1:16" ht="18">
      <c r="A12" s="3" t="s">
        <v>268</v>
      </c>
    </row>
    <row r="13" spans="1:16" ht="18">
      <c r="A13" s="3" t="s">
        <v>269</v>
      </c>
    </row>
    <row r="14" spans="1:16" ht="18">
      <c r="A14" s="3" t="s">
        <v>223</v>
      </c>
    </row>
    <row r="15" spans="1:16" ht="18">
      <c r="A15" s="3" t="s">
        <v>248</v>
      </c>
    </row>
    <row r="16" spans="1:16" ht="18">
      <c r="A16" s="3" t="s">
        <v>249</v>
      </c>
    </row>
    <row r="17" spans="1:1" ht="18">
      <c r="A17" s="3" t="s">
        <v>250</v>
      </c>
    </row>
    <row r="18" spans="1:1" ht="18">
      <c r="A18" s="3" t="s">
        <v>251</v>
      </c>
    </row>
    <row r="19" spans="1:1" ht="18">
      <c r="A19" s="3" t="s">
        <v>317</v>
      </c>
    </row>
    <row r="20" spans="1:1" ht="18">
      <c r="A20" s="3" t="s">
        <v>275</v>
      </c>
    </row>
    <row r="21" spans="1:1" ht="18">
      <c r="A21" s="3"/>
    </row>
    <row r="22" spans="1:1" ht="18">
      <c r="A22" s="3"/>
    </row>
    <row r="23" spans="1:1" ht="18">
      <c r="A23" s="3"/>
    </row>
    <row r="24" spans="1:1" ht="18">
      <c r="A24" s="3"/>
    </row>
    <row r="25" spans="1:1" ht="18">
      <c r="A25" s="3"/>
    </row>
    <row r="26" spans="1:1" ht="15.75">
      <c r="A26" s="4"/>
    </row>
    <row r="27" spans="1:1" ht="15.75">
      <c r="A27" s="4"/>
    </row>
    <row r="28" spans="1:1">
      <c r="A28" s="5"/>
    </row>
  </sheetData>
  <phoneticPr fontId="0" type="noConversion"/>
  <pageMargins left="0.78740157499999996" right="0.78740157499999996" top="0.984251969" bottom="0.984251969" header="0.49212598499999999" footer="0.49212598499999999"/>
  <pageSetup paperSize="9" scale="5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2"/>
  <sheetViews>
    <sheetView zoomScale="75" workbookViewId="0">
      <selection activeCell="A14" sqref="A14"/>
    </sheetView>
  </sheetViews>
  <sheetFormatPr defaultRowHeight="12.75"/>
  <cols>
    <col min="1" max="1" width="11" style="1" customWidth="1"/>
    <col min="2" max="2" width="36.5703125" style="1" customWidth="1"/>
    <col min="3" max="16384" width="9.140625" style="1"/>
  </cols>
  <sheetData>
    <row r="1" spans="1:16" ht="90.75" customHeight="1"/>
    <row r="3" spans="1:16" ht="21" customHeight="1">
      <c r="A3" s="17" t="s">
        <v>276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8" t="str">
        <f>Capa!$A$9</f>
        <v>Julho a Dezembro de 2009</v>
      </c>
    </row>
    <row r="4" spans="1:16" ht="21" customHeight="1">
      <c r="A4" s="19" t="s">
        <v>170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</row>
    <row r="5" spans="1:16" ht="15">
      <c r="A5" s="9" t="s">
        <v>171</v>
      </c>
      <c r="B5" s="8"/>
    </row>
    <row r="6" spans="1:16" ht="15">
      <c r="A6" s="7"/>
      <c r="B6" s="8"/>
    </row>
    <row r="7" spans="1:16" ht="15">
      <c r="A7" s="6" t="s">
        <v>749</v>
      </c>
    </row>
    <row r="8" spans="1:16" ht="15">
      <c r="A8" s="6"/>
      <c r="B8" s="6" t="s">
        <v>320</v>
      </c>
    </row>
    <row r="9" spans="1:16" ht="15">
      <c r="A9" s="6" t="s">
        <v>270</v>
      </c>
    </row>
    <row r="10" spans="1:16" ht="15">
      <c r="A10" s="6" t="s">
        <v>918</v>
      </c>
    </row>
    <row r="11" spans="1:16" ht="15">
      <c r="A11" s="6" t="s">
        <v>252</v>
      </c>
    </row>
    <row r="12" spans="1:16" ht="15">
      <c r="A12" s="6" t="s">
        <v>917</v>
      </c>
    </row>
    <row r="13" spans="1:16" ht="15">
      <c r="A13" s="6" t="s">
        <v>318</v>
      </c>
    </row>
    <row r="14" spans="1:16" ht="15">
      <c r="A14" s="6"/>
    </row>
    <row r="15" spans="1:16" ht="15">
      <c r="A15" s="6" t="s">
        <v>212</v>
      </c>
    </row>
    <row r="16" spans="1:16" ht="15">
      <c r="A16" s="10" t="s">
        <v>750</v>
      </c>
    </row>
    <row r="17" spans="1:1" ht="15">
      <c r="A17" s="10" t="s">
        <v>253</v>
      </c>
    </row>
    <row r="18" spans="1:1" ht="15">
      <c r="A18" s="6" t="s">
        <v>254</v>
      </c>
    </row>
    <row r="19" spans="1:1" ht="15">
      <c r="A19" s="10" t="s">
        <v>213</v>
      </c>
    </row>
    <row r="20" spans="1:1" ht="15">
      <c r="A20" s="10" t="s">
        <v>214</v>
      </c>
    </row>
    <row r="21" spans="1:1" ht="15">
      <c r="A21" s="10" t="s">
        <v>215</v>
      </c>
    </row>
    <row r="22" spans="1:1" ht="15">
      <c r="A22" s="10" t="s">
        <v>217</v>
      </c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74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7"/>
  <sheetViews>
    <sheetView topLeftCell="A10" zoomScale="70" workbookViewId="0">
      <selection activeCell="A49" sqref="A49"/>
    </sheetView>
  </sheetViews>
  <sheetFormatPr defaultRowHeight="12.75"/>
  <cols>
    <col min="1" max="1" width="43.85546875" style="1" bestFit="1" customWidth="1"/>
    <col min="2" max="2" width="15.42578125" style="1" customWidth="1"/>
    <col min="3" max="3" width="17.85546875" style="1" customWidth="1"/>
    <col min="4" max="4" width="22.42578125" style="1" customWidth="1"/>
    <col min="5" max="5" width="24" style="1" customWidth="1"/>
    <col min="6" max="6" width="11.28515625" style="1" bestFit="1" customWidth="1"/>
    <col min="7" max="10" width="9.28515625" style="1" bestFit="1" customWidth="1"/>
    <col min="11" max="16384" width="9.140625" style="1"/>
  </cols>
  <sheetData>
    <row r="1" spans="1:5" ht="90" customHeight="1"/>
    <row r="2" spans="1:5" ht="13.5" thickBot="1"/>
    <row r="3" spans="1:5" ht="18" customHeight="1">
      <c r="A3" s="23" t="s">
        <v>277</v>
      </c>
      <c r="B3" s="25"/>
      <c r="C3" s="25"/>
      <c r="D3" s="25"/>
      <c r="E3" s="26" t="str">
        <f>Capa!$A$9</f>
        <v>Julho a Dezembro de 2009</v>
      </c>
    </row>
    <row r="4" spans="1:5" ht="18" customHeight="1">
      <c r="A4" s="27" t="s">
        <v>278</v>
      </c>
      <c r="B4" s="28"/>
      <c r="C4" s="28"/>
      <c r="D4" s="28"/>
      <c r="E4" s="24"/>
    </row>
    <row r="5" spans="1:5">
      <c r="A5" s="29" t="s">
        <v>209</v>
      </c>
      <c r="B5" s="30" t="s">
        <v>175</v>
      </c>
      <c r="C5" s="30" t="s">
        <v>271</v>
      </c>
      <c r="D5" s="30" t="s">
        <v>205</v>
      </c>
      <c r="E5" s="31" t="s">
        <v>211</v>
      </c>
    </row>
    <row r="6" spans="1:5">
      <c r="A6" s="52" t="s">
        <v>185</v>
      </c>
      <c r="B6" s="53">
        <v>4146.5615293164701</v>
      </c>
      <c r="C6" s="53">
        <v>6396232.4446648499</v>
      </c>
      <c r="D6" s="53">
        <v>1237</v>
      </c>
      <c r="E6" s="110">
        <v>5122588</v>
      </c>
    </row>
    <row r="7" spans="1:5">
      <c r="A7" s="34" t="s">
        <v>186</v>
      </c>
      <c r="B7" s="36">
        <v>35314.514081345398</v>
      </c>
      <c r="C7" s="36">
        <v>40744858.308437601</v>
      </c>
      <c r="D7" s="36">
        <v>5441</v>
      </c>
      <c r="E7" s="111">
        <v>25263066</v>
      </c>
    </row>
    <row r="8" spans="1:5">
      <c r="A8" s="34" t="s">
        <v>187</v>
      </c>
      <c r="B8" s="36">
        <v>22130.456916515199</v>
      </c>
      <c r="C8" s="36">
        <v>28738323.184808601</v>
      </c>
      <c r="D8" s="36">
        <v>4211</v>
      </c>
      <c r="E8" s="111">
        <v>13650007</v>
      </c>
    </row>
    <row r="9" spans="1:5">
      <c r="A9" s="34" t="s">
        <v>462</v>
      </c>
      <c r="B9" s="36">
        <v>3415.7204531347302</v>
      </c>
      <c r="C9" s="36">
        <v>4943478.3898944203</v>
      </c>
      <c r="D9" s="36">
        <v>554</v>
      </c>
      <c r="E9" s="111">
        <v>2724885</v>
      </c>
    </row>
    <row r="10" spans="1:5">
      <c r="A10" s="34" t="s">
        <v>188</v>
      </c>
      <c r="B10" s="36">
        <v>191914.02214369501</v>
      </c>
      <c r="C10" s="36">
        <v>222988055.93989101</v>
      </c>
      <c r="D10" s="36">
        <v>37354</v>
      </c>
      <c r="E10" s="111">
        <v>150092508</v>
      </c>
    </row>
    <row r="11" spans="1:5">
      <c r="A11" s="34" t="s">
        <v>313</v>
      </c>
      <c r="B11" s="36">
        <v>91025.959116708007</v>
      </c>
      <c r="C11" s="36">
        <v>97732312.965991199</v>
      </c>
      <c r="D11" s="36">
        <v>16061</v>
      </c>
      <c r="E11" s="111">
        <v>53121568</v>
      </c>
    </row>
    <row r="12" spans="1:5">
      <c r="A12" s="34" t="s">
        <v>463</v>
      </c>
      <c r="B12" s="36">
        <v>130681.55237922</v>
      </c>
      <c r="C12" s="36">
        <v>130862869.80476999</v>
      </c>
      <c r="D12" s="36">
        <v>31398</v>
      </c>
      <c r="E12" s="111">
        <v>101974392</v>
      </c>
    </row>
    <row r="13" spans="1:5">
      <c r="A13" s="34" t="s">
        <v>255</v>
      </c>
      <c r="B13" s="36">
        <v>81515.279973138502</v>
      </c>
      <c r="C13" s="36">
        <v>91972728.428600907</v>
      </c>
      <c r="D13" s="36">
        <v>20203</v>
      </c>
      <c r="E13" s="111">
        <v>67147583</v>
      </c>
    </row>
    <row r="14" spans="1:5">
      <c r="A14" s="34" t="s">
        <v>464</v>
      </c>
      <c r="B14" s="36">
        <v>118758.920005908</v>
      </c>
      <c r="C14" s="36">
        <v>151311614.88569501</v>
      </c>
      <c r="D14" s="36">
        <v>27491</v>
      </c>
      <c r="E14" s="111">
        <v>126902854</v>
      </c>
    </row>
    <row r="15" spans="1:5">
      <c r="A15" s="34" t="s">
        <v>465</v>
      </c>
      <c r="B15" s="36">
        <v>13080.6900560758</v>
      </c>
      <c r="C15" s="36">
        <v>16171568.673466999</v>
      </c>
      <c r="D15" s="36">
        <v>2159</v>
      </c>
      <c r="E15" s="111">
        <v>10767126</v>
      </c>
    </row>
    <row r="16" spans="1:5">
      <c r="A16" s="34" t="s">
        <v>256</v>
      </c>
      <c r="B16" s="36">
        <v>27256.210225249099</v>
      </c>
      <c r="C16" s="36">
        <v>40421334.7122254</v>
      </c>
      <c r="D16" s="36">
        <v>5445</v>
      </c>
      <c r="E16" s="111">
        <v>20749515</v>
      </c>
    </row>
    <row r="17" spans="1:5">
      <c r="A17" s="34" t="s">
        <v>189</v>
      </c>
      <c r="B17" s="36">
        <v>251683.16561612801</v>
      </c>
      <c r="C17" s="36">
        <v>267570790.90572199</v>
      </c>
      <c r="D17" s="36">
        <v>36398</v>
      </c>
      <c r="E17" s="111">
        <v>163105891</v>
      </c>
    </row>
    <row r="18" spans="1:5">
      <c r="A18" s="34" t="s">
        <v>190</v>
      </c>
      <c r="B18" s="36">
        <v>59805.132568673202</v>
      </c>
      <c r="C18" s="36">
        <v>58889165.026107498</v>
      </c>
      <c r="D18" s="36">
        <v>8851</v>
      </c>
      <c r="E18" s="111">
        <v>42336698</v>
      </c>
    </row>
    <row r="19" spans="1:5">
      <c r="A19" s="34" t="s">
        <v>257</v>
      </c>
      <c r="B19" s="36">
        <v>83530.263476094202</v>
      </c>
      <c r="C19" s="36">
        <v>81407528.859799996</v>
      </c>
      <c r="D19" s="36">
        <v>13335</v>
      </c>
      <c r="E19" s="111">
        <v>61659580</v>
      </c>
    </row>
    <row r="20" spans="1:5">
      <c r="A20" s="34" t="s">
        <v>258</v>
      </c>
      <c r="B20" s="36">
        <v>24717.969174752001</v>
      </c>
      <c r="C20" s="36">
        <v>28441541.665660702</v>
      </c>
      <c r="D20" s="36">
        <v>3350</v>
      </c>
      <c r="E20" s="111">
        <v>18293951</v>
      </c>
    </row>
    <row r="21" spans="1:5">
      <c r="A21" s="34" t="s">
        <v>191</v>
      </c>
      <c r="B21" s="36">
        <v>53126.6450802404</v>
      </c>
      <c r="C21" s="36">
        <v>65046792.615124799</v>
      </c>
      <c r="D21" s="36">
        <v>8225</v>
      </c>
      <c r="E21" s="111">
        <v>33697641</v>
      </c>
    </row>
    <row r="22" spans="1:5">
      <c r="A22" s="34" t="s">
        <v>192</v>
      </c>
      <c r="B22" s="36">
        <v>58641.318999121802</v>
      </c>
      <c r="C22" s="36">
        <v>78788952.888019904</v>
      </c>
      <c r="D22" s="36">
        <v>11281</v>
      </c>
      <c r="E22" s="111">
        <v>55778428</v>
      </c>
    </row>
    <row r="23" spans="1:5">
      <c r="A23" s="34" t="s">
        <v>312</v>
      </c>
      <c r="B23" s="36">
        <v>44400.056280734003</v>
      </c>
      <c r="C23" s="36">
        <v>64781157.552074403</v>
      </c>
      <c r="D23" s="36">
        <v>8583</v>
      </c>
      <c r="E23" s="111">
        <v>41237223</v>
      </c>
    </row>
    <row r="24" spans="1:5">
      <c r="A24" s="34" t="s">
        <v>259</v>
      </c>
      <c r="B24" s="36">
        <v>41761.724837249603</v>
      </c>
      <c r="C24" s="36">
        <v>42310998.588627398</v>
      </c>
      <c r="D24" s="36">
        <v>6639</v>
      </c>
      <c r="E24" s="111">
        <v>24514764</v>
      </c>
    </row>
    <row r="25" spans="1:5">
      <c r="A25" s="34" t="s">
        <v>193</v>
      </c>
      <c r="B25" s="36">
        <v>125646.089615523</v>
      </c>
      <c r="C25" s="36">
        <v>131554667.02447701</v>
      </c>
      <c r="D25" s="36">
        <v>18511</v>
      </c>
      <c r="E25" s="111">
        <v>74446891</v>
      </c>
    </row>
    <row r="26" spans="1:5">
      <c r="A26" s="34" t="s">
        <v>314</v>
      </c>
      <c r="B26" s="36">
        <v>22469.4596171421</v>
      </c>
      <c r="C26" s="36">
        <v>30209369.862044401</v>
      </c>
      <c r="D26" s="36">
        <v>4719</v>
      </c>
      <c r="E26" s="111">
        <v>18709460</v>
      </c>
    </row>
    <row r="27" spans="1:5">
      <c r="A27" s="34" t="s">
        <v>260</v>
      </c>
      <c r="B27" s="36">
        <v>134290.525033246</v>
      </c>
      <c r="C27" s="36">
        <v>127714790.147568</v>
      </c>
      <c r="D27" s="36">
        <v>15340</v>
      </c>
      <c r="E27" s="111">
        <v>107375660</v>
      </c>
    </row>
    <row r="28" spans="1:5">
      <c r="A28" s="34" t="s">
        <v>543</v>
      </c>
      <c r="B28" s="36">
        <v>44349.752211393701</v>
      </c>
      <c r="C28" s="36">
        <v>46726764.422845803</v>
      </c>
      <c r="D28" s="36">
        <v>5332</v>
      </c>
      <c r="E28" s="111">
        <v>45290211</v>
      </c>
    </row>
    <row r="29" spans="1:5">
      <c r="A29" s="34" t="s">
        <v>194</v>
      </c>
      <c r="B29" s="36">
        <v>201651.88209241501</v>
      </c>
      <c r="C29" s="36">
        <v>198552509.054903</v>
      </c>
      <c r="D29" s="36">
        <v>26096</v>
      </c>
      <c r="E29" s="111">
        <v>157896905</v>
      </c>
    </row>
    <row r="30" spans="1:5">
      <c r="A30" s="34" t="s">
        <v>195</v>
      </c>
      <c r="B30" s="36">
        <v>74965.197885736794</v>
      </c>
      <c r="C30" s="36">
        <v>86783058.143079594</v>
      </c>
      <c r="D30" s="36">
        <v>10645</v>
      </c>
      <c r="E30" s="111">
        <v>71930618</v>
      </c>
    </row>
    <row r="31" spans="1:5">
      <c r="A31" s="34" t="s">
        <v>196</v>
      </c>
      <c r="B31" s="36">
        <v>275131.92927910102</v>
      </c>
      <c r="C31" s="36">
        <v>399018235.25804597</v>
      </c>
      <c r="D31" s="36">
        <v>85223</v>
      </c>
      <c r="E31" s="111">
        <v>291698184</v>
      </c>
    </row>
    <row r="32" spans="1:5">
      <c r="A32" s="34" t="s">
        <v>197</v>
      </c>
      <c r="B32" s="36">
        <v>48922.113659978299</v>
      </c>
      <c r="C32" s="36">
        <v>52426647.501396902</v>
      </c>
      <c r="D32" s="36">
        <v>10191</v>
      </c>
      <c r="E32" s="111">
        <v>29531383</v>
      </c>
    </row>
    <row r="33" spans="1:5">
      <c r="A33" s="34" t="s">
        <v>322</v>
      </c>
      <c r="B33" s="36">
        <v>7666.58883573813</v>
      </c>
      <c r="C33" s="36">
        <v>10632477.639854999</v>
      </c>
      <c r="D33" s="36">
        <v>1779</v>
      </c>
      <c r="E33" s="111">
        <v>5964330</v>
      </c>
    </row>
    <row r="34" spans="1:5">
      <c r="A34" s="34" t="s">
        <v>198</v>
      </c>
      <c r="B34" s="36">
        <v>2745.6574545572498</v>
      </c>
      <c r="C34" s="36">
        <v>3608957.65370582</v>
      </c>
      <c r="D34" s="36">
        <v>447</v>
      </c>
      <c r="E34" s="111">
        <v>2172935</v>
      </c>
    </row>
    <row r="35" spans="1:5">
      <c r="A35" s="34" t="s">
        <v>261</v>
      </c>
      <c r="B35" s="36">
        <v>157148.069511134</v>
      </c>
      <c r="C35" s="36">
        <v>138616885.76565</v>
      </c>
      <c r="D35" s="36">
        <v>15315</v>
      </c>
      <c r="E35" s="111">
        <v>98359165</v>
      </c>
    </row>
    <row r="36" spans="1:5">
      <c r="A36" s="34" t="s">
        <v>199</v>
      </c>
      <c r="B36" s="36">
        <v>202706.36703857</v>
      </c>
      <c r="C36" s="36">
        <v>216250698.25943199</v>
      </c>
      <c r="D36" s="36">
        <v>30377</v>
      </c>
      <c r="E36" s="111">
        <v>159725005</v>
      </c>
    </row>
    <row r="37" spans="1:5">
      <c r="A37" s="34" t="s">
        <v>262</v>
      </c>
      <c r="B37" s="36">
        <v>119138.99131709999</v>
      </c>
      <c r="C37" s="36">
        <v>110751201.431716</v>
      </c>
      <c r="D37" s="36">
        <v>17583</v>
      </c>
      <c r="E37" s="111">
        <v>110423551</v>
      </c>
    </row>
    <row r="38" spans="1:5">
      <c r="A38" s="34" t="s">
        <v>263</v>
      </c>
      <c r="B38" s="36">
        <v>87180.014005701902</v>
      </c>
      <c r="C38" s="36">
        <v>78749089.510347396</v>
      </c>
      <c r="D38" s="36">
        <v>14279</v>
      </c>
      <c r="E38" s="111">
        <v>61061177</v>
      </c>
    </row>
    <row r="39" spans="1:5">
      <c r="A39" s="34" t="s">
        <v>200</v>
      </c>
      <c r="B39" s="36">
        <v>36657.185330445798</v>
      </c>
      <c r="C39" s="36">
        <v>39044125.005885497</v>
      </c>
      <c r="D39" s="36">
        <v>5066</v>
      </c>
      <c r="E39" s="111">
        <v>39874639</v>
      </c>
    </row>
    <row r="40" spans="1:5">
      <c r="A40" s="34" t="s">
        <v>201</v>
      </c>
      <c r="B40" s="36">
        <v>29877.623843081699</v>
      </c>
      <c r="C40" s="36">
        <v>29962106.3205803</v>
      </c>
      <c r="D40" s="36">
        <v>5807</v>
      </c>
      <c r="E40" s="111">
        <v>20766387</v>
      </c>
    </row>
    <row r="41" spans="1:5">
      <c r="A41" s="34" t="s">
        <v>202</v>
      </c>
      <c r="B41" s="36">
        <v>188470.51813330699</v>
      </c>
      <c r="C41" s="36">
        <v>205876881.532967</v>
      </c>
      <c r="D41" s="36">
        <v>38974</v>
      </c>
      <c r="E41" s="111">
        <v>132706001</v>
      </c>
    </row>
    <row r="42" spans="1:5">
      <c r="A42" s="34" t="s">
        <v>203</v>
      </c>
      <c r="B42" s="36">
        <v>40139.366036754996</v>
      </c>
      <c r="C42" s="36">
        <v>39361452.294189803</v>
      </c>
      <c r="D42" s="36">
        <v>16530</v>
      </c>
      <c r="E42" s="111">
        <v>26742887</v>
      </c>
    </row>
    <row r="43" spans="1:5">
      <c r="A43" s="34" t="s">
        <v>264</v>
      </c>
      <c r="B43" s="36">
        <v>1117229.1539979</v>
      </c>
      <c r="C43" s="36">
        <v>1325015439.1024301</v>
      </c>
      <c r="D43" s="36">
        <v>605929</v>
      </c>
      <c r="E43" s="111">
        <v>828320620</v>
      </c>
    </row>
    <row r="44" spans="1:5">
      <c r="A44" s="34" t="s">
        <v>265</v>
      </c>
      <c r="B44" s="36">
        <v>608945.28215624904</v>
      </c>
      <c r="C44" s="36">
        <v>553123795.68314695</v>
      </c>
      <c r="D44" s="36">
        <v>99247</v>
      </c>
      <c r="E44" s="111">
        <v>379331666</v>
      </c>
    </row>
    <row r="45" spans="1:5">
      <c r="A45" s="34" t="s">
        <v>266</v>
      </c>
      <c r="B45" s="36">
        <v>137734.61545844199</v>
      </c>
      <c r="C45" s="36">
        <v>135129926.83074999</v>
      </c>
      <c r="D45" s="36">
        <v>47716</v>
      </c>
      <c r="E45" s="111">
        <v>88599997</v>
      </c>
    </row>
    <row r="46" spans="1:5">
      <c r="A46" s="34" t="s">
        <v>204</v>
      </c>
      <c r="B46" s="36">
        <v>15693.931086332501</v>
      </c>
      <c r="C46" s="36">
        <v>23653063.068634301</v>
      </c>
      <c r="D46" s="36">
        <v>3043</v>
      </c>
      <c r="E46" s="111">
        <v>13977344</v>
      </c>
    </row>
    <row r="47" spans="1:5" ht="13.5" thickBot="1">
      <c r="A47" s="32" t="s">
        <v>210</v>
      </c>
      <c r="B47" s="37">
        <f>SUM(B6:B46)</f>
        <v>5015666.4765131501</v>
      </c>
      <c r="C47" s="37">
        <f>SUM(C6:C46)</f>
        <v>5502282447.3532333</v>
      </c>
      <c r="D47" s="37">
        <f>SUM(D6:D46)</f>
        <v>1326365</v>
      </c>
      <c r="E47" s="112">
        <f>SUM(E6:E46)</f>
        <v>3783045284</v>
      </c>
    </row>
    <row r="48" spans="1:5" s="35" customFormat="1">
      <c r="A48" s="21" t="s">
        <v>319</v>
      </c>
      <c r="B48" s="21"/>
      <c r="C48" s="21"/>
      <c r="D48" s="21"/>
    </row>
    <row r="49" spans="1:10" s="35" customFormat="1">
      <c r="A49" s="21" t="s">
        <v>752</v>
      </c>
      <c r="B49" s="21"/>
      <c r="C49" s="21"/>
      <c r="D49" s="21"/>
    </row>
    <row r="50" spans="1:10">
      <c r="A50" s="21"/>
      <c r="B50" s="21"/>
      <c r="C50" s="21"/>
      <c r="D50" s="21"/>
    </row>
    <row r="52" spans="1:10">
      <c r="B52" s="48"/>
      <c r="C52" s="48"/>
      <c r="D52" s="48"/>
      <c r="E52" s="48"/>
      <c r="F52" s="48"/>
      <c r="G52" s="48"/>
      <c r="H52" s="48"/>
      <c r="I52" s="48"/>
      <c r="J52" s="48"/>
    </row>
    <row r="56" spans="1:10">
      <c r="B56" s="46"/>
    </row>
    <row r="57" spans="1:10">
      <c r="D57" s="48"/>
    </row>
  </sheetData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9"/>
  <sheetViews>
    <sheetView zoomScale="75" workbookViewId="0">
      <selection activeCell="C8" sqref="C8"/>
    </sheetView>
  </sheetViews>
  <sheetFormatPr defaultRowHeight="12.75"/>
  <cols>
    <col min="1" max="1" width="43.85546875" style="1" customWidth="1"/>
    <col min="2" max="2" width="20.85546875" style="1" customWidth="1"/>
    <col min="3" max="3" width="20.28515625" style="1" customWidth="1"/>
    <col min="4" max="4" width="16.42578125" style="1" customWidth="1"/>
    <col min="5" max="5" width="19.7109375" style="1" customWidth="1"/>
    <col min="6" max="16384" width="9.140625" style="1"/>
  </cols>
  <sheetData>
    <row r="1" spans="1:5" ht="90" customHeight="1"/>
    <row r="2" spans="1:5" ht="13.5" thickBot="1"/>
    <row r="3" spans="1:5" ht="18" customHeight="1">
      <c r="A3" s="23" t="s">
        <v>280</v>
      </c>
      <c r="B3" s="25"/>
      <c r="C3" s="25"/>
      <c r="D3" s="25"/>
      <c r="E3" s="26" t="str">
        <f>Capa!$A$9</f>
        <v>Julho a Dezembro de 2009</v>
      </c>
    </row>
    <row r="4" spans="1:5" ht="18" customHeight="1">
      <c r="A4" s="27" t="s">
        <v>279</v>
      </c>
      <c r="B4" s="28"/>
      <c r="C4" s="28"/>
      <c r="D4" s="28"/>
      <c r="E4" s="33"/>
    </row>
    <row r="5" spans="1:5">
      <c r="A5" s="29" t="s">
        <v>209</v>
      </c>
      <c r="B5" s="30" t="s">
        <v>175</v>
      </c>
      <c r="C5" s="30" t="s">
        <v>271</v>
      </c>
      <c r="D5" s="30" t="s">
        <v>205</v>
      </c>
      <c r="E5" s="31" t="s">
        <v>211</v>
      </c>
    </row>
    <row r="6" spans="1:5">
      <c r="A6" s="52" t="s">
        <v>185</v>
      </c>
      <c r="B6" s="53">
        <v>2919.1506019565199</v>
      </c>
      <c r="C6" s="53">
        <v>3379960.4172373102</v>
      </c>
      <c r="D6" s="53">
        <v>900</v>
      </c>
      <c r="E6" s="110">
        <v>2697134</v>
      </c>
    </row>
    <row r="7" spans="1:5">
      <c r="A7" s="34" t="s">
        <v>186</v>
      </c>
      <c r="B7" s="36">
        <v>29668.643004173398</v>
      </c>
      <c r="C7" s="36">
        <v>28232474.179999501</v>
      </c>
      <c r="D7" s="36">
        <v>4632</v>
      </c>
      <c r="E7" s="111">
        <v>18421180</v>
      </c>
    </row>
    <row r="8" spans="1:5">
      <c r="A8" s="34" t="s">
        <v>187</v>
      </c>
      <c r="B8" s="36">
        <v>17082.632394454398</v>
      </c>
      <c r="C8" s="36">
        <v>18693970.370974898</v>
      </c>
      <c r="D8" s="36">
        <v>3435</v>
      </c>
      <c r="E8" s="111">
        <v>10004348</v>
      </c>
    </row>
    <row r="9" spans="1:5">
      <c r="A9" s="34" t="s">
        <v>462</v>
      </c>
      <c r="B9" s="36">
        <v>2502.1643130807201</v>
      </c>
      <c r="C9" s="36">
        <v>2771793.7416126099</v>
      </c>
      <c r="D9" s="36">
        <v>446</v>
      </c>
      <c r="E9" s="111">
        <v>1733068</v>
      </c>
    </row>
    <row r="10" spans="1:5">
      <c r="A10" s="34" t="s">
        <v>188</v>
      </c>
      <c r="B10" s="36">
        <v>160642.49694484001</v>
      </c>
      <c r="C10" s="36">
        <v>150556971.142777</v>
      </c>
      <c r="D10" s="36">
        <v>31115</v>
      </c>
      <c r="E10" s="111">
        <v>107094982</v>
      </c>
    </row>
    <row r="11" spans="1:5">
      <c r="A11" s="34" t="s">
        <v>313</v>
      </c>
      <c r="B11" s="36">
        <v>73660.713014781897</v>
      </c>
      <c r="C11" s="36">
        <v>60484517.411931902</v>
      </c>
      <c r="D11" s="36">
        <v>13908</v>
      </c>
      <c r="E11" s="111">
        <v>33247496</v>
      </c>
    </row>
    <row r="12" spans="1:5">
      <c r="A12" s="34" t="s">
        <v>463</v>
      </c>
      <c r="B12" s="36">
        <v>111777.648797473</v>
      </c>
      <c r="C12" s="36">
        <v>96856669.533487499</v>
      </c>
      <c r="D12" s="36">
        <v>27236</v>
      </c>
      <c r="E12" s="111">
        <v>79636706</v>
      </c>
    </row>
    <row r="13" spans="1:5">
      <c r="A13" s="34" t="s">
        <v>255</v>
      </c>
      <c r="B13" s="36">
        <v>66808.428311776297</v>
      </c>
      <c r="C13" s="36">
        <v>63790652.209758602</v>
      </c>
      <c r="D13" s="36">
        <v>16488</v>
      </c>
      <c r="E13" s="111">
        <v>47461260</v>
      </c>
    </row>
    <row r="14" spans="1:5">
      <c r="A14" s="34" t="s">
        <v>464</v>
      </c>
      <c r="B14" s="36">
        <v>93072.939870752307</v>
      </c>
      <c r="C14" s="36">
        <v>93084922.521275297</v>
      </c>
      <c r="D14" s="36">
        <v>22195</v>
      </c>
      <c r="E14" s="111">
        <v>80345371</v>
      </c>
    </row>
    <row r="15" spans="1:5">
      <c r="A15" s="34" t="s">
        <v>465</v>
      </c>
      <c r="B15" s="36">
        <v>9713.1285006119797</v>
      </c>
      <c r="C15" s="36">
        <v>8390199.2905983906</v>
      </c>
      <c r="D15" s="36">
        <v>1554</v>
      </c>
      <c r="E15" s="111">
        <v>6660113</v>
      </c>
    </row>
    <row r="16" spans="1:5">
      <c r="A16" s="34" t="s">
        <v>256</v>
      </c>
      <c r="B16" s="36">
        <v>20502.8186159459</v>
      </c>
      <c r="C16" s="36">
        <v>21059627.857213002</v>
      </c>
      <c r="D16" s="36">
        <v>4508</v>
      </c>
      <c r="E16" s="111">
        <v>12645373</v>
      </c>
    </row>
    <row r="17" spans="1:5">
      <c r="A17" s="34" t="s">
        <v>189</v>
      </c>
      <c r="B17" s="36">
        <v>211263.96120955201</v>
      </c>
      <c r="C17" s="36">
        <v>190741806.02205399</v>
      </c>
      <c r="D17" s="36">
        <v>31077</v>
      </c>
      <c r="E17" s="111">
        <v>121114724</v>
      </c>
    </row>
    <row r="18" spans="1:5">
      <c r="A18" s="34" t="s">
        <v>190</v>
      </c>
      <c r="B18" s="36">
        <v>46382.927463738699</v>
      </c>
      <c r="C18" s="36">
        <v>33570307.781793296</v>
      </c>
      <c r="D18" s="36">
        <v>7151</v>
      </c>
      <c r="E18" s="111">
        <v>27780501</v>
      </c>
    </row>
    <row r="19" spans="1:5">
      <c r="A19" s="34" t="s">
        <v>257</v>
      </c>
      <c r="B19" s="36">
        <v>67911.951558439905</v>
      </c>
      <c r="C19" s="36">
        <v>49535127.854831502</v>
      </c>
      <c r="D19" s="36">
        <v>11185</v>
      </c>
      <c r="E19" s="111">
        <v>38764048</v>
      </c>
    </row>
    <row r="20" spans="1:5">
      <c r="A20" s="34" t="s">
        <v>258</v>
      </c>
      <c r="B20" s="36">
        <v>19788.689857466601</v>
      </c>
      <c r="C20" s="36">
        <v>17969539.267181098</v>
      </c>
      <c r="D20" s="36">
        <v>2721</v>
      </c>
      <c r="E20" s="111">
        <v>12421853</v>
      </c>
    </row>
    <row r="21" spans="1:5">
      <c r="A21" s="34" t="s">
        <v>191</v>
      </c>
      <c r="B21" s="36">
        <v>40612.1714546945</v>
      </c>
      <c r="C21" s="36">
        <v>35041658.889187597</v>
      </c>
      <c r="D21" s="36">
        <v>6531</v>
      </c>
      <c r="E21" s="111">
        <v>19202330</v>
      </c>
    </row>
    <row r="22" spans="1:5">
      <c r="A22" s="34" t="s">
        <v>192</v>
      </c>
      <c r="B22" s="36">
        <v>42312.6207864838</v>
      </c>
      <c r="C22" s="36">
        <v>40299252.3565033</v>
      </c>
      <c r="D22" s="36">
        <v>8773</v>
      </c>
      <c r="E22" s="111">
        <v>28833124</v>
      </c>
    </row>
    <row r="23" spans="1:5">
      <c r="A23" s="34" t="s">
        <v>312</v>
      </c>
      <c r="B23" s="36">
        <v>34031.883952662298</v>
      </c>
      <c r="C23" s="36">
        <v>38228805.562238596</v>
      </c>
      <c r="D23" s="36">
        <v>6840</v>
      </c>
      <c r="E23" s="111">
        <v>25722468</v>
      </c>
    </row>
    <row r="24" spans="1:5">
      <c r="A24" s="34" t="s">
        <v>259</v>
      </c>
      <c r="B24" s="36">
        <v>34654.423660913897</v>
      </c>
      <c r="C24" s="36">
        <v>27458001.1813263</v>
      </c>
      <c r="D24" s="36">
        <v>5807</v>
      </c>
      <c r="E24" s="111">
        <v>18122311</v>
      </c>
    </row>
    <row r="25" spans="1:5">
      <c r="A25" s="34" t="s">
        <v>193</v>
      </c>
      <c r="B25" s="36">
        <v>106444.783283474</v>
      </c>
      <c r="C25" s="36">
        <v>93009479.199388906</v>
      </c>
      <c r="D25" s="36">
        <v>15507</v>
      </c>
      <c r="E25" s="111">
        <v>55311922</v>
      </c>
    </row>
    <row r="26" spans="1:5">
      <c r="A26" s="34" t="s">
        <v>314</v>
      </c>
      <c r="B26" s="36">
        <v>17130.048810332501</v>
      </c>
      <c r="C26" s="36">
        <v>16351495.3121364</v>
      </c>
      <c r="D26" s="36">
        <v>3933</v>
      </c>
      <c r="E26" s="111">
        <v>11204783</v>
      </c>
    </row>
    <row r="27" spans="1:5">
      <c r="A27" s="34" t="s">
        <v>260</v>
      </c>
      <c r="B27" s="36">
        <v>107053.81345320999</v>
      </c>
      <c r="C27" s="36">
        <v>77740490.6903328</v>
      </c>
      <c r="D27" s="36">
        <v>12463</v>
      </c>
      <c r="E27" s="111">
        <v>65682749</v>
      </c>
    </row>
    <row r="28" spans="1:5">
      <c r="A28" s="34" t="s">
        <v>321</v>
      </c>
      <c r="B28" s="36">
        <v>35286.760673091201</v>
      </c>
      <c r="C28" s="36">
        <v>29409061.860886902</v>
      </c>
      <c r="D28" s="36">
        <v>4361</v>
      </c>
      <c r="E28" s="111">
        <v>30406093</v>
      </c>
    </row>
    <row r="29" spans="1:5">
      <c r="A29" s="34" t="s">
        <v>194</v>
      </c>
      <c r="B29" s="36">
        <v>168334.37341723801</v>
      </c>
      <c r="C29" s="36">
        <v>138940310.86242199</v>
      </c>
      <c r="D29" s="36">
        <v>22044</v>
      </c>
      <c r="E29" s="111">
        <v>113147310</v>
      </c>
    </row>
    <row r="30" spans="1:5">
      <c r="A30" s="34" t="s">
        <v>195</v>
      </c>
      <c r="B30" s="36">
        <v>61727.228339032699</v>
      </c>
      <c r="C30" s="36">
        <v>59459778.858550698</v>
      </c>
      <c r="D30" s="36">
        <v>8481</v>
      </c>
      <c r="E30" s="111">
        <v>49007189</v>
      </c>
    </row>
    <row r="31" spans="1:5">
      <c r="A31" s="34" t="s">
        <v>196</v>
      </c>
      <c r="B31" s="36">
        <v>230900.69733271899</v>
      </c>
      <c r="C31" s="36">
        <v>302110259.06938398</v>
      </c>
      <c r="D31" s="36">
        <v>70558</v>
      </c>
      <c r="E31" s="111">
        <v>213111937</v>
      </c>
    </row>
    <row r="32" spans="1:5">
      <c r="A32" s="34" t="s">
        <v>197</v>
      </c>
      <c r="B32" s="36">
        <v>39690.516651282502</v>
      </c>
      <c r="C32" s="36">
        <v>33621814.359407701</v>
      </c>
      <c r="D32" s="36">
        <v>8122</v>
      </c>
      <c r="E32" s="111">
        <v>19132769</v>
      </c>
    </row>
    <row r="33" spans="1:5">
      <c r="A33" s="34" t="s">
        <v>322</v>
      </c>
      <c r="B33" s="36">
        <v>6109.0957247237602</v>
      </c>
      <c r="C33" s="36">
        <v>6588981.9185300898</v>
      </c>
      <c r="D33" s="36">
        <v>1501</v>
      </c>
      <c r="E33" s="111">
        <v>4336472</v>
      </c>
    </row>
    <row r="34" spans="1:5">
      <c r="A34" s="34" t="s">
        <v>198</v>
      </c>
      <c r="B34" s="36">
        <v>1970.88761440897</v>
      </c>
      <c r="C34" s="36">
        <v>2088415.2994239801</v>
      </c>
      <c r="D34" s="36">
        <v>340</v>
      </c>
      <c r="E34" s="111">
        <v>1163848</v>
      </c>
    </row>
    <row r="35" spans="1:5">
      <c r="A35" s="34" t="s">
        <v>261</v>
      </c>
      <c r="B35" s="36">
        <v>129388.845653301</v>
      </c>
      <c r="C35" s="36">
        <v>87382556.218712807</v>
      </c>
      <c r="D35" s="36">
        <v>12619</v>
      </c>
      <c r="E35" s="111">
        <v>65291732</v>
      </c>
    </row>
    <row r="36" spans="1:5">
      <c r="A36" s="34" t="s">
        <v>199</v>
      </c>
      <c r="B36" s="36">
        <v>174060.71577608501</v>
      </c>
      <c r="C36" s="36">
        <v>164004471.81516099</v>
      </c>
      <c r="D36" s="36">
        <v>25469</v>
      </c>
      <c r="E36" s="111">
        <v>119532429</v>
      </c>
    </row>
    <row r="37" spans="1:5">
      <c r="A37" s="34" t="s">
        <v>262</v>
      </c>
      <c r="B37" s="36">
        <v>100309.72604964</v>
      </c>
      <c r="C37" s="36">
        <v>76003696.172497898</v>
      </c>
      <c r="D37" s="36">
        <v>14274</v>
      </c>
      <c r="E37" s="111">
        <v>74638391</v>
      </c>
    </row>
    <row r="38" spans="1:5">
      <c r="A38" s="34" t="s">
        <v>263</v>
      </c>
      <c r="B38" s="36">
        <v>74044.806143369002</v>
      </c>
      <c r="C38" s="36">
        <v>56069994.428273</v>
      </c>
      <c r="D38" s="36">
        <v>12161</v>
      </c>
      <c r="E38" s="111">
        <v>43353580</v>
      </c>
    </row>
    <row r="39" spans="1:5">
      <c r="A39" s="34" t="s">
        <v>200</v>
      </c>
      <c r="B39" s="36">
        <v>27701.796523523899</v>
      </c>
      <c r="C39" s="36">
        <v>20014319.735832699</v>
      </c>
      <c r="D39" s="36">
        <v>3497</v>
      </c>
      <c r="E39" s="111">
        <v>15476600</v>
      </c>
    </row>
    <row r="40" spans="1:5">
      <c r="A40" s="34" t="s">
        <v>201</v>
      </c>
      <c r="B40" s="36">
        <v>24973.514383935799</v>
      </c>
      <c r="C40" s="36">
        <v>18324987.130918499</v>
      </c>
      <c r="D40" s="36">
        <v>4801</v>
      </c>
      <c r="E40" s="111">
        <v>14103470</v>
      </c>
    </row>
    <row r="41" spans="1:5">
      <c r="A41" s="34" t="s">
        <v>202</v>
      </c>
      <c r="B41" s="36">
        <v>160791.79282146401</v>
      </c>
      <c r="C41" s="36">
        <v>154279674.806851</v>
      </c>
      <c r="D41" s="36">
        <v>32750</v>
      </c>
      <c r="E41" s="111">
        <v>100672415</v>
      </c>
    </row>
    <row r="42" spans="1:5">
      <c r="A42" s="34" t="s">
        <v>203</v>
      </c>
      <c r="B42" s="36">
        <v>34312.873036425503</v>
      </c>
      <c r="C42" s="36">
        <v>29151838.679564599</v>
      </c>
      <c r="D42" s="36">
        <v>14035</v>
      </c>
      <c r="E42" s="111">
        <v>20562066</v>
      </c>
    </row>
    <row r="43" spans="1:5">
      <c r="A43" s="34" t="s">
        <v>264</v>
      </c>
      <c r="B43" s="36">
        <v>956561.86212345597</v>
      </c>
      <c r="C43" s="36">
        <v>995776568.04847205</v>
      </c>
      <c r="D43" s="36">
        <v>521926</v>
      </c>
      <c r="E43" s="111">
        <v>636301334</v>
      </c>
    </row>
    <row r="44" spans="1:5">
      <c r="A44" s="34" t="s">
        <v>265</v>
      </c>
      <c r="B44" s="36">
        <v>505798.94518918497</v>
      </c>
      <c r="C44" s="36">
        <v>345182308.50016999</v>
      </c>
      <c r="D44" s="36">
        <v>84162</v>
      </c>
      <c r="E44" s="111">
        <v>250487610</v>
      </c>
    </row>
    <row r="45" spans="1:5">
      <c r="A45" s="34" t="s">
        <v>266</v>
      </c>
      <c r="B45" s="36">
        <v>117082.40503955699</v>
      </c>
      <c r="C45" s="36">
        <v>98794641.709057495</v>
      </c>
      <c r="D45" s="36">
        <v>40482</v>
      </c>
      <c r="E45" s="111">
        <v>68157954</v>
      </c>
    </row>
    <row r="46" spans="1:5">
      <c r="A46" s="34" t="s">
        <v>204</v>
      </c>
      <c r="B46" s="36">
        <v>11305.333942126001</v>
      </c>
      <c r="C46" s="36">
        <v>11387426.9715071</v>
      </c>
      <c r="D46" s="36">
        <v>2512</v>
      </c>
      <c r="E46" s="111">
        <v>8333491</v>
      </c>
    </row>
    <row r="47" spans="1:5" ht="13.5" thickBot="1">
      <c r="A47" s="32" t="s">
        <v>210</v>
      </c>
      <c r="B47" s="37">
        <f>SUM(B6:B46)</f>
        <v>4176290.2162953792</v>
      </c>
      <c r="C47" s="37">
        <f>SUM(C6:C46)</f>
        <v>3795838829.2394624</v>
      </c>
      <c r="D47" s="37">
        <f>SUM(D6:D46)</f>
        <v>1122500</v>
      </c>
      <c r="E47" s="112">
        <f>SUM(E6:E46)</f>
        <v>2671324534</v>
      </c>
    </row>
    <row r="48" spans="1:5" s="21" customFormat="1">
      <c r="A48" s="21" t="s">
        <v>319</v>
      </c>
    </row>
    <row r="49" spans="1:1" s="21" customFormat="1">
      <c r="A49" s="21" t="s">
        <v>751</v>
      </c>
    </row>
  </sheetData>
  <phoneticPr fontId="0" type="noConversion"/>
  <pageMargins left="0.78740157499999996" right="0.78740157499999996" top="0.984251969" bottom="0.984251969" header="0.49212598499999999" footer="0.49212598499999999"/>
  <pageSetup paperSize="9" scale="7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0"/>
  <sheetViews>
    <sheetView zoomScale="75" workbookViewId="0">
      <selection activeCell="A49" sqref="A49"/>
    </sheetView>
  </sheetViews>
  <sheetFormatPr defaultRowHeight="12.75"/>
  <cols>
    <col min="1" max="1" width="43.85546875" style="1" customWidth="1"/>
    <col min="2" max="2" width="19.5703125" style="1" customWidth="1"/>
    <col min="3" max="3" width="16.42578125" style="1" customWidth="1"/>
    <col min="4" max="4" width="16" style="1" customWidth="1"/>
    <col min="5" max="5" width="24.85546875" style="1" customWidth="1"/>
    <col min="6" max="16384" width="9.140625" style="1"/>
  </cols>
  <sheetData>
    <row r="1" spans="1:5" ht="90" customHeight="1"/>
    <row r="2" spans="1:5" ht="13.5" thickBot="1"/>
    <row r="3" spans="1:5" ht="18" customHeight="1">
      <c r="A3" s="23" t="s">
        <v>281</v>
      </c>
      <c r="B3" s="25"/>
      <c r="C3" s="25"/>
      <c r="D3" s="25"/>
      <c r="E3" s="26" t="str">
        <f>Capa!$A$9</f>
        <v>Julho a Dezembro de 2009</v>
      </c>
    </row>
    <row r="4" spans="1:5" ht="18" customHeight="1">
      <c r="A4" s="27" t="s">
        <v>282</v>
      </c>
      <c r="B4" s="28"/>
      <c r="C4" s="28"/>
      <c r="D4" s="28"/>
      <c r="E4" s="33"/>
    </row>
    <row r="5" spans="1:5">
      <c r="A5" s="29" t="s">
        <v>209</v>
      </c>
      <c r="B5" s="30" t="s">
        <v>175</v>
      </c>
      <c r="C5" s="30" t="s">
        <v>271</v>
      </c>
      <c r="D5" s="30" t="s">
        <v>205</v>
      </c>
      <c r="E5" s="31" t="s">
        <v>211</v>
      </c>
    </row>
    <row r="6" spans="1:5">
      <c r="A6" s="52" t="s">
        <v>185</v>
      </c>
      <c r="B6" s="53">
        <v>60.4767110915854</v>
      </c>
      <c r="C6" s="53">
        <v>150464.06731176301</v>
      </c>
      <c r="D6" s="53">
        <v>15</v>
      </c>
      <c r="E6" s="110">
        <v>162571</v>
      </c>
    </row>
    <row r="7" spans="1:5">
      <c r="A7" s="34" t="s">
        <v>186</v>
      </c>
      <c r="B7" s="36">
        <v>541.57258900347995</v>
      </c>
      <c r="C7" s="36">
        <v>1365710.85658681</v>
      </c>
      <c r="D7" s="36">
        <v>67</v>
      </c>
      <c r="E7" s="111">
        <v>959564</v>
      </c>
    </row>
    <row r="8" spans="1:5">
      <c r="A8" s="34" t="s">
        <v>187</v>
      </c>
      <c r="B8" s="36">
        <v>495.69313663104498</v>
      </c>
      <c r="C8" s="36">
        <v>1276072.3954677801</v>
      </c>
      <c r="D8" s="36">
        <v>58</v>
      </c>
      <c r="E8" s="111">
        <v>324274</v>
      </c>
    </row>
    <row r="9" spans="1:5">
      <c r="A9" s="34" t="s">
        <v>462</v>
      </c>
      <c r="B9" s="36">
        <v>62.197259084787198</v>
      </c>
      <c r="C9" s="36">
        <v>174958.04663753501</v>
      </c>
      <c r="D9" s="36">
        <v>7</v>
      </c>
      <c r="E9" s="111">
        <v>141225</v>
      </c>
    </row>
    <row r="10" spans="1:5">
      <c r="A10" s="34" t="s">
        <v>188</v>
      </c>
      <c r="B10" s="36">
        <v>2400.7095261877398</v>
      </c>
      <c r="C10" s="36">
        <v>5217570.4120046096</v>
      </c>
      <c r="D10" s="36">
        <v>360</v>
      </c>
      <c r="E10" s="111">
        <v>2361362</v>
      </c>
    </row>
    <row r="11" spans="1:5">
      <c r="A11" s="34" t="s">
        <v>313</v>
      </c>
      <c r="B11" s="36">
        <v>1514.9314691396401</v>
      </c>
      <c r="C11" s="36">
        <v>3334007.4278464299</v>
      </c>
      <c r="D11" s="36">
        <v>157</v>
      </c>
      <c r="E11" s="111">
        <v>1514900</v>
      </c>
    </row>
    <row r="12" spans="1:5">
      <c r="A12" s="34" t="s">
        <v>463</v>
      </c>
      <c r="B12" s="36">
        <v>4440.6382299130701</v>
      </c>
      <c r="C12" s="36">
        <v>8096123.80721433</v>
      </c>
      <c r="D12" s="36">
        <v>955</v>
      </c>
      <c r="E12" s="111">
        <v>5300100</v>
      </c>
    </row>
    <row r="13" spans="1:5">
      <c r="A13" s="34" t="s">
        <v>255</v>
      </c>
      <c r="B13" s="36">
        <v>1596.1944808363901</v>
      </c>
      <c r="C13" s="36">
        <v>3008780.18263367</v>
      </c>
      <c r="D13" s="36">
        <v>474</v>
      </c>
      <c r="E13" s="111">
        <v>2411064</v>
      </c>
    </row>
    <row r="14" spans="1:5">
      <c r="A14" s="34" t="s">
        <v>464</v>
      </c>
      <c r="B14" s="36">
        <v>1568.8794108713</v>
      </c>
      <c r="C14" s="36">
        <v>3670392.0499142101</v>
      </c>
      <c r="D14" s="36">
        <v>364</v>
      </c>
      <c r="E14" s="111">
        <v>3362910</v>
      </c>
    </row>
    <row r="15" spans="1:5">
      <c r="A15" s="34" t="s">
        <v>465</v>
      </c>
      <c r="B15" s="36">
        <v>93.468490662518803</v>
      </c>
      <c r="C15" s="36">
        <v>204802.391195178</v>
      </c>
      <c r="D15" s="36">
        <v>19</v>
      </c>
      <c r="E15" s="111">
        <v>172508</v>
      </c>
    </row>
    <row r="16" spans="1:5">
      <c r="A16" s="34" t="s">
        <v>256</v>
      </c>
      <c r="B16" s="36">
        <v>460.78355090599501</v>
      </c>
      <c r="C16" s="36">
        <v>1235135.87535405</v>
      </c>
      <c r="D16" s="36">
        <v>70</v>
      </c>
      <c r="E16" s="111">
        <v>642339</v>
      </c>
    </row>
    <row r="17" spans="1:5">
      <c r="A17" s="34" t="s">
        <v>189</v>
      </c>
      <c r="B17" s="36">
        <v>4396.1724838591099</v>
      </c>
      <c r="C17" s="36">
        <v>8519416.6182747092</v>
      </c>
      <c r="D17" s="36">
        <v>672</v>
      </c>
      <c r="E17" s="111">
        <v>5466727</v>
      </c>
    </row>
    <row r="18" spans="1:5">
      <c r="A18" s="34" t="s">
        <v>190</v>
      </c>
      <c r="B18" s="36">
        <v>563.26573862321595</v>
      </c>
      <c r="C18" s="36">
        <v>962070.05734249903</v>
      </c>
      <c r="D18" s="36">
        <v>112</v>
      </c>
      <c r="E18" s="111">
        <v>728680</v>
      </c>
    </row>
    <row r="19" spans="1:5">
      <c r="A19" s="34" t="s">
        <v>257</v>
      </c>
      <c r="B19" s="36">
        <v>926.50408537126998</v>
      </c>
      <c r="C19" s="36">
        <v>1749940.69449421</v>
      </c>
      <c r="D19" s="36">
        <v>153</v>
      </c>
      <c r="E19" s="111">
        <v>1966789</v>
      </c>
    </row>
    <row r="20" spans="1:5">
      <c r="A20" s="34" t="s">
        <v>258</v>
      </c>
      <c r="B20" s="36">
        <v>313.81369064794802</v>
      </c>
      <c r="C20" s="36">
        <v>630240.90769839205</v>
      </c>
      <c r="D20" s="36">
        <v>55</v>
      </c>
      <c r="E20" s="111">
        <v>751934</v>
      </c>
    </row>
    <row r="21" spans="1:5">
      <c r="A21" s="34" t="s">
        <v>191</v>
      </c>
      <c r="B21" s="36">
        <v>754.58354130806401</v>
      </c>
      <c r="C21" s="36">
        <v>1637530.66618639</v>
      </c>
      <c r="D21" s="36">
        <v>141</v>
      </c>
      <c r="E21" s="111">
        <v>839273</v>
      </c>
    </row>
    <row r="22" spans="1:5">
      <c r="A22" s="34" t="s">
        <v>192</v>
      </c>
      <c r="B22" s="36">
        <v>509.9287540121</v>
      </c>
      <c r="C22" s="36">
        <v>1132599.63653934</v>
      </c>
      <c r="D22" s="36">
        <v>94</v>
      </c>
      <c r="E22" s="111">
        <v>457036</v>
      </c>
    </row>
    <row r="23" spans="1:5">
      <c r="A23" s="34" t="s">
        <v>312</v>
      </c>
      <c r="B23" s="36">
        <v>635.26847655046697</v>
      </c>
      <c r="C23" s="36">
        <v>1660171.7644650899</v>
      </c>
      <c r="D23" s="36">
        <v>151</v>
      </c>
      <c r="E23" s="111">
        <v>1286277</v>
      </c>
    </row>
    <row r="24" spans="1:5">
      <c r="A24" s="34" t="s">
        <v>259</v>
      </c>
      <c r="B24" s="36">
        <v>535.57532828533999</v>
      </c>
      <c r="C24" s="36">
        <v>1126652.27086853</v>
      </c>
      <c r="D24" s="36">
        <v>55</v>
      </c>
      <c r="E24" s="111">
        <v>659780</v>
      </c>
    </row>
    <row r="25" spans="1:5">
      <c r="A25" s="34" t="s">
        <v>193</v>
      </c>
      <c r="B25" s="36">
        <v>1772.0465315883</v>
      </c>
      <c r="C25" s="36">
        <v>3591845.8267138302</v>
      </c>
      <c r="D25" s="36">
        <v>209</v>
      </c>
      <c r="E25" s="111">
        <v>1871089</v>
      </c>
    </row>
    <row r="26" spans="1:5">
      <c r="A26" s="34" t="s">
        <v>314</v>
      </c>
      <c r="B26" s="36">
        <v>214.13972069509299</v>
      </c>
      <c r="C26" s="36">
        <v>514888.03805494303</v>
      </c>
      <c r="D26" s="36">
        <v>27</v>
      </c>
      <c r="E26" s="111">
        <v>356160</v>
      </c>
    </row>
    <row r="27" spans="1:5">
      <c r="A27" s="34" t="s">
        <v>260</v>
      </c>
      <c r="B27" s="36">
        <v>2055.5259715369898</v>
      </c>
      <c r="C27" s="36">
        <v>3655457.9373673201</v>
      </c>
      <c r="D27" s="36">
        <v>233</v>
      </c>
      <c r="E27" s="111">
        <v>2991557</v>
      </c>
    </row>
    <row r="28" spans="1:5">
      <c r="A28" s="34" t="s">
        <v>543</v>
      </c>
      <c r="B28" s="36">
        <v>774.41367782046996</v>
      </c>
      <c r="C28" s="36">
        <v>1298970.0099780201</v>
      </c>
      <c r="D28" s="36">
        <v>112</v>
      </c>
      <c r="E28" s="111">
        <v>1452632</v>
      </c>
    </row>
    <row r="29" spans="1:5">
      <c r="A29" s="34" t="s">
        <v>194</v>
      </c>
      <c r="B29" s="36">
        <v>6015.8820310682004</v>
      </c>
      <c r="C29" s="36">
        <v>10507063.939794401</v>
      </c>
      <c r="D29" s="36">
        <v>920</v>
      </c>
      <c r="E29" s="111">
        <v>9889924</v>
      </c>
    </row>
    <row r="30" spans="1:5">
      <c r="A30" s="34" t="s">
        <v>195</v>
      </c>
      <c r="B30" s="36">
        <v>2992.90133012039</v>
      </c>
      <c r="C30" s="36">
        <v>4922611.1965197297</v>
      </c>
      <c r="D30" s="36">
        <v>415</v>
      </c>
      <c r="E30" s="111">
        <v>4142512</v>
      </c>
    </row>
    <row r="31" spans="1:5">
      <c r="A31" s="34" t="s">
        <v>196</v>
      </c>
      <c r="B31" s="36">
        <v>19679.1230110549</v>
      </c>
      <c r="C31" s="36">
        <v>37899893.9432493</v>
      </c>
      <c r="D31" s="36">
        <v>4168</v>
      </c>
      <c r="E31" s="111">
        <v>30375630</v>
      </c>
    </row>
    <row r="32" spans="1:5">
      <c r="A32" s="34" t="s">
        <v>197</v>
      </c>
      <c r="B32" s="36">
        <v>422.38355098851002</v>
      </c>
      <c r="C32" s="36">
        <v>920895.45010781195</v>
      </c>
      <c r="D32" s="36">
        <v>96</v>
      </c>
      <c r="E32" s="111">
        <v>834791</v>
      </c>
    </row>
    <row r="33" spans="1:5">
      <c r="A33" s="34" t="s">
        <v>322</v>
      </c>
      <c r="B33" s="36">
        <v>57.046574023086499</v>
      </c>
      <c r="C33" s="36">
        <v>143551.94043111801</v>
      </c>
      <c r="D33" s="36">
        <v>5</v>
      </c>
      <c r="E33" s="111">
        <v>18470</v>
      </c>
    </row>
    <row r="34" spans="1:5">
      <c r="A34" s="34" t="s">
        <v>198</v>
      </c>
      <c r="B34" s="36">
        <v>38.832875554449799</v>
      </c>
      <c r="C34" s="36">
        <v>91536.765426635699</v>
      </c>
      <c r="D34" s="36">
        <v>3</v>
      </c>
      <c r="E34" s="111">
        <v>95559</v>
      </c>
    </row>
    <row r="35" spans="1:5">
      <c r="A35" s="34" t="s">
        <v>261</v>
      </c>
      <c r="B35" s="36">
        <v>3597.29305007634</v>
      </c>
      <c r="C35" s="36">
        <v>4834897.9031721903</v>
      </c>
      <c r="D35" s="36">
        <v>415</v>
      </c>
      <c r="E35" s="111">
        <v>3940245</v>
      </c>
    </row>
    <row r="36" spans="1:5">
      <c r="A36" s="34" t="s">
        <v>199</v>
      </c>
      <c r="B36" s="36">
        <v>8739.9477044287996</v>
      </c>
      <c r="C36" s="36">
        <v>14134935.5630103</v>
      </c>
      <c r="D36" s="36">
        <v>1444</v>
      </c>
      <c r="E36" s="111">
        <v>10890086</v>
      </c>
    </row>
    <row r="37" spans="1:5">
      <c r="A37" s="34" t="s">
        <v>262</v>
      </c>
      <c r="B37" s="36">
        <v>2857.8519790610198</v>
      </c>
      <c r="C37" s="36">
        <v>4594543.6457871199</v>
      </c>
      <c r="D37" s="36">
        <v>447</v>
      </c>
      <c r="E37" s="111">
        <v>3699333</v>
      </c>
    </row>
    <row r="38" spans="1:5">
      <c r="A38" s="34" t="s">
        <v>263</v>
      </c>
      <c r="B38" s="36">
        <v>2317.60267817461</v>
      </c>
      <c r="C38" s="36">
        <v>3715918.3604709199</v>
      </c>
      <c r="D38" s="36">
        <v>408</v>
      </c>
      <c r="E38" s="111">
        <v>2834435</v>
      </c>
    </row>
    <row r="39" spans="1:5">
      <c r="A39" s="34" t="s">
        <v>200</v>
      </c>
      <c r="B39" s="36">
        <v>631.76162786362602</v>
      </c>
      <c r="C39" s="36">
        <v>1078626.2090560701</v>
      </c>
      <c r="D39" s="36">
        <v>91</v>
      </c>
      <c r="E39" s="111">
        <v>828186</v>
      </c>
    </row>
    <row r="40" spans="1:5">
      <c r="A40" s="34" t="s">
        <v>201</v>
      </c>
      <c r="B40" s="36">
        <v>306.14519829722099</v>
      </c>
      <c r="C40" s="36">
        <v>620279.57652306498</v>
      </c>
      <c r="D40" s="36">
        <v>61</v>
      </c>
      <c r="E40" s="111">
        <v>471825</v>
      </c>
    </row>
    <row r="41" spans="1:5">
      <c r="A41" s="34" t="s">
        <v>202</v>
      </c>
      <c r="B41" s="36">
        <v>4532.4327690466298</v>
      </c>
      <c r="C41" s="36">
        <v>8481479.8986451309</v>
      </c>
      <c r="D41" s="36">
        <v>1233</v>
      </c>
      <c r="E41" s="111">
        <v>4589577</v>
      </c>
    </row>
    <row r="42" spans="1:5">
      <c r="A42" s="34" t="s">
        <v>203</v>
      </c>
      <c r="B42" s="36">
        <v>617.679438829422</v>
      </c>
      <c r="C42" s="36">
        <v>1014488.7215194399</v>
      </c>
      <c r="D42" s="36">
        <v>352</v>
      </c>
      <c r="E42" s="111">
        <v>982013</v>
      </c>
    </row>
    <row r="43" spans="1:5">
      <c r="A43" s="34" t="s">
        <v>264</v>
      </c>
      <c r="B43" s="36">
        <v>41176.585288283801</v>
      </c>
      <c r="C43" s="36">
        <v>79326239.710050598</v>
      </c>
      <c r="D43" s="36">
        <v>23108</v>
      </c>
      <c r="E43" s="111">
        <v>41789590</v>
      </c>
    </row>
    <row r="44" spans="1:5">
      <c r="A44" s="34" t="s">
        <v>265</v>
      </c>
      <c r="B44" s="36">
        <v>7943.2052886267102</v>
      </c>
      <c r="C44" s="36">
        <v>14313591.420662601</v>
      </c>
      <c r="D44" s="36">
        <v>1449</v>
      </c>
      <c r="E44" s="111">
        <v>10200513</v>
      </c>
    </row>
    <row r="45" spans="1:5">
      <c r="A45" s="34" t="s">
        <v>266</v>
      </c>
      <c r="B45" s="36">
        <v>2144.4492658814402</v>
      </c>
      <c r="C45" s="36">
        <v>3689443.9734058599</v>
      </c>
      <c r="D45" s="36">
        <v>762</v>
      </c>
      <c r="E45" s="111">
        <v>1821485</v>
      </c>
    </row>
    <row r="46" spans="1:5">
      <c r="A46" s="34" t="s">
        <v>204</v>
      </c>
      <c r="B46" s="36">
        <v>199.97533826390199</v>
      </c>
      <c r="C46" s="36">
        <v>476121.30109929998</v>
      </c>
      <c r="D46" s="36">
        <v>20</v>
      </c>
      <c r="E46" s="111">
        <v>165059</v>
      </c>
    </row>
    <row r="47" spans="1:5" ht="13.5" thickBot="1">
      <c r="A47" s="32" t="s">
        <v>210</v>
      </c>
      <c r="B47" s="37">
        <f>SUM(B6:B46)</f>
        <v>130957.88185426897</v>
      </c>
      <c r="C47" s="37">
        <f>SUM(C6:C46)</f>
        <v>244979921.45908129</v>
      </c>
      <c r="D47" s="37">
        <f>SUM(D6:D46)</f>
        <v>39957</v>
      </c>
      <c r="E47" s="112">
        <f>SUM(E6:E46)</f>
        <v>163749984</v>
      </c>
    </row>
    <row r="48" spans="1:5">
      <c r="A48" s="21" t="s">
        <v>319</v>
      </c>
      <c r="B48" s="21"/>
      <c r="C48" s="21"/>
      <c r="D48" s="21"/>
      <c r="E48" s="21"/>
    </row>
    <row r="49" spans="1:5">
      <c r="A49" s="21" t="s">
        <v>752</v>
      </c>
      <c r="B49" s="21"/>
      <c r="C49" s="21"/>
      <c r="D49" s="21"/>
      <c r="E49" s="21"/>
    </row>
    <row r="50" spans="1:5">
      <c r="A50" s="21"/>
      <c r="B50" s="21"/>
      <c r="C50" s="21"/>
      <c r="D50" s="21"/>
      <c r="E50" s="21"/>
    </row>
  </sheetData>
  <phoneticPr fontId="0" type="noConversion"/>
  <pageMargins left="0.78740157499999996" right="0.78740157499999996" top="0.984251969" bottom="0.984251969" header="0.49212598499999999" footer="0.49212598499999999"/>
  <pageSetup paperSize="9" scale="72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9"/>
  <sheetViews>
    <sheetView zoomScale="75" workbookViewId="0">
      <selection activeCell="B6" sqref="B6"/>
    </sheetView>
  </sheetViews>
  <sheetFormatPr defaultRowHeight="12.75"/>
  <cols>
    <col min="1" max="1" width="43.85546875" style="1" customWidth="1"/>
    <col min="2" max="2" width="17.42578125" style="1" customWidth="1"/>
    <col min="3" max="3" width="16.42578125" style="1" customWidth="1"/>
    <col min="4" max="4" width="20" style="1" customWidth="1"/>
    <col min="5" max="5" width="19.42578125" style="1" customWidth="1"/>
    <col min="6" max="16384" width="9.140625" style="1"/>
  </cols>
  <sheetData>
    <row r="1" spans="1:5" ht="90" customHeight="1"/>
    <row r="2" spans="1:5" ht="13.5" thickBot="1"/>
    <row r="3" spans="1:5" ht="18" customHeight="1">
      <c r="A3" s="23" t="s">
        <v>283</v>
      </c>
      <c r="B3" s="25"/>
      <c r="C3" s="25"/>
      <c r="D3" s="25"/>
      <c r="E3" s="26" t="str">
        <f>Capa!$A$9</f>
        <v>Julho a Dezembro de 2009</v>
      </c>
    </row>
    <row r="4" spans="1:5" ht="18" customHeight="1">
      <c r="A4" s="27" t="s">
        <v>284</v>
      </c>
      <c r="B4" s="28"/>
      <c r="C4" s="28"/>
      <c r="D4" s="28"/>
      <c r="E4" s="33"/>
    </row>
    <row r="5" spans="1:5">
      <c r="A5" s="29" t="s">
        <v>209</v>
      </c>
      <c r="B5" s="30" t="s">
        <v>175</v>
      </c>
      <c r="C5" s="30" t="s">
        <v>271</v>
      </c>
      <c r="D5" s="30" t="s">
        <v>205</v>
      </c>
      <c r="E5" s="31" t="s">
        <v>211</v>
      </c>
    </row>
    <row r="6" spans="1:5">
      <c r="A6" s="52" t="s">
        <v>185</v>
      </c>
      <c r="B6" s="53">
        <v>155.671229735948</v>
      </c>
      <c r="C6" s="53">
        <v>55196.9951997846</v>
      </c>
      <c r="D6" s="53">
        <v>11</v>
      </c>
      <c r="E6" s="110">
        <v>49501</v>
      </c>
    </row>
    <row r="7" spans="1:5">
      <c r="A7" s="34" t="s">
        <v>186</v>
      </c>
      <c r="B7" s="36">
        <v>744.95066575007502</v>
      </c>
      <c r="C7" s="36">
        <v>388775.28999954398</v>
      </c>
      <c r="D7" s="36">
        <v>97</v>
      </c>
      <c r="E7" s="111">
        <v>321931</v>
      </c>
    </row>
    <row r="8" spans="1:5">
      <c r="A8" s="34" t="s">
        <v>187</v>
      </c>
      <c r="B8" s="36">
        <v>683.62190383439804</v>
      </c>
      <c r="C8" s="36">
        <v>349804.38891015202</v>
      </c>
      <c r="D8" s="36">
        <v>72</v>
      </c>
      <c r="E8" s="111">
        <v>240944</v>
      </c>
    </row>
    <row r="9" spans="1:5">
      <c r="A9" s="34" t="s">
        <v>462</v>
      </c>
      <c r="B9" s="36">
        <v>95.501367321237893</v>
      </c>
      <c r="C9" s="36">
        <v>51637.267672061898</v>
      </c>
      <c r="D9" s="36">
        <v>6</v>
      </c>
      <c r="E9" s="111">
        <v>9612</v>
      </c>
    </row>
    <row r="10" spans="1:5">
      <c r="A10" s="34" t="s">
        <v>188</v>
      </c>
      <c r="B10" s="36">
        <v>3012.5506099285499</v>
      </c>
      <c r="C10" s="36">
        <v>1984848.41053421</v>
      </c>
      <c r="D10" s="36">
        <v>688</v>
      </c>
      <c r="E10" s="111">
        <v>1471188</v>
      </c>
    </row>
    <row r="11" spans="1:5">
      <c r="A11" s="34" t="s">
        <v>313</v>
      </c>
      <c r="B11" s="36">
        <v>1273.0958596882399</v>
      </c>
      <c r="C11" s="36">
        <v>613888.06211033405</v>
      </c>
      <c r="D11" s="36">
        <v>103</v>
      </c>
      <c r="E11" s="111">
        <v>316731</v>
      </c>
    </row>
    <row r="12" spans="1:5">
      <c r="A12" s="34" t="s">
        <v>463</v>
      </c>
      <c r="B12" s="36">
        <v>674.55614929087403</v>
      </c>
      <c r="C12" s="36">
        <v>576172.00677163096</v>
      </c>
      <c r="D12" s="36">
        <v>203</v>
      </c>
      <c r="E12" s="111">
        <v>579153</v>
      </c>
    </row>
    <row r="13" spans="1:5">
      <c r="A13" s="34" t="s">
        <v>255</v>
      </c>
      <c r="B13" s="36">
        <v>605.58354780403795</v>
      </c>
      <c r="C13" s="36">
        <v>392085.97416633298</v>
      </c>
      <c r="D13" s="36">
        <v>240</v>
      </c>
      <c r="E13" s="111">
        <v>522850</v>
      </c>
    </row>
    <row r="14" spans="1:5">
      <c r="A14" s="34" t="s">
        <v>464</v>
      </c>
      <c r="B14" s="36">
        <v>818.01642011478498</v>
      </c>
      <c r="C14" s="36">
        <v>399202.136804223</v>
      </c>
      <c r="D14" s="36">
        <v>193</v>
      </c>
      <c r="E14" s="111">
        <v>872571</v>
      </c>
    </row>
    <row r="15" spans="1:5">
      <c r="A15" s="34" t="s">
        <v>465</v>
      </c>
      <c r="B15" s="36">
        <v>58.9863001639023</v>
      </c>
      <c r="C15" s="36">
        <v>36481.555398762197</v>
      </c>
      <c r="D15" s="36">
        <v>2</v>
      </c>
      <c r="E15" s="111">
        <v>11615</v>
      </c>
    </row>
    <row r="16" spans="1:5">
      <c r="A16" s="34" t="s">
        <v>256</v>
      </c>
      <c r="B16" s="36">
        <v>469.04930325364597</v>
      </c>
      <c r="C16" s="36">
        <v>199899.177542805</v>
      </c>
      <c r="D16" s="36">
        <v>41</v>
      </c>
      <c r="E16" s="111">
        <v>88603</v>
      </c>
    </row>
    <row r="17" spans="1:5">
      <c r="A17" s="34" t="s">
        <v>189</v>
      </c>
      <c r="B17" s="36">
        <v>2082.9232378648499</v>
      </c>
      <c r="C17" s="36">
        <v>1417549.29659819</v>
      </c>
      <c r="D17" s="36">
        <v>675</v>
      </c>
      <c r="E17" s="111">
        <v>1580130</v>
      </c>
    </row>
    <row r="18" spans="1:5">
      <c r="A18" s="34" t="s">
        <v>190</v>
      </c>
      <c r="B18" s="36">
        <v>534.62464530253703</v>
      </c>
      <c r="C18" s="36">
        <v>311215.10164755501</v>
      </c>
      <c r="D18" s="36">
        <v>86</v>
      </c>
      <c r="E18" s="111">
        <v>345674</v>
      </c>
    </row>
    <row r="19" spans="1:5">
      <c r="A19" s="34" t="s">
        <v>257</v>
      </c>
      <c r="B19" s="36">
        <v>680.76162885548501</v>
      </c>
      <c r="C19" s="36">
        <v>405350.153937697</v>
      </c>
      <c r="D19" s="36">
        <v>132</v>
      </c>
      <c r="E19" s="111">
        <v>580213</v>
      </c>
    </row>
    <row r="20" spans="1:5">
      <c r="A20" s="34" t="s">
        <v>258</v>
      </c>
      <c r="B20" s="36">
        <v>114.663010973948</v>
      </c>
      <c r="C20" s="36">
        <v>70560.618374474303</v>
      </c>
      <c r="D20" s="36">
        <v>19</v>
      </c>
      <c r="E20" s="111">
        <v>135685</v>
      </c>
    </row>
    <row r="21" spans="1:5">
      <c r="A21" s="34" t="s">
        <v>191</v>
      </c>
      <c r="B21" s="36">
        <v>257.87396544590501</v>
      </c>
      <c r="C21" s="36">
        <v>236920.11915974299</v>
      </c>
      <c r="D21" s="36">
        <v>47</v>
      </c>
      <c r="E21" s="111">
        <v>185647</v>
      </c>
    </row>
    <row r="22" spans="1:5">
      <c r="A22" s="34" t="s">
        <v>192</v>
      </c>
      <c r="B22" s="36">
        <v>379.53971769940102</v>
      </c>
      <c r="C22" s="36">
        <v>240245.202960044</v>
      </c>
      <c r="D22" s="36">
        <v>91</v>
      </c>
      <c r="E22" s="111">
        <v>531653</v>
      </c>
    </row>
    <row r="23" spans="1:5">
      <c r="A23" s="34" t="s">
        <v>312</v>
      </c>
      <c r="B23" s="36">
        <v>1969.36160027747</v>
      </c>
      <c r="C23" s="36">
        <v>1198992.3069322701</v>
      </c>
      <c r="D23" s="36">
        <v>244</v>
      </c>
      <c r="E23" s="111">
        <v>879539</v>
      </c>
    </row>
    <row r="24" spans="1:5">
      <c r="A24" s="34" t="s">
        <v>259</v>
      </c>
      <c r="B24" s="36">
        <v>835.27395577728703</v>
      </c>
      <c r="C24" s="36">
        <v>367381.31605187</v>
      </c>
      <c r="D24" s="36">
        <v>66</v>
      </c>
      <c r="E24" s="111">
        <v>228193</v>
      </c>
    </row>
    <row r="25" spans="1:5">
      <c r="A25" s="34" t="s">
        <v>193</v>
      </c>
      <c r="B25" s="36">
        <v>2427.5122751784502</v>
      </c>
      <c r="C25" s="36">
        <v>1180154.6062254601</v>
      </c>
      <c r="D25" s="36">
        <v>253</v>
      </c>
      <c r="E25" s="111">
        <v>722198</v>
      </c>
    </row>
    <row r="26" spans="1:5">
      <c r="A26" s="34" t="s">
        <v>314</v>
      </c>
      <c r="B26" s="36">
        <v>281.13423981470902</v>
      </c>
      <c r="C26" s="36">
        <v>105565.523221343</v>
      </c>
      <c r="D26" s="36">
        <v>14</v>
      </c>
      <c r="E26" s="111">
        <v>22515</v>
      </c>
    </row>
    <row r="27" spans="1:5">
      <c r="A27" s="34" t="s">
        <v>260</v>
      </c>
      <c r="B27" s="36">
        <v>623.82464244542598</v>
      </c>
      <c r="C27" s="36">
        <v>446345.91195374698</v>
      </c>
      <c r="D27" s="36">
        <v>144</v>
      </c>
      <c r="E27" s="111">
        <v>750580</v>
      </c>
    </row>
    <row r="28" spans="1:5">
      <c r="A28" s="34" t="s">
        <v>321</v>
      </c>
      <c r="B28" s="36">
        <v>110.616435750387</v>
      </c>
      <c r="C28" s="36">
        <v>73224.988963603901</v>
      </c>
      <c r="D28" s="36">
        <v>5</v>
      </c>
      <c r="E28" s="111">
        <v>11480</v>
      </c>
    </row>
    <row r="29" spans="1:5">
      <c r="A29" s="34" t="s">
        <v>194</v>
      </c>
      <c r="B29" s="36">
        <v>959.20271615264903</v>
      </c>
      <c r="C29" s="36">
        <v>895371.20277291501</v>
      </c>
      <c r="D29" s="36">
        <v>279</v>
      </c>
      <c r="E29" s="111">
        <v>773602</v>
      </c>
    </row>
    <row r="30" spans="1:5">
      <c r="A30" s="34" t="s">
        <v>195</v>
      </c>
      <c r="B30" s="36">
        <v>568.64656401239301</v>
      </c>
      <c r="C30" s="36">
        <v>611650.83504342998</v>
      </c>
      <c r="D30" s="36">
        <v>73</v>
      </c>
      <c r="E30" s="111">
        <v>615462</v>
      </c>
    </row>
    <row r="31" spans="1:5">
      <c r="A31" s="34" t="s">
        <v>196</v>
      </c>
      <c r="B31" s="36">
        <v>2551.4985705069198</v>
      </c>
      <c r="C31" s="36">
        <v>3389502.1867466499</v>
      </c>
      <c r="D31" s="36">
        <v>1200</v>
      </c>
      <c r="E31" s="111">
        <v>5572938</v>
      </c>
    </row>
    <row r="32" spans="1:5">
      <c r="A32" s="34" t="s">
        <v>197</v>
      </c>
      <c r="B32" s="36">
        <v>1035.47121050953</v>
      </c>
      <c r="C32" s="36">
        <v>467415.69501107902</v>
      </c>
      <c r="D32" s="36">
        <v>120</v>
      </c>
      <c r="E32" s="111">
        <v>395304</v>
      </c>
    </row>
    <row r="33" spans="1:5">
      <c r="A33" s="34" t="s">
        <v>322</v>
      </c>
      <c r="B33" s="36">
        <v>40.997259122319498</v>
      </c>
      <c r="C33" s="36">
        <v>30243.145268440199</v>
      </c>
      <c r="D33" s="36">
        <v>12</v>
      </c>
      <c r="E33" s="111">
        <v>10767</v>
      </c>
    </row>
    <row r="34" spans="1:5">
      <c r="A34" s="34" t="s">
        <v>198</v>
      </c>
      <c r="B34" s="36">
        <v>147.57807801337901</v>
      </c>
      <c r="C34" s="36">
        <v>62163.1611160635</v>
      </c>
      <c r="D34" s="36">
        <v>1</v>
      </c>
      <c r="E34" s="111">
        <v>715</v>
      </c>
    </row>
    <row r="35" spans="1:5">
      <c r="A35" s="34" t="s">
        <v>261</v>
      </c>
      <c r="B35" s="36">
        <v>374.73423882760102</v>
      </c>
      <c r="C35" s="36">
        <v>231731.21647024099</v>
      </c>
      <c r="D35" s="36">
        <v>36</v>
      </c>
      <c r="E35" s="111">
        <v>319406</v>
      </c>
    </row>
    <row r="36" spans="1:5">
      <c r="A36" s="34" t="s">
        <v>199</v>
      </c>
      <c r="B36" s="36">
        <v>869.64107507932897</v>
      </c>
      <c r="C36" s="36">
        <v>689411.70006074</v>
      </c>
      <c r="D36" s="36">
        <v>353</v>
      </c>
      <c r="E36" s="111">
        <v>932373</v>
      </c>
    </row>
    <row r="37" spans="1:5">
      <c r="A37" s="34" t="s">
        <v>262</v>
      </c>
      <c r="B37" s="36">
        <v>356.53971847100098</v>
      </c>
      <c r="C37" s="36">
        <v>238534.982675626</v>
      </c>
      <c r="D37" s="36">
        <v>83</v>
      </c>
      <c r="E37" s="111">
        <v>615805</v>
      </c>
    </row>
    <row r="38" spans="1:5">
      <c r="A38" s="34" t="s">
        <v>263</v>
      </c>
      <c r="B38" s="36">
        <v>323.51506342179999</v>
      </c>
      <c r="C38" s="36">
        <v>205257.065413862</v>
      </c>
      <c r="D38" s="36">
        <v>93</v>
      </c>
      <c r="E38" s="111">
        <v>337973</v>
      </c>
    </row>
    <row r="39" spans="1:5">
      <c r="A39" s="34" t="s">
        <v>200</v>
      </c>
      <c r="B39" s="36">
        <v>130.93972394382499</v>
      </c>
      <c r="C39" s="36">
        <v>70221.8452890068</v>
      </c>
      <c r="D39" s="36">
        <v>19</v>
      </c>
      <c r="E39" s="111">
        <v>233666</v>
      </c>
    </row>
    <row r="40" spans="1:5">
      <c r="A40" s="34" t="s">
        <v>201</v>
      </c>
      <c r="B40" s="36">
        <v>419.75615376746202</v>
      </c>
      <c r="C40" s="36">
        <v>226898.91253781301</v>
      </c>
      <c r="D40" s="36">
        <v>33</v>
      </c>
      <c r="E40" s="111">
        <v>127330</v>
      </c>
    </row>
    <row r="41" spans="1:5">
      <c r="A41" s="34" t="s">
        <v>202</v>
      </c>
      <c r="B41" s="36">
        <v>1992.6520097698001</v>
      </c>
      <c r="C41" s="36">
        <v>2001021.7870279499</v>
      </c>
      <c r="D41" s="36">
        <v>607</v>
      </c>
      <c r="E41" s="111">
        <v>2437630</v>
      </c>
    </row>
    <row r="42" spans="1:5">
      <c r="A42" s="34" t="s">
        <v>203</v>
      </c>
      <c r="B42" s="36">
        <v>1185.8465457674999</v>
      </c>
      <c r="C42" s="36">
        <v>1056451.0067390499</v>
      </c>
      <c r="D42" s="36">
        <v>666</v>
      </c>
      <c r="E42" s="111">
        <v>1041276</v>
      </c>
    </row>
    <row r="43" spans="1:5">
      <c r="A43" s="34" t="s">
        <v>264</v>
      </c>
      <c r="B43" s="36">
        <v>13527.438024392301</v>
      </c>
      <c r="C43" s="36">
        <v>17956884.8604098</v>
      </c>
      <c r="D43" s="36">
        <v>8305</v>
      </c>
      <c r="E43" s="111">
        <v>23404286</v>
      </c>
    </row>
    <row r="44" spans="1:5">
      <c r="A44" s="34" t="s">
        <v>265</v>
      </c>
      <c r="B44" s="36">
        <v>4804.9670158061099</v>
      </c>
      <c r="C44" s="36">
        <v>4061201.1085298602</v>
      </c>
      <c r="D44" s="36">
        <v>1082</v>
      </c>
      <c r="E44" s="111">
        <v>4598687</v>
      </c>
    </row>
    <row r="45" spans="1:5">
      <c r="A45" s="34" t="s">
        <v>266</v>
      </c>
      <c r="B45" s="36">
        <v>2874.4410241832902</v>
      </c>
      <c r="C45" s="36">
        <v>2309324.3297945801</v>
      </c>
      <c r="D45" s="36">
        <v>1296</v>
      </c>
      <c r="E45" s="111">
        <v>2163379</v>
      </c>
    </row>
    <row r="46" spans="1:5">
      <c r="A46" s="34" t="s">
        <v>204</v>
      </c>
      <c r="B46" s="36">
        <v>149.98355851229201</v>
      </c>
      <c r="C46" s="36">
        <v>77497.521614462094</v>
      </c>
      <c r="D46" s="36">
        <v>15</v>
      </c>
      <c r="E46" s="111">
        <v>73114</v>
      </c>
    </row>
    <row r="47" spans="1:5" ht="13.5" thickBot="1">
      <c r="A47" s="32" t="s">
        <v>210</v>
      </c>
      <c r="B47" s="37">
        <f>SUM(B6:B46)</f>
        <v>51203.541262531056</v>
      </c>
      <c r="C47" s="37">
        <f>SUM(C6:C46)</f>
        <v>45682278.973657414</v>
      </c>
      <c r="D47" s="37">
        <f>SUM(D6:D46)</f>
        <v>17705</v>
      </c>
      <c r="E47" s="112">
        <f>SUM(E6:E46)</f>
        <v>54111919</v>
      </c>
    </row>
    <row r="48" spans="1:5" s="21" customFormat="1">
      <c r="A48" s="21" t="s">
        <v>319</v>
      </c>
    </row>
    <row r="49" spans="1:1" s="21" customFormat="1">
      <c r="A49" s="21" t="s">
        <v>753</v>
      </c>
    </row>
  </sheetData>
  <phoneticPr fontId="0" type="noConversion"/>
  <pageMargins left="0.78740157499999996" right="0.78740157499999996" top="0.984251969" bottom="0.984251969" header="0.49212598499999999" footer="0.49212598499999999"/>
  <pageSetup paperSize="9" scale="74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13"/>
  <sheetViews>
    <sheetView zoomScale="75" workbookViewId="0">
      <selection activeCell="B6" sqref="B6"/>
    </sheetView>
  </sheetViews>
  <sheetFormatPr defaultRowHeight="12.75"/>
  <cols>
    <col min="1" max="1" width="58.7109375" style="1" bestFit="1" customWidth="1"/>
    <col min="2" max="2" width="20.5703125" style="47" customWidth="1"/>
    <col min="3" max="3" width="18.28515625" style="48" customWidth="1"/>
    <col min="4" max="4" width="22" style="123" customWidth="1"/>
    <col min="5" max="5" width="9.140625" style="1"/>
    <col min="6" max="6" width="9.140625" style="8"/>
    <col min="7" max="16384" width="9.140625" style="1"/>
  </cols>
  <sheetData>
    <row r="1" spans="1:6" ht="90" customHeight="1">
      <c r="F1" s="104"/>
    </row>
    <row r="2" spans="1:6" ht="13.5" thickBot="1">
      <c r="F2" s="104"/>
    </row>
    <row r="3" spans="1:6" ht="18" customHeight="1">
      <c r="A3" s="23" t="s">
        <v>286</v>
      </c>
      <c r="B3" s="68"/>
      <c r="C3" s="67"/>
      <c r="D3" s="124" t="str">
        <f>Capa!$A$9</f>
        <v>Julho a Dezembro de 2009</v>
      </c>
      <c r="F3" s="104"/>
    </row>
    <row r="4" spans="1:6" ht="18" customHeight="1">
      <c r="A4" s="27" t="s">
        <v>285</v>
      </c>
      <c r="B4" s="71"/>
      <c r="C4" s="70"/>
      <c r="D4" s="125"/>
      <c r="F4" s="104"/>
    </row>
    <row r="5" spans="1:6">
      <c r="A5" s="29" t="s">
        <v>174</v>
      </c>
      <c r="B5" s="122" t="s">
        <v>175</v>
      </c>
      <c r="C5" s="39" t="s">
        <v>205</v>
      </c>
      <c r="D5" s="126" t="s">
        <v>206</v>
      </c>
      <c r="F5" s="104"/>
    </row>
    <row r="6" spans="1:6">
      <c r="A6" s="52" t="s">
        <v>754</v>
      </c>
      <c r="B6" s="133">
        <v>183.945198813453</v>
      </c>
      <c r="C6" s="133">
        <v>400</v>
      </c>
      <c r="D6" s="121">
        <f>C6/B6</f>
        <v>2.1745606984048425</v>
      </c>
      <c r="F6" s="104"/>
    </row>
    <row r="7" spans="1:6">
      <c r="A7" s="34" t="s">
        <v>466</v>
      </c>
      <c r="B7" s="42">
        <v>310.49862159555698</v>
      </c>
      <c r="C7" s="42">
        <v>581</v>
      </c>
      <c r="D7" s="43">
        <f t="shared" ref="D7:D39" si="0">C7/B7</f>
        <v>1.8711838301066188</v>
      </c>
      <c r="F7" s="104"/>
    </row>
    <row r="8" spans="1:6">
      <c r="A8" s="34" t="s">
        <v>467</v>
      </c>
      <c r="B8" s="36">
        <v>558.00272440211802</v>
      </c>
      <c r="C8" s="36">
        <v>812</v>
      </c>
      <c r="D8" s="43">
        <f t="shared" si="0"/>
        <v>1.455190027736929</v>
      </c>
      <c r="F8" s="104"/>
    </row>
    <row r="9" spans="1:6">
      <c r="A9" s="34" t="s">
        <v>468</v>
      </c>
      <c r="B9" s="36">
        <v>247.56711607240101</v>
      </c>
      <c r="C9" s="36">
        <v>316</v>
      </c>
      <c r="D9" s="43">
        <f t="shared" si="0"/>
        <v>1.2764215418156981</v>
      </c>
      <c r="F9" s="104"/>
    </row>
    <row r="10" spans="1:6">
      <c r="A10" s="34" t="s">
        <v>447</v>
      </c>
      <c r="B10" s="42">
        <v>591.48216981114797</v>
      </c>
      <c r="C10" s="42">
        <v>730</v>
      </c>
      <c r="D10" s="43">
        <f t="shared" si="0"/>
        <v>1.2341876682995851</v>
      </c>
      <c r="F10" s="104"/>
    </row>
    <row r="11" spans="1:6">
      <c r="A11" s="34" t="s">
        <v>470</v>
      </c>
      <c r="B11" s="42">
        <v>373.98081189068</v>
      </c>
      <c r="C11" s="42">
        <v>419</v>
      </c>
      <c r="D11" s="43">
        <f t="shared" si="0"/>
        <v>1.1203783367433293</v>
      </c>
      <c r="F11" s="104"/>
    </row>
    <row r="12" spans="1:6">
      <c r="A12" s="34" t="s">
        <v>471</v>
      </c>
      <c r="B12" s="42">
        <v>270.77807498816401</v>
      </c>
      <c r="C12" s="42">
        <v>300</v>
      </c>
      <c r="D12" s="43">
        <f t="shared" si="0"/>
        <v>1.1079183571753854</v>
      </c>
      <c r="F12" s="104"/>
    </row>
    <row r="13" spans="1:6">
      <c r="A13" s="34" t="s">
        <v>755</v>
      </c>
      <c r="B13" s="42">
        <v>276.75341754686002</v>
      </c>
      <c r="C13" s="42">
        <v>306</v>
      </c>
      <c r="D13" s="43">
        <f t="shared" si="0"/>
        <v>1.1056774030556928</v>
      </c>
      <c r="F13" s="104"/>
    </row>
    <row r="14" spans="1:6">
      <c r="A14" s="34" t="s">
        <v>30</v>
      </c>
      <c r="B14" s="36">
        <v>299.41368869319501</v>
      </c>
      <c r="C14" s="36">
        <v>308</v>
      </c>
      <c r="D14" s="43">
        <f t="shared" si="0"/>
        <v>1.0286770833500645</v>
      </c>
      <c r="F14" s="104"/>
    </row>
    <row r="15" spans="1:6">
      <c r="A15" s="34" t="s">
        <v>477</v>
      </c>
      <c r="B15" s="42">
        <v>480.084917971864</v>
      </c>
      <c r="C15" s="42">
        <v>481</v>
      </c>
      <c r="D15" s="43">
        <f t="shared" si="0"/>
        <v>1.0019060836820324</v>
      </c>
      <c r="F15" s="104"/>
    </row>
    <row r="16" spans="1:6">
      <c r="A16" s="34" t="s">
        <v>225</v>
      </c>
      <c r="B16" s="42">
        <v>891.71504456503305</v>
      </c>
      <c r="C16" s="42">
        <v>876</v>
      </c>
      <c r="D16" s="43">
        <f t="shared" si="0"/>
        <v>0.98237660712262775</v>
      </c>
      <c r="F16" s="104"/>
    </row>
    <row r="17" spans="1:6">
      <c r="A17" s="34" t="s">
        <v>472</v>
      </c>
      <c r="B17" s="36">
        <v>382.37259284034297</v>
      </c>
      <c r="C17" s="36">
        <v>370</v>
      </c>
      <c r="D17" s="43">
        <f t="shared" si="0"/>
        <v>0.96764257409654597</v>
      </c>
      <c r="F17" s="104"/>
    </row>
    <row r="18" spans="1:6">
      <c r="A18" s="34" t="s">
        <v>756</v>
      </c>
      <c r="B18" s="36">
        <v>519.25203676335502</v>
      </c>
      <c r="C18" s="36">
        <v>484</v>
      </c>
      <c r="D18" s="43">
        <f t="shared" si="0"/>
        <v>0.93210996921053801</v>
      </c>
      <c r="F18" s="104"/>
    </row>
    <row r="19" spans="1:6">
      <c r="A19" s="34" t="s">
        <v>17</v>
      </c>
      <c r="B19" s="42">
        <v>1310.2739379703901</v>
      </c>
      <c r="C19" s="42">
        <v>1191</v>
      </c>
      <c r="D19" s="43">
        <f t="shared" si="0"/>
        <v>0.90897022789360749</v>
      </c>
      <c r="F19" s="104"/>
    </row>
    <row r="20" spans="1:6">
      <c r="A20" s="34" t="s">
        <v>474</v>
      </c>
      <c r="B20" s="36">
        <v>1361.1780451750301</v>
      </c>
      <c r="C20" s="36">
        <v>1216</v>
      </c>
      <c r="D20" s="43">
        <f t="shared" si="0"/>
        <v>0.89334382398420031</v>
      </c>
      <c r="F20" s="104"/>
    </row>
    <row r="21" spans="1:6">
      <c r="A21" s="34" t="s">
        <v>546</v>
      </c>
      <c r="B21" s="42">
        <v>1069.54791887896</v>
      </c>
      <c r="C21" s="42">
        <v>936</v>
      </c>
      <c r="D21" s="43">
        <f t="shared" si="0"/>
        <v>0.87513610515091511</v>
      </c>
      <c r="F21" s="104"/>
    </row>
    <row r="22" spans="1:6">
      <c r="A22" s="34" t="s">
        <v>469</v>
      </c>
      <c r="B22" s="36">
        <v>428.53971367562099</v>
      </c>
      <c r="C22" s="36">
        <v>355</v>
      </c>
      <c r="D22" s="43">
        <f t="shared" si="0"/>
        <v>0.82839463571563832</v>
      </c>
      <c r="F22" s="104"/>
    </row>
    <row r="23" spans="1:6">
      <c r="A23" s="34" t="s">
        <v>475</v>
      </c>
      <c r="B23" s="36">
        <v>776.18628063425399</v>
      </c>
      <c r="C23" s="36">
        <v>629</v>
      </c>
      <c r="D23" s="43">
        <f t="shared" si="0"/>
        <v>0.8103724784803179</v>
      </c>
      <c r="F23" s="104"/>
    </row>
    <row r="24" spans="1:6">
      <c r="A24" s="34" t="s">
        <v>545</v>
      </c>
      <c r="B24" s="42">
        <v>466.78080954030099</v>
      </c>
      <c r="C24" s="42">
        <v>377</v>
      </c>
      <c r="D24" s="43">
        <f t="shared" si="0"/>
        <v>0.80765959588458724</v>
      </c>
      <c r="F24" s="104"/>
    </row>
    <row r="25" spans="1:6">
      <c r="A25" s="34" t="s">
        <v>478</v>
      </c>
      <c r="B25" s="42">
        <v>819.95887883612795</v>
      </c>
      <c r="C25" s="42">
        <v>641</v>
      </c>
      <c r="D25" s="43">
        <f t="shared" si="0"/>
        <v>0.78174651991067279</v>
      </c>
      <c r="F25" s="104"/>
    </row>
    <row r="26" spans="1:6">
      <c r="A26" s="34" t="s">
        <v>154</v>
      </c>
      <c r="B26" s="42">
        <v>14726.5585031788</v>
      </c>
      <c r="C26" s="42">
        <v>11286</v>
      </c>
      <c r="D26" s="43">
        <f t="shared" si="0"/>
        <v>0.76637049977181437</v>
      </c>
      <c r="F26" s="104"/>
    </row>
    <row r="27" spans="1:6">
      <c r="A27" s="34" t="s">
        <v>688</v>
      </c>
      <c r="B27" s="36">
        <v>529.273958098609</v>
      </c>
      <c r="C27" s="36">
        <v>382</v>
      </c>
      <c r="D27" s="43">
        <f t="shared" si="0"/>
        <v>0.72174342635771549</v>
      </c>
      <c r="F27" s="104"/>
    </row>
    <row r="28" spans="1:6">
      <c r="A28" s="34" t="s">
        <v>473</v>
      </c>
      <c r="B28" s="36">
        <v>754.64107288652997</v>
      </c>
      <c r="C28" s="36">
        <v>520</v>
      </c>
      <c r="D28" s="43">
        <f t="shared" si="0"/>
        <v>0.68906930550570322</v>
      </c>
      <c r="F28" s="104"/>
    </row>
    <row r="29" spans="1:6">
      <c r="A29" s="34" t="s">
        <v>482</v>
      </c>
      <c r="B29" s="36">
        <v>816.61915589449904</v>
      </c>
      <c r="C29" s="36">
        <v>549</v>
      </c>
      <c r="D29" s="43">
        <f t="shared" si="0"/>
        <v>0.67228400906006491</v>
      </c>
      <c r="F29" s="104"/>
    </row>
    <row r="30" spans="1:6">
      <c r="A30" s="34" t="s">
        <v>25</v>
      </c>
      <c r="B30" s="36">
        <v>729.241076281294</v>
      </c>
      <c r="C30" s="36">
        <v>474</v>
      </c>
      <c r="D30" s="43">
        <f t="shared" si="0"/>
        <v>0.6499908129381915</v>
      </c>
      <c r="F30" s="104"/>
    </row>
    <row r="31" spans="1:6">
      <c r="A31" s="34" t="s">
        <v>476</v>
      </c>
      <c r="B31" s="36">
        <v>568.46025906316902</v>
      </c>
      <c r="C31" s="36">
        <v>363</v>
      </c>
      <c r="D31" s="43">
        <f t="shared" si="0"/>
        <v>0.63856706640888039</v>
      </c>
      <c r="F31" s="104"/>
    </row>
    <row r="32" spans="1:6">
      <c r="A32" s="34" t="s">
        <v>479</v>
      </c>
      <c r="B32" s="42">
        <v>663.40272251423403</v>
      </c>
      <c r="C32" s="42">
        <v>418</v>
      </c>
      <c r="D32" s="43">
        <f t="shared" si="0"/>
        <v>0.63008484260634212</v>
      </c>
      <c r="F32" s="104"/>
    </row>
    <row r="33" spans="1:6">
      <c r="A33" s="34" t="s">
        <v>689</v>
      </c>
      <c r="B33" s="42">
        <v>620.72053073113705</v>
      </c>
      <c r="C33" s="42">
        <v>390</v>
      </c>
      <c r="D33" s="43">
        <f t="shared" si="0"/>
        <v>0.62830207910253122</v>
      </c>
      <c r="F33" s="104"/>
    </row>
    <row r="34" spans="1:6">
      <c r="A34" s="34" t="s">
        <v>484</v>
      </c>
      <c r="B34" s="42">
        <v>1573.83557282434</v>
      </c>
      <c r="C34" s="42">
        <v>987</v>
      </c>
      <c r="D34" s="43">
        <f t="shared" si="0"/>
        <v>0.62713031592542468</v>
      </c>
      <c r="F34" s="104"/>
    </row>
    <row r="35" spans="1:6">
      <c r="A35" s="34" t="s">
        <v>480</v>
      </c>
      <c r="B35" s="36">
        <v>818.25751369027398</v>
      </c>
      <c r="C35" s="36">
        <v>512</v>
      </c>
      <c r="D35" s="43">
        <f t="shared" si="0"/>
        <v>0.62571988821822389</v>
      </c>
      <c r="F35" s="104"/>
    </row>
    <row r="36" spans="1:6">
      <c r="A36" s="34" t="s">
        <v>28</v>
      </c>
      <c r="B36" s="36">
        <v>713.98354065744195</v>
      </c>
      <c r="C36" s="36">
        <v>438</v>
      </c>
      <c r="D36" s="43">
        <f t="shared" si="0"/>
        <v>0.61345951980445657</v>
      </c>
      <c r="F36" s="104"/>
    </row>
    <row r="37" spans="1:6">
      <c r="A37" s="34" t="s">
        <v>498</v>
      </c>
      <c r="B37" s="36">
        <v>3682.1697629964901</v>
      </c>
      <c r="C37" s="36">
        <v>2253</v>
      </c>
      <c r="D37" s="43">
        <f t="shared" si="0"/>
        <v>0.61186749797395135</v>
      </c>
      <c r="F37" s="104"/>
    </row>
    <row r="38" spans="1:6">
      <c r="A38" s="34" t="s">
        <v>224</v>
      </c>
      <c r="B38" s="36">
        <v>786.52052602544404</v>
      </c>
      <c r="C38" s="36">
        <v>470</v>
      </c>
      <c r="D38" s="43">
        <f t="shared" si="0"/>
        <v>0.59756863864071041</v>
      </c>
      <c r="F38" s="104"/>
    </row>
    <row r="39" spans="1:6">
      <c r="A39" s="34" t="s">
        <v>492</v>
      </c>
      <c r="B39" s="36">
        <v>550.52875238750096</v>
      </c>
      <c r="C39" s="36">
        <v>327</v>
      </c>
      <c r="D39" s="43">
        <f t="shared" si="0"/>
        <v>0.59397442655244703</v>
      </c>
      <c r="F39" s="104"/>
    </row>
    <row r="40" spans="1:6">
      <c r="A40" s="34" t="s">
        <v>142</v>
      </c>
      <c r="B40" s="42">
        <v>4767.10124722402</v>
      </c>
      <c r="C40" s="42">
        <v>2810</v>
      </c>
      <c r="D40" s="43">
        <f t="shared" ref="D40:D71" si="1">C40/B40</f>
        <v>0.58945674829883676</v>
      </c>
      <c r="F40" s="104"/>
    </row>
    <row r="41" spans="1:6">
      <c r="A41" s="34" t="s">
        <v>501</v>
      </c>
      <c r="B41" s="36">
        <v>1768.0848814006799</v>
      </c>
      <c r="C41" s="36">
        <v>1034</v>
      </c>
      <c r="D41" s="43">
        <f t="shared" si="1"/>
        <v>0.58481355215302977</v>
      </c>
      <c r="F41" s="104"/>
    </row>
    <row r="42" spans="1:6">
      <c r="A42" s="34" t="s">
        <v>548</v>
      </c>
      <c r="B42" s="36">
        <v>796.39175741700399</v>
      </c>
      <c r="C42" s="36">
        <v>459</v>
      </c>
      <c r="D42" s="43">
        <f t="shared" si="1"/>
        <v>0.57634951106062238</v>
      </c>
      <c r="F42" s="104"/>
    </row>
    <row r="43" spans="1:6">
      <c r="A43" s="34" t="s">
        <v>228</v>
      </c>
      <c r="B43" s="36">
        <v>4149.2711204565103</v>
      </c>
      <c r="C43" s="36">
        <v>2379</v>
      </c>
      <c r="D43" s="43">
        <f t="shared" si="1"/>
        <v>0.57335371223904452</v>
      </c>
      <c r="F43" s="104"/>
    </row>
    <row r="44" spans="1:6">
      <c r="A44" s="34" t="s">
        <v>485</v>
      </c>
      <c r="B44" s="42">
        <v>794.10134878708004</v>
      </c>
      <c r="C44" s="42">
        <v>454</v>
      </c>
      <c r="D44" s="43">
        <f t="shared" si="1"/>
        <v>0.57171543744818598</v>
      </c>
      <c r="F44" s="104"/>
    </row>
    <row r="45" spans="1:6">
      <c r="A45" s="34" t="s">
        <v>80</v>
      </c>
      <c r="B45" s="42">
        <v>3873.1368799554102</v>
      </c>
      <c r="C45" s="42">
        <v>2153</v>
      </c>
      <c r="D45" s="43">
        <f t="shared" si="1"/>
        <v>0.55588017328857908</v>
      </c>
      <c r="F45" s="104"/>
    </row>
    <row r="46" spans="1:6">
      <c r="A46" s="34" t="s">
        <v>496</v>
      </c>
      <c r="B46" s="42">
        <v>1449.5150325135301</v>
      </c>
      <c r="C46" s="42">
        <v>802</v>
      </c>
      <c r="D46" s="43">
        <f t="shared" si="1"/>
        <v>0.55328850133364449</v>
      </c>
      <c r="F46" s="104"/>
    </row>
    <row r="47" spans="1:6">
      <c r="A47" s="34" t="s">
        <v>488</v>
      </c>
      <c r="B47" s="42">
        <v>685.60272178146897</v>
      </c>
      <c r="C47" s="42">
        <v>376</v>
      </c>
      <c r="D47" s="43">
        <f t="shared" si="1"/>
        <v>0.54842256025909908</v>
      </c>
      <c r="F47" s="104"/>
    </row>
    <row r="48" spans="1:6">
      <c r="A48" s="34" t="s">
        <v>510</v>
      </c>
      <c r="B48" s="36">
        <v>4543.6546745551695</v>
      </c>
      <c r="C48" s="36">
        <v>2485</v>
      </c>
      <c r="D48" s="43">
        <f t="shared" si="1"/>
        <v>0.5469165634255172</v>
      </c>
      <c r="F48" s="104"/>
    </row>
    <row r="49" spans="1:6">
      <c r="A49" s="34" t="s">
        <v>31</v>
      </c>
      <c r="B49" s="42">
        <v>1190.5068164295501</v>
      </c>
      <c r="C49" s="42">
        <v>640</v>
      </c>
      <c r="D49" s="43">
        <f t="shared" si="1"/>
        <v>0.53758617016526167</v>
      </c>
      <c r="F49" s="104"/>
    </row>
    <row r="50" spans="1:6">
      <c r="A50" s="34" t="s">
        <v>490</v>
      </c>
      <c r="B50" s="42">
        <v>594.20546321617405</v>
      </c>
      <c r="C50" s="42">
        <v>319</v>
      </c>
      <c r="D50" s="43">
        <f t="shared" si="1"/>
        <v>0.53685134140873203</v>
      </c>
      <c r="F50" s="104"/>
    </row>
    <row r="51" spans="1:6">
      <c r="A51" s="34" t="s">
        <v>757</v>
      </c>
      <c r="B51" s="42">
        <v>605.90683306800202</v>
      </c>
      <c r="C51" s="42">
        <v>313</v>
      </c>
      <c r="D51" s="43">
        <f t="shared" si="1"/>
        <v>0.51658106975808182</v>
      </c>
      <c r="F51" s="104"/>
    </row>
    <row r="52" spans="1:6">
      <c r="A52" s="34" t="s">
        <v>523</v>
      </c>
      <c r="B52" s="42">
        <v>2421.9643167825402</v>
      </c>
      <c r="C52" s="42">
        <v>1238</v>
      </c>
      <c r="D52" s="43">
        <f t="shared" si="1"/>
        <v>0.51115534255460116</v>
      </c>
      <c r="F52" s="104"/>
    </row>
    <row r="53" spans="1:6">
      <c r="A53" s="34" t="s">
        <v>758</v>
      </c>
      <c r="B53" s="42">
        <v>768.35888420091896</v>
      </c>
      <c r="C53" s="42">
        <v>391</v>
      </c>
      <c r="D53" s="43">
        <f t="shared" si="1"/>
        <v>0.50887678666803438</v>
      </c>
      <c r="F53" s="104"/>
    </row>
    <row r="54" spans="1:6">
      <c r="A54" s="34" t="s">
        <v>226</v>
      </c>
      <c r="B54" s="42">
        <v>1441.3177724182599</v>
      </c>
      <c r="C54" s="42">
        <v>730</v>
      </c>
      <c r="D54" s="43">
        <f t="shared" si="1"/>
        <v>0.50648095372833535</v>
      </c>
      <c r="F54" s="104"/>
    </row>
    <row r="55" spans="1:6">
      <c r="A55" s="34" t="s">
        <v>153</v>
      </c>
      <c r="B55" s="42">
        <v>3681.2135965828702</v>
      </c>
      <c r="C55" s="42">
        <v>1860</v>
      </c>
      <c r="D55" s="43">
        <f t="shared" si="1"/>
        <v>0.50526815442781337</v>
      </c>
      <c r="F55" s="104"/>
    </row>
    <row r="56" spans="1:6">
      <c r="A56" s="34" t="s">
        <v>116</v>
      </c>
      <c r="B56" s="42">
        <v>1666.7835158682401</v>
      </c>
      <c r="C56" s="42">
        <v>832</v>
      </c>
      <c r="D56" s="43">
        <f t="shared" si="1"/>
        <v>0.49916500378071288</v>
      </c>
      <c r="F56" s="104"/>
    </row>
    <row r="57" spans="1:6">
      <c r="A57" s="34" t="s">
        <v>481</v>
      </c>
      <c r="B57" s="42">
        <v>962.67394642531804</v>
      </c>
      <c r="C57" s="42">
        <v>478</v>
      </c>
      <c r="D57" s="43">
        <f t="shared" si="1"/>
        <v>0.49653364129667149</v>
      </c>
      <c r="F57" s="104"/>
    </row>
    <row r="58" spans="1:6">
      <c r="A58" s="34" t="s">
        <v>367</v>
      </c>
      <c r="B58" s="42">
        <v>7279.6902096490303</v>
      </c>
      <c r="C58" s="42">
        <v>3578</v>
      </c>
      <c r="D58" s="43">
        <f t="shared" si="1"/>
        <v>0.49150443177615705</v>
      </c>
      <c r="F58" s="104"/>
    </row>
    <row r="59" spans="1:6">
      <c r="A59" s="34" t="s">
        <v>453</v>
      </c>
      <c r="B59" s="36">
        <v>1874.93693530512</v>
      </c>
      <c r="C59" s="36">
        <v>913</v>
      </c>
      <c r="D59" s="43">
        <f t="shared" si="1"/>
        <v>0.4869497116453263</v>
      </c>
      <c r="F59" s="104"/>
    </row>
    <row r="60" spans="1:6">
      <c r="A60" s="34" t="s">
        <v>369</v>
      </c>
      <c r="B60" s="42">
        <v>7934.4408806245701</v>
      </c>
      <c r="C60" s="42">
        <v>3821</v>
      </c>
      <c r="D60" s="43">
        <f t="shared" si="1"/>
        <v>0.48157142481591281</v>
      </c>
      <c r="F60" s="104"/>
    </row>
    <row r="61" spans="1:6">
      <c r="A61" s="34" t="s">
        <v>544</v>
      </c>
      <c r="B61" s="42">
        <v>1405.4492781497499</v>
      </c>
      <c r="C61" s="42">
        <v>674</v>
      </c>
      <c r="D61" s="43">
        <f t="shared" si="1"/>
        <v>0.47956195252190781</v>
      </c>
      <c r="F61" s="104"/>
    </row>
    <row r="62" spans="1:6">
      <c r="A62" s="34" t="s">
        <v>495</v>
      </c>
      <c r="B62" s="42">
        <v>1273.36982667865</v>
      </c>
      <c r="C62" s="42">
        <v>609</v>
      </c>
      <c r="D62" s="43">
        <f t="shared" si="1"/>
        <v>0.4782585445647507</v>
      </c>
      <c r="F62" s="104"/>
    </row>
    <row r="63" spans="1:6">
      <c r="A63" s="34" t="s">
        <v>497</v>
      </c>
      <c r="B63" s="36">
        <v>1954.8766587395201</v>
      </c>
      <c r="C63" s="36">
        <v>929</v>
      </c>
      <c r="D63" s="43">
        <f t="shared" si="1"/>
        <v>0.47522179767546435</v>
      </c>
      <c r="F63" s="104"/>
    </row>
    <row r="64" spans="1:6">
      <c r="A64" s="34" t="s">
        <v>427</v>
      </c>
      <c r="B64" s="42">
        <v>1709.7150228903599</v>
      </c>
      <c r="C64" s="42">
        <v>810</v>
      </c>
      <c r="D64" s="43">
        <f t="shared" si="1"/>
        <v>0.47376316471189095</v>
      </c>
      <c r="F64" s="104"/>
    </row>
    <row r="65" spans="1:6">
      <c r="A65" s="34" t="s">
        <v>73</v>
      </c>
      <c r="B65" s="42">
        <v>3465.4163409033699</v>
      </c>
      <c r="C65" s="42">
        <v>1631</v>
      </c>
      <c r="D65" s="43">
        <f t="shared" si="1"/>
        <v>0.47065051917393236</v>
      </c>
      <c r="F65" s="104"/>
    </row>
    <row r="66" spans="1:6">
      <c r="A66" s="34" t="s">
        <v>483</v>
      </c>
      <c r="B66" s="42">
        <v>680.63833641447104</v>
      </c>
      <c r="C66" s="42">
        <v>320</v>
      </c>
      <c r="D66" s="43">
        <f t="shared" si="1"/>
        <v>0.47014689429003559</v>
      </c>
      <c r="F66" s="104"/>
    </row>
    <row r="67" spans="1:6">
      <c r="A67" s="34" t="s">
        <v>508</v>
      </c>
      <c r="B67" s="42">
        <v>1021.12051853816</v>
      </c>
      <c r="C67" s="42">
        <v>479</v>
      </c>
      <c r="D67" s="43">
        <f t="shared" si="1"/>
        <v>0.46909252267865326</v>
      </c>
      <c r="F67" s="104"/>
    </row>
    <row r="68" spans="1:6">
      <c r="A68" s="34" t="s">
        <v>504</v>
      </c>
      <c r="B68" s="42">
        <v>3623.4903098046698</v>
      </c>
      <c r="C68" s="42">
        <v>1698</v>
      </c>
      <c r="D68" s="43">
        <f t="shared" si="1"/>
        <v>0.46860895292184002</v>
      </c>
      <c r="F68" s="104"/>
    </row>
    <row r="69" spans="1:6">
      <c r="A69" s="34" t="s">
        <v>662</v>
      </c>
      <c r="B69" s="36">
        <v>1400.87119523715</v>
      </c>
      <c r="C69" s="36">
        <v>650</v>
      </c>
      <c r="D69" s="43">
        <f t="shared" si="1"/>
        <v>0.4639969771738815</v>
      </c>
      <c r="F69" s="104"/>
    </row>
    <row r="70" spans="1:6">
      <c r="A70" s="34" t="s">
        <v>487</v>
      </c>
      <c r="B70" s="42">
        <v>1560.7095459094201</v>
      </c>
      <c r="C70" s="42">
        <v>719</v>
      </c>
      <c r="D70" s="43">
        <f t="shared" si="1"/>
        <v>0.46068789794006237</v>
      </c>
      <c r="F70" s="104"/>
    </row>
    <row r="71" spans="1:6">
      <c r="A71" s="34" t="s">
        <v>514</v>
      </c>
      <c r="B71" s="36">
        <v>1004.35339688556</v>
      </c>
      <c r="C71" s="36">
        <v>460</v>
      </c>
      <c r="D71" s="43">
        <f t="shared" si="1"/>
        <v>0.45800611759409843</v>
      </c>
      <c r="F71" s="104"/>
    </row>
    <row r="72" spans="1:6">
      <c r="A72" s="34" t="s">
        <v>398</v>
      </c>
      <c r="B72" s="42">
        <v>3748.2355115846699</v>
      </c>
      <c r="C72" s="42">
        <v>1712</v>
      </c>
      <c r="D72" s="43">
        <f t="shared" ref="D72:D103" si="2">C72/B72</f>
        <v>0.45674824719757401</v>
      </c>
      <c r="F72" s="104"/>
    </row>
    <row r="73" spans="1:6">
      <c r="A73" s="34" t="s">
        <v>505</v>
      </c>
      <c r="B73" s="36">
        <v>780.47669122647403</v>
      </c>
      <c r="C73" s="36">
        <v>356</v>
      </c>
      <c r="D73" s="43">
        <f t="shared" si="2"/>
        <v>0.45613149502333833</v>
      </c>
      <c r="F73" s="104"/>
    </row>
    <row r="74" spans="1:6">
      <c r="A74" s="34" t="s">
        <v>412</v>
      </c>
      <c r="B74" s="42">
        <v>989.81641169730506</v>
      </c>
      <c r="C74" s="42">
        <v>451</v>
      </c>
      <c r="D74" s="43">
        <f t="shared" si="2"/>
        <v>0.4556400506904506</v>
      </c>
      <c r="F74" s="104"/>
    </row>
    <row r="75" spans="1:6">
      <c r="A75" s="34" t="s">
        <v>513</v>
      </c>
      <c r="B75" s="42">
        <v>1354.9753042627101</v>
      </c>
      <c r="C75" s="42">
        <v>617</v>
      </c>
      <c r="D75" s="43">
        <f t="shared" si="2"/>
        <v>0.45535885271040527</v>
      </c>
      <c r="F75" s="104"/>
    </row>
    <row r="76" spans="1:6">
      <c r="A76" s="34" t="s">
        <v>692</v>
      </c>
      <c r="B76" s="42">
        <v>980.56983520463098</v>
      </c>
      <c r="C76" s="42">
        <v>445</v>
      </c>
      <c r="D76" s="43">
        <f t="shared" si="2"/>
        <v>0.45381775374227662</v>
      </c>
      <c r="F76" s="104"/>
    </row>
    <row r="77" spans="1:6">
      <c r="A77" s="34" t="s">
        <v>397</v>
      </c>
      <c r="B77" s="42">
        <v>7141.89843343338</v>
      </c>
      <c r="C77" s="42">
        <v>3221</v>
      </c>
      <c r="D77" s="43">
        <f t="shared" si="2"/>
        <v>0.45100053298455323</v>
      </c>
      <c r="F77" s="104"/>
    </row>
    <row r="78" spans="1:6">
      <c r="A78" s="34" t="s">
        <v>515</v>
      </c>
      <c r="B78" s="36">
        <v>1882.76432847045</v>
      </c>
      <c r="C78" s="36">
        <v>847</v>
      </c>
      <c r="D78" s="43">
        <f t="shared" si="2"/>
        <v>0.44987043104226399</v>
      </c>
      <c r="F78" s="104"/>
    </row>
    <row r="79" spans="1:6">
      <c r="A79" s="34" t="s">
        <v>489</v>
      </c>
      <c r="B79" s="36">
        <v>1335.24927597492</v>
      </c>
      <c r="C79" s="36">
        <v>598</v>
      </c>
      <c r="D79" s="43">
        <f t="shared" si="2"/>
        <v>0.44785644954825066</v>
      </c>
      <c r="F79" s="104"/>
    </row>
    <row r="80" spans="1:6">
      <c r="A80" s="34" t="s">
        <v>524</v>
      </c>
      <c r="B80" s="42">
        <v>783.55340237636096</v>
      </c>
      <c r="C80" s="42">
        <v>349</v>
      </c>
      <c r="D80" s="43">
        <f t="shared" si="2"/>
        <v>0.44540678266669853</v>
      </c>
      <c r="F80" s="104"/>
    </row>
    <row r="81" spans="1:6">
      <c r="A81" s="34" t="s">
        <v>493</v>
      </c>
      <c r="B81" s="36">
        <v>752.679430594667</v>
      </c>
      <c r="C81" s="36">
        <v>333</v>
      </c>
      <c r="D81" s="43">
        <f t="shared" si="2"/>
        <v>0.44241942381354538</v>
      </c>
      <c r="F81" s="104"/>
    </row>
    <row r="82" spans="1:6">
      <c r="A82" s="34" t="s">
        <v>445</v>
      </c>
      <c r="B82" s="42">
        <v>2452.1177393058301</v>
      </c>
      <c r="C82" s="42">
        <v>1082</v>
      </c>
      <c r="D82" s="43">
        <f t="shared" si="2"/>
        <v>0.44125124281605799</v>
      </c>
      <c r="F82" s="104"/>
    </row>
    <row r="83" spans="1:6">
      <c r="A83" s="34" t="s">
        <v>364</v>
      </c>
      <c r="B83" s="42">
        <v>7278.3751420625404</v>
      </c>
      <c r="C83" s="42">
        <v>3190</v>
      </c>
      <c r="D83" s="43">
        <f t="shared" si="2"/>
        <v>0.43828463602605955</v>
      </c>
      <c r="F83" s="104"/>
    </row>
    <row r="84" spans="1:6">
      <c r="A84" s="34" t="s">
        <v>502</v>
      </c>
      <c r="B84" s="42">
        <v>962.134219998959</v>
      </c>
      <c r="C84" s="42">
        <v>421</v>
      </c>
      <c r="D84" s="43">
        <f t="shared" si="2"/>
        <v>0.43756888721872456</v>
      </c>
      <c r="F84" s="104"/>
    </row>
    <row r="85" spans="1:6">
      <c r="A85" s="34" t="s">
        <v>416</v>
      </c>
      <c r="B85" s="42">
        <v>7182.0080170542897</v>
      </c>
      <c r="C85" s="42">
        <v>3142</v>
      </c>
      <c r="D85" s="43">
        <f t="shared" si="2"/>
        <v>0.43748210702898876</v>
      </c>
      <c r="F85" s="104"/>
    </row>
    <row r="86" spans="1:6">
      <c r="A86" s="34" t="s">
        <v>438</v>
      </c>
      <c r="B86" s="36">
        <v>2845.19717999966</v>
      </c>
      <c r="C86" s="36">
        <v>1244</v>
      </c>
      <c r="D86" s="43">
        <f t="shared" si="2"/>
        <v>0.43722804477127614</v>
      </c>
      <c r="F86" s="104"/>
    </row>
    <row r="87" spans="1:6">
      <c r="A87" s="34" t="s">
        <v>691</v>
      </c>
      <c r="B87" s="36">
        <v>1011.51503840973</v>
      </c>
      <c r="C87" s="36">
        <v>440</v>
      </c>
      <c r="D87" s="43">
        <f t="shared" si="2"/>
        <v>0.43499106122213788</v>
      </c>
      <c r="F87" s="104"/>
    </row>
    <row r="88" spans="1:6">
      <c r="A88" s="34" t="s">
        <v>500</v>
      </c>
      <c r="B88" s="36">
        <v>1385.90407107584</v>
      </c>
      <c r="C88" s="36">
        <v>601</v>
      </c>
      <c r="D88" s="43">
        <f t="shared" si="2"/>
        <v>0.43365194788226569</v>
      </c>
      <c r="F88" s="104"/>
    </row>
    <row r="89" spans="1:6">
      <c r="A89" s="34" t="s">
        <v>506</v>
      </c>
      <c r="B89" s="36">
        <v>1511.58078066352</v>
      </c>
      <c r="C89" s="36">
        <v>655</v>
      </c>
      <c r="D89" s="43">
        <f t="shared" si="2"/>
        <v>0.43332120147259529</v>
      </c>
      <c r="F89" s="104"/>
    </row>
    <row r="90" spans="1:6">
      <c r="A90" s="34" t="s">
        <v>539</v>
      </c>
      <c r="B90" s="36">
        <v>4137.4464601729896</v>
      </c>
      <c r="C90" s="36">
        <v>1785</v>
      </c>
      <c r="D90" s="43">
        <f t="shared" si="2"/>
        <v>0.43142552228346365</v>
      </c>
      <c r="F90" s="104"/>
    </row>
    <row r="91" spans="1:6">
      <c r="A91" s="34" t="s">
        <v>78</v>
      </c>
      <c r="B91" s="42">
        <v>5375.0299861091098</v>
      </c>
      <c r="C91" s="42">
        <v>2313</v>
      </c>
      <c r="D91" s="43">
        <f t="shared" si="2"/>
        <v>0.43032318070365599</v>
      </c>
      <c r="F91" s="104"/>
    </row>
    <row r="92" spans="1:6">
      <c r="A92" s="34" t="s">
        <v>663</v>
      </c>
      <c r="B92" s="36">
        <v>1122.3643526886499</v>
      </c>
      <c r="C92" s="36">
        <v>477</v>
      </c>
      <c r="D92" s="43">
        <f t="shared" si="2"/>
        <v>0.42499567886073308</v>
      </c>
      <c r="F92" s="104"/>
    </row>
    <row r="93" spans="1:6">
      <c r="A93" s="34" t="s">
        <v>533</v>
      </c>
      <c r="B93" s="36">
        <v>1342.10681284219</v>
      </c>
      <c r="C93" s="36">
        <v>569</v>
      </c>
      <c r="D93" s="43">
        <f t="shared" si="2"/>
        <v>0.42396029478087832</v>
      </c>
      <c r="F93" s="104"/>
    </row>
    <row r="94" spans="1:6">
      <c r="A94" s="34" t="s">
        <v>499</v>
      </c>
      <c r="B94" s="36">
        <v>850.61367428256096</v>
      </c>
      <c r="C94" s="36">
        <v>360</v>
      </c>
      <c r="D94" s="43">
        <f t="shared" si="2"/>
        <v>0.4232238569449725</v>
      </c>
      <c r="F94" s="104"/>
    </row>
    <row r="95" spans="1:6">
      <c r="A95" s="34" t="s">
        <v>656</v>
      </c>
      <c r="B95" s="42">
        <v>835.06573079293503</v>
      </c>
      <c r="C95" s="42">
        <v>352</v>
      </c>
      <c r="D95" s="43">
        <f t="shared" si="2"/>
        <v>0.42152370408705325</v>
      </c>
      <c r="F95" s="104"/>
    </row>
    <row r="96" spans="1:6">
      <c r="A96" s="34" t="s">
        <v>550</v>
      </c>
      <c r="B96" s="42">
        <v>5794.3395673339201</v>
      </c>
      <c r="C96" s="42">
        <v>2442</v>
      </c>
      <c r="D96" s="43">
        <f t="shared" si="2"/>
        <v>0.42144578715527509</v>
      </c>
      <c r="F96" s="104"/>
    </row>
    <row r="97" spans="1:6">
      <c r="A97" s="34" t="s">
        <v>516</v>
      </c>
      <c r="B97" s="36">
        <v>1104.6958587644599</v>
      </c>
      <c r="C97" s="36">
        <v>465</v>
      </c>
      <c r="D97" s="43">
        <f t="shared" si="2"/>
        <v>0.42093033689840775</v>
      </c>
      <c r="F97" s="104"/>
    </row>
    <row r="98" spans="1:6">
      <c r="A98" s="34" t="s">
        <v>528</v>
      </c>
      <c r="B98" s="36">
        <v>1111.5068174698299</v>
      </c>
      <c r="C98" s="36">
        <v>467</v>
      </c>
      <c r="D98" s="43">
        <f t="shared" si="2"/>
        <v>0.42015036944447348</v>
      </c>
      <c r="F98" s="104"/>
    </row>
    <row r="99" spans="1:6">
      <c r="A99" s="34" t="s">
        <v>88</v>
      </c>
      <c r="B99" s="42">
        <v>4910.5286249388</v>
      </c>
      <c r="C99" s="42">
        <v>2059</v>
      </c>
      <c r="D99" s="43">
        <f t="shared" si="2"/>
        <v>0.41930312544011722</v>
      </c>
      <c r="F99" s="104"/>
    </row>
    <row r="100" spans="1:6">
      <c r="A100" s="34" t="s">
        <v>90</v>
      </c>
      <c r="B100" s="36">
        <v>4518.8875425946799</v>
      </c>
      <c r="C100" s="36">
        <v>1891</v>
      </c>
      <c r="D100" s="43">
        <f t="shared" si="2"/>
        <v>0.41846582420464817</v>
      </c>
      <c r="F100" s="104"/>
    </row>
    <row r="101" spans="1:6">
      <c r="A101" s="34" t="s">
        <v>329</v>
      </c>
      <c r="B101" s="36">
        <v>24437.4321866924</v>
      </c>
      <c r="C101" s="36">
        <v>10200</v>
      </c>
      <c r="D101" s="43">
        <f t="shared" si="2"/>
        <v>0.41739246259901608</v>
      </c>
      <c r="F101" s="104"/>
    </row>
    <row r="102" spans="1:6">
      <c r="A102" s="34" t="s">
        <v>229</v>
      </c>
      <c r="B102" s="42">
        <v>2083.4848779016102</v>
      </c>
      <c r="C102" s="42">
        <v>863</v>
      </c>
      <c r="D102" s="43">
        <f t="shared" si="2"/>
        <v>0.41420986979717067</v>
      </c>
      <c r="F102" s="104"/>
    </row>
    <row r="103" spans="1:6">
      <c r="A103" s="34" t="s">
        <v>341</v>
      </c>
      <c r="B103" s="42">
        <v>13312.3968856721</v>
      </c>
      <c r="C103" s="42">
        <v>5514</v>
      </c>
      <c r="D103" s="43">
        <f t="shared" si="2"/>
        <v>0.41420039136112458</v>
      </c>
      <c r="F103" s="104"/>
    </row>
    <row r="104" spans="1:6">
      <c r="A104" s="34" t="s">
        <v>509</v>
      </c>
      <c r="B104" s="36">
        <v>1434.29859050968</v>
      </c>
      <c r="C104" s="36">
        <v>592</v>
      </c>
      <c r="D104" s="43">
        <f t="shared" ref="D104:D135" si="3">C104/B104</f>
        <v>0.41274529858502612</v>
      </c>
      <c r="F104" s="104"/>
    </row>
    <row r="105" spans="1:6">
      <c r="A105" s="34" t="s">
        <v>690</v>
      </c>
      <c r="B105" s="42">
        <v>731.01093958877004</v>
      </c>
      <c r="C105" s="42">
        <v>301</v>
      </c>
      <c r="D105" s="43">
        <f t="shared" si="3"/>
        <v>0.41175854381786331</v>
      </c>
      <c r="F105" s="104"/>
    </row>
    <row r="106" spans="1:6">
      <c r="A106" s="34" t="s">
        <v>155</v>
      </c>
      <c r="B106" s="42">
        <v>2963.8218332626798</v>
      </c>
      <c r="C106" s="42">
        <v>1219</v>
      </c>
      <c r="D106" s="43">
        <f t="shared" si="3"/>
        <v>0.41129327894115747</v>
      </c>
      <c r="F106" s="104"/>
    </row>
    <row r="107" spans="1:6">
      <c r="A107" s="34" t="s">
        <v>672</v>
      </c>
      <c r="B107" s="42">
        <v>1243.93147084163</v>
      </c>
      <c r="C107" s="42">
        <v>510</v>
      </c>
      <c r="D107" s="43">
        <f t="shared" si="3"/>
        <v>0.40999043110866851</v>
      </c>
      <c r="F107" s="104"/>
    </row>
    <row r="108" spans="1:6">
      <c r="A108" s="34" t="s">
        <v>74</v>
      </c>
      <c r="B108" s="42">
        <v>6265.9833883298497</v>
      </c>
      <c r="C108" s="42">
        <v>2563</v>
      </c>
      <c r="D108" s="43">
        <f t="shared" si="3"/>
        <v>0.40903396021979371</v>
      </c>
      <c r="F108" s="104"/>
    </row>
    <row r="109" spans="1:6">
      <c r="A109" s="34" t="s">
        <v>534</v>
      </c>
      <c r="B109" s="36">
        <v>1136.83010363997</v>
      </c>
      <c r="C109" s="36">
        <v>465</v>
      </c>
      <c r="D109" s="43">
        <f t="shared" si="3"/>
        <v>0.40903209592280804</v>
      </c>
      <c r="F109" s="104"/>
    </row>
    <row r="110" spans="1:6">
      <c r="A110" s="34" t="s">
        <v>526</v>
      </c>
      <c r="B110" s="42">
        <v>2506.2054106169298</v>
      </c>
      <c r="C110" s="42">
        <v>1022</v>
      </c>
      <c r="D110" s="43">
        <f t="shared" si="3"/>
        <v>0.40778780369340256</v>
      </c>
      <c r="F110" s="104"/>
    </row>
    <row r="111" spans="1:6">
      <c r="A111" s="34" t="s">
        <v>551</v>
      </c>
      <c r="B111" s="36">
        <v>9388.5805568099004</v>
      </c>
      <c r="C111" s="36">
        <v>3804</v>
      </c>
      <c r="D111" s="43">
        <f t="shared" si="3"/>
        <v>0.40517306923897156</v>
      </c>
      <c r="F111" s="104"/>
    </row>
    <row r="112" spans="1:6">
      <c r="A112" s="34" t="s">
        <v>331</v>
      </c>
      <c r="B112" s="36">
        <v>24109.736311468201</v>
      </c>
      <c r="C112" s="36">
        <v>9764</v>
      </c>
      <c r="D112" s="43">
        <f t="shared" si="3"/>
        <v>0.40498161713015457</v>
      </c>
      <c r="F112" s="104"/>
    </row>
    <row r="113" spans="1:6">
      <c r="A113" s="34" t="s">
        <v>562</v>
      </c>
      <c r="B113" s="42">
        <v>2012.0958379260201</v>
      </c>
      <c r="C113" s="42">
        <v>814</v>
      </c>
      <c r="D113" s="43">
        <f t="shared" si="3"/>
        <v>0.40455329445889388</v>
      </c>
      <c r="F113" s="104"/>
    </row>
    <row r="114" spans="1:6">
      <c r="A114" s="34" t="s">
        <v>556</v>
      </c>
      <c r="B114" s="36">
        <v>5560.4327224167</v>
      </c>
      <c r="C114" s="36">
        <v>2249</v>
      </c>
      <c r="D114" s="43">
        <f t="shared" si="3"/>
        <v>0.40446492427347086</v>
      </c>
      <c r="F114" s="104"/>
    </row>
    <row r="115" spans="1:6">
      <c r="A115" s="34" t="s">
        <v>33</v>
      </c>
      <c r="B115" s="42">
        <v>2328.7670603943898</v>
      </c>
      <c r="C115" s="42">
        <v>940</v>
      </c>
      <c r="D115" s="43">
        <f t="shared" si="3"/>
        <v>0.40364706972487224</v>
      </c>
      <c r="F115" s="104"/>
    </row>
    <row r="116" spans="1:6">
      <c r="A116" s="34" t="s">
        <v>549</v>
      </c>
      <c r="B116" s="42">
        <v>12582.4736211295</v>
      </c>
      <c r="C116" s="42">
        <v>5077</v>
      </c>
      <c r="D116" s="43">
        <f t="shared" si="3"/>
        <v>0.40349776624798911</v>
      </c>
      <c r="F116" s="104"/>
    </row>
    <row r="117" spans="1:6">
      <c r="A117" s="34" t="s">
        <v>430</v>
      </c>
      <c r="B117" s="42">
        <v>1872.55337235145</v>
      </c>
      <c r="C117" s="42">
        <v>755</v>
      </c>
      <c r="D117" s="43">
        <f t="shared" si="3"/>
        <v>0.40319278005513526</v>
      </c>
      <c r="F117" s="104"/>
    </row>
    <row r="118" spans="1:6">
      <c r="A118" s="34" t="s">
        <v>29</v>
      </c>
      <c r="B118" s="42">
        <v>1020.24380838219</v>
      </c>
      <c r="C118" s="42">
        <v>409</v>
      </c>
      <c r="D118" s="43">
        <f t="shared" si="3"/>
        <v>0.40088456958984647</v>
      </c>
      <c r="F118" s="104"/>
    </row>
    <row r="119" spans="1:6">
      <c r="A119" s="34" t="s">
        <v>159</v>
      </c>
      <c r="B119" s="42">
        <v>2319.47938934387</v>
      </c>
      <c r="C119" s="42">
        <v>926</v>
      </c>
      <c r="D119" s="43">
        <f t="shared" si="3"/>
        <v>0.39922751814662388</v>
      </c>
      <c r="F119" s="104"/>
    </row>
    <row r="120" spans="1:6">
      <c r="A120" s="34" t="s">
        <v>553</v>
      </c>
      <c r="B120" s="42">
        <v>10472.3531285319</v>
      </c>
      <c r="C120" s="42">
        <v>4159</v>
      </c>
      <c r="D120" s="43">
        <f t="shared" si="3"/>
        <v>0.39714092419867075</v>
      </c>
      <c r="F120" s="104"/>
    </row>
    <row r="121" spans="1:6">
      <c r="A121" s="34" t="s">
        <v>552</v>
      </c>
      <c r="B121" s="36">
        <v>12059.506509182</v>
      </c>
      <c r="C121" s="36">
        <v>4785</v>
      </c>
      <c r="D121" s="43">
        <f t="shared" si="3"/>
        <v>0.39678240534608478</v>
      </c>
      <c r="F121" s="104"/>
    </row>
    <row r="122" spans="1:6">
      <c r="A122" s="34" t="s">
        <v>655</v>
      </c>
      <c r="B122" s="42">
        <v>887.301344294101</v>
      </c>
      <c r="C122" s="42">
        <v>352</v>
      </c>
      <c r="D122" s="43">
        <f t="shared" si="3"/>
        <v>0.39670851651874384</v>
      </c>
      <c r="F122" s="104"/>
    </row>
    <row r="123" spans="1:6">
      <c r="A123" s="34" t="s">
        <v>653</v>
      </c>
      <c r="B123" s="36">
        <v>3901.81358594214</v>
      </c>
      <c r="C123" s="36">
        <v>1547</v>
      </c>
      <c r="D123" s="43">
        <f t="shared" si="3"/>
        <v>0.39648229366305265</v>
      </c>
      <c r="F123" s="104"/>
    </row>
    <row r="124" spans="1:6">
      <c r="A124" s="34" t="s">
        <v>100</v>
      </c>
      <c r="B124" s="42">
        <v>3468.1451112078498</v>
      </c>
      <c r="C124" s="42">
        <v>1370</v>
      </c>
      <c r="D124" s="43">
        <f t="shared" si="3"/>
        <v>0.39502384014228015</v>
      </c>
      <c r="F124" s="104"/>
    </row>
    <row r="125" spans="1:6">
      <c r="A125" s="34" t="s">
        <v>531</v>
      </c>
      <c r="B125" s="42">
        <v>1470.8985900389901</v>
      </c>
      <c r="C125" s="42">
        <v>581</v>
      </c>
      <c r="D125" s="43">
        <f t="shared" si="3"/>
        <v>0.39499663942474722</v>
      </c>
      <c r="F125" s="104"/>
    </row>
    <row r="126" spans="1:6">
      <c r="A126" s="34" t="s">
        <v>522</v>
      </c>
      <c r="B126" s="36">
        <v>1086.51229839352</v>
      </c>
      <c r="C126" s="36">
        <v>429</v>
      </c>
      <c r="D126" s="43">
        <f t="shared" si="3"/>
        <v>0.39484136593235508</v>
      </c>
      <c r="F126" s="104"/>
    </row>
    <row r="127" spans="1:6">
      <c r="A127" s="34" t="s">
        <v>652</v>
      </c>
      <c r="B127" s="42">
        <v>3217.0738798365901</v>
      </c>
      <c r="C127" s="42">
        <v>1266</v>
      </c>
      <c r="D127" s="43">
        <f t="shared" si="3"/>
        <v>0.39352531128825241</v>
      </c>
      <c r="F127" s="104"/>
    </row>
    <row r="128" spans="1:6">
      <c r="A128" s="34" t="s">
        <v>573</v>
      </c>
      <c r="B128" s="42">
        <v>2462.6848689601702</v>
      </c>
      <c r="C128" s="42">
        <v>969</v>
      </c>
      <c r="D128" s="43">
        <f t="shared" si="3"/>
        <v>0.39347299860137808</v>
      </c>
      <c r="F128" s="104"/>
    </row>
    <row r="129" spans="1:6">
      <c r="A129" s="34" t="s">
        <v>455</v>
      </c>
      <c r="B129" s="36">
        <v>4158.5724857379601</v>
      </c>
      <c r="C129" s="36">
        <v>1635</v>
      </c>
      <c r="D129" s="43">
        <f t="shared" si="3"/>
        <v>0.39316376126839614</v>
      </c>
      <c r="F129" s="104"/>
    </row>
    <row r="130" spans="1:6">
      <c r="A130" s="34" t="s">
        <v>512</v>
      </c>
      <c r="B130" s="36">
        <v>980.61641083564598</v>
      </c>
      <c r="C130" s="36">
        <v>385</v>
      </c>
      <c r="D130" s="43">
        <f t="shared" si="3"/>
        <v>0.39261019471611419</v>
      </c>
      <c r="F130" s="104"/>
    </row>
    <row r="131" spans="1:6">
      <c r="A131" s="34" t="s">
        <v>401</v>
      </c>
      <c r="B131" s="42">
        <v>4818.1121951751402</v>
      </c>
      <c r="C131" s="42">
        <v>1888</v>
      </c>
      <c r="D131" s="43">
        <f t="shared" si="3"/>
        <v>0.39185471892718565</v>
      </c>
      <c r="F131" s="104"/>
    </row>
    <row r="132" spans="1:6">
      <c r="A132" s="34" t="s">
        <v>107</v>
      </c>
      <c r="B132" s="36">
        <v>6765.2902245293299</v>
      </c>
      <c r="C132" s="36">
        <v>2648</v>
      </c>
      <c r="D132" s="43">
        <f t="shared" si="3"/>
        <v>0.39140966789554471</v>
      </c>
      <c r="F132" s="104"/>
    </row>
    <row r="133" spans="1:6">
      <c r="A133" s="34" t="s">
        <v>41</v>
      </c>
      <c r="B133" s="42">
        <v>4372.8135801730596</v>
      </c>
      <c r="C133" s="42">
        <v>1710</v>
      </c>
      <c r="D133" s="43">
        <f t="shared" si="3"/>
        <v>0.39105257259385034</v>
      </c>
      <c r="F133" s="104"/>
    </row>
    <row r="134" spans="1:6">
      <c r="A134" s="34" t="s">
        <v>674</v>
      </c>
      <c r="B134" s="42">
        <v>4145.7889232984699</v>
      </c>
      <c r="C134" s="42">
        <v>1619</v>
      </c>
      <c r="D134" s="43">
        <f t="shared" si="3"/>
        <v>0.39051674601703851</v>
      </c>
      <c r="F134" s="104"/>
    </row>
    <row r="135" spans="1:6">
      <c r="A135" s="34" t="s">
        <v>759</v>
      </c>
      <c r="B135" s="42">
        <v>1458.4465352515599</v>
      </c>
      <c r="C135" s="42">
        <v>569</v>
      </c>
      <c r="D135" s="43">
        <f t="shared" si="3"/>
        <v>0.39014114418795348</v>
      </c>
      <c r="F135" s="104"/>
    </row>
    <row r="136" spans="1:6">
      <c r="A136" s="34" t="s">
        <v>557</v>
      </c>
      <c r="B136" s="42">
        <v>5147.7889093677504</v>
      </c>
      <c r="C136" s="42">
        <v>2008</v>
      </c>
      <c r="D136" s="43">
        <f t="shared" ref="D136:D199" si="4">C136/B136</f>
        <v>0.39007038465503469</v>
      </c>
      <c r="F136" s="104"/>
    </row>
    <row r="137" spans="1:6">
      <c r="A137" s="34" t="s">
        <v>670</v>
      </c>
      <c r="B137" s="36">
        <v>2462.52595688682</v>
      </c>
      <c r="C137" s="36">
        <v>960</v>
      </c>
      <c r="D137" s="43">
        <f t="shared" si="4"/>
        <v>0.38984360644614413</v>
      </c>
      <c r="F137" s="104"/>
    </row>
    <row r="138" spans="1:6">
      <c r="A138" s="34" t="s">
        <v>330</v>
      </c>
      <c r="B138" s="42">
        <v>16963.5365059166</v>
      </c>
      <c r="C138" s="42">
        <v>6592</v>
      </c>
      <c r="D138" s="43">
        <f t="shared" si="4"/>
        <v>0.38859821462940936</v>
      </c>
      <c r="F138" s="104"/>
    </row>
    <row r="139" spans="1:6">
      <c r="A139" s="34" t="s">
        <v>518</v>
      </c>
      <c r="B139" s="42">
        <v>1300.63557995716</v>
      </c>
      <c r="C139" s="42">
        <v>504</v>
      </c>
      <c r="D139" s="43">
        <f t="shared" si="4"/>
        <v>0.38750285457868272</v>
      </c>
      <c r="F139" s="104"/>
    </row>
    <row r="140" spans="1:6">
      <c r="A140" s="34" t="s">
        <v>646</v>
      </c>
      <c r="B140" s="42">
        <v>4352.7149464846498</v>
      </c>
      <c r="C140" s="42">
        <v>1685</v>
      </c>
      <c r="D140" s="43">
        <f t="shared" si="4"/>
        <v>0.38711471362507754</v>
      </c>
      <c r="F140" s="104"/>
    </row>
    <row r="141" spans="1:6">
      <c r="A141" s="34" t="s">
        <v>693</v>
      </c>
      <c r="B141" s="36">
        <v>778.397238561883</v>
      </c>
      <c r="C141" s="36">
        <v>301</v>
      </c>
      <c r="D141" s="43">
        <f t="shared" si="4"/>
        <v>0.38669201930380481</v>
      </c>
      <c r="F141" s="104"/>
    </row>
    <row r="142" spans="1:6">
      <c r="A142" s="34" t="s">
        <v>494</v>
      </c>
      <c r="B142" s="42">
        <v>2843.9478667774201</v>
      </c>
      <c r="C142" s="42">
        <v>1097</v>
      </c>
      <c r="D142" s="43">
        <f t="shared" si="4"/>
        <v>0.3857314027500266</v>
      </c>
      <c r="F142" s="104"/>
    </row>
    <row r="143" spans="1:6">
      <c r="A143" s="34" t="s">
        <v>541</v>
      </c>
      <c r="B143" s="42">
        <v>2974.5314212222502</v>
      </c>
      <c r="C143" s="42">
        <v>1147</v>
      </c>
      <c r="D143" s="43">
        <f t="shared" si="4"/>
        <v>0.38560695369245479</v>
      </c>
      <c r="F143" s="104"/>
    </row>
    <row r="144" spans="1:6">
      <c r="A144" s="34" t="s">
        <v>365</v>
      </c>
      <c r="B144" s="36">
        <v>11956.279116705</v>
      </c>
      <c r="C144" s="36">
        <v>4609</v>
      </c>
      <c r="D144" s="43">
        <f t="shared" si="4"/>
        <v>0.38548782234101797</v>
      </c>
      <c r="F144" s="104"/>
    </row>
    <row r="145" spans="1:6">
      <c r="A145" s="34" t="s">
        <v>131</v>
      </c>
      <c r="B145" s="42">
        <v>2068.89583728043</v>
      </c>
      <c r="C145" s="42">
        <v>796</v>
      </c>
      <c r="D145" s="43">
        <f t="shared" si="4"/>
        <v>0.38474629106815955</v>
      </c>
      <c r="F145" s="104"/>
    </row>
    <row r="146" spans="1:6">
      <c r="A146" s="34" t="s">
        <v>507</v>
      </c>
      <c r="B146" s="42">
        <v>2445.8437706660402</v>
      </c>
      <c r="C146" s="42">
        <v>937</v>
      </c>
      <c r="D146" s="43">
        <f t="shared" si="4"/>
        <v>0.38309887623968752</v>
      </c>
      <c r="F146" s="104"/>
    </row>
    <row r="147" spans="1:6">
      <c r="A147" s="34" t="s">
        <v>75</v>
      </c>
      <c r="B147" s="42">
        <v>6054.8573723519203</v>
      </c>
      <c r="C147" s="42">
        <v>2316</v>
      </c>
      <c r="D147" s="43">
        <f t="shared" si="4"/>
        <v>0.38250281675923009</v>
      </c>
      <c r="F147" s="104"/>
    </row>
    <row r="148" spans="1:6">
      <c r="A148" s="34" t="s">
        <v>148</v>
      </c>
      <c r="B148" s="42">
        <v>2777.6437561367602</v>
      </c>
      <c r="C148" s="42">
        <v>1051</v>
      </c>
      <c r="D148" s="43">
        <f t="shared" si="4"/>
        <v>0.37837825591492191</v>
      </c>
      <c r="F148" s="104"/>
    </row>
    <row r="149" spans="1:6">
      <c r="A149" s="34" t="s">
        <v>570</v>
      </c>
      <c r="B149" s="42">
        <v>909.46572884684394</v>
      </c>
      <c r="C149" s="42">
        <v>344</v>
      </c>
      <c r="D149" s="43">
        <f t="shared" si="4"/>
        <v>0.37824404932352362</v>
      </c>
      <c r="F149" s="104"/>
    </row>
    <row r="150" spans="1:6">
      <c r="A150" s="34" t="s">
        <v>452</v>
      </c>
      <c r="B150" s="42">
        <v>3413.6492190295799</v>
      </c>
      <c r="C150" s="42">
        <v>1290</v>
      </c>
      <c r="D150" s="43">
        <f t="shared" si="4"/>
        <v>0.3778947153705256</v>
      </c>
      <c r="F150" s="104"/>
    </row>
    <row r="151" spans="1:6">
      <c r="A151" s="34" t="s">
        <v>366</v>
      </c>
      <c r="B151" s="42">
        <v>7453.7586968895002</v>
      </c>
      <c r="C151" s="42">
        <v>2808</v>
      </c>
      <c r="D151" s="43">
        <f t="shared" si="4"/>
        <v>0.3767226863906657</v>
      </c>
      <c r="F151" s="104"/>
    </row>
    <row r="152" spans="1:6">
      <c r="A152" s="34" t="s">
        <v>227</v>
      </c>
      <c r="B152" s="36">
        <v>1229.01092518121</v>
      </c>
      <c r="C152" s="36">
        <v>462</v>
      </c>
      <c r="D152" s="43">
        <f t="shared" si="4"/>
        <v>0.375912036690708</v>
      </c>
      <c r="F152" s="104"/>
    </row>
    <row r="153" spans="1:6">
      <c r="A153" s="34" t="s">
        <v>43</v>
      </c>
      <c r="B153" s="36">
        <v>2986.6574534578199</v>
      </c>
      <c r="C153" s="36">
        <v>1121</v>
      </c>
      <c r="D153" s="43">
        <f t="shared" si="4"/>
        <v>0.37533597925739887</v>
      </c>
      <c r="F153" s="104"/>
    </row>
    <row r="154" spans="1:6">
      <c r="A154" s="34" t="s">
        <v>696</v>
      </c>
      <c r="B154" s="42">
        <v>1366.5807807669</v>
      </c>
      <c r="C154" s="42">
        <v>511</v>
      </c>
      <c r="D154" s="43">
        <f t="shared" si="4"/>
        <v>0.37392593777971633</v>
      </c>
      <c r="F154" s="104"/>
    </row>
    <row r="155" spans="1:6">
      <c r="A155" s="34" t="s">
        <v>66</v>
      </c>
      <c r="B155" s="42">
        <v>6002.1368242334502</v>
      </c>
      <c r="C155" s="42">
        <v>2241</v>
      </c>
      <c r="D155" s="43">
        <f t="shared" si="4"/>
        <v>0.37336703004703736</v>
      </c>
      <c r="F155" s="104"/>
    </row>
    <row r="156" spans="1:6">
      <c r="A156" s="34" t="s">
        <v>665</v>
      </c>
      <c r="B156" s="36">
        <v>2834.1478656949398</v>
      </c>
      <c r="C156" s="36">
        <v>1057</v>
      </c>
      <c r="D156" s="43">
        <f t="shared" si="4"/>
        <v>0.37295160665190669</v>
      </c>
      <c r="F156" s="104"/>
    </row>
    <row r="157" spans="1:6">
      <c r="A157" s="34" t="s">
        <v>101</v>
      </c>
      <c r="B157" s="42">
        <v>4213.8190601854503</v>
      </c>
      <c r="C157" s="42">
        <v>1560</v>
      </c>
      <c r="D157" s="43">
        <f t="shared" si="4"/>
        <v>0.37021048548091773</v>
      </c>
      <c r="F157" s="104"/>
    </row>
    <row r="158" spans="1:6">
      <c r="A158" s="34" t="s">
        <v>158</v>
      </c>
      <c r="B158" s="36">
        <v>2473.8136281319798</v>
      </c>
      <c r="C158" s="36">
        <v>914</v>
      </c>
      <c r="D158" s="43">
        <f t="shared" si="4"/>
        <v>0.36947003185934318</v>
      </c>
      <c r="F158" s="104"/>
    </row>
    <row r="159" spans="1:6">
      <c r="A159" s="34" t="s">
        <v>117</v>
      </c>
      <c r="B159" s="36">
        <v>11435.8188880952</v>
      </c>
      <c r="C159" s="36">
        <v>4225</v>
      </c>
      <c r="D159" s="43">
        <f t="shared" si="4"/>
        <v>0.36945321024612121</v>
      </c>
      <c r="F159" s="104"/>
    </row>
    <row r="160" spans="1:6">
      <c r="A160" s="34" t="s">
        <v>658</v>
      </c>
      <c r="B160" s="42">
        <v>1384.17804349213</v>
      </c>
      <c r="C160" s="42">
        <v>511</v>
      </c>
      <c r="D160" s="43">
        <f t="shared" si="4"/>
        <v>0.36917216134335062</v>
      </c>
      <c r="F160" s="104"/>
    </row>
    <row r="161" spans="1:6">
      <c r="A161" s="34" t="s">
        <v>536</v>
      </c>
      <c r="B161" s="42">
        <v>2380.2547267395998</v>
      </c>
      <c r="C161" s="42">
        <v>878</v>
      </c>
      <c r="D161" s="43">
        <f t="shared" si="4"/>
        <v>0.36886808379650088</v>
      </c>
      <c r="F161" s="104"/>
    </row>
    <row r="162" spans="1:6">
      <c r="A162" s="34" t="s">
        <v>511</v>
      </c>
      <c r="B162" s="36">
        <v>963.29038347816004</v>
      </c>
      <c r="C162" s="36">
        <v>355</v>
      </c>
      <c r="D162" s="43">
        <f t="shared" si="4"/>
        <v>0.3685285414333721</v>
      </c>
      <c r="F162" s="104"/>
    </row>
    <row r="163" spans="1:6">
      <c r="A163" s="34" t="s">
        <v>554</v>
      </c>
      <c r="B163" s="36">
        <v>1408.18625994678</v>
      </c>
      <c r="C163" s="36">
        <v>518</v>
      </c>
      <c r="D163" s="43">
        <f t="shared" si="4"/>
        <v>0.3678490656623627</v>
      </c>
      <c r="F163" s="104"/>
    </row>
    <row r="164" spans="1:6">
      <c r="A164" s="34" t="s">
        <v>558</v>
      </c>
      <c r="B164" s="36">
        <v>2582.8985690735199</v>
      </c>
      <c r="C164" s="36">
        <v>950</v>
      </c>
      <c r="D164" s="43">
        <f t="shared" si="4"/>
        <v>0.36780383534021738</v>
      </c>
      <c r="F164" s="104"/>
    </row>
    <row r="165" spans="1:6">
      <c r="A165" s="34" t="s">
        <v>565</v>
      </c>
      <c r="B165" s="36">
        <v>1218.66846021683</v>
      </c>
      <c r="C165" s="36">
        <v>448</v>
      </c>
      <c r="D165" s="43">
        <f t="shared" si="4"/>
        <v>0.36761433862027593</v>
      </c>
      <c r="F165" s="104"/>
    </row>
    <row r="166" spans="1:6">
      <c r="A166" s="34" t="s">
        <v>538</v>
      </c>
      <c r="B166" s="42">
        <v>4985.9532852070397</v>
      </c>
      <c r="C166" s="42">
        <v>1831</v>
      </c>
      <c r="D166" s="43">
        <f t="shared" si="4"/>
        <v>0.36723167973363163</v>
      </c>
      <c r="F166" s="104"/>
    </row>
    <row r="167" spans="1:6">
      <c r="A167" s="34" t="s">
        <v>486</v>
      </c>
      <c r="B167" s="42">
        <v>1695.66022463794</v>
      </c>
      <c r="C167" s="42">
        <v>621</v>
      </c>
      <c r="D167" s="43">
        <f t="shared" si="4"/>
        <v>0.36622903042535948</v>
      </c>
      <c r="F167" s="104"/>
    </row>
    <row r="168" spans="1:6">
      <c r="A168" s="34" t="s">
        <v>390</v>
      </c>
      <c r="B168" s="42">
        <v>6264.63270067144</v>
      </c>
      <c r="C168" s="42">
        <v>2294</v>
      </c>
      <c r="D168" s="43">
        <f t="shared" si="4"/>
        <v>0.3661826813492402</v>
      </c>
      <c r="F168" s="104"/>
    </row>
    <row r="169" spans="1:6">
      <c r="A169" s="34" t="s">
        <v>760</v>
      </c>
      <c r="B169" s="42">
        <v>895.66572828264896</v>
      </c>
      <c r="C169" s="42">
        <v>326</v>
      </c>
      <c r="D169" s="43">
        <f t="shared" si="4"/>
        <v>0.3639750743004011</v>
      </c>
      <c r="F169" s="104"/>
    </row>
    <row r="170" spans="1:6">
      <c r="A170" s="34" t="s">
        <v>535</v>
      </c>
      <c r="B170" s="42">
        <v>6458.8874918240999</v>
      </c>
      <c r="C170" s="42">
        <v>2347</v>
      </c>
      <c r="D170" s="43">
        <f t="shared" si="4"/>
        <v>0.36337527213021126</v>
      </c>
      <c r="F170" s="104"/>
    </row>
    <row r="171" spans="1:6">
      <c r="A171" s="34" t="s">
        <v>458</v>
      </c>
      <c r="B171" s="42">
        <v>1443.63831326272</v>
      </c>
      <c r="C171" s="42">
        <v>524</v>
      </c>
      <c r="D171" s="43">
        <f t="shared" si="4"/>
        <v>0.36297180199916185</v>
      </c>
      <c r="F171" s="104"/>
    </row>
    <row r="172" spans="1:6">
      <c r="A172" s="34" t="s">
        <v>235</v>
      </c>
      <c r="B172" s="42">
        <v>1964.1561078135801</v>
      </c>
      <c r="C172" s="42">
        <v>712</v>
      </c>
      <c r="D172" s="43">
        <f t="shared" si="4"/>
        <v>0.36249664533669368</v>
      </c>
      <c r="F172" s="104"/>
    </row>
    <row r="173" spans="1:6">
      <c r="A173" s="34" t="s">
        <v>45</v>
      </c>
      <c r="B173" s="42">
        <v>7396.20800597779</v>
      </c>
      <c r="C173" s="42">
        <v>2676</v>
      </c>
      <c r="D173" s="43">
        <f t="shared" si="4"/>
        <v>0.3618070229822084</v>
      </c>
      <c r="F173" s="104"/>
    </row>
    <row r="174" spans="1:6">
      <c r="A174" s="34" t="s">
        <v>395</v>
      </c>
      <c r="B174" s="36">
        <v>4530.0875436863798</v>
      </c>
      <c r="C174" s="36">
        <v>1638</v>
      </c>
      <c r="D174" s="43">
        <f t="shared" si="4"/>
        <v>0.36158241627866422</v>
      </c>
      <c r="F174" s="104"/>
    </row>
    <row r="175" spans="1:6">
      <c r="A175" s="34" t="s">
        <v>89</v>
      </c>
      <c r="B175" s="42">
        <v>14032.0955002312</v>
      </c>
      <c r="C175" s="42">
        <v>5065</v>
      </c>
      <c r="D175" s="43">
        <f t="shared" si="4"/>
        <v>0.36095820470410472</v>
      </c>
      <c r="F175" s="104"/>
    </row>
    <row r="176" spans="1:6">
      <c r="A176" s="34" t="s">
        <v>651</v>
      </c>
      <c r="B176" s="36">
        <v>1494.6931081824</v>
      </c>
      <c r="C176" s="36">
        <v>538</v>
      </c>
      <c r="D176" s="43">
        <f t="shared" si="4"/>
        <v>0.35994010881218763</v>
      </c>
      <c r="F176" s="104"/>
    </row>
    <row r="177" spans="1:6">
      <c r="A177" s="34" t="s">
        <v>654</v>
      </c>
      <c r="B177" s="36">
        <v>1573.0191331645401</v>
      </c>
      <c r="C177" s="36">
        <v>565</v>
      </c>
      <c r="D177" s="43">
        <f t="shared" si="4"/>
        <v>0.35918189937293038</v>
      </c>
      <c r="F177" s="104"/>
    </row>
    <row r="178" spans="1:6">
      <c r="A178" s="34" t="s">
        <v>461</v>
      </c>
      <c r="B178" s="36">
        <v>2728.8163589099399</v>
      </c>
      <c r="C178" s="36">
        <v>980</v>
      </c>
      <c r="D178" s="43">
        <f t="shared" si="4"/>
        <v>0.35913006633816624</v>
      </c>
      <c r="F178" s="104"/>
    </row>
    <row r="179" spans="1:6">
      <c r="A179" s="34" t="s">
        <v>61</v>
      </c>
      <c r="B179" s="36">
        <v>5101.4957470199997</v>
      </c>
      <c r="C179" s="36">
        <v>1831</v>
      </c>
      <c r="D179" s="43">
        <f t="shared" si="4"/>
        <v>0.35891434410575856</v>
      </c>
      <c r="F179" s="104"/>
    </row>
    <row r="180" spans="1:6">
      <c r="A180" s="34" t="s">
        <v>525</v>
      </c>
      <c r="B180" s="36">
        <v>1546.18077626638</v>
      </c>
      <c r="C180" s="36">
        <v>553</v>
      </c>
      <c r="D180" s="43">
        <f t="shared" si="4"/>
        <v>0.35765546208338561</v>
      </c>
      <c r="F180" s="104"/>
    </row>
    <row r="181" spans="1:6">
      <c r="A181" s="34" t="s">
        <v>67</v>
      </c>
      <c r="B181" s="42">
        <v>3286.1560713211002</v>
      </c>
      <c r="C181" s="42">
        <v>1171</v>
      </c>
      <c r="D181" s="43">
        <f t="shared" si="4"/>
        <v>0.35634339166649337</v>
      </c>
      <c r="F181" s="104"/>
    </row>
    <row r="182" spans="1:6">
      <c r="A182" s="34" t="s">
        <v>84</v>
      </c>
      <c r="B182" s="36">
        <v>31585.248468430698</v>
      </c>
      <c r="C182" s="36">
        <v>11244</v>
      </c>
      <c r="D182" s="43">
        <f t="shared" si="4"/>
        <v>0.35598896780053269</v>
      </c>
      <c r="F182" s="104"/>
    </row>
    <row r="183" spans="1:6">
      <c r="A183" s="34" t="s">
        <v>99</v>
      </c>
      <c r="B183" s="36">
        <v>3937.0026295776402</v>
      </c>
      <c r="C183" s="36">
        <v>1400</v>
      </c>
      <c r="D183" s="43">
        <f t="shared" si="4"/>
        <v>0.35560047369086756</v>
      </c>
      <c r="F183" s="104"/>
    </row>
    <row r="184" spans="1:6">
      <c r="A184" s="34" t="s">
        <v>560</v>
      </c>
      <c r="B184" s="42">
        <v>4344.7834435640798</v>
      </c>
      <c r="C184" s="42">
        <v>1545</v>
      </c>
      <c r="D184" s="43">
        <f t="shared" si="4"/>
        <v>0.35559885091364124</v>
      </c>
      <c r="F184" s="104"/>
    </row>
    <row r="185" spans="1:6">
      <c r="A185" s="34" t="s">
        <v>450</v>
      </c>
      <c r="B185" s="36">
        <v>3346.07935942942</v>
      </c>
      <c r="C185" s="36">
        <v>1189</v>
      </c>
      <c r="D185" s="43">
        <f t="shared" si="4"/>
        <v>0.35534124337169054</v>
      </c>
      <c r="F185" s="104"/>
    </row>
    <row r="186" spans="1:6">
      <c r="A186" s="34" t="s">
        <v>356</v>
      </c>
      <c r="B186" s="42">
        <v>8093.6326520759603</v>
      </c>
      <c r="C186" s="42">
        <v>2876</v>
      </c>
      <c r="D186" s="43">
        <f t="shared" si="4"/>
        <v>0.35534105927853371</v>
      </c>
      <c r="F186" s="104"/>
    </row>
    <row r="187" spans="1:6">
      <c r="A187" s="34" t="s">
        <v>527</v>
      </c>
      <c r="B187" s="42">
        <v>3225.2492273589501</v>
      </c>
      <c r="C187" s="42">
        <v>1144</v>
      </c>
      <c r="D187" s="43">
        <f t="shared" si="4"/>
        <v>0.35470127092683124</v>
      </c>
      <c r="F187" s="104"/>
    </row>
    <row r="188" spans="1:6">
      <c r="A188" s="34" t="s">
        <v>680</v>
      </c>
      <c r="B188" s="36">
        <v>5596.4793015457599</v>
      </c>
      <c r="C188" s="36">
        <v>1985</v>
      </c>
      <c r="D188" s="43">
        <f t="shared" si="4"/>
        <v>0.35468727624021384</v>
      </c>
      <c r="F188" s="104"/>
    </row>
    <row r="189" spans="1:6">
      <c r="A189" s="34" t="s">
        <v>405</v>
      </c>
      <c r="B189" s="42">
        <v>4992.6984922946403</v>
      </c>
      <c r="C189" s="42">
        <v>1768</v>
      </c>
      <c r="D189" s="43">
        <f t="shared" si="4"/>
        <v>0.35411711777280358</v>
      </c>
      <c r="F189" s="104"/>
    </row>
    <row r="190" spans="1:6">
      <c r="A190" s="34" t="s">
        <v>379</v>
      </c>
      <c r="B190" s="42">
        <v>8043.5258021997197</v>
      </c>
      <c r="C190" s="42">
        <v>2847</v>
      </c>
      <c r="D190" s="43">
        <f t="shared" si="4"/>
        <v>0.35394925931876925</v>
      </c>
      <c r="F190" s="104"/>
    </row>
    <row r="191" spans="1:6">
      <c r="A191" s="34" t="s">
        <v>529</v>
      </c>
      <c r="B191" s="42">
        <v>3334.89580051042</v>
      </c>
      <c r="C191" s="42">
        <v>1178</v>
      </c>
      <c r="D191" s="43">
        <f t="shared" si="4"/>
        <v>0.35323442484161038</v>
      </c>
      <c r="F191" s="104"/>
    </row>
    <row r="192" spans="1:6">
      <c r="A192" s="34" t="s">
        <v>120</v>
      </c>
      <c r="B192" s="36">
        <v>1748.9506358010599</v>
      </c>
      <c r="C192" s="36">
        <v>617</v>
      </c>
      <c r="D192" s="43">
        <f t="shared" si="4"/>
        <v>0.35278297018223143</v>
      </c>
      <c r="F192" s="104"/>
    </row>
    <row r="193" spans="1:6">
      <c r="A193" s="34" t="s">
        <v>92</v>
      </c>
      <c r="B193" s="36">
        <v>4068.90399525873</v>
      </c>
      <c r="C193" s="36">
        <v>1426</v>
      </c>
      <c r="D193" s="43">
        <f t="shared" si="4"/>
        <v>0.35046292605125101</v>
      </c>
      <c r="F193" s="104"/>
    </row>
    <row r="194" spans="1:6">
      <c r="A194" s="34" t="s">
        <v>566</v>
      </c>
      <c r="B194" s="42">
        <v>1201.99174385936</v>
      </c>
      <c r="C194" s="42">
        <v>420</v>
      </c>
      <c r="D194" s="43">
        <f t="shared" si="4"/>
        <v>0.34942003732193894</v>
      </c>
      <c r="F194" s="104"/>
    </row>
    <row r="195" spans="1:6">
      <c r="A195" s="34" t="s">
        <v>567</v>
      </c>
      <c r="B195" s="36">
        <v>1134.8109265053599</v>
      </c>
      <c r="C195" s="36">
        <v>396</v>
      </c>
      <c r="D195" s="43">
        <f t="shared" si="4"/>
        <v>0.34895680923647648</v>
      </c>
      <c r="F195" s="104"/>
    </row>
    <row r="196" spans="1:6">
      <c r="A196" s="34" t="s">
        <v>660</v>
      </c>
      <c r="B196" s="42">
        <v>1550.7396826501899</v>
      </c>
      <c r="C196" s="42">
        <v>541</v>
      </c>
      <c r="D196" s="43">
        <f t="shared" si="4"/>
        <v>0.34886577421907422</v>
      </c>
      <c r="F196" s="104"/>
    </row>
    <row r="197" spans="1:6">
      <c r="A197" s="34" t="s">
        <v>454</v>
      </c>
      <c r="B197" s="42">
        <v>3790.5533217587499</v>
      </c>
      <c r="C197" s="42">
        <v>1317</v>
      </c>
      <c r="D197" s="43">
        <f t="shared" si="4"/>
        <v>0.34744267873507584</v>
      </c>
      <c r="F197" s="104"/>
    </row>
    <row r="198" spans="1:6">
      <c r="A198" s="34" t="s">
        <v>547</v>
      </c>
      <c r="B198" s="36">
        <v>1168.5890097035999</v>
      </c>
      <c r="C198" s="36">
        <v>405</v>
      </c>
      <c r="D198" s="43">
        <f t="shared" si="4"/>
        <v>0.34657180294954504</v>
      </c>
      <c r="F198" s="104"/>
    </row>
    <row r="199" spans="1:6">
      <c r="A199" s="34" t="s">
        <v>671</v>
      </c>
      <c r="B199" s="36">
        <v>2750.0163622475202</v>
      </c>
      <c r="C199" s="36">
        <v>953</v>
      </c>
      <c r="D199" s="43">
        <f t="shared" si="4"/>
        <v>0.34654339264408474</v>
      </c>
      <c r="F199" s="104"/>
    </row>
    <row r="200" spans="1:6">
      <c r="A200" s="34" t="s">
        <v>393</v>
      </c>
      <c r="B200" s="36">
        <v>19386.3693030141</v>
      </c>
      <c r="C200" s="36">
        <v>6698</v>
      </c>
      <c r="D200" s="43">
        <f t="shared" ref="D200:D263" si="5">C200/B200</f>
        <v>0.34550048517638765</v>
      </c>
      <c r="F200" s="104"/>
    </row>
    <row r="201" spans="1:6">
      <c r="A201" s="34" t="s">
        <v>62</v>
      </c>
      <c r="B201" s="36">
        <v>4915.8710959744603</v>
      </c>
      <c r="C201" s="36">
        <v>1694</v>
      </c>
      <c r="D201" s="43">
        <f t="shared" si="5"/>
        <v>0.34459813264574685</v>
      </c>
      <c r="F201" s="104"/>
    </row>
    <row r="202" spans="1:6">
      <c r="A202" s="34" t="s">
        <v>432</v>
      </c>
      <c r="B202" s="42">
        <v>877.873947451356</v>
      </c>
      <c r="C202" s="42">
        <v>302</v>
      </c>
      <c r="D202" s="43">
        <f t="shared" si="5"/>
        <v>0.34401294272004146</v>
      </c>
      <c r="F202" s="104"/>
    </row>
    <row r="203" spans="1:6">
      <c r="A203" s="34" t="s">
        <v>384</v>
      </c>
      <c r="B203" s="42">
        <v>7472.7121218079701</v>
      </c>
      <c r="C203" s="42">
        <v>2566</v>
      </c>
      <c r="D203" s="43">
        <f t="shared" si="5"/>
        <v>0.34338269134060717</v>
      </c>
      <c r="F203" s="104"/>
    </row>
    <row r="204" spans="1:6">
      <c r="A204" s="34" t="s">
        <v>578</v>
      </c>
      <c r="B204" s="42">
        <v>5995.7560012531403</v>
      </c>
      <c r="C204" s="42">
        <v>2055</v>
      </c>
      <c r="D204" s="43">
        <f t="shared" si="5"/>
        <v>0.34274243307607843</v>
      </c>
      <c r="F204" s="104"/>
    </row>
    <row r="205" spans="1:6">
      <c r="A205" s="34" t="s">
        <v>761</v>
      </c>
      <c r="B205" s="36">
        <v>878.55888085300103</v>
      </c>
      <c r="C205" s="36">
        <v>301</v>
      </c>
      <c r="D205" s="43">
        <f t="shared" si="5"/>
        <v>0.3426065191074687</v>
      </c>
      <c r="F205" s="104"/>
    </row>
    <row r="206" spans="1:6">
      <c r="A206" s="34" t="s">
        <v>564</v>
      </c>
      <c r="B206" s="36">
        <v>32563.366214510901</v>
      </c>
      <c r="C206" s="36">
        <v>11155</v>
      </c>
      <c r="D206" s="43">
        <f t="shared" si="5"/>
        <v>0.34256286424801818</v>
      </c>
      <c r="F206" s="104"/>
    </row>
    <row r="207" spans="1:6">
      <c r="A207" s="34" t="s">
        <v>542</v>
      </c>
      <c r="B207" s="36">
        <v>916.06846623821104</v>
      </c>
      <c r="C207" s="36">
        <v>313</v>
      </c>
      <c r="D207" s="43">
        <f t="shared" si="5"/>
        <v>0.34167751815027397</v>
      </c>
      <c r="F207" s="104"/>
    </row>
    <row r="208" spans="1:6">
      <c r="A208" s="34" t="s">
        <v>540</v>
      </c>
      <c r="B208" s="36">
        <v>1089.2191485697399</v>
      </c>
      <c r="C208" s="36">
        <v>372</v>
      </c>
      <c r="D208" s="43">
        <f t="shared" si="5"/>
        <v>0.34152906739518435</v>
      </c>
      <c r="F208" s="104"/>
    </row>
    <row r="209" spans="1:6">
      <c r="A209" s="34" t="s">
        <v>491</v>
      </c>
      <c r="B209" s="42">
        <v>1263.7616104907299</v>
      </c>
      <c r="C209" s="42">
        <v>431</v>
      </c>
      <c r="D209" s="43">
        <f t="shared" si="5"/>
        <v>0.34104533356780703</v>
      </c>
      <c r="F209" s="104"/>
    </row>
    <row r="210" spans="1:6">
      <c r="A210" s="34" t="s">
        <v>666</v>
      </c>
      <c r="B210" s="42">
        <v>5589.5231251730502</v>
      </c>
      <c r="C210" s="42">
        <v>1906</v>
      </c>
      <c r="D210" s="43">
        <f t="shared" si="5"/>
        <v>0.34099510053301563</v>
      </c>
      <c r="F210" s="104"/>
    </row>
    <row r="211" spans="1:6">
      <c r="A211" s="34" t="s">
        <v>342</v>
      </c>
      <c r="B211" s="42">
        <v>11630.7120000259</v>
      </c>
      <c r="C211" s="42">
        <v>3963</v>
      </c>
      <c r="D211" s="43">
        <f t="shared" si="5"/>
        <v>0.34073580361986222</v>
      </c>
      <c r="F211" s="104"/>
    </row>
    <row r="212" spans="1:6">
      <c r="A212" s="34" t="s">
        <v>152</v>
      </c>
      <c r="B212" s="42">
        <v>2676.74239050596</v>
      </c>
      <c r="C212" s="42">
        <v>910</v>
      </c>
      <c r="D212" s="43">
        <f t="shared" si="5"/>
        <v>0.33996547565714424</v>
      </c>
      <c r="F212" s="104"/>
    </row>
    <row r="213" spans="1:6">
      <c r="A213" s="34" t="s">
        <v>376</v>
      </c>
      <c r="B213" s="42">
        <v>6499.0025512347902</v>
      </c>
      <c r="C213" s="42">
        <v>2209</v>
      </c>
      <c r="D213" s="43">
        <f t="shared" si="5"/>
        <v>0.33989831248493613</v>
      </c>
      <c r="F213" s="104"/>
    </row>
    <row r="214" spans="1:6">
      <c r="A214" s="34" t="s">
        <v>532</v>
      </c>
      <c r="B214" s="42">
        <v>1456.8081785393799</v>
      </c>
      <c r="C214" s="42">
        <v>495</v>
      </c>
      <c r="D214" s="43">
        <f t="shared" si="5"/>
        <v>0.33978392439854038</v>
      </c>
      <c r="F214" s="104"/>
    </row>
    <row r="215" spans="1:6">
      <c r="A215" s="34" t="s">
        <v>156</v>
      </c>
      <c r="B215" s="42">
        <v>2605.72047384595</v>
      </c>
      <c r="C215" s="42">
        <v>885</v>
      </c>
      <c r="D215" s="43">
        <f t="shared" si="5"/>
        <v>0.33963735131334777</v>
      </c>
      <c r="F215" s="104"/>
    </row>
    <row r="216" spans="1:6">
      <c r="A216" s="34" t="s">
        <v>230</v>
      </c>
      <c r="B216" s="42">
        <v>1970.1177546512299</v>
      </c>
      <c r="C216" s="42">
        <v>667</v>
      </c>
      <c r="D216" s="43">
        <f t="shared" si="5"/>
        <v>0.33855844323278994</v>
      </c>
      <c r="F216" s="104"/>
    </row>
    <row r="217" spans="1:6">
      <c r="A217" s="34" t="s">
        <v>65</v>
      </c>
      <c r="B217" s="36">
        <v>5855.7779198586904</v>
      </c>
      <c r="C217" s="36">
        <v>1977</v>
      </c>
      <c r="D217" s="43">
        <f t="shared" si="5"/>
        <v>0.3376152625760282</v>
      </c>
      <c r="F217" s="104"/>
    </row>
    <row r="218" spans="1:6">
      <c r="A218" s="34" t="s">
        <v>19</v>
      </c>
      <c r="B218" s="42">
        <v>4258.4409774551104</v>
      </c>
      <c r="C218" s="42">
        <v>1432</v>
      </c>
      <c r="D218" s="43">
        <f t="shared" si="5"/>
        <v>0.33627329991920624</v>
      </c>
      <c r="F218" s="104"/>
    </row>
    <row r="219" spans="1:6">
      <c r="A219" s="34" t="s">
        <v>561</v>
      </c>
      <c r="B219" s="42">
        <v>1668.82735335035</v>
      </c>
      <c r="C219" s="42">
        <v>561</v>
      </c>
      <c r="D219" s="43">
        <f t="shared" si="5"/>
        <v>0.33616419270317704</v>
      </c>
      <c r="F219" s="104"/>
    </row>
    <row r="220" spans="1:6">
      <c r="A220" s="34" t="s">
        <v>503</v>
      </c>
      <c r="B220" s="36">
        <v>1767.76707464689</v>
      </c>
      <c r="C220" s="36">
        <v>591</v>
      </c>
      <c r="D220" s="43">
        <f t="shared" si="5"/>
        <v>0.33432006313278106</v>
      </c>
      <c r="F220" s="104"/>
    </row>
    <row r="221" spans="1:6">
      <c r="A221" s="34" t="s">
        <v>442</v>
      </c>
      <c r="B221" s="36">
        <v>3012.4300519786698</v>
      </c>
      <c r="C221" s="36">
        <v>1007</v>
      </c>
      <c r="D221" s="43">
        <f t="shared" si="5"/>
        <v>0.33428162069309031</v>
      </c>
      <c r="F221" s="104"/>
    </row>
    <row r="222" spans="1:6">
      <c r="A222" s="34" t="s">
        <v>5</v>
      </c>
      <c r="B222" s="42">
        <v>6275.4737970060596</v>
      </c>
      <c r="C222" s="42">
        <v>2090</v>
      </c>
      <c r="D222" s="43">
        <f t="shared" si="5"/>
        <v>0.33304258253729141</v>
      </c>
      <c r="F222" s="104"/>
    </row>
    <row r="223" spans="1:6">
      <c r="A223" s="34" t="s">
        <v>678</v>
      </c>
      <c r="B223" s="36">
        <v>3023.2273101485298</v>
      </c>
      <c r="C223" s="36">
        <v>1006</v>
      </c>
      <c r="D223" s="43">
        <f t="shared" si="5"/>
        <v>0.33275698344712812</v>
      </c>
      <c r="F223" s="104"/>
    </row>
    <row r="224" spans="1:6">
      <c r="A224" s="34" t="s">
        <v>650</v>
      </c>
      <c r="B224" s="42">
        <v>2064.8848742451501</v>
      </c>
      <c r="C224" s="42">
        <v>687</v>
      </c>
      <c r="D224" s="43">
        <f t="shared" si="5"/>
        <v>0.33270620002538553</v>
      </c>
      <c r="F224" s="104"/>
    </row>
    <row r="225" spans="1:6">
      <c r="A225" s="34" t="s">
        <v>358</v>
      </c>
      <c r="B225" s="42">
        <v>10772.9257284756</v>
      </c>
      <c r="C225" s="42">
        <v>3584</v>
      </c>
      <c r="D225" s="43">
        <f t="shared" si="5"/>
        <v>0.33268585436605869</v>
      </c>
      <c r="F225" s="104"/>
    </row>
    <row r="226" spans="1:6">
      <c r="A226" s="34" t="s">
        <v>345</v>
      </c>
      <c r="B226" s="42">
        <v>12691.103749154599</v>
      </c>
      <c r="C226" s="42">
        <v>4221</v>
      </c>
      <c r="D226" s="43">
        <f t="shared" si="5"/>
        <v>0.3325951850548205</v>
      </c>
      <c r="F226" s="104"/>
    </row>
    <row r="227" spans="1:6">
      <c r="A227" s="34" t="s">
        <v>648</v>
      </c>
      <c r="B227" s="42">
        <v>1118.58626920031</v>
      </c>
      <c r="C227" s="42">
        <v>371</v>
      </c>
      <c r="D227" s="43">
        <f t="shared" si="5"/>
        <v>0.33166865195407064</v>
      </c>
      <c r="F227" s="104"/>
    </row>
    <row r="228" spans="1:6">
      <c r="A228" s="34" t="s">
        <v>436</v>
      </c>
      <c r="B228" s="42">
        <v>2720.69033550936</v>
      </c>
      <c r="C228" s="42">
        <v>902</v>
      </c>
      <c r="D228" s="43">
        <f t="shared" si="5"/>
        <v>0.33153350391533259</v>
      </c>
      <c r="F228" s="104"/>
    </row>
    <row r="229" spans="1:6">
      <c r="A229" s="34" t="s">
        <v>400</v>
      </c>
      <c r="B229" s="42">
        <v>4994.3560222880897</v>
      </c>
      <c r="C229" s="42">
        <v>1655</v>
      </c>
      <c r="D229" s="43">
        <f t="shared" si="5"/>
        <v>0.33137405355451344</v>
      </c>
      <c r="F229" s="104"/>
    </row>
    <row r="230" spans="1:6">
      <c r="A230" s="34" t="s">
        <v>96</v>
      </c>
      <c r="B230" s="36">
        <v>3401.8766186702901</v>
      </c>
      <c r="C230" s="36">
        <v>1127</v>
      </c>
      <c r="D230" s="43">
        <f t="shared" si="5"/>
        <v>0.3312877350738595</v>
      </c>
      <c r="F230" s="104"/>
    </row>
    <row r="231" spans="1:6">
      <c r="A231" s="34" t="s">
        <v>695</v>
      </c>
      <c r="B231" s="42">
        <v>2880.9040364115399</v>
      </c>
      <c r="C231" s="42">
        <v>951</v>
      </c>
      <c r="D231" s="43">
        <f t="shared" si="5"/>
        <v>0.33010471295828636</v>
      </c>
      <c r="F231" s="104"/>
    </row>
    <row r="232" spans="1:6">
      <c r="A232" s="34" t="s">
        <v>106</v>
      </c>
      <c r="B232" s="36">
        <v>4231.69577347207</v>
      </c>
      <c r="C232" s="36">
        <v>1396</v>
      </c>
      <c r="D232" s="43">
        <f t="shared" si="5"/>
        <v>0.32989138981855354</v>
      </c>
      <c r="F232" s="104"/>
    </row>
    <row r="233" spans="1:6">
      <c r="A233" s="34" t="s">
        <v>649</v>
      </c>
      <c r="B233" s="42">
        <v>1997.53418934717</v>
      </c>
      <c r="C233" s="42">
        <v>657</v>
      </c>
      <c r="D233" s="43">
        <f t="shared" si="5"/>
        <v>0.32890550935437024</v>
      </c>
      <c r="F233" s="104"/>
    </row>
    <row r="234" spans="1:6">
      <c r="A234" s="34" t="s">
        <v>519</v>
      </c>
      <c r="B234" s="42">
        <v>3146.9725160132998</v>
      </c>
      <c r="C234" s="42">
        <v>1034</v>
      </c>
      <c r="D234" s="43">
        <f t="shared" si="5"/>
        <v>0.32856975862944909</v>
      </c>
      <c r="F234" s="104"/>
    </row>
    <row r="235" spans="1:6">
      <c r="A235" s="34" t="s">
        <v>351</v>
      </c>
      <c r="B235" s="42">
        <v>11593.2626971066</v>
      </c>
      <c r="C235" s="42">
        <v>3808</v>
      </c>
      <c r="D235" s="43">
        <f t="shared" si="5"/>
        <v>0.3284666361394869</v>
      </c>
      <c r="F235" s="104"/>
    </row>
    <row r="236" spans="1:6">
      <c r="A236" s="34" t="s">
        <v>601</v>
      </c>
      <c r="B236" s="42">
        <v>4150.38071526773</v>
      </c>
      <c r="C236" s="42">
        <v>1363</v>
      </c>
      <c r="D236" s="43">
        <f t="shared" si="5"/>
        <v>0.32840360764640758</v>
      </c>
      <c r="F236" s="104"/>
    </row>
    <row r="237" spans="1:6">
      <c r="A237" s="34" t="s">
        <v>350</v>
      </c>
      <c r="B237" s="42">
        <v>8483.2682512011306</v>
      </c>
      <c r="C237" s="42">
        <v>2785</v>
      </c>
      <c r="D237" s="43">
        <f t="shared" si="5"/>
        <v>0.32829328479689146</v>
      </c>
      <c r="F237" s="104"/>
    </row>
    <row r="238" spans="1:6">
      <c r="A238" s="34" t="s">
        <v>361</v>
      </c>
      <c r="B238" s="42">
        <v>7653.11759056337</v>
      </c>
      <c r="C238" s="42">
        <v>2511</v>
      </c>
      <c r="D238" s="43">
        <f t="shared" si="5"/>
        <v>0.32810158347706209</v>
      </c>
      <c r="F238" s="104"/>
    </row>
    <row r="239" spans="1:6">
      <c r="A239" s="34" t="s">
        <v>577</v>
      </c>
      <c r="B239" s="36">
        <v>1112.0191448754599</v>
      </c>
      <c r="C239" s="36">
        <v>364</v>
      </c>
      <c r="D239" s="43">
        <f t="shared" si="5"/>
        <v>0.32733249393900138</v>
      </c>
      <c r="F239" s="104"/>
    </row>
    <row r="240" spans="1:6">
      <c r="A240" s="34" t="s">
        <v>530</v>
      </c>
      <c r="B240" s="42">
        <v>1620.47940513817</v>
      </c>
      <c r="C240" s="42">
        <v>530</v>
      </c>
      <c r="D240" s="43">
        <f t="shared" si="5"/>
        <v>0.32706370615972724</v>
      </c>
      <c r="F240" s="104"/>
    </row>
    <row r="241" spans="1:6">
      <c r="A241" s="34" t="s">
        <v>706</v>
      </c>
      <c r="B241" s="42">
        <v>1226.27942377515</v>
      </c>
      <c r="C241" s="42">
        <v>401</v>
      </c>
      <c r="D241" s="43">
        <f t="shared" si="5"/>
        <v>0.3270054053141539</v>
      </c>
      <c r="F241" s="104"/>
    </row>
    <row r="242" spans="1:6">
      <c r="A242" s="34" t="s">
        <v>697</v>
      </c>
      <c r="B242" s="42">
        <v>1174.81640709517</v>
      </c>
      <c r="C242" s="42">
        <v>384</v>
      </c>
      <c r="D242" s="43">
        <f t="shared" si="5"/>
        <v>0.32685958221291062</v>
      </c>
      <c r="F242" s="104"/>
    </row>
    <row r="243" spans="1:6">
      <c r="A243" s="34" t="s">
        <v>94</v>
      </c>
      <c r="B243" s="42">
        <v>26763.525289828402</v>
      </c>
      <c r="C243" s="42">
        <v>8729</v>
      </c>
      <c r="D243" s="43">
        <f t="shared" si="5"/>
        <v>0.32615284815702122</v>
      </c>
      <c r="F243" s="104"/>
    </row>
    <row r="244" spans="1:6">
      <c r="A244" s="34" t="s">
        <v>677</v>
      </c>
      <c r="B244" s="42">
        <v>1418.5780407837501</v>
      </c>
      <c r="C244" s="42">
        <v>462</v>
      </c>
      <c r="D244" s="43">
        <f t="shared" si="5"/>
        <v>0.32567824026427877</v>
      </c>
      <c r="F244" s="104"/>
    </row>
    <row r="245" spans="1:6">
      <c r="A245" s="34" t="s">
        <v>86</v>
      </c>
      <c r="B245" s="42">
        <v>16822.2844587033</v>
      </c>
      <c r="C245" s="42">
        <v>5478</v>
      </c>
      <c r="D245" s="43">
        <f t="shared" si="5"/>
        <v>0.32563948216711208</v>
      </c>
      <c r="F245" s="104"/>
    </row>
    <row r="246" spans="1:6">
      <c r="A246" s="34" t="s">
        <v>394</v>
      </c>
      <c r="B246" s="42">
        <v>5615.8162841242702</v>
      </c>
      <c r="C246" s="42">
        <v>1828</v>
      </c>
      <c r="D246" s="43">
        <f t="shared" si="5"/>
        <v>0.32550922386255698</v>
      </c>
      <c r="F246" s="104"/>
    </row>
    <row r="247" spans="1:6">
      <c r="A247" s="34" t="s">
        <v>232</v>
      </c>
      <c r="B247" s="42">
        <v>2012.7122749090099</v>
      </c>
      <c r="C247" s="42">
        <v>654</v>
      </c>
      <c r="D247" s="43">
        <f t="shared" si="5"/>
        <v>0.32493467057012204</v>
      </c>
      <c r="F247" s="104"/>
    </row>
    <row r="248" spans="1:6">
      <c r="A248" s="34" t="s">
        <v>661</v>
      </c>
      <c r="B248" s="42">
        <v>938.18353549484095</v>
      </c>
      <c r="C248" s="42">
        <v>304</v>
      </c>
      <c r="D248" s="43">
        <f t="shared" si="5"/>
        <v>0.3240304146242094</v>
      </c>
      <c r="F248" s="104"/>
    </row>
    <row r="249" spans="1:6">
      <c r="A249" s="34" t="s">
        <v>343</v>
      </c>
      <c r="B249" s="36">
        <v>12158.046228240701</v>
      </c>
      <c r="C249" s="36">
        <v>3939</v>
      </c>
      <c r="D249" s="43">
        <f t="shared" si="5"/>
        <v>0.32398297605173548</v>
      </c>
      <c r="F249" s="104"/>
    </row>
    <row r="250" spans="1:6">
      <c r="A250" s="34" t="s">
        <v>576</v>
      </c>
      <c r="B250" s="36">
        <v>1733.78077238379</v>
      </c>
      <c r="C250" s="36">
        <v>561</v>
      </c>
      <c r="D250" s="43">
        <f t="shared" si="5"/>
        <v>0.32357032038639827</v>
      </c>
      <c r="F250" s="104"/>
    </row>
    <row r="251" spans="1:6">
      <c r="A251" s="34" t="s">
        <v>23</v>
      </c>
      <c r="B251" s="42">
        <v>1848.9533728286599</v>
      </c>
      <c r="C251" s="42">
        <v>598</v>
      </c>
      <c r="D251" s="43">
        <f t="shared" si="5"/>
        <v>0.32342621982139941</v>
      </c>
      <c r="F251" s="104"/>
    </row>
    <row r="252" spans="1:6">
      <c r="A252" s="34" t="s">
        <v>572</v>
      </c>
      <c r="B252" s="42">
        <v>5635.4710735860199</v>
      </c>
      <c r="C252" s="42">
        <v>1819</v>
      </c>
      <c r="D252" s="43">
        <f t="shared" si="5"/>
        <v>0.32277692073087255</v>
      </c>
      <c r="F252" s="104"/>
    </row>
    <row r="253" spans="1:6">
      <c r="A253" s="34" t="s">
        <v>537</v>
      </c>
      <c r="B253" s="36">
        <v>961.62462927587296</v>
      </c>
      <c r="C253" s="36">
        <v>309</v>
      </c>
      <c r="D253" s="43">
        <f t="shared" si="5"/>
        <v>0.32133120408187194</v>
      </c>
      <c r="F253" s="104"/>
    </row>
    <row r="254" spans="1:6">
      <c r="A254" s="34" t="s">
        <v>459</v>
      </c>
      <c r="B254" s="36">
        <v>1560.5533805578</v>
      </c>
      <c r="C254" s="36">
        <v>501</v>
      </c>
      <c r="D254" s="43">
        <f t="shared" si="5"/>
        <v>0.32103996328592355</v>
      </c>
      <c r="F254" s="104"/>
    </row>
    <row r="255" spans="1:6">
      <c r="A255" s="34" t="s">
        <v>707</v>
      </c>
      <c r="B255" s="36">
        <v>1485.9698177678499</v>
      </c>
      <c r="C255" s="36">
        <v>477</v>
      </c>
      <c r="D255" s="43">
        <f t="shared" si="5"/>
        <v>0.32100248221496563</v>
      </c>
      <c r="F255" s="104"/>
    </row>
    <row r="256" spans="1:6">
      <c r="A256" s="34" t="s">
        <v>647</v>
      </c>
      <c r="B256" s="42">
        <v>1400.84105753572</v>
      </c>
      <c r="C256" s="42">
        <v>448</v>
      </c>
      <c r="D256" s="43">
        <f t="shared" si="5"/>
        <v>0.31980787369845953</v>
      </c>
      <c r="F256" s="104"/>
    </row>
    <row r="257" spans="1:6">
      <c r="A257" s="34" t="s">
        <v>413</v>
      </c>
      <c r="B257" s="42">
        <v>3922.6081115370598</v>
      </c>
      <c r="C257" s="42">
        <v>1250</v>
      </c>
      <c r="D257" s="43">
        <f t="shared" si="5"/>
        <v>0.31866553182397617</v>
      </c>
      <c r="F257" s="104"/>
    </row>
    <row r="258" spans="1:6">
      <c r="A258" s="34" t="s">
        <v>77</v>
      </c>
      <c r="B258" s="36">
        <v>2972.1971781365501</v>
      </c>
      <c r="C258" s="36">
        <v>947</v>
      </c>
      <c r="D258" s="43">
        <f t="shared" si="5"/>
        <v>0.31861950713301312</v>
      </c>
      <c r="F258" s="104"/>
    </row>
    <row r="259" spans="1:6">
      <c r="A259" s="34" t="s">
        <v>354</v>
      </c>
      <c r="B259" s="36">
        <v>8119.89565982576</v>
      </c>
      <c r="C259" s="36">
        <v>2587</v>
      </c>
      <c r="D259" s="43">
        <f t="shared" si="5"/>
        <v>0.31860015305363087</v>
      </c>
      <c r="F259" s="104"/>
    </row>
    <row r="260" spans="1:6">
      <c r="A260" s="34" t="s">
        <v>659</v>
      </c>
      <c r="B260" s="42">
        <v>1977.53692908119</v>
      </c>
      <c r="C260" s="42">
        <v>630</v>
      </c>
      <c r="D260" s="43">
        <f t="shared" si="5"/>
        <v>0.31857812146785686</v>
      </c>
      <c r="F260" s="104"/>
    </row>
    <row r="261" spans="1:6">
      <c r="A261" s="34" t="s">
        <v>762</v>
      </c>
      <c r="B261" s="36">
        <v>945.36709562875296</v>
      </c>
      <c r="C261" s="36">
        <v>301</v>
      </c>
      <c r="D261" s="43">
        <f t="shared" si="5"/>
        <v>0.31839483454816914</v>
      </c>
      <c r="F261" s="104"/>
    </row>
    <row r="262" spans="1:6">
      <c r="A262" s="34" t="s">
        <v>568</v>
      </c>
      <c r="B262" s="36">
        <v>7810.1367726325898</v>
      </c>
      <c r="C262" s="36">
        <v>2486</v>
      </c>
      <c r="D262" s="43">
        <f t="shared" si="5"/>
        <v>0.31830428485083179</v>
      </c>
      <c r="F262" s="104"/>
    </row>
    <row r="263" spans="1:6">
      <c r="A263" s="34" t="s">
        <v>694</v>
      </c>
      <c r="B263" s="36">
        <v>942.76435891864799</v>
      </c>
      <c r="C263" s="36">
        <v>300</v>
      </c>
      <c r="D263" s="43">
        <f t="shared" si="5"/>
        <v>0.3182131326475901</v>
      </c>
      <c r="F263" s="104"/>
    </row>
    <row r="264" spans="1:6">
      <c r="A264" s="34" t="s">
        <v>68</v>
      </c>
      <c r="B264" s="42">
        <v>6095.0217464868902</v>
      </c>
      <c r="C264" s="42">
        <v>1938</v>
      </c>
      <c r="D264" s="43">
        <f t="shared" ref="D264:D295" si="6">C264/B264</f>
        <v>0.3179644110567848</v>
      </c>
      <c r="F264" s="104"/>
    </row>
    <row r="265" spans="1:6">
      <c r="A265" s="34" t="s">
        <v>433</v>
      </c>
      <c r="B265" s="42">
        <v>2438.4163675592199</v>
      </c>
      <c r="C265" s="42">
        <v>774</v>
      </c>
      <c r="D265" s="43">
        <f t="shared" si="6"/>
        <v>0.31741912919275156</v>
      </c>
      <c r="F265" s="104"/>
    </row>
    <row r="266" spans="1:6">
      <c r="A266" s="34" t="s">
        <v>12</v>
      </c>
      <c r="B266" s="42">
        <v>8198.0052495780401</v>
      </c>
      <c r="C266" s="42">
        <v>2598</v>
      </c>
      <c r="D266" s="43">
        <f t="shared" si="6"/>
        <v>0.31690635964568598</v>
      </c>
      <c r="F266" s="104"/>
    </row>
    <row r="267" spans="1:6">
      <c r="A267" s="34" t="s">
        <v>426</v>
      </c>
      <c r="B267" s="36">
        <v>2021.15062733693</v>
      </c>
      <c r="C267" s="36">
        <v>640</v>
      </c>
      <c r="D267" s="43">
        <f t="shared" si="6"/>
        <v>0.31665131304105948</v>
      </c>
      <c r="F267" s="104"/>
    </row>
    <row r="268" spans="1:6">
      <c r="A268" s="34" t="s">
        <v>14</v>
      </c>
      <c r="B268" s="42">
        <v>1301.16708684992</v>
      </c>
      <c r="C268" s="42">
        <v>412</v>
      </c>
      <c r="D268" s="43">
        <f t="shared" si="6"/>
        <v>0.31663881154374846</v>
      </c>
      <c r="F268" s="104"/>
    </row>
    <row r="269" spans="1:6">
      <c r="A269" s="34" t="s">
        <v>18</v>
      </c>
      <c r="B269" s="42">
        <v>3465.3149713412799</v>
      </c>
      <c r="C269" s="42">
        <v>1096</v>
      </c>
      <c r="D269" s="43">
        <f t="shared" si="6"/>
        <v>0.31627716645214038</v>
      </c>
      <c r="F269" s="104"/>
    </row>
    <row r="270" spans="1:6">
      <c r="A270" s="34" t="s">
        <v>381</v>
      </c>
      <c r="B270" s="42">
        <v>6482.54502248065</v>
      </c>
      <c r="C270" s="42">
        <v>2050</v>
      </c>
      <c r="D270" s="43">
        <f t="shared" si="6"/>
        <v>0.31623382373602621</v>
      </c>
      <c r="F270" s="104"/>
    </row>
    <row r="271" spans="1:6">
      <c r="A271" s="34" t="s">
        <v>336</v>
      </c>
      <c r="B271" s="36">
        <v>84653.699041699903</v>
      </c>
      <c r="C271" s="36">
        <v>26768</v>
      </c>
      <c r="D271" s="43">
        <f t="shared" si="6"/>
        <v>0.31620591070467274</v>
      </c>
      <c r="F271" s="104"/>
    </row>
    <row r="272" spans="1:6">
      <c r="A272" s="34" t="s">
        <v>157</v>
      </c>
      <c r="B272" s="42">
        <v>4788.2437041630001</v>
      </c>
      <c r="C272" s="42">
        <v>1513</v>
      </c>
      <c r="D272" s="43">
        <f t="shared" si="6"/>
        <v>0.31598224599231778</v>
      </c>
      <c r="F272" s="104"/>
    </row>
    <row r="273" spans="1:6">
      <c r="A273" s="34" t="s">
        <v>2</v>
      </c>
      <c r="B273" s="36">
        <v>1979.0109038604401</v>
      </c>
      <c r="C273" s="36">
        <v>624</v>
      </c>
      <c r="D273" s="43">
        <f t="shared" si="6"/>
        <v>0.31530902572733094</v>
      </c>
      <c r="F273" s="104"/>
    </row>
    <row r="274" spans="1:6">
      <c r="A274" s="34" t="s">
        <v>103</v>
      </c>
      <c r="B274" s="36">
        <v>4132.3478300552797</v>
      </c>
      <c r="C274" s="36">
        <v>1302</v>
      </c>
      <c r="D274" s="43">
        <f t="shared" si="6"/>
        <v>0.31507512279831068</v>
      </c>
      <c r="F274" s="104"/>
    </row>
    <row r="275" spans="1:6">
      <c r="A275" s="34" t="s">
        <v>118</v>
      </c>
      <c r="B275" s="42">
        <v>6919.1778957750603</v>
      </c>
      <c r="C275" s="42">
        <v>2179</v>
      </c>
      <c r="D275" s="43">
        <f t="shared" si="6"/>
        <v>0.31492180614846249</v>
      </c>
      <c r="F275" s="104"/>
    </row>
    <row r="276" spans="1:6">
      <c r="A276" s="34" t="s">
        <v>375</v>
      </c>
      <c r="B276" s="36">
        <v>6443.9395450046204</v>
      </c>
      <c r="C276" s="36">
        <v>2029</v>
      </c>
      <c r="D276" s="43">
        <f t="shared" si="6"/>
        <v>0.31486949649813095</v>
      </c>
      <c r="F276" s="104"/>
    </row>
    <row r="277" spans="1:6">
      <c r="A277" s="34" t="s">
        <v>32</v>
      </c>
      <c r="B277" s="42">
        <v>4786.4847869067398</v>
      </c>
      <c r="C277" s="42">
        <v>1506</v>
      </c>
      <c r="D277" s="43">
        <f t="shared" si="6"/>
        <v>0.31463591070415808</v>
      </c>
      <c r="F277" s="104"/>
    </row>
    <row r="278" spans="1:6">
      <c r="A278" s="34" t="s">
        <v>20</v>
      </c>
      <c r="B278" s="36">
        <v>4014.33961666608</v>
      </c>
      <c r="C278" s="36">
        <v>1263</v>
      </c>
      <c r="D278" s="43">
        <f t="shared" si="6"/>
        <v>0.31462210988738537</v>
      </c>
      <c r="F278" s="104"/>
    </row>
    <row r="279" spans="1:6">
      <c r="A279" s="34" t="s">
        <v>415</v>
      </c>
      <c r="B279" s="42">
        <v>2427.4985596588799</v>
      </c>
      <c r="C279" s="42">
        <v>763</v>
      </c>
      <c r="D279" s="43">
        <f t="shared" si="6"/>
        <v>0.31431532552885194</v>
      </c>
      <c r="F279" s="104"/>
    </row>
    <row r="280" spans="1:6">
      <c r="A280" s="34" t="s">
        <v>763</v>
      </c>
      <c r="B280" s="36">
        <v>1577.3259872361</v>
      </c>
      <c r="C280" s="36">
        <v>495</v>
      </c>
      <c r="D280" s="43">
        <f t="shared" si="6"/>
        <v>0.31382225615097697</v>
      </c>
      <c r="F280" s="104"/>
    </row>
    <row r="281" spans="1:6">
      <c r="A281" s="34" t="s">
        <v>91</v>
      </c>
      <c r="B281" s="36">
        <v>3978.16701020253</v>
      </c>
      <c r="C281" s="36">
        <v>1248</v>
      </c>
      <c r="D281" s="43">
        <f t="shared" si="6"/>
        <v>0.313712319467569</v>
      </c>
      <c r="F281" s="104"/>
    </row>
    <row r="282" spans="1:6">
      <c r="A282" s="34" t="s">
        <v>460</v>
      </c>
      <c r="B282" s="42">
        <v>2277.2766491849902</v>
      </c>
      <c r="C282" s="42">
        <v>707</v>
      </c>
      <c r="D282" s="43">
        <f t="shared" si="6"/>
        <v>0.31045854716554827</v>
      </c>
      <c r="F282" s="104"/>
    </row>
    <row r="283" spans="1:6">
      <c r="A283" s="34" t="s">
        <v>16</v>
      </c>
      <c r="B283" s="42">
        <v>9393.5504194651694</v>
      </c>
      <c r="C283" s="42">
        <v>2900</v>
      </c>
      <c r="D283" s="43">
        <f t="shared" si="6"/>
        <v>0.30872246067798442</v>
      </c>
      <c r="F283" s="104"/>
    </row>
    <row r="284" spans="1:6">
      <c r="A284" s="34" t="s">
        <v>571</v>
      </c>
      <c r="B284" s="36">
        <v>10982.572290096799</v>
      </c>
      <c r="C284" s="36">
        <v>3385</v>
      </c>
      <c r="D284" s="43">
        <f t="shared" si="6"/>
        <v>0.30821559017210576</v>
      </c>
      <c r="F284" s="104"/>
    </row>
    <row r="285" spans="1:6">
      <c r="A285" s="34" t="s">
        <v>76</v>
      </c>
      <c r="B285" s="36">
        <v>5075.9094494073597</v>
      </c>
      <c r="C285" s="36">
        <v>1564</v>
      </c>
      <c r="D285" s="43">
        <f t="shared" si="6"/>
        <v>0.3081221238457289</v>
      </c>
      <c r="F285" s="104"/>
    </row>
    <row r="286" spans="1:6">
      <c r="A286" s="34" t="s">
        <v>585</v>
      </c>
      <c r="B286" s="36">
        <v>15142.166709925499</v>
      </c>
      <c r="C286" s="36">
        <v>4642</v>
      </c>
      <c r="D286" s="43">
        <f t="shared" si="6"/>
        <v>0.3065611473526591</v>
      </c>
      <c r="F286" s="104"/>
    </row>
    <row r="287" spans="1:6">
      <c r="A287" s="34" t="s">
        <v>764</v>
      </c>
      <c r="B287" s="36">
        <v>1192.3177783461199</v>
      </c>
      <c r="C287" s="36">
        <v>365</v>
      </c>
      <c r="D287" s="43">
        <f t="shared" si="6"/>
        <v>0.30612644265549444</v>
      </c>
      <c r="F287" s="104"/>
    </row>
    <row r="288" spans="1:6">
      <c r="A288" s="34" t="s">
        <v>349</v>
      </c>
      <c r="B288" s="42">
        <v>11760.542137843</v>
      </c>
      <c r="C288" s="42">
        <v>3598</v>
      </c>
      <c r="D288" s="43">
        <f t="shared" si="6"/>
        <v>0.30593827714985838</v>
      </c>
      <c r="F288" s="104"/>
    </row>
    <row r="289" spans="1:6">
      <c r="A289" s="34" t="s">
        <v>388</v>
      </c>
      <c r="B289" s="36">
        <v>13969.8242656928</v>
      </c>
      <c r="C289" s="36">
        <v>4264</v>
      </c>
      <c r="D289" s="43">
        <f t="shared" si="6"/>
        <v>0.30522932278193105</v>
      </c>
      <c r="F289" s="104"/>
    </row>
    <row r="290" spans="1:6">
      <c r="A290" s="34" t="s">
        <v>765</v>
      </c>
      <c r="B290" s="36">
        <v>1130.6821606243</v>
      </c>
      <c r="C290" s="36">
        <v>345</v>
      </c>
      <c r="D290" s="43">
        <f t="shared" si="6"/>
        <v>0.30512553572925405</v>
      </c>
      <c r="F290" s="104"/>
    </row>
    <row r="291" spans="1:6">
      <c r="A291" s="34" t="s">
        <v>391</v>
      </c>
      <c r="B291" s="42">
        <v>4763.4930189461402</v>
      </c>
      <c r="C291" s="42">
        <v>1452</v>
      </c>
      <c r="D291" s="43">
        <f t="shared" si="6"/>
        <v>0.30481833272870751</v>
      </c>
      <c r="F291" s="104"/>
    </row>
    <row r="292" spans="1:6">
      <c r="A292" s="34" t="s">
        <v>683</v>
      </c>
      <c r="B292" s="36">
        <v>1253.4903741111</v>
      </c>
      <c r="C292" s="36">
        <v>382</v>
      </c>
      <c r="D292" s="43">
        <f t="shared" si="6"/>
        <v>0.30474904944594522</v>
      </c>
      <c r="F292" s="104"/>
    </row>
    <row r="293" spans="1:6">
      <c r="A293" s="34" t="s">
        <v>104</v>
      </c>
      <c r="B293" s="36">
        <v>6547.33131917426</v>
      </c>
      <c r="C293" s="36">
        <v>1979</v>
      </c>
      <c r="D293" s="43">
        <f t="shared" si="6"/>
        <v>0.30226055525926687</v>
      </c>
      <c r="F293" s="104"/>
    </row>
    <row r="294" spans="1:6">
      <c r="A294" s="34" t="s">
        <v>716</v>
      </c>
      <c r="B294" s="36">
        <v>3156.7670410242799</v>
      </c>
      <c r="C294" s="36">
        <v>953</v>
      </c>
      <c r="D294" s="43">
        <f t="shared" si="6"/>
        <v>0.3018911397689894</v>
      </c>
      <c r="F294" s="104"/>
    </row>
    <row r="295" spans="1:6">
      <c r="A295" s="34" t="s">
        <v>715</v>
      </c>
      <c r="B295" s="36">
        <v>1582.16708248294</v>
      </c>
      <c r="C295" s="36">
        <v>476</v>
      </c>
      <c r="D295" s="43">
        <f t="shared" si="6"/>
        <v>0.30085318122849553</v>
      </c>
      <c r="F295" s="104"/>
    </row>
    <row r="296" spans="1:6">
      <c r="A296" s="34" t="s">
        <v>346</v>
      </c>
      <c r="B296" s="42">
        <v>15382.317386297</v>
      </c>
      <c r="C296" s="42">
        <v>4621</v>
      </c>
      <c r="D296" s="43">
        <f t="shared" ref="D296:D327" si="7">C296/B296</f>
        <v>0.30040987218977266</v>
      </c>
      <c r="F296" s="104"/>
    </row>
    <row r="297" spans="1:6">
      <c r="A297" s="34" t="s">
        <v>668</v>
      </c>
      <c r="B297" s="42">
        <v>1446.9369473336201</v>
      </c>
      <c r="C297" s="42">
        <v>434</v>
      </c>
      <c r="D297" s="43">
        <f t="shared" si="7"/>
        <v>0.29994396148343888</v>
      </c>
      <c r="F297" s="104"/>
    </row>
    <row r="298" spans="1:6">
      <c r="A298" s="34" t="s">
        <v>563</v>
      </c>
      <c r="B298" s="42">
        <v>7428.3231110014003</v>
      </c>
      <c r="C298" s="42">
        <v>2228</v>
      </c>
      <c r="D298" s="43">
        <f t="shared" si="7"/>
        <v>0.29993310289644187</v>
      </c>
      <c r="F298" s="104"/>
    </row>
    <row r="299" spans="1:6">
      <c r="A299" s="34" t="s">
        <v>594</v>
      </c>
      <c r="B299" s="42">
        <v>1888.3862496060301</v>
      </c>
      <c r="C299" s="42">
        <v>566</v>
      </c>
      <c r="D299" s="43">
        <f t="shared" si="7"/>
        <v>0.29972681707361687</v>
      </c>
      <c r="F299" s="104"/>
    </row>
    <row r="300" spans="1:6">
      <c r="A300" s="34" t="s">
        <v>372</v>
      </c>
      <c r="B300" s="42">
        <v>27525.086913423998</v>
      </c>
      <c r="C300" s="42">
        <v>8231</v>
      </c>
      <c r="D300" s="43">
        <f t="shared" si="7"/>
        <v>0.29903629463148895</v>
      </c>
      <c r="F300" s="104"/>
    </row>
    <row r="301" spans="1:6">
      <c r="A301" s="34" t="s">
        <v>22</v>
      </c>
      <c r="B301" s="42">
        <v>1977.1506294813</v>
      </c>
      <c r="C301" s="42">
        <v>591</v>
      </c>
      <c r="D301" s="43">
        <f t="shared" si="7"/>
        <v>0.29891500990748854</v>
      </c>
      <c r="F301" s="104"/>
    </row>
    <row r="302" spans="1:6">
      <c r="A302" s="34" t="s">
        <v>403</v>
      </c>
      <c r="B302" s="42">
        <v>50409.664382133997</v>
      </c>
      <c r="C302" s="42">
        <v>15066</v>
      </c>
      <c r="D302" s="43">
        <f t="shared" si="7"/>
        <v>0.29887126178407242</v>
      </c>
      <c r="F302" s="104"/>
    </row>
    <row r="303" spans="1:6">
      <c r="A303" s="34" t="s">
        <v>517</v>
      </c>
      <c r="B303" s="36">
        <v>2827.3780020149402</v>
      </c>
      <c r="C303" s="36">
        <v>844</v>
      </c>
      <c r="D303" s="43">
        <f t="shared" si="7"/>
        <v>0.29850978517853666</v>
      </c>
      <c r="F303" s="104"/>
    </row>
    <row r="304" spans="1:6">
      <c r="A304" s="34" t="s">
        <v>681</v>
      </c>
      <c r="B304" s="42">
        <v>1589.19173703109</v>
      </c>
      <c r="C304" s="42">
        <v>474</v>
      </c>
      <c r="D304" s="43">
        <f t="shared" si="7"/>
        <v>0.2982648279341808</v>
      </c>
      <c r="F304" s="104"/>
    </row>
    <row r="305" spans="1:6">
      <c r="A305" s="34" t="s">
        <v>6</v>
      </c>
      <c r="B305" s="42">
        <v>8375.7093476317805</v>
      </c>
      <c r="C305" s="42">
        <v>2497</v>
      </c>
      <c r="D305" s="43">
        <f t="shared" si="7"/>
        <v>0.29812400315753829</v>
      </c>
      <c r="F305" s="104"/>
    </row>
    <row r="306" spans="1:6">
      <c r="A306" s="34" t="s">
        <v>667</v>
      </c>
      <c r="B306" s="36">
        <v>1602.7807753961499</v>
      </c>
      <c r="C306" s="36">
        <v>477</v>
      </c>
      <c r="D306" s="43">
        <f t="shared" si="7"/>
        <v>0.29760776228558311</v>
      </c>
      <c r="F306" s="104"/>
    </row>
    <row r="307" spans="1:6">
      <c r="A307" s="34" t="s">
        <v>370</v>
      </c>
      <c r="B307" s="36">
        <v>9683.9778103614208</v>
      </c>
      <c r="C307" s="36">
        <v>2878</v>
      </c>
      <c r="D307" s="43">
        <f t="shared" si="7"/>
        <v>0.29719192426490998</v>
      </c>
      <c r="F307" s="104"/>
    </row>
    <row r="308" spans="1:6">
      <c r="A308" s="34" t="s">
        <v>617</v>
      </c>
      <c r="B308" s="36">
        <v>4842.8437075829097</v>
      </c>
      <c r="C308" s="36">
        <v>1439</v>
      </c>
      <c r="D308" s="43">
        <f t="shared" si="7"/>
        <v>0.29713946740565222</v>
      </c>
      <c r="F308" s="104"/>
    </row>
    <row r="309" spans="1:6">
      <c r="A309" s="34" t="s">
        <v>79</v>
      </c>
      <c r="B309" s="42">
        <v>3130.8163491198702</v>
      </c>
      <c r="C309" s="42">
        <v>930</v>
      </c>
      <c r="D309" s="43">
        <f t="shared" si="7"/>
        <v>0.29704712646637355</v>
      </c>
      <c r="F309" s="104"/>
    </row>
    <row r="310" spans="1:6">
      <c r="A310" s="34" t="s">
        <v>3</v>
      </c>
      <c r="B310" s="42">
        <v>2972.7095047999101</v>
      </c>
      <c r="C310" s="42">
        <v>881</v>
      </c>
      <c r="D310" s="43">
        <f t="shared" si="7"/>
        <v>0.29636262762220328</v>
      </c>
      <c r="F310" s="104"/>
    </row>
    <row r="311" spans="1:6">
      <c r="A311" s="34" t="s">
        <v>559</v>
      </c>
      <c r="B311" s="36">
        <v>2612.2547222264102</v>
      </c>
      <c r="C311" s="36">
        <v>771</v>
      </c>
      <c r="D311" s="43">
        <f t="shared" si="7"/>
        <v>0.29514732749449524</v>
      </c>
      <c r="F311" s="104"/>
    </row>
    <row r="312" spans="1:6">
      <c r="A312" s="34" t="s">
        <v>569</v>
      </c>
      <c r="B312" s="42">
        <v>3068.1040224698299</v>
      </c>
      <c r="C312" s="42">
        <v>905</v>
      </c>
      <c r="D312" s="43">
        <f t="shared" si="7"/>
        <v>0.29497044212714574</v>
      </c>
      <c r="F312" s="104"/>
    </row>
    <row r="313" spans="1:6">
      <c r="A313" s="34" t="s">
        <v>36</v>
      </c>
      <c r="B313" s="42">
        <v>3560.1231931992802</v>
      </c>
      <c r="C313" s="42">
        <v>1049</v>
      </c>
      <c r="D313" s="43">
        <f t="shared" si="7"/>
        <v>0.29465272494048816</v>
      </c>
      <c r="F313" s="104"/>
    </row>
    <row r="314" spans="1:6">
      <c r="A314" s="34" t="s">
        <v>581</v>
      </c>
      <c r="B314" s="36">
        <v>1524.76707966299</v>
      </c>
      <c r="C314" s="36">
        <v>449</v>
      </c>
      <c r="D314" s="43">
        <f t="shared" si="7"/>
        <v>0.29447120546387962</v>
      </c>
      <c r="F314" s="104"/>
    </row>
    <row r="315" spans="1:6">
      <c r="A315" s="34" t="s">
        <v>766</v>
      </c>
      <c r="B315" s="42">
        <v>1181.9862723541401</v>
      </c>
      <c r="C315" s="42">
        <v>348</v>
      </c>
      <c r="D315" s="43">
        <f t="shared" si="7"/>
        <v>0.29441966301934697</v>
      </c>
      <c r="F315" s="104"/>
    </row>
    <row r="316" spans="1:6">
      <c r="A316" s="34" t="s">
        <v>69</v>
      </c>
      <c r="B316" s="42">
        <v>3890.44920057849</v>
      </c>
      <c r="C316" s="42">
        <v>1142</v>
      </c>
      <c r="D316" s="43">
        <f t="shared" si="7"/>
        <v>0.29353936810952069</v>
      </c>
      <c r="F316" s="104"/>
    </row>
    <row r="317" spans="1:6">
      <c r="A317" s="34" t="s">
        <v>645</v>
      </c>
      <c r="B317" s="36">
        <v>1478.2684509744799</v>
      </c>
      <c r="C317" s="36">
        <v>430</v>
      </c>
      <c r="D317" s="43">
        <f t="shared" si="7"/>
        <v>0.29088086112948053</v>
      </c>
      <c r="F317" s="104"/>
    </row>
    <row r="318" spans="1:6">
      <c r="A318" s="34" t="s">
        <v>237</v>
      </c>
      <c r="B318" s="127">
        <v>1822.14242020389</v>
      </c>
      <c r="C318" s="36">
        <v>529</v>
      </c>
      <c r="D318" s="43">
        <f t="shared" si="7"/>
        <v>0.29031759215660385</v>
      </c>
      <c r="F318" s="104"/>
    </row>
    <row r="319" spans="1:6">
      <c r="A319" s="34" t="s">
        <v>582</v>
      </c>
      <c r="B319" s="42">
        <v>7859.0080037224097</v>
      </c>
      <c r="C319" s="42">
        <v>2278</v>
      </c>
      <c r="D319" s="43">
        <f t="shared" si="7"/>
        <v>0.28985846546040261</v>
      </c>
      <c r="F319" s="104"/>
    </row>
    <row r="320" spans="1:6">
      <c r="A320" s="34" t="s">
        <v>247</v>
      </c>
      <c r="B320" s="42">
        <v>1346.07941494788</v>
      </c>
      <c r="C320" s="42">
        <v>390</v>
      </c>
      <c r="D320" s="43">
        <f t="shared" si="7"/>
        <v>0.28973030541077011</v>
      </c>
      <c r="F320" s="104"/>
    </row>
    <row r="321" spans="1:6">
      <c r="A321" s="34" t="s">
        <v>387</v>
      </c>
      <c r="B321" s="42">
        <v>5664.3149076728096</v>
      </c>
      <c r="C321" s="42">
        <v>1641</v>
      </c>
      <c r="D321" s="43">
        <f t="shared" si="7"/>
        <v>0.2897084690289945</v>
      </c>
      <c r="F321" s="104"/>
    </row>
    <row r="322" spans="1:6">
      <c r="A322" s="34" t="s">
        <v>93</v>
      </c>
      <c r="B322" s="42">
        <v>4087.3450880641999</v>
      </c>
      <c r="C322" s="42">
        <v>1184</v>
      </c>
      <c r="D322" s="43">
        <f t="shared" si="7"/>
        <v>0.28967458692379511</v>
      </c>
      <c r="F322" s="104"/>
    </row>
    <row r="323" spans="1:6">
      <c r="A323" s="34" t="s">
        <v>119</v>
      </c>
      <c r="B323" s="36">
        <v>2452.6848615864201</v>
      </c>
      <c r="C323" s="36">
        <v>710</v>
      </c>
      <c r="D323" s="43">
        <f t="shared" si="7"/>
        <v>0.28947868970853646</v>
      </c>
      <c r="F323" s="104"/>
    </row>
    <row r="324" spans="1:6">
      <c r="A324" s="34" t="s">
        <v>149</v>
      </c>
      <c r="B324" s="36">
        <v>5933.2601181948503</v>
      </c>
      <c r="C324" s="36">
        <v>1713</v>
      </c>
      <c r="D324" s="43">
        <f t="shared" si="7"/>
        <v>0.28871142776075814</v>
      </c>
      <c r="F324" s="104"/>
    </row>
    <row r="325" spans="1:6">
      <c r="A325" s="34" t="s">
        <v>711</v>
      </c>
      <c r="B325" s="36">
        <v>2289.5834964523001</v>
      </c>
      <c r="C325" s="36">
        <v>661</v>
      </c>
      <c r="D325" s="43">
        <f t="shared" si="7"/>
        <v>0.28869879653841701</v>
      </c>
      <c r="F325" s="104"/>
    </row>
    <row r="326" spans="1:6">
      <c r="A326" s="34" t="s">
        <v>360</v>
      </c>
      <c r="B326" s="42">
        <v>12165.183217362501</v>
      </c>
      <c r="C326" s="42">
        <v>3509</v>
      </c>
      <c r="D326" s="43">
        <f t="shared" si="7"/>
        <v>0.2884461283732952</v>
      </c>
      <c r="F326" s="104"/>
    </row>
    <row r="327" spans="1:6">
      <c r="A327" s="34" t="s">
        <v>363</v>
      </c>
      <c r="B327" s="42">
        <v>8868.99974642507</v>
      </c>
      <c r="C327" s="42">
        <v>2548</v>
      </c>
      <c r="D327" s="43">
        <f t="shared" si="7"/>
        <v>0.28729282589359095</v>
      </c>
      <c r="F327" s="104"/>
    </row>
    <row r="328" spans="1:6">
      <c r="A328" s="34" t="s">
        <v>675</v>
      </c>
      <c r="B328" s="36">
        <v>10973.353139360899</v>
      </c>
      <c r="C328" s="36">
        <v>3147</v>
      </c>
      <c r="D328" s="43">
        <f t="shared" ref="D328:D359" si="8">C328/B328</f>
        <v>0.28678563061201956</v>
      </c>
      <c r="F328" s="104"/>
    </row>
    <row r="329" spans="1:6">
      <c r="A329" s="34" t="s">
        <v>44</v>
      </c>
      <c r="B329" s="42">
        <v>31892.736119376899</v>
      </c>
      <c r="C329" s="42">
        <v>9138</v>
      </c>
      <c r="D329" s="43">
        <f t="shared" si="8"/>
        <v>0.2865229237716006</v>
      </c>
      <c r="F329" s="104"/>
    </row>
    <row r="330" spans="1:6">
      <c r="A330" s="34" t="s">
        <v>334</v>
      </c>
      <c r="B330" s="42">
        <v>85586.849634248196</v>
      </c>
      <c r="C330" s="42">
        <v>24503</v>
      </c>
      <c r="D330" s="43">
        <f t="shared" si="8"/>
        <v>0.28629398213291574</v>
      </c>
      <c r="F330" s="104"/>
    </row>
    <row r="331" spans="1:6">
      <c r="A331" s="34" t="s">
        <v>7</v>
      </c>
      <c r="B331" s="36">
        <v>3317.5259316777801</v>
      </c>
      <c r="C331" s="36">
        <v>949</v>
      </c>
      <c r="D331" s="43">
        <f t="shared" si="8"/>
        <v>0.28605654320237972</v>
      </c>
      <c r="F331" s="104"/>
    </row>
    <row r="332" spans="1:6">
      <c r="A332" s="34" t="s">
        <v>605</v>
      </c>
      <c r="B332" s="36">
        <v>4905.6464451928596</v>
      </c>
      <c r="C332" s="36">
        <v>1402</v>
      </c>
      <c r="D332" s="43">
        <f t="shared" si="8"/>
        <v>0.28579311935001911</v>
      </c>
      <c r="F332" s="104"/>
    </row>
    <row r="333" spans="1:6">
      <c r="A333" s="34" t="s">
        <v>664</v>
      </c>
      <c r="B333" s="36">
        <v>3755.9423602428201</v>
      </c>
      <c r="C333" s="36">
        <v>1072</v>
      </c>
      <c r="D333" s="43">
        <f t="shared" si="8"/>
        <v>0.28541439063263357</v>
      </c>
      <c r="F333" s="104"/>
    </row>
    <row r="334" spans="1:6">
      <c r="A334" s="34" t="s">
        <v>619</v>
      </c>
      <c r="B334" s="36">
        <v>3138.5149833597202</v>
      </c>
      <c r="C334" s="36">
        <v>895</v>
      </c>
      <c r="D334" s="43">
        <f t="shared" si="8"/>
        <v>0.285166712520174</v>
      </c>
      <c r="F334" s="104"/>
    </row>
    <row r="335" spans="1:6">
      <c r="A335" s="34" t="s">
        <v>236</v>
      </c>
      <c r="B335" s="42">
        <v>3098.5834733154602</v>
      </c>
      <c r="C335" s="42">
        <v>883</v>
      </c>
      <c r="D335" s="43">
        <f t="shared" si="8"/>
        <v>0.28496892454383255</v>
      </c>
      <c r="F335" s="104"/>
    </row>
    <row r="336" spans="1:6">
      <c r="A336" s="34" t="s">
        <v>127</v>
      </c>
      <c r="B336" s="42">
        <v>1260.5479104369799</v>
      </c>
      <c r="C336" s="42">
        <v>359</v>
      </c>
      <c r="D336" s="43">
        <f t="shared" si="8"/>
        <v>0.28479679116325657</v>
      </c>
      <c r="F336" s="104"/>
    </row>
    <row r="337" spans="1:6">
      <c r="A337" s="34" t="s">
        <v>521</v>
      </c>
      <c r="B337" s="36">
        <v>1449.34790566423</v>
      </c>
      <c r="C337" s="36">
        <v>412</v>
      </c>
      <c r="D337" s="43">
        <f t="shared" si="8"/>
        <v>0.28426577110288931</v>
      </c>
      <c r="F337" s="104"/>
    </row>
    <row r="338" spans="1:6">
      <c r="A338" s="34" t="s">
        <v>64</v>
      </c>
      <c r="B338" s="36">
        <v>28351.355333310501</v>
      </c>
      <c r="C338" s="36">
        <v>8059</v>
      </c>
      <c r="D338" s="43">
        <f t="shared" si="8"/>
        <v>0.28425448819835925</v>
      </c>
      <c r="F338" s="104"/>
    </row>
    <row r="339" spans="1:6">
      <c r="A339" s="34" t="s">
        <v>124</v>
      </c>
      <c r="B339" s="42">
        <v>2727.4300588648698</v>
      </c>
      <c r="C339" s="42">
        <v>774</v>
      </c>
      <c r="D339" s="43">
        <f t="shared" si="8"/>
        <v>0.28378362901893489</v>
      </c>
      <c r="F339" s="104"/>
    </row>
    <row r="340" spans="1:6">
      <c r="A340" s="34" t="s">
        <v>151</v>
      </c>
      <c r="B340" s="36">
        <v>2962.8821090087199</v>
      </c>
      <c r="C340" s="36">
        <v>839</v>
      </c>
      <c r="D340" s="43">
        <f t="shared" si="8"/>
        <v>0.28317022720850038</v>
      </c>
      <c r="F340" s="104"/>
    </row>
    <row r="341" spans="1:6">
      <c r="A341" s="34" t="s">
        <v>13</v>
      </c>
      <c r="B341" s="42">
        <v>1753.3917327271699</v>
      </c>
      <c r="C341" s="42">
        <v>495</v>
      </c>
      <c r="D341" s="43">
        <f t="shared" si="8"/>
        <v>0.28230998855577621</v>
      </c>
      <c r="F341" s="104"/>
    </row>
    <row r="342" spans="1:6">
      <c r="A342" s="34" t="s">
        <v>620</v>
      </c>
      <c r="B342" s="36">
        <v>3378.5697744008999</v>
      </c>
      <c r="C342" s="36">
        <v>953</v>
      </c>
      <c r="D342" s="43">
        <f t="shared" si="8"/>
        <v>0.28207201971105939</v>
      </c>
      <c r="F342" s="104"/>
    </row>
    <row r="343" spans="1:6">
      <c r="A343" s="34" t="s">
        <v>347</v>
      </c>
      <c r="B343" s="42">
        <v>10979.454482266599</v>
      </c>
      <c r="C343" s="42">
        <v>3094</v>
      </c>
      <c r="D343" s="43">
        <f t="shared" si="8"/>
        <v>0.28179906433395718</v>
      </c>
      <c r="F343" s="104"/>
    </row>
    <row r="344" spans="1:6">
      <c r="A344" s="34" t="s">
        <v>323</v>
      </c>
      <c r="B344" s="42">
        <v>48567.338369270299</v>
      </c>
      <c r="C344" s="42">
        <v>13672</v>
      </c>
      <c r="D344" s="43">
        <f t="shared" si="8"/>
        <v>0.28150605857887812</v>
      </c>
      <c r="F344" s="104"/>
    </row>
    <row r="345" spans="1:6">
      <c r="A345" s="34" t="s">
        <v>422</v>
      </c>
      <c r="B345" s="42">
        <v>2164.6739104841799</v>
      </c>
      <c r="C345" s="42">
        <v>608</v>
      </c>
      <c r="D345" s="43">
        <f t="shared" si="8"/>
        <v>0.2808737136135237</v>
      </c>
      <c r="F345" s="104"/>
    </row>
    <row r="346" spans="1:6">
      <c r="A346" s="34" t="s">
        <v>676</v>
      </c>
      <c r="B346" s="36">
        <v>1146.9780491241199</v>
      </c>
      <c r="C346" s="36">
        <v>322</v>
      </c>
      <c r="D346" s="43">
        <f t="shared" si="8"/>
        <v>0.28073771790653934</v>
      </c>
      <c r="F346" s="104"/>
    </row>
    <row r="347" spans="1:6">
      <c r="A347" s="34" t="s">
        <v>685</v>
      </c>
      <c r="B347" s="42">
        <v>2007.8739170203901</v>
      </c>
      <c r="C347" s="42">
        <v>562</v>
      </c>
      <c r="D347" s="43">
        <f t="shared" si="8"/>
        <v>0.27989805297833992</v>
      </c>
      <c r="F347" s="104"/>
    </row>
    <row r="348" spans="1:6">
      <c r="A348" s="34" t="s">
        <v>767</v>
      </c>
      <c r="B348" s="42">
        <v>2453.76705651264</v>
      </c>
      <c r="C348" s="42">
        <v>685</v>
      </c>
      <c r="D348" s="43">
        <f t="shared" si="8"/>
        <v>0.27916260354947486</v>
      </c>
      <c r="F348" s="104"/>
    </row>
    <row r="349" spans="1:6">
      <c r="A349" s="34" t="s">
        <v>700</v>
      </c>
      <c r="B349" s="36">
        <v>2012.6218661391099</v>
      </c>
      <c r="C349" s="36">
        <v>561</v>
      </c>
      <c r="D349" s="43">
        <f t="shared" si="8"/>
        <v>0.27874088493144911</v>
      </c>
      <c r="F349" s="104"/>
    </row>
    <row r="350" spans="1:6">
      <c r="A350" s="34" t="s">
        <v>555</v>
      </c>
      <c r="B350" s="42">
        <v>1460.1698239100999</v>
      </c>
      <c r="C350" s="42">
        <v>406</v>
      </c>
      <c r="D350" s="43">
        <f t="shared" si="8"/>
        <v>0.2780498496488561</v>
      </c>
      <c r="F350" s="104"/>
    </row>
    <row r="351" spans="1:6">
      <c r="A351" s="34" t="s">
        <v>337</v>
      </c>
      <c r="B351" s="42">
        <v>43440.965911555097</v>
      </c>
      <c r="C351" s="42">
        <v>12055</v>
      </c>
      <c r="D351" s="43">
        <f t="shared" si="8"/>
        <v>0.27750303767516887</v>
      </c>
      <c r="F351" s="104"/>
    </row>
    <row r="352" spans="1:6">
      <c r="A352" s="34" t="s">
        <v>339</v>
      </c>
      <c r="B352" s="36">
        <v>12441.2873285855</v>
      </c>
      <c r="C352" s="36">
        <v>3452</v>
      </c>
      <c r="D352" s="43">
        <f t="shared" si="8"/>
        <v>0.27746324868396649</v>
      </c>
      <c r="F352" s="104"/>
    </row>
    <row r="353" spans="1:6">
      <c r="A353" s="34" t="s">
        <v>708</v>
      </c>
      <c r="B353" s="42">
        <v>1193.2766781942901</v>
      </c>
      <c r="C353" s="42">
        <v>331</v>
      </c>
      <c r="D353" s="43">
        <f t="shared" si="8"/>
        <v>0.27738747102715633</v>
      </c>
      <c r="F353" s="104"/>
    </row>
    <row r="354" spans="1:6">
      <c r="A354" s="34" t="s">
        <v>520</v>
      </c>
      <c r="B354" s="42">
        <v>2391.32322060037</v>
      </c>
      <c r="C354" s="42">
        <v>663</v>
      </c>
      <c r="D354" s="43">
        <f t="shared" si="8"/>
        <v>0.27725235730933356</v>
      </c>
      <c r="F354" s="104"/>
    </row>
    <row r="355" spans="1:6">
      <c r="A355" s="34" t="s">
        <v>429</v>
      </c>
      <c r="B355" s="36">
        <v>1281.87393613019</v>
      </c>
      <c r="C355" s="36">
        <v>355</v>
      </c>
      <c r="D355" s="43">
        <f t="shared" si="8"/>
        <v>0.27693830882598225</v>
      </c>
      <c r="F355" s="104"/>
    </row>
    <row r="356" spans="1:6">
      <c r="A356" s="34" t="s">
        <v>325</v>
      </c>
      <c r="B356" s="36">
        <v>94056.304318160197</v>
      </c>
      <c r="C356" s="36">
        <v>26046</v>
      </c>
      <c r="D356" s="43">
        <f t="shared" si="8"/>
        <v>0.2769192367148014</v>
      </c>
      <c r="F356" s="104"/>
    </row>
    <row r="357" spans="1:6">
      <c r="A357" s="34" t="s">
        <v>98</v>
      </c>
      <c r="B357" s="42">
        <v>3412.1779848523402</v>
      </c>
      <c r="C357" s="42">
        <v>943</v>
      </c>
      <c r="D357" s="43">
        <f t="shared" si="8"/>
        <v>0.27636307490003564</v>
      </c>
      <c r="F357" s="104"/>
    </row>
    <row r="358" spans="1:6">
      <c r="A358" s="34" t="s">
        <v>115</v>
      </c>
      <c r="B358" s="42">
        <v>1198.3068219013501</v>
      </c>
      <c r="C358" s="42">
        <v>331</v>
      </c>
      <c r="D358" s="43">
        <f t="shared" si="8"/>
        <v>0.27622307905650012</v>
      </c>
      <c r="F358" s="104"/>
    </row>
    <row r="359" spans="1:6">
      <c r="A359" s="34" t="s">
        <v>338</v>
      </c>
      <c r="B359" s="42">
        <v>26943.856796616201</v>
      </c>
      <c r="C359" s="42">
        <v>7432</v>
      </c>
      <c r="D359" s="43">
        <f t="shared" si="8"/>
        <v>0.27583281992997244</v>
      </c>
      <c r="F359" s="104"/>
    </row>
    <row r="360" spans="1:6">
      <c r="A360" s="34" t="s">
        <v>698</v>
      </c>
      <c r="B360" s="36">
        <v>2355.4821282182802</v>
      </c>
      <c r="C360" s="36">
        <v>649</v>
      </c>
      <c r="D360" s="43">
        <f t="shared" ref="D360:D391" si="9">C360/B360</f>
        <v>0.27552745666166983</v>
      </c>
      <c r="F360" s="104"/>
    </row>
    <row r="361" spans="1:6">
      <c r="A361" s="34" t="s">
        <v>4</v>
      </c>
      <c r="B361" s="36">
        <v>1167.8246256024499</v>
      </c>
      <c r="C361" s="36">
        <v>321</v>
      </c>
      <c r="D361" s="43">
        <f t="shared" si="9"/>
        <v>0.27487003867075038</v>
      </c>
      <c r="F361" s="104"/>
    </row>
    <row r="362" spans="1:6">
      <c r="A362" s="34" t="s">
        <v>421</v>
      </c>
      <c r="B362" s="36">
        <v>1863.1972068734401</v>
      </c>
      <c r="C362" s="36">
        <v>512</v>
      </c>
      <c r="D362" s="43">
        <f t="shared" si="9"/>
        <v>0.27479646175466715</v>
      </c>
      <c r="F362" s="104"/>
    </row>
    <row r="363" spans="1:6">
      <c r="A363" s="34" t="s">
        <v>15</v>
      </c>
      <c r="B363" s="128">
        <v>1321.33968783263</v>
      </c>
      <c r="C363" s="128">
        <v>361</v>
      </c>
      <c r="D363" s="43">
        <f t="shared" si="9"/>
        <v>0.27320756602122642</v>
      </c>
      <c r="F363" s="104"/>
    </row>
    <row r="364" spans="1:6">
      <c r="A364" s="34" t="s">
        <v>42</v>
      </c>
      <c r="B364" s="42">
        <v>22265.161003396301</v>
      </c>
      <c r="C364" s="42">
        <v>6063</v>
      </c>
      <c r="D364" s="43">
        <f t="shared" si="9"/>
        <v>0.27230883257817706</v>
      </c>
      <c r="F364" s="104"/>
    </row>
    <row r="365" spans="1:6">
      <c r="A365" s="34" t="s">
        <v>588</v>
      </c>
      <c r="B365" s="42">
        <v>4640.6080961567304</v>
      </c>
      <c r="C365" s="42">
        <v>1261</v>
      </c>
      <c r="D365" s="43">
        <f t="shared" si="9"/>
        <v>0.2717316295345728</v>
      </c>
      <c r="F365" s="104"/>
    </row>
    <row r="366" spans="1:6">
      <c r="A366" s="34" t="s">
        <v>589</v>
      </c>
      <c r="B366" s="42">
        <v>17840.3584019714</v>
      </c>
      <c r="C366" s="42">
        <v>4841</v>
      </c>
      <c r="D366" s="43">
        <f t="shared" si="9"/>
        <v>0.27135105085473277</v>
      </c>
      <c r="F366" s="104"/>
    </row>
    <row r="367" spans="1:6">
      <c r="A367" s="34" t="s">
        <v>10</v>
      </c>
      <c r="B367" s="42">
        <v>5163.3395843184499</v>
      </c>
      <c r="C367" s="42">
        <v>1401</v>
      </c>
      <c r="D367" s="43">
        <f t="shared" si="9"/>
        <v>0.27133601753697728</v>
      </c>
      <c r="F367" s="104"/>
    </row>
    <row r="368" spans="1:6">
      <c r="A368" s="34" t="s">
        <v>39</v>
      </c>
      <c r="B368" s="36">
        <v>1676.1835178276499</v>
      </c>
      <c r="C368" s="36">
        <v>454</v>
      </c>
      <c r="D368" s="43">
        <f t="shared" si="9"/>
        <v>0.27085339711989798</v>
      </c>
      <c r="F368" s="104"/>
    </row>
    <row r="369" spans="1:6">
      <c r="A369" s="34" t="s">
        <v>584</v>
      </c>
      <c r="B369" s="42">
        <v>1629.14242126466</v>
      </c>
      <c r="C369" s="42">
        <v>441</v>
      </c>
      <c r="D369" s="43">
        <f t="shared" si="9"/>
        <v>0.2706945655847961</v>
      </c>
      <c r="F369" s="104"/>
    </row>
    <row r="370" spans="1:6">
      <c r="A370" s="34" t="s">
        <v>362</v>
      </c>
      <c r="B370" s="42">
        <v>10794.1613412611</v>
      </c>
      <c r="C370" s="42">
        <v>2913</v>
      </c>
      <c r="D370" s="43">
        <f t="shared" si="9"/>
        <v>0.26986811739277461</v>
      </c>
      <c r="F370" s="104"/>
    </row>
    <row r="371" spans="1:6">
      <c r="A371" s="34" t="s">
        <v>340</v>
      </c>
      <c r="B371" s="42">
        <v>34854.0291712502</v>
      </c>
      <c r="C371" s="42">
        <v>9398</v>
      </c>
      <c r="D371" s="43">
        <f t="shared" si="9"/>
        <v>0.26963884014167472</v>
      </c>
      <c r="F371" s="104"/>
    </row>
    <row r="372" spans="1:6">
      <c r="A372" s="34" t="s">
        <v>574</v>
      </c>
      <c r="B372" s="36">
        <v>1980.47391659952</v>
      </c>
      <c r="C372" s="36">
        <v>534</v>
      </c>
      <c r="D372" s="43">
        <f t="shared" si="9"/>
        <v>0.26963243268403136</v>
      </c>
      <c r="F372" s="104"/>
    </row>
    <row r="373" spans="1:6">
      <c r="A373" s="34" t="s">
        <v>580</v>
      </c>
      <c r="B373" s="42">
        <v>49690.236982225397</v>
      </c>
      <c r="C373" s="42">
        <v>13382</v>
      </c>
      <c r="D373" s="43">
        <f t="shared" si="9"/>
        <v>0.26930843587618331</v>
      </c>
      <c r="F373" s="104"/>
    </row>
    <row r="374" spans="1:6">
      <c r="A374" s="34" t="s">
        <v>423</v>
      </c>
      <c r="B374" s="42">
        <v>1232.9150311937501</v>
      </c>
      <c r="C374" s="42">
        <v>332</v>
      </c>
      <c r="D374" s="43">
        <f t="shared" si="9"/>
        <v>0.26928051941953074</v>
      </c>
      <c r="F374" s="104"/>
    </row>
    <row r="375" spans="1:6">
      <c r="A375" s="34" t="s">
        <v>699</v>
      </c>
      <c r="B375" s="36">
        <v>2036.56433122372</v>
      </c>
      <c r="C375" s="36">
        <v>548</v>
      </c>
      <c r="D375" s="43">
        <f t="shared" si="9"/>
        <v>0.26908062347862127</v>
      </c>
      <c r="F375" s="104"/>
    </row>
    <row r="376" spans="1:6">
      <c r="A376" s="34" t="s">
        <v>727</v>
      </c>
      <c r="B376" s="42">
        <v>2111.2300813999</v>
      </c>
      <c r="C376" s="42">
        <v>568</v>
      </c>
      <c r="D376" s="43">
        <f t="shared" si="9"/>
        <v>0.26903747014791229</v>
      </c>
      <c r="F376" s="104"/>
    </row>
    <row r="377" spans="1:6">
      <c r="A377" s="34" t="s">
        <v>768</v>
      </c>
      <c r="B377" s="42">
        <v>1167.2410780610501</v>
      </c>
      <c r="C377" s="42">
        <v>314</v>
      </c>
      <c r="D377" s="43">
        <f t="shared" si="9"/>
        <v>0.26901040916208818</v>
      </c>
      <c r="F377" s="104"/>
    </row>
    <row r="378" spans="1:6">
      <c r="A378" s="34" t="s">
        <v>344</v>
      </c>
      <c r="B378" s="42">
        <v>12597.8051232979</v>
      </c>
      <c r="C378" s="42">
        <v>3380</v>
      </c>
      <c r="D378" s="43">
        <f t="shared" si="9"/>
        <v>0.26830070531486133</v>
      </c>
      <c r="F378" s="104"/>
    </row>
    <row r="379" spans="1:6">
      <c r="A379" s="34" t="s">
        <v>602</v>
      </c>
      <c r="B379" s="36">
        <v>2130.41090382635</v>
      </c>
      <c r="C379" s="36">
        <v>571</v>
      </c>
      <c r="D379" s="43">
        <f t="shared" si="9"/>
        <v>0.26802341227903437</v>
      </c>
      <c r="F379" s="104"/>
    </row>
    <row r="380" spans="1:6">
      <c r="A380" s="34" t="s">
        <v>233</v>
      </c>
      <c r="B380" s="42">
        <v>2649.2903383527801</v>
      </c>
      <c r="C380" s="42">
        <v>708</v>
      </c>
      <c r="D380" s="43">
        <f t="shared" si="9"/>
        <v>0.26724137771936513</v>
      </c>
      <c r="F380" s="104"/>
    </row>
    <row r="381" spans="1:6">
      <c r="A381" s="34" t="s">
        <v>613</v>
      </c>
      <c r="B381" s="42">
        <v>2052.8437815951102</v>
      </c>
      <c r="C381" s="42">
        <v>548</v>
      </c>
      <c r="D381" s="43">
        <f t="shared" si="9"/>
        <v>0.26694676181067734</v>
      </c>
      <c r="F381" s="104"/>
    </row>
    <row r="382" spans="1:6">
      <c r="A382" s="34" t="s">
        <v>11</v>
      </c>
      <c r="B382" s="42">
        <v>2155.6437740465599</v>
      </c>
      <c r="C382" s="42">
        <v>574</v>
      </c>
      <c r="D382" s="43">
        <f t="shared" si="9"/>
        <v>0.26627776208241083</v>
      </c>
      <c r="F382" s="104"/>
    </row>
    <row r="383" spans="1:6">
      <c r="A383" s="34" t="s">
        <v>606</v>
      </c>
      <c r="B383" s="36">
        <v>10380.2380692837</v>
      </c>
      <c r="C383" s="36">
        <v>2764</v>
      </c>
      <c r="D383" s="43">
        <f t="shared" si="9"/>
        <v>0.26627520308797054</v>
      </c>
      <c r="F383" s="104"/>
    </row>
    <row r="384" spans="1:6">
      <c r="A384" s="34" t="s">
        <v>669</v>
      </c>
      <c r="B384" s="42">
        <v>1127.5122956791799</v>
      </c>
      <c r="C384" s="42">
        <v>300</v>
      </c>
      <c r="D384" s="43">
        <f t="shared" si="9"/>
        <v>0.26607248643731102</v>
      </c>
      <c r="F384" s="104"/>
    </row>
    <row r="385" spans="1:6">
      <c r="A385" s="34" t="s">
        <v>402</v>
      </c>
      <c r="B385" s="36">
        <v>20118.4350529648</v>
      </c>
      <c r="C385" s="36">
        <v>5329</v>
      </c>
      <c r="D385" s="43">
        <f t="shared" si="9"/>
        <v>0.2648814376451552</v>
      </c>
      <c r="F385" s="104"/>
    </row>
    <row r="386" spans="1:6">
      <c r="A386" s="34" t="s">
        <v>355</v>
      </c>
      <c r="B386" s="36">
        <v>8267.0079786567894</v>
      </c>
      <c r="C386" s="36">
        <v>2189</v>
      </c>
      <c r="D386" s="43">
        <f t="shared" si="9"/>
        <v>0.2647874546209964</v>
      </c>
      <c r="F386" s="104"/>
    </row>
    <row r="387" spans="1:6">
      <c r="A387" s="34" t="s">
        <v>130</v>
      </c>
      <c r="B387" s="36">
        <v>1601.80269345641</v>
      </c>
      <c r="C387" s="36">
        <v>424</v>
      </c>
      <c r="D387" s="43">
        <f t="shared" si="9"/>
        <v>0.26470176491280717</v>
      </c>
      <c r="F387" s="104"/>
    </row>
    <row r="388" spans="1:6">
      <c r="A388" s="34" t="s">
        <v>575</v>
      </c>
      <c r="B388" s="42">
        <v>19618.196717137402</v>
      </c>
      <c r="C388" s="42">
        <v>5182</v>
      </c>
      <c r="D388" s="43">
        <f t="shared" si="9"/>
        <v>0.26414252414307188</v>
      </c>
      <c r="F388" s="104"/>
    </row>
    <row r="389" spans="1:6">
      <c r="A389" s="34" t="s">
        <v>353</v>
      </c>
      <c r="B389" s="36">
        <v>13100.2818163456</v>
      </c>
      <c r="C389" s="36">
        <v>3444</v>
      </c>
      <c r="D389" s="43">
        <f t="shared" si="9"/>
        <v>0.26289510777568326</v>
      </c>
      <c r="F389" s="104"/>
    </row>
    <row r="390" spans="1:6">
      <c r="A390" s="34" t="s">
        <v>684</v>
      </c>
      <c r="B390" s="42">
        <v>3684.0793487890601</v>
      </c>
      <c r="C390" s="42">
        <v>968</v>
      </c>
      <c r="D390" s="43">
        <f t="shared" si="9"/>
        <v>0.26275221252174635</v>
      </c>
      <c r="F390" s="104"/>
    </row>
    <row r="391" spans="1:6">
      <c r="A391" s="34" t="s">
        <v>8</v>
      </c>
      <c r="B391" s="36">
        <v>1545.1862585809999</v>
      </c>
      <c r="C391" s="36">
        <v>406</v>
      </c>
      <c r="D391" s="43">
        <f t="shared" si="9"/>
        <v>0.26275149532642389</v>
      </c>
      <c r="F391" s="104"/>
    </row>
    <row r="392" spans="1:6">
      <c r="A392" s="34" t="s">
        <v>657</v>
      </c>
      <c r="B392" s="42">
        <v>2235.19719530874</v>
      </c>
      <c r="C392" s="42">
        <v>587</v>
      </c>
      <c r="D392" s="43">
        <f t="shared" ref="D392:D455" si="10">C392/B392</f>
        <v>0.26261665021413011</v>
      </c>
      <c r="F392" s="104"/>
    </row>
    <row r="393" spans="1:6">
      <c r="A393" s="34" t="s">
        <v>97</v>
      </c>
      <c r="B393" s="42">
        <v>10073.561465451899</v>
      </c>
      <c r="C393" s="42">
        <v>2635</v>
      </c>
      <c r="D393" s="43">
        <f t="shared" si="10"/>
        <v>0.26157581000889779</v>
      </c>
      <c r="F393" s="104"/>
    </row>
    <row r="394" spans="1:6">
      <c r="A394" s="34" t="s">
        <v>593</v>
      </c>
      <c r="B394" s="36">
        <v>3925.2190677081198</v>
      </c>
      <c r="C394" s="36">
        <v>1026</v>
      </c>
      <c r="D394" s="43">
        <f t="shared" si="10"/>
        <v>0.2613866849982126</v>
      </c>
      <c r="F394" s="104"/>
    </row>
    <row r="395" spans="1:6">
      <c r="A395" s="34" t="s">
        <v>239</v>
      </c>
      <c r="B395" s="36">
        <v>2275.8930952223</v>
      </c>
      <c r="C395" s="36">
        <v>594</v>
      </c>
      <c r="D395" s="43">
        <f t="shared" si="10"/>
        <v>0.26099644190096744</v>
      </c>
      <c r="F395" s="104"/>
    </row>
    <row r="396" spans="1:6">
      <c r="A396" s="34" t="s">
        <v>238</v>
      </c>
      <c r="B396" s="42">
        <v>2144.8930924725701</v>
      </c>
      <c r="C396" s="42">
        <v>559</v>
      </c>
      <c r="D396" s="43">
        <f t="shared" si="10"/>
        <v>0.26061904994789326</v>
      </c>
      <c r="F396" s="104"/>
    </row>
    <row r="397" spans="1:6">
      <c r="A397" s="34" t="s">
        <v>231</v>
      </c>
      <c r="B397" s="42">
        <v>2434.8629474700401</v>
      </c>
      <c r="C397" s="42">
        <v>634</v>
      </c>
      <c r="D397" s="43">
        <f t="shared" si="10"/>
        <v>0.26038426543011867</v>
      </c>
      <c r="F397" s="104"/>
    </row>
    <row r="398" spans="1:6">
      <c r="A398" s="34" t="s">
        <v>595</v>
      </c>
      <c r="B398" s="42">
        <v>18034.103631562499</v>
      </c>
      <c r="C398" s="42">
        <v>4690</v>
      </c>
      <c r="D398" s="43">
        <f t="shared" si="10"/>
        <v>0.26006282850630663</v>
      </c>
      <c r="F398" s="104"/>
    </row>
    <row r="399" spans="1:6">
      <c r="A399" s="34" t="s">
        <v>82</v>
      </c>
      <c r="B399" s="36">
        <v>28647.075920489599</v>
      </c>
      <c r="C399" s="36">
        <v>7445</v>
      </c>
      <c r="D399" s="43">
        <f t="shared" si="10"/>
        <v>0.25988690855093599</v>
      </c>
      <c r="F399" s="104"/>
    </row>
    <row r="400" spans="1:6">
      <c r="A400" s="34" t="s">
        <v>451</v>
      </c>
      <c r="B400" s="36">
        <v>1851.1478955429</v>
      </c>
      <c r="C400" s="36">
        <v>480</v>
      </c>
      <c r="D400" s="43">
        <f t="shared" si="10"/>
        <v>0.2592985688262508</v>
      </c>
      <c r="F400" s="104"/>
    </row>
    <row r="401" spans="1:6">
      <c r="A401" s="34" t="s">
        <v>431</v>
      </c>
      <c r="B401" s="36">
        <v>1335.9807859258699</v>
      </c>
      <c r="C401" s="36">
        <v>346</v>
      </c>
      <c r="D401" s="43">
        <f t="shared" si="10"/>
        <v>0.25898576060748724</v>
      </c>
      <c r="F401" s="104"/>
    </row>
    <row r="402" spans="1:6">
      <c r="A402" s="34" t="s">
        <v>596</v>
      </c>
      <c r="B402" s="42">
        <v>6036.0299764145102</v>
      </c>
      <c r="C402" s="42">
        <v>1562</v>
      </c>
      <c r="D402" s="43">
        <f t="shared" si="10"/>
        <v>0.2587793642681428</v>
      </c>
      <c r="F402" s="104"/>
    </row>
    <row r="403" spans="1:6">
      <c r="A403" s="34" t="s">
        <v>583</v>
      </c>
      <c r="B403" s="42">
        <v>86909.307260471294</v>
      </c>
      <c r="C403" s="42">
        <v>22436</v>
      </c>
      <c r="D403" s="43">
        <f t="shared" si="10"/>
        <v>0.25815416906682098</v>
      </c>
      <c r="F403" s="104"/>
    </row>
    <row r="404" spans="1:6">
      <c r="A404" s="34" t="s">
        <v>396</v>
      </c>
      <c r="B404" s="42">
        <v>4370.84645058773</v>
      </c>
      <c r="C404" s="42">
        <v>1126</v>
      </c>
      <c r="D404" s="43">
        <f t="shared" si="10"/>
        <v>0.25761600475546137</v>
      </c>
      <c r="F404" s="104"/>
    </row>
    <row r="405" spans="1:6">
      <c r="A405" s="34" t="s">
        <v>40</v>
      </c>
      <c r="B405" s="42">
        <v>1888.77528973016</v>
      </c>
      <c r="C405" s="42">
        <v>485</v>
      </c>
      <c r="D405" s="43">
        <f t="shared" si="10"/>
        <v>0.2567801488282333</v>
      </c>
      <c r="F405" s="104"/>
    </row>
    <row r="406" spans="1:6">
      <c r="A406" s="34" t="s">
        <v>9</v>
      </c>
      <c r="B406" s="42">
        <v>14736.6790547329</v>
      </c>
      <c r="C406" s="42">
        <v>3773</v>
      </c>
      <c r="D406" s="43">
        <f t="shared" si="10"/>
        <v>0.2560278327285852</v>
      </c>
      <c r="F406" s="104"/>
    </row>
    <row r="407" spans="1:6">
      <c r="A407" s="34" t="s">
        <v>428</v>
      </c>
      <c r="B407" s="42">
        <v>5818.9669552939004</v>
      </c>
      <c r="C407" s="42">
        <v>1489</v>
      </c>
      <c r="D407" s="43">
        <f t="shared" si="10"/>
        <v>0.25588734416945913</v>
      </c>
      <c r="F407" s="104"/>
    </row>
    <row r="408" spans="1:6">
      <c r="A408" s="34" t="s">
        <v>598</v>
      </c>
      <c r="B408" s="36">
        <v>4396.8163141477798</v>
      </c>
      <c r="C408" s="36">
        <v>1124</v>
      </c>
      <c r="D408" s="43">
        <f t="shared" si="10"/>
        <v>0.25563951725326084</v>
      </c>
      <c r="F408" s="104"/>
    </row>
    <row r="409" spans="1:6">
      <c r="A409" s="34" t="s">
        <v>81</v>
      </c>
      <c r="B409" s="36">
        <v>9628.8709702831602</v>
      </c>
      <c r="C409" s="36">
        <v>2460</v>
      </c>
      <c r="D409" s="43">
        <f t="shared" si="10"/>
        <v>0.25548166629214453</v>
      </c>
      <c r="F409" s="104"/>
    </row>
    <row r="410" spans="1:6">
      <c r="A410" s="34" t="s">
        <v>702</v>
      </c>
      <c r="B410" s="42">
        <v>1205.1314741265901</v>
      </c>
      <c r="C410" s="42">
        <v>307</v>
      </c>
      <c r="D410" s="43">
        <f t="shared" si="10"/>
        <v>0.25474398983936247</v>
      </c>
      <c r="F410" s="104"/>
    </row>
    <row r="411" spans="1:6">
      <c r="A411" s="34" t="s">
        <v>590</v>
      </c>
      <c r="B411" s="36">
        <v>29500.303316602902</v>
      </c>
      <c r="C411" s="36">
        <v>7498</v>
      </c>
      <c r="D411" s="43">
        <f t="shared" si="10"/>
        <v>0.25416687820223505</v>
      </c>
      <c r="F411" s="104"/>
    </row>
    <row r="412" spans="1:6">
      <c r="A412" s="34" t="s">
        <v>373</v>
      </c>
      <c r="B412" s="42">
        <v>6647.7066655075096</v>
      </c>
      <c r="C412" s="42">
        <v>1688</v>
      </c>
      <c r="D412" s="43">
        <f t="shared" si="10"/>
        <v>0.25392215465198059</v>
      </c>
      <c r="F412" s="104"/>
    </row>
    <row r="413" spans="1:6">
      <c r="A413" s="34" t="s">
        <v>234</v>
      </c>
      <c r="B413" s="42">
        <v>4367.1012671724802</v>
      </c>
      <c r="C413" s="42">
        <v>1108</v>
      </c>
      <c r="D413" s="43">
        <f t="shared" si="10"/>
        <v>0.25371520654417634</v>
      </c>
      <c r="F413" s="104"/>
    </row>
    <row r="414" spans="1:6">
      <c r="A414" s="34" t="s">
        <v>150</v>
      </c>
      <c r="B414" s="36">
        <v>2453.32321425387</v>
      </c>
      <c r="C414" s="36">
        <v>622</v>
      </c>
      <c r="D414" s="43">
        <f t="shared" si="10"/>
        <v>0.25353365442684611</v>
      </c>
      <c r="F414" s="104"/>
    </row>
    <row r="415" spans="1:6">
      <c r="A415" s="34" t="s">
        <v>600</v>
      </c>
      <c r="B415" s="36">
        <v>111886.328470458</v>
      </c>
      <c r="C415" s="36">
        <v>28312</v>
      </c>
      <c r="D415" s="43">
        <f t="shared" si="10"/>
        <v>0.25304253331965737</v>
      </c>
      <c r="F415" s="104"/>
    </row>
    <row r="416" spans="1:6">
      <c r="A416" s="34" t="s">
        <v>720</v>
      </c>
      <c r="B416" s="42">
        <v>2419.8821293236601</v>
      </c>
      <c r="C416" s="42">
        <v>612</v>
      </c>
      <c r="D416" s="43">
        <f t="shared" si="10"/>
        <v>0.25290488019391655</v>
      </c>
      <c r="F416" s="104"/>
    </row>
    <row r="417" spans="1:6">
      <c r="A417" s="34" t="s">
        <v>614</v>
      </c>
      <c r="B417" s="42">
        <v>3116.7779911723901</v>
      </c>
      <c r="C417" s="42">
        <v>788</v>
      </c>
      <c r="D417" s="43">
        <f t="shared" si="10"/>
        <v>0.25282519391238073</v>
      </c>
      <c r="F417" s="104"/>
    </row>
    <row r="418" spans="1:6">
      <c r="A418" s="34" t="s">
        <v>383</v>
      </c>
      <c r="B418" s="42">
        <v>8255.3723693029006</v>
      </c>
      <c r="C418" s="42">
        <v>2086</v>
      </c>
      <c r="D418" s="43">
        <f t="shared" si="10"/>
        <v>0.25268393800825556</v>
      </c>
      <c r="F418" s="104"/>
    </row>
    <row r="419" spans="1:6">
      <c r="A419" s="34" t="s">
        <v>673</v>
      </c>
      <c r="B419" s="36">
        <v>1725.9698158404699</v>
      </c>
      <c r="C419" s="36">
        <v>436</v>
      </c>
      <c r="D419" s="43">
        <f t="shared" si="10"/>
        <v>0.25261160189391119</v>
      </c>
      <c r="F419" s="104"/>
    </row>
    <row r="420" spans="1:6">
      <c r="A420" s="34" t="s">
        <v>592</v>
      </c>
      <c r="B420" s="42">
        <v>1541.5588584672601</v>
      </c>
      <c r="C420" s="42">
        <v>389</v>
      </c>
      <c r="D420" s="43">
        <f t="shared" si="10"/>
        <v>0.25234197050820012</v>
      </c>
      <c r="F420" s="104"/>
    </row>
    <row r="421" spans="1:6">
      <c r="A421" s="34" t="s">
        <v>411</v>
      </c>
      <c r="B421" s="42">
        <v>1844.2492613987899</v>
      </c>
      <c r="C421" s="42">
        <v>464</v>
      </c>
      <c r="D421" s="43">
        <f t="shared" si="10"/>
        <v>0.25159288915646599</v>
      </c>
      <c r="F421" s="104"/>
    </row>
    <row r="422" spans="1:6">
      <c r="A422" s="34" t="s">
        <v>129</v>
      </c>
      <c r="B422" s="42">
        <v>4607.2218431471802</v>
      </c>
      <c r="C422" s="42">
        <v>1158</v>
      </c>
      <c r="D422" s="43">
        <f t="shared" si="10"/>
        <v>0.25134452809612778</v>
      </c>
      <c r="F422" s="104"/>
    </row>
    <row r="423" spans="1:6">
      <c r="A423" s="34" t="s">
        <v>603</v>
      </c>
      <c r="B423" s="36">
        <v>15315.9639552766</v>
      </c>
      <c r="C423" s="36">
        <v>3849</v>
      </c>
      <c r="D423" s="43">
        <f t="shared" si="10"/>
        <v>0.25130641540025017</v>
      </c>
      <c r="F423" s="104"/>
    </row>
    <row r="424" spans="1:6">
      <c r="A424" s="34" t="s">
        <v>579</v>
      </c>
      <c r="B424" s="36">
        <v>10151.8326186006</v>
      </c>
      <c r="C424" s="36">
        <v>2547</v>
      </c>
      <c r="D424" s="43">
        <f t="shared" si="10"/>
        <v>0.25089066138987393</v>
      </c>
      <c r="F424" s="104"/>
    </row>
    <row r="425" spans="1:6">
      <c r="A425" s="34" t="s">
        <v>71</v>
      </c>
      <c r="B425" s="42">
        <v>23372.4568704874</v>
      </c>
      <c r="C425" s="42">
        <v>5863</v>
      </c>
      <c r="D425" s="43">
        <f t="shared" si="10"/>
        <v>0.25085082122467234</v>
      </c>
      <c r="F425" s="104"/>
    </row>
    <row r="426" spans="1:6">
      <c r="A426" s="34" t="s">
        <v>628</v>
      </c>
      <c r="B426" s="36">
        <v>4062.6382492771299</v>
      </c>
      <c r="C426" s="36">
        <v>1019</v>
      </c>
      <c r="D426" s="43">
        <f t="shared" si="10"/>
        <v>0.25082223360185019</v>
      </c>
      <c r="F426" s="104"/>
    </row>
    <row r="427" spans="1:6">
      <c r="A427" s="34" t="s">
        <v>333</v>
      </c>
      <c r="B427" s="36">
        <v>20861.673384670099</v>
      </c>
      <c r="C427" s="36">
        <v>5211</v>
      </c>
      <c r="D427" s="43">
        <f t="shared" si="10"/>
        <v>0.2497882074900678</v>
      </c>
      <c r="F427" s="104"/>
    </row>
    <row r="428" spans="1:6">
      <c r="A428" s="34" t="s">
        <v>417</v>
      </c>
      <c r="B428" s="42">
        <v>1879.5670705186201</v>
      </c>
      <c r="C428" s="42">
        <v>467</v>
      </c>
      <c r="D428" s="43">
        <f t="shared" si="10"/>
        <v>0.24846147143402703</v>
      </c>
      <c r="F428" s="104"/>
    </row>
    <row r="429" spans="1:6">
      <c r="A429" s="34" t="s">
        <v>240</v>
      </c>
      <c r="B429" s="42">
        <v>3308.4848369681199</v>
      </c>
      <c r="C429" s="42">
        <v>821</v>
      </c>
      <c r="D429" s="43">
        <f t="shared" si="10"/>
        <v>0.24814984515762828</v>
      </c>
      <c r="F429" s="104"/>
    </row>
    <row r="430" spans="1:6">
      <c r="A430" s="34" t="s">
        <v>769</v>
      </c>
      <c r="B430" s="42">
        <v>1317.8766810125601</v>
      </c>
      <c r="C430" s="42">
        <v>326</v>
      </c>
      <c r="D430" s="43">
        <f t="shared" si="10"/>
        <v>0.24736760631467083</v>
      </c>
      <c r="F430" s="104"/>
    </row>
    <row r="431" spans="1:6">
      <c r="A431" s="34" t="s">
        <v>406</v>
      </c>
      <c r="B431" s="42">
        <v>5519.14779269462</v>
      </c>
      <c r="C431" s="42">
        <v>1364</v>
      </c>
      <c r="D431" s="43">
        <f t="shared" si="10"/>
        <v>0.24713960401738991</v>
      </c>
      <c r="F431" s="104"/>
    </row>
    <row r="432" spans="1:6">
      <c r="A432" s="34" t="s">
        <v>710</v>
      </c>
      <c r="B432" s="42">
        <v>3867.5724944127701</v>
      </c>
      <c r="C432" s="42">
        <v>955</v>
      </c>
      <c r="D432" s="43">
        <f t="shared" si="10"/>
        <v>0.24692491255939644</v>
      </c>
      <c r="F432" s="104"/>
    </row>
    <row r="433" spans="1:6">
      <c r="A433" s="34" t="s">
        <v>122</v>
      </c>
      <c r="B433" s="36">
        <v>10048.6599949253</v>
      </c>
      <c r="C433" s="36">
        <v>2479</v>
      </c>
      <c r="D433" s="43">
        <f t="shared" si="10"/>
        <v>0.2466995600659119</v>
      </c>
      <c r="F433" s="104"/>
    </row>
    <row r="434" spans="1:6">
      <c r="A434" s="34" t="s">
        <v>425</v>
      </c>
      <c r="B434" s="36">
        <v>7910.2107445858401</v>
      </c>
      <c r="C434" s="36">
        <v>1948</v>
      </c>
      <c r="D434" s="43">
        <f t="shared" si="10"/>
        <v>0.24626398245246658</v>
      </c>
      <c r="F434" s="104"/>
    </row>
    <row r="435" spans="1:6">
      <c r="A435" s="34" t="s">
        <v>770</v>
      </c>
      <c r="B435" s="42">
        <v>1255.019141383</v>
      </c>
      <c r="C435" s="42">
        <v>308</v>
      </c>
      <c r="D435" s="43">
        <f t="shared" si="10"/>
        <v>0.24541458360594534</v>
      </c>
      <c r="F435" s="104"/>
    </row>
    <row r="436" spans="1:6">
      <c r="A436" s="34" t="s">
        <v>679</v>
      </c>
      <c r="B436" s="36">
        <v>1691.46022754348</v>
      </c>
      <c r="C436" s="36">
        <v>415</v>
      </c>
      <c r="D436" s="43">
        <f t="shared" si="10"/>
        <v>0.24535013785261006</v>
      </c>
      <c r="F436" s="104"/>
    </row>
    <row r="437" spans="1:6">
      <c r="A437" s="34" t="s">
        <v>399</v>
      </c>
      <c r="B437" s="36">
        <v>7693.68197838589</v>
      </c>
      <c r="C437" s="36">
        <v>1887</v>
      </c>
      <c r="D437" s="43">
        <f t="shared" si="10"/>
        <v>0.24526618143318246</v>
      </c>
      <c r="F437" s="104"/>
    </row>
    <row r="438" spans="1:6">
      <c r="A438" s="34" t="s">
        <v>586</v>
      </c>
      <c r="B438" s="42">
        <v>5546.5916286464699</v>
      </c>
      <c r="C438" s="42">
        <v>1359</v>
      </c>
      <c r="D438" s="43">
        <f t="shared" si="10"/>
        <v>0.24501533391807243</v>
      </c>
      <c r="F438" s="104"/>
    </row>
    <row r="439" spans="1:6">
      <c r="A439" s="34" t="s">
        <v>701</v>
      </c>
      <c r="B439" s="36">
        <v>2208.7232251642199</v>
      </c>
      <c r="C439" s="36">
        <v>541</v>
      </c>
      <c r="D439" s="43">
        <f t="shared" si="10"/>
        <v>0.24493788711791914</v>
      </c>
      <c r="F439" s="104"/>
    </row>
    <row r="440" spans="1:6">
      <c r="A440" s="34" t="s">
        <v>47</v>
      </c>
      <c r="B440" s="36">
        <v>3042.66018250351</v>
      </c>
      <c r="C440" s="36">
        <v>741</v>
      </c>
      <c r="D440" s="43">
        <f t="shared" si="10"/>
        <v>0.2435368906002191</v>
      </c>
      <c r="F440" s="104"/>
    </row>
    <row r="441" spans="1:6">
      <c r="A441" s="34" t="s">
        <v>604</v>
      </c>
      <c r="B441" s="42">
        <v>22524.818549727501</v>
      </c>
      <c r="C441" s="42">
        <v>5473</v>
      </c>
      <c r="D441" s="43">
        <f t="shared" si="10"/>
        <v>0.24297643010608008</v>
      </c>
      <c r="F441" s="104"/>
    </row>
    <row r="442" spans="1:6">
      <c r="A442" s="34" t="s">
        <v>87</v>
      </c>
      <c r="B442" s="42">
        <v>5296.3176793982202</v>
      </c>
      <c r="C442" s="42">
        <v>1281</v>
      </c>
      <c r="D442" s="43">
        <f t="shared" si="10"/>
        <v>0.24186615636423647</v>
      </c>
      <c r="F442" s="104"/>
    </row>
    <row r="443" spans="1:6">
      <c r="A443" s="34" t="s">
        <v>0</v>
      </c>
      <c r="B443" s="36">
        <v>1484.61091815028</v>
      </c>
      <c r="C443" s="36">
        <v>359</v>
      </c>
      <c r="D443" s="43">
        <f t="shared" si="10"/>
        <v>0.24181419900056275</v>
      </c>
      <c r="F443" s="104"/>
    </row>
    <row r="444" spans="1:6">
      <c r="A444" s="34" t="s">
        <v>612</v>
      </c>
      <c r="B444" s="42">
        <v>3106.66840772051</v>
      </c>
      <c r="C444" s="42">
        <v>750</v>
      </c>
      <c r="D444" s="43">
        <f t="shared" si="10"/>
        <v>0.24141617371720264</v>
      </c>
      <c r="F444" s="104"/>
    </row>
    <row r="445" spans="1:6">
      <c r="A445" s="34" t="s">
        <v>357</v>
      </c>
      <c r="B445" s="42">
        <v>42137.231691517802</v>
      </c>
      <c r="C445" s="42">
        <v>10171</v>
      </c>
      <c r="D445" s="43">
        <f t="shared" si="10"/>
        <v>0.24137798312097983</v>
      </c>
      <c r="F445" s="104"/>
    </row>
    <row r="446" spans="1:6">
      <c r="A446" s="34" t="s">
        <v>327</v>
      </c>
      <c r="B446" s="36">
        <v>37848.790733667498</v>
      </c>
      <c r="C446" s="36">
        <v>9086</v>
      </c>
      <c r="D446" s="43">
        <f t="shared" si="10"/>
        <v>0.24006050983070809</v>
      </c>
      <c r="F446" s="104"/>
    </row>
    <row r="447" spans="1:6">
      <c r="A447" s="34" t="s">
        <v>597</v>
      </c>
      <c r="B447" s="42">
        <v>14511.511923084499</v>
      </c>
      <c r="C447" s="42">
        <v>3481</v>
      </c>
      <c r="D447" s="43">
        <f t="shared" si="10"/>
        <v>0.2398785197883154</v>
      </c>
    </row>
    <row r="448" spans="1:6">
      <c r="A448" s="34" t="s">
        <v>687</v>
      </c>
      <c r="B448" s="36">
        <v>27497.201995543601</v>
      </c>
      <c r="C448" s="36">
        <v>6589</v>
      </c>
      <c r="D448" s="43">
        <f t="shared" si="10"/>
        <v>0.23962438073036893</v>
      </c>
    </row>
    <row r="449" spans="1:4">
      <c r="A449" s="34" t="s">
        <v>21</v>
      </c>
      <c r="B449" s="36">
        <v>1335.69585346849</v>
      </c>
      <c r="C449" s="36">
        <v>320</v>
      </c>
      <c r="D449" s="43">
        <f t="shared" si="10"/>
        <v>0.23957549854559687</v>
      </c>
    </row>
    <row r="450" spans="1:4">
      <c r="A450" s="34" t="s">
        <v>144</v>
      </c>
      <c r="B450" s="36">
        <v>2643.9643148444502</v>
      </c>
      <c r="C450" s="36">
        <v>633</v>
      </c>
      <c r="D450" s="43">
        <f t="shared" si="10"/>
        <v>0.2394132161489633</v>
      </c>
    </row>
    <row r="451" spans="1:4">
      <c r="A451" s="34" t="s">
        <v>419</v>
      </c>
      <c r="B451" s="42">
        <v>1325.1944815879599</v>
      </c>
      <c r="C451" s="42">
        <v>317</v>
      </c>
      <c r="D451" s="43">
        <f t="shared" si="10"/>
        <v>0.23921017209499984</v>
      </c>
    </row>
    <row r="452" spans="1:4">
      <c r="A452" s="1" t="s">
        <v>132</v>
      </c>
      <c r="B452" s="36">
        <v>1606.81091450806</v>
      </c>
      <c r="C452" s="48">
        <v>384</v>
      </c>
      <c r="D452" s="43">
        <f t="shared" si="10"/>
        <v>0.23898269331682076</v>
      </c>
    </row>
    <row r="453" spans="1:4">
      <c r="A453" s="1" t="s">
        <v>709</v>
      </c>
      <c r="B453" s="36">
        <v>6425.6025833226704</v>
      </c>
      <c r="C453" s="48">
        <v>1534</v>
      </c>
      <c r="D453" s="43">
        <f t="shared" si="10"/>
        <v>0.23873247374206119</v>
      </c>
    </row>
    <row r="454" spans="1:4">
      <c r="A454" s="1" t="s">
        <v>125</v>
      </c>
      <c r="B454" s="42">
        <v>16944.125570915599</v>
      </c>
      <c r="C454" s="132">
        <v>4035</v>
      </c>
      <c r="D454" s="43">
        <f t="shared" si="10"/>
        <v>0.23813562895957477</v>
      </c>
    </row>
    <row r="455" spans="1:4">
      <c r="A455" s="1" t="s">
        <v>719</v>
      </c>
      <c r="B455" s="42">
        <v>3046.5423844107399</v>
      </c>
      <c r="C455" s="132">
        <v>724</v>
      </c>
      <c r="D455" s="43">
        <f t="shared" si="10"/>
        <v>0.2376464557672765</v>
      </c>
    </row>
    <row r="456" spans="1:4">
      <c r="A456" s="1" t="s">
        <v>37</v>
      </c>
      <c r="B456" s="36">
        <v>2505.59171284595</v>
      </c>
      <c r="C456" s="48">
        <v>595</v>
      </c>
      <c r="D456" s="43">
        <f t="shared" ref="D456:D504" si="11">C456/B456</f>
        <v>0.23746885693686123</v>
      </c>
    </row>
    <row r="457" spans="1:4">
      <c r="A457" s="1" t="s">
        <v>712</v>
      </c>
      <c r="B457" s="42">
        <v>4144.89030736731</v>
      </c>
      <c r="C457" s="132">
        <v>982</v>
      </c>
      <c r="D457" s="43">
        <f t="shared" si="11"/>
        <v>0.23691821186547449</v>
      </c>
    </row>
    <row r="458" spans="1:4">
      <c r="A458" s="1" t="s">
        <v>38</v>
      </c>
      <c r="B458" s="42">
        <v>1685.8739271285001</v>
      </c>
      <c r="C458" s="132">
        <v>396</v>
      </c>
      <c r="D458" s="43">
        <f t="shared" si="11"/>
        <v>0.23489300927412482</v>
      </c>
    </row>
    <row r="459" spans="1:4">
      <c r="A459" s="1" t="s">
        <v>392</v>
      </c>
      <c r="B459" s="36">
        <v>4860.3861601669296</v>
      </c>
      <c r="C459" s="48">
        <v>1138</v>
      </c>
      <c r="D459" s="43">
        <f t="shared" si="11"/>
        <v>0.23413777475675215</v>
      </c>
    </row>
    <row r="460" spans="1:4">
      <c r="A460" s="1" t="s">
        <v>704</v>
      </c>
      <c r="B460" s="36">
        <v>1687.6711865612299</v>
      </c>
      <c r="C460" s="48">
        <v>395</v>
      </c>
      <c r="D460" s="43">
        <f t="shared" si="11"/>
        <v>0.23405033109846787</v>
      </c>
    </row>
    <row r="461" spans="1:4">
      <c r="A461" s="1" t="s">
        <v>771</v>
      </c>
      <c r="B461" s="42">
        <v>2899.6629316098902</v>
      </c>
      <c r="C461" s="132">
        <v>678</v>
      </c>
      <c r="D461" s="43">
        <f t="shared" si="11"/>
        <v>0.23382028049155873</v>
      </c>
    </row>
    <row r="462" spans="1:4">
      <c r="A462" s="1" t="s">
        <v>389</v>
      </c>
      <c r="B462" s="42">
        <v>39012.634547612099</v>
      </c>
      <c r="C462" s="132">
        <v>9115</v>
      </c>
      <c r="D462" s="43">
        <f t="shared" si="11"/>
        <v>0.2336422573275794</v>
      </c>
    </row>
    <row r="463" spans="1:4">
      <c r="A463" s="1" t="s">
        <v>610</v>
      </c>
      <c r="B463" s="36">
        <v>41720.864569650403</v>
      </c>
      <c r="C463" s="48">
        <v>9708</v>
      </c>
      <c r="D463" s="43">
        <f t="shared" si="11"/>
        <v>0.23268932943115536</v>
      </c>
    </row>
    <row r="464" spans="1:4">
      <c r="A464" s="1" t="s">
        <v>63</v>
      </c>
      <c r="B464" s="36">
        <v>17897.484450030599</v>
      </c>
      <c r="C464" s="48">
        <v>4157</v>
      </c>
      <c r="D464" s="43">
        <f t="shared" si="11"/>
        <v>0.23226727820919507</v>
      </c>
    </row>
    <row r="465" spans="1:4">
      <c r="A465" s="1" t="s">
        <v>26</v>
      </c>
      <c r="B465" s="42">
        <v>2823.29855108121</v>
      </c>
      <c r="C465" s="132">
        <v>655</v>
      </c>
      <c r="D465" s="43">
        <f t="shared" si="11"/>
        <v>0.23199813556705198</v>
      </c>
    </row>
    <row r="466" spans="1:4">
      <c r="A466" s="1" t="s">
        <v>703</v>
      </c>
      <c r="B466" s="42">
        <v>1772.7068002060901</v>
      </c>
      <c r="C466" s="132">
        <v>410</v>
      </c>
      <c r="D466" s="43">
        <f t="shared" si="11"/>
        <v>0.23128472229718672</v>
      </c>
    </row>
    <row r="467" spans="1:4">
      <c r="A467" s="1" t="s">
        <v>608</v>
      </c>
      <c r="B467" s="42">
        <v>51111.341217922003</v>
      </c>
      <c r="C467" s="132">
        <v>11813</v>
      </c>
      <c r="D467" s="43">
        <f t="shared" si="11"/>
        <v>0.23112287250755642</v>
      </c>
    </row>
    <row r="468" spans="1:4">
      <c r="A468" s="1" t="s">
        <v>587</v>
      </c>
      <c r="B468" s="42">
        <v>3303.8163418197</v>
      </c>
      <c r="C468" s="132">
        <v>763</v>
      </c>
      <c r="D468" s="43">
        <f t="shared" si="11"/>
        <v>0.23094504084320538</v>
      </c>
    </row>
    <row r="469" spans="1:4">
      <c r="A469" s="1" t="s">
        <v>52</v>
      </c>
      <c r="B469" s="36">
        <v>1675.5342007828799</v>
      </c>
      <c r="C469" s="48">
        <v>385</v>
      </c>
      <c r="D469" s="43">
        <f t="shared" si="11"/>
        <v>0.22977746429772178</v>
      </c>
    </row>
    <row r="470" spans="1:4">
      <c r="A470" s="1" t="s">
        <v>705</v>
      </c>
      <c r="B470" s="42">
        <v>4226.5067563727398</v>
      </c>
      <c r="C470" s="132">
        <v>968</v>
      </c>
      <c r="D470" s="43">
        <f t="shared" si="11"/>
        <v>0.22903074709166066</v>
      </c>
    </row>
    <row r="471" spans="1:4">
      <c r="A471" s="1" t="s">
        <v>348</v>
      </c>
      <c r="B471" s="36">
        <v>10346.616144657601</v>
      </c>
      <c r="C471" s="48">
        <v>2367</v>
      </c>
      <c r="D471" s="43">
        <f t="shared" si="11"/>
        <v>0.22877044696610138</v>
      </c>
    </row>
    <row r="472" spans="1:4">
      <c r="A472" s="1" t="s">
        <v>772</v>
      </c>
      <c r="B472" s="127">
        <v>3278.7697843676401</v>
      </c>
      <c r="C472" s="48">
        <v>750</v>
      </c>
      <c r="D472" s="43">
        <f t="shared" si="11"/>
        <v>0.22874433074740827</v>
      </c>
    </row>
    <row r="473" spans="1:4">
      <c r="A473" s="1" t="s">
        <v>773</v>
      </c>
      <c r="B473" s="42">
        <v>1667.3780407905499</v>
      </c>
      <c r="C473" s="132">
        <v>381</v>
      </c>
      <c r="D473" s="43">
        <f t="shared" si="11"/>
        <v>0.22850246955354972</v>
      </c>
    </row>
    <row r="474" spans="1:4">
      <c r="A474" s="1" t="s">
        <v>609</v>
      </c>
      <c r="B474" s="42">
        <v>19122.985769670398</v>
      </c>
      <c r="C474" s="132">
        <v>4343</v>
      </c>
      <c r="D474" s="43">
        <f t="shared" si="11"/>
        <v>0.22710888625395109</v>
      </c>
    </row>
    <row r="475" spans="1:4">
      <c r="A475" s="1" t="s">
        <v>102</v>
      </c>
      <c r="B475" s="36">
        <v>6764.5395323513003</v>
      </c>
      <c r="C475" s="48">
        <v>1531</v>
      </c>
      <c r="D475" s="43">
        <f t="shared" si="11"/>
        <v>0.22632730471571899</v>
      </c>
    </row>
    <row r="476" spans="1:4">
      <c r="A476" s="1" t="s">
        <v>621</v>
      </c>
      <c r="B476" s="42">
        <v>1551.6876311684</v>
      </c>
      <c r="C476" s="132">
        <v>351</v>
      </c>
      <c r="D476" s="43">
        <f t="shared" si="11"/>
        <v>0.22620532183768308</v>
      </c>
    </row>
    <row r="477" spans="1:4">
      <c r="A477" s="1" t="s">
        <v>53</v>
      </c>
      <c r="B477" s="36">
        <v>2343.8684289613698</v>
      </c>
      <c r="C477" s="48">
        <v>529</v>
      </c>
      <c r="D477" s="43">
        <f t="shared" si="11"/>
        <v>0.22569526235498377</v>
      </c>
    </row>
    <row r="478" spans="1:4">
      <c r="A478" s="1" t="s">
        <v>611</v>
      </c>
      <c r="B478" s="36">
        <v>20161.2378003546</v>
      </c>
      <c r="C478" s="48">
        <v>4542</v>
      </c>
      <c r="D478" s="43">
        <f t="shared" si="11"/>
        <v>0.22528378688733658</v>
      </c>
    </row>
    <row r="479" spans="1:4">
      <c r="A479" s="1" t="s">
        <v>607</v>
      </c>
      <c r="B479" s="36">
        <v>3335.23827378544</v>
      </c>
      <c r="C479" s="48">
        <v>751</v>
      </c>
      <c r="D479" s="43">
        <f t="shared" si="11"/>
        <v>0.22517131861395542</v>
      </c>
    </row>
    <row r="480" spans="1:4">
      <c r="A480" s="1" t="s">
        <v>717</v>
      </c>
      <c r="B480" s="42">
        <v>9002.6408659685403</v>
      </c>
      <c r="C480" s="132">
        <v>2018</v>
      </c>
      <c r="D480" s="43">
        <f t="shared" si="11"/>
        <v>0.22415644809606602</v>
      </c>
    </row>
    <row r="481" spans="1:4">
      <c r="A481" s="1" t="s">
        <v>599</v>
      </c>
      <c r="B481" s="42">
        <v>2171.08213686617</v>
      </c>
      <c r="C481" s="132">
        <v>486</v>
      </c>
      <c r="D481" s="43">
        <f t="shared" si="11"/>
        <v>0.22385150324230135</v>
      </c>
    </row>
    <row r="482" spans="1:4">
      <c r="A482" s="1" t="s">
        <v>35</v>
      </c>
      <c r="B482" s="36">
        <v>2231.3725463729302</v>
      </c>
      <c r="C482" s="48">
        <v>496</v>
      </c>
      <c r="D482" s="43">
        <f t="shared" si="11"/>
        <v>0.22228471028123123</v>
      </c>
    </row>
    <row r="483" spans="1:4">
      <c r="A483" s="1" t="s">
        <v>616</v>
      </c>
      <c r="B483" s="42">
        <v>31263.615560932001</v>
      </c>
      <c r="C483" s="132">
        <v>6941</v>
      </c>
      <c r="D483" s="43">
        <f t="shared" si="11"/>
        <v>0.22201526840272731</v>
      </c>
    </row>
    <row r="484" spans="1:4">
      <c r="A484" s="1" t="s">
        <v>409</v>
      </c>
      <c r="B484" s="42">
        <v>3878.3998801377602</v>
      </c>
      <c r="C484" s="132">
        <v>856</v>
      </c>
      <c r="D484" s="43">
        <f t="shared" si="11"/>
        <v>0.2207095777781416</v>
      </c>
    </row>
    <row r="485" spans="1:4">
      <c r="A485" s="1" t="s">
        <v>368</v>
      </c>
      <c r="B485" s="42">
        <v>8070.1532009215998</v>
      </c>
      <c r="C485" s="132">
        <v>1781</v>
      </c>
      <c r="D485" s="43">
        <f t="shared" si="11"/>
        <v>0.22068973855373802</v>
      </c>
    </row>
    <row r="486" spans="1:4">
      <c r="A486" s="1" t="s">
        <v>34</v>
      </c>
      <c r="B486" s="36">
        <v>14849.8379402831</v>
      </c>
      <c r="C486" s="48">
        <v>3267</v>
      </c>
      <c r="D486" s="43">
        <f t="shared" si="11"/>
        <v>0.22000240091089623</v>
      </c>
    </row>
    <row r="487" spans="1:4">
      <c r="A487" s="1" t="s">
        <v>1</v>
      </c>
      <c r="B487" s="36">
        <v>9667.8326007081105</v>
      </c>
      <c r="C487" s="48">
        <v>2120</v>
      </c>
      <c r="D487" s="43">
        <f t="shared" si="11"/>
        <v>0.21928389614904201</v>
      </c>
    </row>
    <row r="488" spans="1:4">
      <c r="A488" s="1" t="s">
        <v>618</v>
      </c>
      <c r="B488" s="42">
        <v>5277.9478016248904</v>
      </c>
      <c r="C488" s="132">
        <v>1156</v>
      </c>
      <c r="D488" s="43">
        <f t="shared" si="11"/>
        <v>0.21902452306256404</v>
      </c>
    </row>
    <row r="489" spans="1:4">
      <c r="A489" s="1" t="s">
        <v>591</v>
      </c>
      <c r="B489" s="42">
        <v>2192.5095222895002</v>
      </c>
      <c r="C489" s="132">
        <v>480</v>
      </c>
      <c r="D489" s="43">
        <f t="shared" si="11"/>
        <v>0.21892721336907403</v>
      </c>
    </row>
    <row r="490" spans="1:4">
      <c r="A490" s="1" t="s">
        <v>682</v>
      </c>
      <c r="B490" s="42">
        <v>21839.982929642701</v>
      </c>
      <c r="C490" s="132">
        <v>4776</v>
      </c>
      <c r="D490" s="43">
        <f t="shared" si="11"/>
        <v>0.21868148960490669</v>
      </c>
    </row>
    <row r="491" spans="1:4">
      <c r="A491" s="1" t="s">
        <v>378</v>
      </c>
      <c r="B491" s="36">
        <v>21932.733636375</v>
      </c>
      <c r="C491" s="48">
        <v>4770</v>
      </c>
      <c r="D491" s="43">
        <f t="shared" si="11"/>
        <v>0.21748315002964566</v>
      </c>
    </row>
    <row r="492" spans="1:4">
      <c r="A492" s="1" t="s">
        <v>46</v>
      </c>
      <c r="B492" s="42">
        <v>4024.2574293618</v>
      </c>
      <c r="C492" s="132">
        <v>873</v>
      </c>
      <c r="D492" s="43">
        <f t="shared" si="11"/>
        <v>0.21693443208439267</v>
      </c>
    </row>
    <row r="493" spans="1:4">
      <c r="A493" s="1" t="s">
        <v>714</v>
      </c>
      <c r="B493" s="36">
        <v>2277.84651340357</v>
      </c>
      <c r="C493" s="48">
        <v>491</v>
      </c>
      <c r="D493" s="43">
        <f t="shared" si="11"/>
        <v>0.21555447090521707</v>
      </c>
    </row>
    <row r="494" spans="1:4">
      <c r="A494" s="1" t="s">
        <v>622</v>
      </c>
      <c r="B494" s="42">
        <v>18204.1228094529</v>
      </c>
      <c r="C494" s="132">
        <v>3901</v>
      </c>
      <c r="D494" s="43">
        <f t="shared" si="11"/>
        <v>0.21429211617789778</v>
      </c>
    </row>
    <row r="495" spans="1:4">
      <c r="A495" s="1" t="s">
        <v>49</v>
      </c>
      <c r="B495" s="36">
        <v>52107.795800538202</v>
      </c>
      <c r="C495" s="48">
        <v>11162</v>
      </c>
      <c r="D495" s="43">
        <f t="shared" si="11"/>
        <v>0.21420979008067564</v>
      </c>
    </row>
    <row r="496" spans="1:4">
      <c r="A496" s="1" t="s">
        <v>774</v>
      </c>
      <c r="B496" s="42">
        <v>4258.1012625945696</v>
      </c>
      <c r="C496" s="132">
        <v>907</v>
      </c>
      <c r="D496" s="43">
        <f t="shared" si="11"/>
        <v>0.21300573754963775</v>
      </c>
    </row>
    <row r="497" spans="1:4">
      <c r="A497" s="1" t="s">
        <v>121</v>
      </c>
      <c r="B497" s="36">
        <v>2628.1807501511598</v>
      </c>
      <c r="C497" s="48">
        <v>559</v>
      </c>
      <c r="D497" s="43">
        <f t="shared" si="11"/>
        <v>0.21269465578722055</v>
      </c>
    </row>
    <row r="498" spans="1:4">
      <c r="A498" s="1" t="s">
        <v>775</v>
      </c>
      <c r="B498" s="42">
        <v>2132.9807577598799</v>
      </c>
      <c r="C498" s="132">
        <v>453</v>
      </c>
      <c r="D498" s="43">
        <f t="shared" si="11"/>
        <v>0.21237884981004429</v>
      </c>
    </row>
    <row r="499" spans="1:4">
      <c r="A499" s="1" t="s">
        <v>109</v>
      </c>
      <c r="B499" s="42">
        <v>26110.0431087822</v>
      </c>
      <c r="C499" s="132">
        <v>5540</v>
      </c>
      <c r="D499" s="43">
        <f t="shared" si="11"/>
        <v>0.21217889135298296</v>
      </c>
    </row>
    <row r="500" spans="1:4">
      <c r="A500" s="1" t="s">
        <v>724</v>
      </c>
      <c r="B500" s="36">
        <v>2652.6656744503398</v>
      </c>
      <c r="C500" s="48">
        <v>562</v>
      </c>
      <c r="D500" s="43">
        <f t="shared" si="11"/>
        <v>0.21186235620003349</v>
      </c>
    </row>
    <row r="501" spans="1:4">
      <c r="A501" s="1" t="s">
        <v>718</v>
      </c>
      <c r="B501" s="42">
        <v>2652.6026686509099</v>
      </c>
      <c r="C501" s="132">
        <v>561</v>
      </c>
      <c r="D501" s="43">
        <f t="shared" si="11"/>
        <v>0.2114904002133571</v>
      </c>
    </row>
    <row r="502" spans="1:4">
      <c r="A502" s="1" t="s">
        <v>123</v>
      </c>
      <c r="B502" s="42">
        <v>29873.484097570101</v>
      </c>
      <c r="C502" s="132">
        <v>6316</v>
      </c>
      <c r="D502" s="43">
        <f t="shared" si="11"/>
        <v>0.21142495396155486</v>
      </c>
    </row>
    <row r="503" spans="1:4">
      <c r="A503" s="1" t="s">
        <v>776</v>
      </c>
      <c r="B503" s="42">
        <v>1844.9506396581401</v>
      </c>
      <c r="C503" s="132">
        <v>390</v>
      </c>
      <c r="D503" s="43">
        <f t="shared" si="11"/>
        <v>0.21138776919921554</v>
      </c>
    </row>
    <row r="504" spans="1:4">
      <c r="A504" s="1" t="s">
        <v>615</v>
      </c>
      <c r="B504" s="42">
        <v>7308.9696557438001</v>
      </c>
      <c r="C504" s="132">
        <v>1537</v>
      </c>
      <c r="D504" s="43">
        <f t="shared" si="11"/>
        <v>0.21028955822687523</v>
      </c>
    </row>
    <row r="505" spans="1:4">
      <c r="A505" s="1" t="s">
        <v>70</v>
      </c>
      <c r="B505" s="36">
        <v>3731.1314023281402</v>
      </c>
      <c r="C505" s="48">
        <v>780</v>
      </c>
      <c r="D505" s="43">
        <f t="shared" ref="D505:D549" si="12">C505/B505</f>
        <v>0.20905187083823903</v>
      </c>
    </row>
    <row r="506" spans="1:4">
      <c r="A506" s="1" t="s">
        <v>686</v>
      </c>
      <c r="B506" s="42">
        <v>1908.9889893494501</v>
      </c>
      <c r="C506" s="132">
        <v>398</v>
      </c>
      <c r="D506" s="43">
        <f t="shared" si="12"/>
        <v>0.20848732089106045</v>
      </c>
    </row>
    <row r="507" spans="1:4">
      <c r="A507" s="1" t="s">
        <v>713</v>
      </c>
      <c r="B507" s="36">
        <v>3767.05469289748</v>
      </c>
      <c r="C507" s="48">
        <v>784</v>
      </c>
      <c r="D507" s="43">
        <f t="shared" si="12"/>
        <v>0.20812015325346286</v>
      </c>
    </row>
    <row r="508" spans="1:4">
      <c r="A508" s="1" t="s">
        <v>723</v>
      </c>
      <c r="B508" s="42">
        <v>2095.66021027741</v>
      </c>
      <c r="C508" s="132">
        <v>436</v>
      </c>
      <c r="D508" s="43">
        <f t="shared" si="12"/>
        <v>0.2080489947090636</v>
      </c>
    </row>
    <row r="509" spans="1:4">
      <c r="A509" s="118" t="s">
        <v>241</v>
      </c>
      <c r="B509" s="42">
        <v>1481.0355782844099</v>
      </c>
      <c r="C509" s="132">
        <v>308</v>
      </c>
      <c r="D509" s="43">
        <f t="shared" si="12"/>
        <v>0.20796259355010133</v>
      </c>
    </row>
    <row r="510" spans="1:4">
      <c r="A510" s="1" t="s">
        <v>777</v>
      </c>
      <c r="B510" s="42">
        <v>1585.51776888268</v>
      </c>
      <c r="C510" s="132">
        <v>328</v>
      </c>
      <c r="D510" s="43">
        <f t="shared" si="12"/>
        <v>0.20687248445732825</v>
      </c>
    </row>
    <row r="511" spans="1:4">
      <c r="A511" s="1" t="s">
        <v>407</v>
      </c>
      <c r="B511" s="42">
        <v>8396.1340152872708</v>
      </c>
      <c r="C511" s="132">
        <v>1733</v>
      </c>
      <c r="D511" s="43">
        <f t="shared" si="12"/>
        <v>0.20640451865640047</v>
      </c>
    </row>
    <row r="512" spans="1:4">
      <c r="A512" s="1" t="s">
        <v>778</v>
      </c>
      <c r="B512" s="42">
        <v>2111.2191229411401</v>
      </c>
      <c r="C512" s="132">
        <v>435</v>
      </c>
      <c r="D512" s="43">
        <f t="shared" si="12"/>
        <v>0.20604208974481122</v>
      </c>
    </row>
    <row r="513" spans="1:4">
      <c r="A513" s="1" t="s">
        <v>626</v>
      </c>
      <c r="B513" s="36">
        <v>9077.9312619622706</v>
      </c>
      <c r="C513" s="48">
        <v>1867</v>
      </c>
      <c r="D513" s="43">
        <f t="shared" si="12"/>
        <v>0.2056635973685961</v>
      </c>
    </row>
    <row r="514" spans="1:4">
      <c r="A514" s="1" t="s">
        <v>631</v>
      </c>
      <c r="B514" s="42">
        <v>8113.58059294335</v>
      </c>
      <c r="C514" s="132">
        <v>1666</v>
      </c>
      <c r="D514" s="43">
        <f t="shared" si="12"/>
        <v>0.20533474474253394</v>
      </c>
    </row>
    <row r="515" spans="1:4">
      <c r="A515" s="1" t="s">
        <v>326</v>
      </c>
      <c r="B515" s="42">
        <v>31921.2511561592</v>
      </c>
      <c r="C515" s="132">
        <v>6551</v>
      </c>
      <c r="D515" s="43">
        <f t="shared" si="12"/>
        <v>0.20522378549488607</v>
      </c>
    </row>
    <row r="516" spans="1:4">
      <c r="A516" s="1" t="s">
        <v>128</v>
      </c>
      <c r="B516" s="42">
        <v>51665.275240666197</v>
      </c>
      <c r="C516" s="132">
        <v>10590</v>
      </c>
      <c r="D516" s="43">
        <f t="shared" si="12"/>
        <v>0.20497326203470057</v>
      </c>
    </row>
    <row r="517" spans="1:4">
      <c r="A517" s="1" t="s">
        <v>243</v>
      </c>
      <c r="B517" s="42">
        <v>3220.3588165589599</v>
      </c>
      <c r="C517" s="132">
        <v>658</v>
      </c>
      <c r="D517" s="43">
        <f t="shared" si="12"/>
        <v>0.20432505738695625</v>
      </c>
    </row>
    <row r="518" spans="1:4">
      <c r="A518" s="1" t="s">
        <v>134</v>
      </c>
      <c r="B518" s="42">
        <v>12450.585967544001</v>
      </c>
      <c r="C518" s="132">
        <v>2537</v>
      </c>
      <c r="D518" s="43">
        <f t="shared" si="12"/>
        <v>0.20376551004213081</v>
      </c>
    </row>
    <row r="519" spans="1:4">
      <c r="A519" s="1" t="s">
        <v>359</v>
      </c>
      <c r="B519" s="36">
        <v>33114.308663315598</v>
      </c>
      <c r="C519" s="48">
        <v>6691</v>
      </c>
      <c r="D519" s="43">
        <f t="shared" si="12"/>
        <v>0.20205766842453712</v>
      </c>
    </row>
    <row r="520" spans="1:4">
      <c r="A520" s="1" t="s">
        <v>24</v>
      </c>
      <c r="B520" s="42">
        <v>2319.9177476679902</v>
      </c>
      <c r="C520" s="132">
        <v>468</v>
      </c>
      <c r="D520" s="43">
        <f t="shared" si="12"/>
        <v>0.20173129002976048</v>
      </c>
    </row>
    <row r="521" spans="1:4">
      <c r="A521" s="1" t="s">
        <v>352</v>
      </c>
      <c r="B521" s="42">
        <v>29970.470410026599</v>
      </c>
      <c r="C521" s="132">
        <v>6042</v>
      </c>
      <c r="D521" s="43">
        <f t="shared" si="12"/>
        <v>0.20159843730643123</v>
      </c>
    </row>
    <row r="522" spans="1:4">
      <c r="A522" s="1" t="s">
        <v>50</v>
      </c>
      <c r="B522" s="42">
        <v>1942.37802751455</v>
      </c>
      <c r="C522" s="132">
        <v>388</v>
      </c>
      <c r="D522" s="43">
        <f t="shared" si="12"/>
        <v>0.19975514266730118</v>
      </c>
    </row>
    <row r="523" spans="1:4">
      <c r="A523" s="1" t="s">
        <v>136</v>
      </c>
      <c r="B523" s="42">
        <v>10571.6298633846</v>
      </c>
      <c r="C523" s="132">
        <v>2088</v>
      </c>
      <c r="D523" s="43">
        <f t="shared" si="12"/>
        <v>0.19750975270444329</v>
      </c>
    </row>
    <row r="524" spans="1:4">
      <c r="A524" s="1" t="s">
        <v>746</v>
      </c>
      <c r="B524" s="42">
        <v>1566.4437974207101</v>
      </c>
      <c r="C524" s="132">
        <v>309</v>
      </c>
      <c r="D524" s="43">
        <f t="shared" si="12"/>
        <v>0.19726210446158116</v>
      </c>
    </row>
    <row r="525" spans="1:4">
      <c r="A525" s="1" t="s">
        <v>625</v>
      </c>
      <c r="B525" s="42">
        <v>2509.0026736995201</v>
      </c>
      <c r="C525" s="132">
        <v>494</v>
      </c>
      <c r="D525" s="43">
        <f t="shared" si="12"/>
        <v>0.19689098189425117</v>
      </c>
    </row>
    <row r="526" spans="1:4">
      <c r="A526" s="1" t="s">
        <v>444</v>
      </c>
      <c r="B526" s="36">
        <v>2720.5971845486201</v>
      </c>
      <c r="C526" s="48">
        <v>534</v>
      </c>
      <c r="D526" s="43">
        <f t="shared" si="12"/>
        <v>0.1962804354252822</v>
      </c>
    </row>
    <row r="527" spans="1:4">
      <c r="A527" s="1" t="s">
        <v>424</v>
      </c>
      <c r="B527" s="36">
        <v>2753.7012936063102</v>
      </c>
      <c r="C527" s="48">
        <v>540</v>
      </c>
      <c r="D527" s="43">
        <f t="shared" si="12"/>
        <v>0.19609970088397047</v>
      </c>
    </row>
    <row r="528" spans="1:4">
      <c r="A528" s="1" t="s">
        <v>624</v>
      </c>
      <c r="B528" s="36">
        <v>18835.604972000201</v>
      </c>
      <c r="C528" s="48">
        <v>3679</v>
      </c>
      <c r="D528" s="43">
        <f t="shared" si="12"/>
        <v>0.19532157344927145</v>
      </c>
    </row>
    <row r="529" spans="1:4">
      <c r="A529" s="1" t="s">
        <v>56</v>
      </c>
      <c r="B529" s="36">
        <v>6116.9587323968199</v>
      </c>
      <c r="C529" s="48">
        <v>1194</v>
      </c>
      <c r="D529" s="43">
        <f t="shared" si="12"/>
        <v>0.19519503927275192</v>
      </c>
    </row>
    <row r="530" spans="1:4">
      <c r="A530" s="1" t="s">
        <v>730</v>
      </c>
      <c r="B530" s="42">
        <v>1745.6739300480101</v>
      </c>
      <c r="C530" s="132">
        <v>336</v>
      </c>
      <c r="D530" s="43">
        <f t="shared" si="12"/>
        <v>0.19247580789085808</v>
      </c>
    </row>
    <row r="531" spans="1:4">
      <c r="A531" s="1" t="s">
        <v>779</v>
      </c>
      <c r="B531" s="42">
        <v>2122.5561136244701</v>
      </c>
      <c r="C531" s="132">
        <v>408</v>
      </c>
      <c r="D531" s="43">
        <f t="shared" si="12"/>
        <v>0.19222106656266463</v>
      </c>
    </row>
    <row r="532" spans="1:4">
      <c r="A532" s="1" t="s">
        <v>623</v>
      </c>
      <c r="B532" s="42">
        <v>6133.8107868186098</v>
      </c>
      <c r="C532" s="132">
        <v>1179</v>
      </c>
      <c r="D532" s="43">
        <f t="shared" si="12"/>
        <v>0.19221329789527231</v>
      </c>
    </row>
    <row r="533" spans="1:4">
      <c r="A533" s="1" t="s">
        <v>449</v>
      </c>
      <c r="B533" s="42">
        <v>2028.1725449627199</v>
      </c>
      <c r="C533" s="132">
        <v>388</v>
      </c>
      <c r="D533" s="43">
        <f t="shared" si="12"/>
        <v>0.19130522250863616</v>
      </c>
    </row>
    <row r="534" spans="1:4">
      <c r="A534" s="1" t="s">
        <v>434</v>
      </c>
      <c r="B534" s="42">
        <v>2860.8547186637202</v>
      </c>
      <c r="C534" s="132">
        <v>547</v>
      </c>
      <c r="D534" s="43">
        <f t="shared" si="12"/>
        <v>0.19120160014818888</v>
      </c>
    </row>
    <row r="535" spans="1:4">
      <c r="A535" s="1" t="s">
        <v>418</v>
      </c>
      <c r="B535" s="42">
        <v>2924.9067685878799</v>
      </c>
      <c r="C535" s="132">
        <v>559</v>
      </c>
      <c r="D535" s="43">
        <f t="shared" si="12"/>
        <v>0.19111720277835742</v>
      </c>
    </row>
    <row r="536" spans="1:4">
      <c r="A536" s="1" t="s">
        <v>636</v>
      </c>
      <c r="B536" s="42">
        <v>3073.7095041531102</v>
      </c>
      <c r="C536" s="132">
        <v>585</v>
      </c>
      <c r="D536" s="43">
        <f t="shared" si="12"/>
        <v>0.1903237762740963</v>
      </c>
    </row>
    <row r="537" spans="1:4">
      <c r="A537" s="1" t="s">
        <v>380</v>
      </c>
      <c r="B537" s="36">
        <v>35083.999026109399</v>
      </c>
      <c r="C537" s="48">
        <v>6673</v>
      </c>
      <c r="D537" s="43">
        <f t="shared" si="12"/>
        <v>0.19020066654984155</v>
      </c>
    </row>
    <row r="538" spans="1:4">
      <c r="A538" s="1" t="s">
        <v>414</v>
      </c>
      <c r="B538" s="36">
        <v>2047.4163822857599</v>
      </c>
      <c r="C538" s="48">
        <v>389</v>
      </c>
      <c r="D538" s="43">
        <f t="shared" si="12"/>
        <v>0.18999554920319423</v>
      </c>
    </row>
    <row r="539" spans="1:4">
      <c r="A539" s="1" t="s">
        <v>780</v>
      </c>
      <c r="B539" s="42">
        <v>2259.4602102702402</v>
      </c>
      <c r="C539" s="132">
        <v>429</v>
      </c>
      <c r="D539" s="43">
        <f t="shared" si="12"/>
        <v>0.18986835796001469</v>
      </c>
    </row>
    <row r="540" spans="1:4">
      <c r="A540" s="1" t="s">
        <v>108</v>
      </c>
      <c r="B540" s="42">
        <v>14343.574948927801</v>
      </c>
      <c r="C540" s="132">
        <v>2692</v>
      </c>
      <c r="D540" s="43">
        <f t="shared" si="12"/>
        <v>0.18767985035705692</v>
      </c>
    </row>
    <row r="541" spans="1:4">
      <c r="A541" s="1" t="s">
        <v>722</v>
      </c>
      <c r="B541" s="42">
        <v>12943.7393790315</v>
      </c>
      <c r="C541" s="132">
        <v>2414</v>
      </c>
      <c r="D541" s="43">
        <f t="shared" si="12"/>
        <v>0.18649942874395425</v>
      </c>
    </row>
    <row r="542" spans="1:4">
      <c r="A542" s="1" t="s">
        <v>627</v>
      </c>
      <c r="B542" s="42">
        <v>9239.1833286085093</v>
      </c>
      <c r="C542" s="132">
        <v>1721</v>
      </c>
      <c r="D542" s="43">
        <f t="shared" si="12"/>
        <v>0.18627187477393584</v>
      </c>
    </row>
    <row r="543" spans="1:4">
      <c r="A543" s="1" t="s">
        <v>726</v>
      </c>
      <c r="B543" s="42">
        <v>4084.3423613063001</v>
      </c>
      <c r="C543" s="132">
        <v>758</v>
      </c>
      <c r="D543" s="43">
        <f t="shared" si="12"/>
        <v>0.18558679291458025</v>
      </c>
    </row>
    <row r="544" spans="1:4">
      <c r="A544" s="1" t="s">
        <v>441</v>
      </c>
      <c r="B544" s="42">
        <v>2639.15609092451</v>
      </c>
      <c r="C544" s="132">
        <v>489</v>
      </c>
      <c r="D544" s="43">
        <f t="shared" si="12"/>
        <v>0.18528650187897783</v>
      </c>
    </row>
    <row r="545" spans="1:4">
      <c r="A545" s="1" t="s">
        <v>632</v>
      </c>
      <c r="B545" s="42">
        <v>1903.4711787323399</v>
      </c>
      <c r="C545" s="132">
        <v>352</v>
      </c>
      <c r="D545" s="43">
        <f t="shared" si="12"/>
        <v>0.1849253111541318</v>
      </c>
    </row>
    <row r="546" spans="1:4">
      <c r="A546" s="1" t="s">
        <v>747</v>
      </c>
      <c r="B546" s="42">
        <v>3924.4711153153298</v>
      </c>
      <c r="C546" s="132">
        <v>715</v>
      </c>
      <c r="D546" s="43">
        <f t="shared" si="12"/>
        <v>0.1821901547981071</v>
      </c>
    </row>
    <row r="547" spans="1:4">
      <c r="A547" s="1" t="s">
        <v>439</v>
      </c>
      <c r="B547" s="42">
        <v>3078.63004898279</v>
      </c>
      <c r="C547" s="132">
        <v>558</v>
      </c>
      <c r="D547" s="43">
        <f t="shared" si="12"/>
        <v>0.1812494489827931</v>
      </c>
    </row>
    <row r="548" spans="1:4">
      <c r="A548" s="1" t="s">
        <v>244</v>
      </c>
      <c r="B548" s="42">
        <v>2046.0191275407501</v>
      </c>
      <c r="C548" s="132">
        <v>369</v>
      </c>
      <c r="D548" s="43">
        <f t="shared" si="12"/>
        <v>0.18035022010939178</v>
      </c>
    </row>
    <row r="549" spans="1:4">
      <c r="A549" s="1" t="s">
        <v>781</v>
      </c>
      <c r="B549" s="42">
        <v>1876.9424168583901</v>
      </c>
      <c r="C549" s="132">
        <v>338</v>
      </c>
      <c r="D549" s="43">
        <f t="shared" si="12"/>
        <v>0.1800801116561378</v>
      </c>
    </row>
    <row r="550" spans="1:4">
      <c r="A550" s="1" t="s">
        <v>782</v>
      </c>
      <c r="B550" s="42">
        <v>118880.33678006</v>
      </c>
      <c r="C550" s="132">
        <v>21351</v>
      </c>
      <c r="D550" s="43">
        <f t="shared" ref="D550:D612" si="13">C550/B550</f>
        <v>0.17960076980183354</v>
      </c>
    </row>
    <row r="551" spans="1:4">
      <c r="A551" s="1" t="s">
        <v>58</v>
      </c>
      <c r="B551" s="42">
        <v>1984.01091659488</v>
      </c>
      <c r="C551" s="132">
        <v>356</v>
      </c>
      <c r="D551" s="43">
        <f t="shared" si="13"/>
        <v>0.17943449656567212</v>
      </c>
    </row>
    <row r="552" spans="1:4">
      <c r="A552" s="1" t="s">
        <v>332</v>
      </c>
      <c r="B552" s="42">
        <v>16507.558433609</v>
      </c>
      <c r="C552" s="132">
        <v>2938</v>
      </c>
      <c r="D552" s="43">
        <f t="shared" si="13"/>
        <v>0.1779790761799335</v>
      </c>
    </row>
    <row r="553" spans="1:4">
      <c r="A553" s="1" t="s">
        <v>629</v>
      </c>
      <c r="B553" s="42">
        <v>6915.0436493242096</v>
      </c>
      <c r="C553" s="132">
        <v>1227</v>
      </c>
      <c r="D553" s="43">
        <f t="shared" si="13"/>
        <v>0.17743922702786</v>
      </c>
    </row>
    <row r="554" spans="1:4">
      <c r="A554" s="1" t="s">
        <v>725</v>
      </c>
      <c r="B554" s="42">
        <v>11015.5120145655</v>
      </c>
      <c r="C554" s="132">
        <v>1938</v>
      </c>
      <c r="D554" s="43">
        <f t="shared" si="13"/>
        <v>0.17593371941653166</v>
      </c>
    </row>
    <row r="555" spans="1:4">
      <c r="A555" s="1" t="s">
        <v>783</v>
      </c>
      <c r="B555" s="42">
        <v>1872.13693941617</v>
      </c>
      <c r="C555" s="132">
        <v>328</v>
      </c>
      <c r="D555" s="43">
        <f t="shared" si="13"/>
        <v>0.17520085902598959</v>
      </c>
    </row>
    <row r="556" spans="1:4">
      <c r="A556" s="1" t="s">
        <v>137</v>
      </c>
      <c r="B556" s="42">
        <v>8458.2107282108609</v>
      </c>
      <c r="C556" s="132">
        <v>1480</v>
      </c>
      <c r="D556" s="43">
        <f t="shared" si="13"/>
        <v>0.17497790579557479</v>
      </c>
    </row>
    <row r="557" spans="1:4">
      <c r="A557" s="1" t="s">
        <v>133</v>
      </c>
      <c r="B557" s="42">
        <v>18765.563849189701</v>
      </c>
      <c r="C557" s="132">
        <v>3270</v>
      </c>
      <c r="D557" s="43">
        <f t="shared" si="13"/>
        <v>0.17425535551606669</v>
      </c>
    </row>
    <row r="558" spans="1:4">
      <c r="A558" s="1" t="s">
        <v>138</v>
      </c>
      <c r="B558" s="42">
        <v>2868.9752643476199</v>
      </c>
      <c r="C558" s="132">
        <v>496</v>
      </c>
      <c r="D558" s="43">
        <f t="shared" si="13"/>
        <v>0.1728840280234295</v>
      </c>
    </row>
    <row r="559" spans="1:4">
      <c r="A559" s="1" t="s">
        <v>51</v>
      </c>
      <c r="B559" s="42">
        <v>2093.7971971267798</v>
      </c>
      <c r="C559" s="132">
        <v>361</v>
      </c>
      <c r="D559" s="43">
        <f t="shared" si="13"/>
        <v>0.17241402390612781</v>
      </c>
    </row>
    <row r="560" spans="1:4">
      <c r="A560" s="1" t="s">
        <v>83</v>
      </c>
      <c r="B560" s="42">
        <v>6103.0601046848997</v>
      </c>
      <c r="C560" s="132">
        <v>1047</v>
      </c>
      <c r="D560" s="43">
        <f t="shared" si="13"/>
        <v>0.17155328344157877</v>
      </c>
    </row>
    <row r="561" spans="1:4">
      <c r="A561" s="1" t="s">
        <v>420</v>
      </c>
      <c r="B561" s="42">
        <v>4355.7396095092399</v>
      </c>
      <c r="C561" s="132">
        <v>741</v>
      </c>
      <c r="D561" s="43">
        <f t="shared" si="13"/>
        <v>0.17012036219573012</v>
      </c>
    </row>
    <row r="562" spans="1:4">
      <c r="A562" s="1" t="s">
        <v>634</v>
      </c>
      <c r="B562" s="42">
        <v>7545.2600790811703</v>
      </c>
      <c r="C562" s="132">
        <v>1275</v>
      </c>
      <c r="D562" s="43">
        <f t="shared" si="13"/>
        <v>0.1689802586838417</v>
      </c>
    </row>
    <row r="563" spans="1:4">
      <c r="A563" s="1" t="s">
        <v>324</v>
      </c>
      <c r="B563" s="42">
        <v>43569.242587525798</v>
      </c>
      <c r="C563" s="132">
        <v>7339</v>
      </c>
      <c r="D563" s="43">
        <f t="shared" si="13"/>
        <v>0.16844451645577174</v>
      </c>
    </row>
    <row r="564" spans="1:4">
      <c r="A564" s="1" t="s">
        <v>721</v>
      </c>
      <c r="B564" s="42">
        <v>3331.0053883749001</v>
      </c>
      <c r="C564" s="132">
        <v>556</v>
      </c>
      <c r="D564" s="43">
        <f t="shared" si="13"/>
        <v>0.16691657177752453</v>
      </c>
    </row>
    <row r="565" spans="1:4">
      <c r="A565" s="1" t="s">
        <v>639</v>
      </c>
      <c r="B565" s="42">
        <v>3789.8081168509002</v>
      </c>
      <c r="C565" s="132">
        <v>630</v>
      </c>
      <c r="D565" s="43">
        <f t="shared" si="13"/>
        <v>0.16623532922386888</v>
      </c>
    </row>
    <row r="566" spans="1:4">
      <c r="A566" s="1" t="s">
        <v>784</v>
      </c>
      <c r="B566" s="42">
        <v>2103.2602164531099</v>
      </c>
      <c r="C566" s="132">
        <v>349</v>
      </c>
      <c r="D566" s="43">
        <f t="shared" si="13"/>
        <v>0.16593286806353691</v>
      </c>
    </row>
    <row r="567" spans="1:4">
      <c r="A567" s="1" t="s">
        <v>633</v>
      </c>
      <c r="B567" s="42">
        <v>2658.35335985245</v>
      </c>
      <c r="C567" s="132">
        <v>437</v>
      </c>
      <c r="D567" s="43">
        <f t="shared" si="13"/>
        <v>0.16438747632265688</v>
      </c>
    </row>
    <row r="568" spans="1:4">
      <c r="A568" s="1" t="s">
        <v>126</v>
      </c>
      <c r="B568" s="42">
        <v>3231.2492287005198</v>
      </c>
      <c r="C568" s="132">
        <v>528</v>
      </c>
      <c r="D568" s="43">
        <f t="shared" si="13"/>
        <v>0.1634042943237593</v>
      </c>
    </row>
    <row r="569" spans="1:4">
      <c r="A569" s="1" t="s">
        <v>785</v>
      </c>
      <c r="B569" s="42">
        <v>10394.435301580001</v>
      </c>
      <c r="C569" s="132">
        <v>1688</v>
      </c>
      <c r="D569" s="43">
        <f t="shared" si="13"/>
        <v>0.1623945843160346</v>
      </c>
    </row>
    <row r="570" spans="1:4">
      <c r="A570" s="1" t="s">
        <v>95</v>
      </c>
      <c r="B570" s="42">
        <v>3393.8766181902001</v>
      </c>
      <c r="C570" s="132">
        <v>548</v>
      </c>
      <c r="D570" s="43">
        <f t="shared" si="13"/>
        <v>0.16146727228175534</v>
      </c>
    </row>
    <row r="571" spans="1:4">
      <c r="A571" s="1" t="s">
        <v>786</v>
      </c>
      <c r="B571" s="42">
        <v>2155.5177512904602</v>
      </c>
      <c r="C571" s="132">
        <v>347</v>
      </c>
      <c r="D571" s="43">
        <f t="shared" si="13"/>
        <v>0.16098220475904634</v>
      </c>
    </row>
    <row r="572" spans="1:4">
      <c r="A572" s="1" t="s">
        <v>60</v>
      </c>
      <c r="B572" s="42">
        <v>14842.6133097074</v>
      </c>
      <c r="C572" s="132">
        <v>2387</v>
      </c>
      <c r="D572" s="43">
        <f t="shared" si="13"/>
        <v>0.1608207362270126</v>
      </c>
    </row>
    <row r="573" spans="1:4">
      <c r="A573" s="1" t="s">
        <v>443</v>
      </c>
      <c r="B573" s="42">
        <v>6276.2107973680804</v>
      </c>
      <c r="C573" s="132">
        <v>1004</v>
      </c>
      <c r="D573" s="43">
        <f t="shared" si="13"/>
        <v>0.15996913303501945</v>
      </c>
    </row>
    <row r="574" spans="1:4">
      <c r="A574" s="1" t="s">
        <v>385</v>
      </c>
      <c r="B574" s="42">
        <v>5501.42175872391</v>
      </c>
      <c r="C574" s="132">
        <v>864</v>
      </c>
      <c r="D574" s="43">
        <f t="shared" si="13"/>
        <v>0.15705031133632089</v>
      </c>
    </row>
    <row r="575" spans="1:4">
      <c r="A575" s="1" t="s">
        <v>729</v>
      </c>
      <c r="B575" s="42">
        <v>3473.7122418526501</v>
      </c>
      <c r="C575" s="132">
        <v>538</v>
      </c>
      <c r="D575" s="43">
        <f t="shared" si="13"/>
        <v>0.1548775380752512</v>
      </c>
    </row>
    <row r="576" spans="1:4">
      <c r="A576" s="1" t="s">
        <v>55</v>
      </c>
      <c r="B576" s="42">
        <v>11198.4407849814</v>
      </c>
      <c r="C576" s="132">
        <v>1716</v>
      </c>
      <c r="D576" s="43">
        <f t="shared" si="13"/>
        <v>0.15323561850694289</v>
      </c>
    </row>
    <row r="577" spans="1:4">
      <c r="A577" s="1" t="s">
        <v>135</v>
      </c>
      <c r="B577" s="42">
        <v>6342.4600993725398</v>
      </c>
      <c r="C577" s="132">
        <v>971</v>
      </c>
      <c r="D577" s="43">
        <f t="shared" si="13"/>
        <v>0.15309516887556945</v>
      </c>
    </row>
    <row r="578" spans="1:4">
      <c r="A578" s="1" t="s">
        <v>787</v>
      </c>
      <c r="B578" s="42">
        <v>10202.027110016399</v>
      </c>
      <c r="C578" s="132">
        <v>1561</v>
      </c>
      <c r="D578" s="43">
        <f t="shared" si="13"/>
        <v>0.15300880728570135</v>
      </c>
    </row>
    <row r="579" spans="1:4">
      <c r="A579" s="1" t="s">
        <v>630</v>
      </c>
      <c r="B579" s="42">
        <v>3253.51498327124</v>
      </c>
      <c r="C579" s="132">
        <v>496</v>
      </c>
      <c r="D579" s="43">
        <f t="shared" si="13"/>
        <v>0.15245050431619583</v>
      </c>
    </row>
    <row r="580" spans="1:4">
      <c r="A580" s="1" t="s">
        <v>54</v>
      </c>
      <c r="B580" s="42">
        <v>14339.5804420574</v>
      </c>
      <c r="C580" s="132">
        <v>2173</v>
      </c>
      <c r="D580" s="43">
        <f t="shared" si="13"/>
        <v>0.15153860385110574</v>
      </c>
    </row>
    <row r="581" spans="1:4">
      <c r="A581" s="1" t="s">
        <v>408</v>
      </c>
      <c r="B581" s="42">
        <v>3775.4958173171599</v>
      </c>
      <c r="C581" s="132">
        <v>570</v>
      </c>
      <c r="D581" s="43">
        <f t="shared" si="13"/>
        <v>0.15097354826498996</v>
      </c>
    </row>
    <row r="582" spans="1:4">
      <c r="A582" s="1" t="s">
        <v>440</v>
      </c>
      <c r="B582" s="42">
        <v>3650.6273005651301</v>
      </c>
      <c r="C582" s="132">
        <v>551</v>
      </c>
      <c r="D582" s="43">
        <f t="shared" si="13"/>
        <v>0.15093296429211037</v>
      </c>
    </row>
    <row r="583" spans="1:4">
      <c r="A583" s="1" t="s">
        <v>728</v>
      </c>
      <c r="B583" s="42">
        <v>6247.7477767118198</v>
      </c>
      <c r="C583" s="132">
        <v>939</v>
      </c>
      <c r="D583" s="43">
        <f t="shared" si="13"/>
        <v>0.15029415936092641</v>
      </c>
    </row>
    <row r="584" spans="1:4">
      <c r="A584" s="1" t="s">
        <v>638</v>
      </c>
      <c r="B584" s="42">
        <v>3842.2108717751598</v>
      </c>
      <c r="C584" s="132">
        <v>565</v>
      </c>
      <c r="D584" s="43">
        <f t="shared" si="13"/>
        <v>0.14705075251087441</v>
      </c>
    </row>
    <row r="585" spans="1:4">
      <c r="A585" s="1" t="s">
        <v>640</v>
      </c>
      <c r="B585" s="42">
        <v>7152.3587093115702</v>
      </c>
      <c r="C585" s="132">
        <v>1040</v>
      </c>
      <c r="D585" s="43">
        <f t="shared" si="13"/>
        <v>0.14540657736391724</v>
      </c>
    </row>
    <row r="586" spans="1:4">
      <c r="A586" s="1" t="s">
        <v>48</v>
      </c>
      <c r="B586" s="42">
        <v>14734.3365754149</v>
      </c>
      <c r="C586" s="132">
        <v>2141</v>
      </c>
      <c r="D586" s="43">
        <f t="shared" si="13"/>
        <v>0.14530684765083915</v>
      </c>
    </row>
    <row r="587" spans="1:4">
      <c r="A587" s="1" t="s">
        <v>328</v>
      </c>
      <c r="B587" s="42">
        <v>25494.029402388202</v>
      </c>
      <c r="C587" s="132">
        <v>3672</v>
      </c>
      <c r="D587" s="43">
        <f t="shared" si="13"/>
        <v>0.14403372421214899</v>
      </c>
    </row>
    <row r="588" spans="1:4">
      <c r="A588" s="1" t="s">
        <v>242</v>
      </c>
      <c r="B588" s="42">
        <v>5907.2984697273896</v>
      </c>
      <c r="C588" s="132">
        <v>846</v>
      </c>
      <c r="D588" s="43">
        <f t="shared" si="13"/>
        <v>0.14321267231297377</v>
      </c>
    </row>
    <row r="589" spans="1:4">
      <c r="A589" s="1" t="s">
        <v>788</v>
      </c>
      <c r="B589" s="42">
        <v>2425.9670688453998</v>
      </c>
      <c r="C589" s="132">
        <v>345</v>
      </c>
      <c r="D589" s="43">
        <f t="shared" si="13"/>
        <v>0.14221132859985491</v>
      </c>
    </row>
    <row r="590" spans="1:4">
      <c r="A590" s="1" t="s">
        <v>57</v>
      </c>
      <c r="B590" s="42">
        <v>3309.92319160746</v>
      </c>
      <c r="C590" s="132">
        <v>467</v>
      </c>
      <c r="D590" s="43">
        <f t="shared" si="13"/>
        <v>0.14109088730037933</v>
      </c>
    </row>
    <row r="591" spans="1:4">
      <c r="A591" s="1" t="s">
        <v>245</v>
      </c>
      <c r="B591" s="42">
        <v>3210.0382613772499</v>
      </c>
      <c r="C591" s="132">
        <v>452</v>
      </c>
      <c r="D591" s="43">
        <f t="shared" si="13"/>
        <v>0.14080829049248522</v>
      </c>
    </row>
    <row r="592" spans="1:4">
      <c r="A592" s="1" t="s">
        <v>59</v>
      </c>
      <c r="B592" s="42">
        <v>20064.243314809999</v>
      </c>
      <c r="C592" s="132">
        <v>2822</v>
      </c>
      <c r="D592" s="43">
        <f t="shared" si="13"/>
        <v>0.14064821462352384</v>
      </c>
    </row>
    <row r="593" spans="1:4">
      <c r="A593" s="1" t="s">
        <v>404</v>
      </c>
      <c r="B593" s="42">
        <v>4561.3615136528297</v>
      </c>
      <c r="C593" s="132">
        <v>617</v>
      </c>
      <c r="D593" s="43">
        <f t="shared" si="13"/>
        <v>0.13526662996415165</v>
      </c>
    </row>
    <row r="594" spans="1:4">
      <c r="A594" s="1" t="s">
        <v>437</v>
      </c>
      <c r="B594" s="42">
        <v>3785.66564620193</v>
      </c>
      <c r="C594" s="132">
        <v>503</v>
      </c>
      <c r="D594" s="43">
        <f t="shared" si="13"/>
        <v>0.13286963166032589</v>
      </c>
    </row>
    <row r="595" spans="1:4">
      <c r="A595" s="1" t="s">
        <v>374</v>
      </c>
      <c r="B595" s="42">
        <v>8548.0079648843894</v>
      </c>
      <c r="C595" s="132">
        <v>1134</v>
      </c>
      <c r="D595" s="43">
        <f t="shared" si="13"/>
        <v>0.13266248752440618</v>
      </c>
    </row>
    <row r="596" spans="1:4">
      <c r="A596" s="1" t="s">
        <v>410</v>
      </c>
      <c r="B596" s="42">
        <v>4028.8875588737401</v>
      </c>
      <c r="C596" s="132">
        <v>528</v>
      </c>
      <c r="D596" s="43">
        <f t="shared" si="13"/>
        <v>0.13105354574541672</v>
      </c>
    </row>
    <row r="597" spans="1:4">
      <c r="A597" s="1" t="s">
        <v>789</v>
      </c>
      <c r="B597" s="42">
        <v>3563.4656454087199</v>
      </c>
      <c r="C597" s="132">
        <v>450</v>
      </c>
      <c r="D597" s="43">
        <f t="shared" si="13"/>
        <v>0.12628155980114303</v>
      </c>
    </row>
    <row r="598" spans="1:4">
      <c r="A598" s="1" t="s">
        <v>27</v>
      </c>
      <c r="B598" s="42">
        <v>2731.8163543883702</v>
      </c>
      <c r="C598" s="132">
        <v>343</v>
      </c>
      <c r="D598" s="43">
        <f t="shared" si="13"/>
        <v>0.12555748831688751</v>
      </c>
    </row>
    <row r="599" spans="1:4">
      <c r="A599" s="1" t="s">
        <v>635</v>
      </c>
      <c r="B599" s="42">
        <v>28942.232098028901</v>
      </c>
      <c r="C599" s="132">
        <v>3569</v>
      </c>
      <c r="D599" s="43">
        <f t="shared" si="13"/>
        <v>0.12331460779913604</v>
      </c>
    </row>
    <row r="600" spans="1:4">
      <c r="A600" s="1" t="s">
        <v>435</v>
      </c>
      <c r="B600" s="42">
        <v>4247.9423458846204</v>
      </c>
      <c r="C600" s="132">
        <v>492</v>
      </c>
      <c r="D600" s="43">
        <f t="shared" si="13"/>
        <v>0.11582078096625922</v>
      </c>
    </row>
    <row r="601" spans="1:4">
      <c r="A601" s="1" t="s">
        <v>641</v>
      </c>
      <c r="B601" s="42">
        <v>8289.5614215689693</v>
      </c>
      <c r="C601" s="132">
        <v>920</v>
      </c>
      <c r="D601" s="43">
        <f t="shared" si="13"/>
        <v>0.11098295231955362</v>
      </c>
    </row>
    <row r="602" spans="1:4">
      <c r="A602" s="1" t="s">
        <v>637</v>
      </c>
      <c r="B602" s="42">
        <v>54176.499921314396</v>
      </c>
      <c r="C602" s="132">
        <v>5968</v>
      </c>
      <c r="D602" s="43">
        <f t="shared" si="13"/>
        <v>0.11015846370045841</v>
      </c>
    </row>
    <row r="603" spans="1:4">
      <c r="A603" s="1" t="s">
        <v>105</v>
      </c>
      <c r="B603" s="42">
        <v>6392.5450280355199</v>
      </c>
      <c r="C603" s="132">
        <v>658</v>
      </c>
      <c r="D603" s="43">
        <f t="shared" si="13"/>
        <v>0.10293239971157601</v>
      </c>
    </row>
    <row r="604" spans="1:4">
      <c r="A604" s="1" t="s">
        <v>790</v>
      </c>
      <c r="B604" s="42">
        <v>3571.12046475941</v>
      </c>
      <c r="C604" s="132">
        <v>359</v>
      </c>
      <c r="D604" s="43">
        <f t="shared" si="13"/>
        <v>0.1005286725952512</v>
      </c>
    </row>
    <row r="605" spans="1:4">
      <c r="A605" s="1" t="s">
        <v>386</v>
      </c>
      <c r="B605" s="42">
        <v>46652.6946156341</v>
      </c>
      <c r="C605" s="132">
        <v>4689</v>
      </c>
      <c r="D605" s="43">
        <f t="shared" si="13"/>
        <v>0.10050866383243461</v>
      </c>
    </row>
    <row r="606" spans="1:4">
      <c r="A606" s="1" t="s">
        <v>110</v>
      </c>
      <c r="B606" s="42">
        <v>3941.1752288760599</v>
      </c>
      <c r="C606" s="132">
        <v>390</v>
      </c>
      <c r="D606" s="43">
        <f t="shared" si="13"/>
        <v>9.8955255057568137E-2</v>
      </c>
    </row>
    <row r="607" spans="1:4">
      <c r="A607" s="1" t="s">
        <v>382</v>
      </c>
      <c r="B607" s="42">
        <v>6937.5340480822997</v>
      </c>
      <c r="C607" s="132">
        <v>670</v>
      </c>
      <c r="D607" s="43">
        <f t="shared" si="13"/>
        <v>9.657610259732044E-2</v>
      </c>
    </row>
    <row r="608" spans="1:4">
      <c r="A608" s="1" t="s">
        <v>72</v>
      </c>
      <c r="B608" s="42">
        <v>15414.5146305784</v>
      </c>
      <c r="C608" s="132">
        <v>1473</v>
      </c>
      <c r="D608" s="43">
        <f t="shared" si="13"/>
        <v>9.555928521277926E-2</v>
      </c>
    </row>
    <row r="609" spans="1:4">
      <c r="A609" s="1" t="s">
        <v>456</v>
      </c>
      <c r="B609" s="42">
        <v>12258.3393780346</v>
      </c>
      <c r="C609" s="132">
        <v>1158</v>
      </c>
      <c r="D609" s="43">
        <f t="shared" si="13"/>
        <v>9.4466302839925465E-2</v>
      </c>
    </row>
    <row r="610" spans="1:4">
      <c r="A610" s="1" t="s">
        <v>335</v>
      </c>
      <c r="B610" s="42">
        <v>36706.0538132125</v>
      </c>
      <c r="C610" s="132">
        <v>3208</v>
      </c>
      <c r="D610" s="43">
        <f t="shared" si="13"/>
        <v>8.7397027649026834E-2</v>
      </c>
    </row>
    <row r="611" spans="1:4">
      <c r="A611" s="1" t="s">
        <v>85</v>
      </c>
      <c r="B611" s="42">
        <v>4884.2683531576704</v>
      </c>
      <c r="C611" s="132">
        <v>423</v>
      </c>
      <c r="D611" s="43">
        <f t="shared" si="13"/>
        <v>8.66045780892713E-2</v>
      </c>
    </row>
    <row r="612" spans="1:4">
      <c r="A612" s="1" t="s">
        <v>377</v>
      </c>
      <c r="B612" s="42">
        <v>5819.7587344907197</v>
      </c>
      <c r="C612" s="132">
        <v>491</v>
      </c>
      <c r="D612" s="43">
        <f t="shared" si="13"/>
        <v>8.4367758596261958E-2</v>
      </c>
    </row>
    <row r="613" spans="1:4" ht="13.5" thickBot="1">
      <c r="A613" s="131" t="s">
        <v>139</v>
      </c>
      <c r="B613" s="41">
        <v>4582.9067191560698</v>
      </c>
      <c r="C613" s="135">
        <v>359</v>
      </c>
      <c r="D613" s="134">
        <f>C613/B613</f>
        <v>7.8334564065949158E-2</v>
      </c>
    </row>
  </sheetData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44" fitToHeight="4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60"/>
  <sheetViews>
    <sheetView zoomScale="75" workbookViewId="0">
      <selection activeCell="A6" sqref="A6:A10"/>
    </sheetView>
  </sheetViews>
  <sheetFormatPr defaultRowHeight="12.75"/>
  <cols>
    <col min="1" max="1" width="62" style="1" customWidth="1"/>
    <col min="2" max="2" width="18.85546875" style="1" customWidth="1"/>
    <col min="3" max="3" width="19" style="1" customWidth="1"/>
    <col min="4" max="4" width="20.5703125" style="1" customWidth="1"/>
    <col min="5" max="16384" width="9.140625" style="1"/>
  </cols>
  <sheetData>
    <row r="1" spans="1:8" ht="90" customHeight="1"/>
    <row r="2" spans="1:8" ht="13.5" thickBot="1"/>
    <row r="3" spans="1:8" ht="18" customHeight="1">
      <c r="A3" s="23" t="s">
        <v>288</v>
      </c>
      <c r="B3" s="25"/>
      <c r="C3" s="25"/>
      <c r="D3" s="26" t="str">
        <f>Capa!$A$9</f>
        <v>Julho a Dezembro de 2009</v>
      </c>
    </row>
    <row r="4" spans="1:8" ht="18" customHeight="1">
      <c r="A4" s="27" t="s">
        <v>287</v>
      </c>
      <c r="B4" s="28"/>
      <c r="C4" s="28"/>
      <c r="D4" s="33"/>
    </row>
    <row r="5" spans="1:8">
      <c r="A5" s="29" t="s">
        <v>174</v>
      </c>
      <c r="B5" s="38" t="s">
        <v>175</v>
      </c>
      <c r="C5" s="39" t="s">
        <v>205</v>
      </c>
      <c r="D5" s="31" t="s">
        <v>207</v>
      </c>
    </row>
    <row r="6" spans="1:8">
      <c r="A6" s="34" t="s">
        <v>600</v>
      </c>
      <c r="B6" s="36">
        <v>111886.328470458</v>
      </c>
      <c r="C6" s="36">
        <v>28312</v>
      </c>
      <c r="D6" s="44">
        <f>C6/B6</f>
        <v>0.25304253331965737</v>
      </c>
      <c r="G6" s="119"/>
      <c r="H6" s="119"/>
    </row>
    <row r="7" spans="1:8">
      <c r="A7" s="34" t="s">
        <v>325</v>
      </c>
      <c r="B7" s="36">
        <v>94056.304318160197</v>
      </c>
      <c r="C7" s="36">
        <v>26046</v>
      </c>
      <c r="D7" s="44">
        <f>C7/B7</f>
        <v>0.2769192367148014</v>
      </c>
      <c r="G7" s="119"/>
      <c r="H7" s="119"/>
    </row>
    <row r="8" spans="1:8">
      <c r="A8" s="34" t="s">
        <v>583</v>
      </c>
      <c r="B8" s="36">
        <v>86909.307260471294</v>
      </c>
      <c r="C8" s="36">
        <v>22436</v>
      </c>
      <c r="D8" s="44">
        <f t="shared" ref="D8:D71" si="0">C8/B8</f>
        <v>0.25815416906682098</v>
      </c>
      <c r="G8" s="119"/>
      <c r="H8" s="119"/>
    </row>
    <row r="9" spans="1:8">
      <c r="A9" s="34" t="s">
        <v>334</v>
      </c>
      <c r="B9" s="36">
        <v>85586.849634248196</v>
      </c>
      <c r="C9" s="36">
        <v>24503</v>
      </c>
      <c r="D9" s="44">
        <f t="shared" si="0"/>
        <v>0.28629398213291574</v>
      </c>
      <c r="G9" s="119"/>
      <c r="H9" s="119"/>
    </row>
    <row r="10" spans="1:8">
      <c r="A10" s="34" t="s">
        <v>336</v>
      </c>
      <c r="B10" s="36">
        <v>84653.699041699903</v>
      </c>
      <c r="C10" s="36">
        <v>26768</v>
      </c>
      <c r="D10" s="44">
        <f t="shared" si="0"/>
        <v>0.31620591070467274</v>
      </c>
      <c r="G10" s="119"/>
      <c r="H10" s="119"/>
    </row>
    <row r="11" spans="1:8">
      <c r="A11" s="34" t="s">
        <v>637</v>
      </c>
      <c r="B11" s="36">
        <v>54176.499921314396</v>
      </c>
      <c r="C11" s="36">
        <v>5968</v>
      </c>
      <c r="D11" s="44">
        <f t="shared" si="0"/>
        <v>0.11015846370045841</v>
      </c>
      <c r="G11" s="119"/>
      <c r="H11" s="119"/>
    </row>
    <row r="12" spans="1:8">
      <c r="A12" s="34" t="s">
        <v>49</v>
      </c>
      <c r="B12" s="36">
        <v>52107.795800538202</v>
      </c>
      <c r="C12" s="36">
        <v>11162</v>
      </c>
      <c r="D12" s="44">
        <f t="shared" si="0"/>
        <v>0.21420979008067564</v>
      </c>
      <c r="G12" s="119"/>
      <c r="H12" s="119"/>
    </row>
    <row r="13" spans="1:8">
      <c r="A13" s="34" t="s">
        <v>128</v>
      </c>
      <c r="B13" s="36">
        <v>51665.275240666197</v>
      </c>
      <c r="C13" s="36">
        <v>10590</v>
      </c>
      <c r="D13" s="44">
        <f t="shared" si="0"/>
        <v>0.20497326203470057</v>
      </c>
      <c r="G13" s="119"/>
      <c r="H13" s="119"/>
    </row>
    <row r="14" spans="1:8">
      <c r="A14" s="34" t="s">
        <v>608</v>
      </c>
      <c r="B14" s="36">
        <v>51111.341217922003</v>
      </c>
      <c r="C14" s="36">
        <v>11813</v>
      </c>
      <c r="D14" s="44">
        <f t="shared" si="0"/>
        <v>0.23112287250755642</v>
      </c>
      <c r="G14" s="119"/>
      <c r="H14" s="119"/>
    </row>
    <row r="15" spans="1:8">
      <c r="A15" s="34" t="s">
        <v>403</v>
      </c>
      <c r="B15" s="36">
        <v>50409.664382133997</v>
      </c>
      <c r="C15" s="36">
        <v>15066</v>
      </c>
      <c r="D15" s="44">
        <f t="shared" si="0"/>
        <v>0.29887126178407242</v>
      </c>
      <c r="G15" s="119"/>
      <c r="H15" s="119"/>
    </row>
    <row r="16" spans="1:8">
      <c r="A16" s="34" t="s">
        <v>580</v>
      </c>
      <c r="B16" s="36">
        <v>49690.236982225397</v>
      </c>
      <c r="C16" s="36">
        <v>13382</v>
      </c>
      <c r="D16" s="44">
        <f t="shared" si="0"/>
        <v>0.26930843587618331</v>
      </c>
      <c r="G16" s="119"/>
      <c r="H16" s="119"/>
    </row>
    <row r="17" spans="1:8">
      <c r="A17" s="34" t="s">
        <v>323</v>
      </c>
      <c r="B17" s="36">
        <v>48567.338369270299</v>
      </c>
      <c r="C17" s="36">
        <v>13672</v>
      </c>
      <c r="D17" s="44">
        <f t="shared" si="0"/>
        <v>0.28150605857887812</v>
      </c>
      <c r="G17" s="119"/>
      <c r="H17" s="119"/>
    </row>
    <row r="18" spans="1:8">
      <c r="A18" s="34" t="s">
        <v>386</v>
      </c>
      <c r="B18" s="36">
        <v>46652.6946156341</v>
      </c>
      <c r="C18" s="36">
        <v>4689</v>
      </c>
      <c r="D18" s="44">
        <f t="shared" si="0"/>
        <v>0.10050866383243461</v>
      </c>
      <c r="G18" s="119"/>
      <c r="H18" s="119"/>
    </row>
    <row r="19" spans="1:8">
      <c r="A19" s="34" t="s">
        <v>324</v>
      </c>
      <c r="B19" s="36">
        <v>43569.242587525798</v>
      </c>
      <c r="C19" s="36">
        <v>7339</v>
      </c>
      <c r="D19" s="44">
        <f t="shared" si="0"/>
        <v>0.16844451645577174</v>
      </c>
      <c r="G19" s="119"/>
      <c r="H19" s="119"/>
    </row>
    <row r="20" spans="1:8">
      <c r="A20" s="34" t="s">
        <v>337</v>
      </c>
      <c r="B20" s="36">
        <v>43440.965911555097</v>
      </c>
      <c r="C20" s="36">
        <v>12055</v>
      </c>
      <c r="D20" s="44">
        <f t="shared" si="0"/>
        <v>0.27750303767516887</v>
      </c>
      <c r="G20" s="119"/>
      <c r="H20" s="119"/>
    </row>
    <row r="21" spans="1:8">
      <c r="A21" s="34" t="s">
        <v>357</v>
      </c>
      <c r="B21" s="36">
        <v>42137.231691517802</v>
      </c>
      <c r="C21" s="36">
        <v>10171</v>
      </c>
      <c r="D21" s="44">
        <f t="shared" si="0"/>
        <v>0.24137798312097983</v>
      </c>
      <c r="G21" s="119"/>
      <c r="H21" s="119"/>
    </row>
    <row r="22" spans="1:8">
      <c r="A22" s="34" t="s">
        <v>610</v>
      </c>
      <c r="B22" s="36">
        <v>41720.864569650403</v>
      </c>
      <c r="C22" s="36">
        <v>9708</v>
      </c>
      <c r="D22" s="44">
        <f t="shared" si="0"/>
        <v>0.23268932943115536</v>
      </c>
      <c r="G22" s="119"/>
      <c r="H22" s="119"/>
    </row>
    <row r="23" spans="1:8">
      <c r="A23" s="34" t="s">
        <v>389</v>
      </c>
      <c r="B23" s="36">
        <v>39012.634547612099</v>
      </c>
      <c r="C23" s="36">
        <v>9115</v>
      </c>
      <c r="D23" s="44">
        <f t="shared" si="0"/>
        <v>0.2336422573275794</v>
      </c>
      <c r="G23" s="119"/>
      <c r="H23" s="119"/>
    </row>
    <row r="24" spans="1:8">
      <c r="A24" s="34" t="s">
        <v>327</v>
      </c>
      <c r="B24" s="36">
        <v>37848.790733667498</v>
      </c>
      <c r="C24" s="36">
        <v>9086</v>
      </c>
      <c r="D24" s="44">
        <f t="shared" si="0"/>
        <v>0.24006050983070809</v>
      </c>
      <c r="G24" s="119"/>
      <c r="H24" s="119"/>
    </row>
    <row r="25" spans="1:8">
      <c r="A25" s="34" t="s">
        <v>335</v>
      </c>
      <c r="B25" s="36">
        <v>36706.0538132125</v>
      </c>
      <c r="C25" s="36">
        <v>3208</v>
      </c>
      <c r="D25" s="44">
        <f t="shared" si="0"/>
        <v>8.7397027649026834E-2</v>
      </c>
      <c r="G25" s="119"/>
      <c r="H25" s="119"/>
    </row>
    <row r="26" spans="1:8">
      <c r="A26" s="34" t="s">
        <v>380</v>
      </c>
      <c r="B26" s="36">
        <v>35083.999026109399</v>
      </c>
      <c r="C26" s="36">
        <v>6673</v>
      </c>
      <c r="D26" s="44">
        <f t="shared" si="0"/>
        <v>0.19020066654984155</v>
      </c>
      <c r="G26" s="119"/>
      <c r="H26" s="119"/>
    </row>
    <row r="27" spans="1:8">
      <c r="A27" s="34" t="s">
        <v>340</v>
      </c>
      <c r="B27" s="36">
        <v>34854.0291712502</v>
      </c>
      <c r="C27" s="36">
        <v>9398</v>
      </c>
      <c r="D27" s="44">
        <f t="shared" si="0"/>
        <v>0.26963884014167472</v>
      </c>
      <c r="G27" s="119"/>
      <c r="H27" s="119"/>
    </row>
    <row r="28" spans="1:8">
      <c r="A28" s="34" t="s">
        <v>359</v>
      </c>
      <c r="B28" s="36">
        <v>33114.308663315598</v>
      </c>
      <c r="C28" s="36">
        <v>6691</v>
      </c>
      <c r="D28" s="44">
        <f t="shared" si="0"/>
        <v>0.20205766842453712</v>
      </c>
      <c r="G28" s="119"/>
      <c r="H28" s="119"/>
    </row>
    <row r="29" spans="1:8">
      <c r="A29" s="34" t="s">
        <v>564</v>
      </c>
      <c r="B29" s="36">
        <v>32563.366214510901</v>
      </c>
      <c r="C29" s="36">
        <v>11155</v>
      </c>
      <c r="D29" s="44">
        <f t="shared" si="0"/>
        <v>0.34256286424801818</v>
      </c>
      <c r="G29" s="119"/>
      <c r="H29" s="119"/>
    </row>
    <row r="30" spans="1:8">
      <c r="A30" s="34" t="s">
        <v>326</v>
      </c>
      <c r="B30" s="36">
        <v>31921.2511561592</v>
      </c>
      <c r="C30" s="36">
        <v>6551</v>
      </c>
      <c r="D30" s="44">
        <f t="shared" si="0"/>
        <v>0.20522378549488607</v>
      </c>
      <c r="G30" s="119"/>
      <c r="H30" s="119"/>
    </row>
    <row r="31" spans="1:8">
      <c r="A31" s="34" t="s">
        <v>44</v>
      </c>
      <c r="B31" s="36">
        <v>31892.736119376899</v>
      </c>
      <c r="C31" s="36">
        <v>9138</v>
      </c>
      <c r="D31" s="44">
        <f t="shared" si="0"/>
        <v>0.2865229237716006</v>
      </c>
      <c r="G31" s="119"/>
      <c r="H31" s="119"/>
    </row>
    <row r="32" spans="1:8">
      <c r="A32" s="34" t="s">
        <v>84</v>
      </c>
      <c r="B32" s="36">
        <v>31585.248468430698</v>
      </c>
      <c r="C32" s="36">
        <v>11244</v>
      </c>
      <c r="D32" s="44">
        <f t="shared" si="0"/>
        <v>0.35598896780053269</v>
      </c>
      <c r="G32" s="119"/>
      <c r="H32" s="119"/>
    </row>
    <row r="33" spans="1:8">
      <c r="A33" s="34" t="s">
        <v>616</v>
      </c>
      <c r="B33" s="36">
        <v>31263.615560932001</v>
      </c>
      <c r="C33" s="36">
        <v>6941</v>
      </c>
      <c r="D33" s="44">
        <f t="shared" si="0"/>
        <v>0.22201526840272731</v>
      </c>
      <c r="G33" s="119"/>
      <c r="H33" s="119"/>
    </row>
    <row r="34" spans="1:8">
      <c r="A34" s="34" t="s">
        <v>352</v>
      </c>
      <c r="B34" s="36">
        <v>29970.470410026599</v>
      </c>
      <c r="C34" s="36">
        <v>6042</v>
      </c>
      <c r="D34" s="44">
        <f t="shared" si="0"/>
        <v>0.20159843730643123</v>
      </c>
      <c r="G34" s="119"/>
      <c r="H34" s="119"/>
    </row>
    <row r="35" spans="1:8">
      <c r="A35" s="34" t="s">
        <v>123</v>
      </c>
      <c r="B35" s="36">
        <v>29873.484097570101</v>
      </c>
      <c r="C35" s="36">
        <v>6316</v>
      </c>
      <c r="D35" s="44">
        <f t="shared" si="0"/>
        <v>0.21142495396155486</v>
      </c>
      <c r="G35" s="119"/>
      <c r="H35" s="119"/>
    </row>
    <row r="36" spans="1:8">
      <c r="A36" s="34" t="s">
        <v>590</v>
      </c>
      <c r="B36" s="36">
        <v>29500.303316602902</v>
      </c>
      <c r="C36" s="36">
        <v>7498</v>
      </c>
      <c r="D36" s="44">
        <f t="shared" si="0"/>
        <v>0.25416687820223505</v>
      </c>
      <c r="G36" s="119"/>
      <c r="H36" s="119"/>
    </row>
    <row r="37" spans="1:8">
      <c r="A37" s="34" t="s">
        <v>635</v>
      </c>
      <c r="B37" s="36">
        <v>28942.232098028901</v>
      </c>
      <c r="C37" s="36">
        <v>3569</v>
      </c>
      <c r="D37" s="44">
        <f t="shared" si="0"/>
        <v>0.12331460779913604</v>
      </c>
      <c r="G37" s="119"/>
      <c r="H37" s="119"/>
    </row>
    <row r="38" spans="1:8">
      <c r="A38" s="34" t="s">
        <v>82</v>
      </c>
      <c r="B38" s="36">
        <v>28647.075920489599</v>
      </c>
      <c r="C38" s="36">
        <v>7445</v>
      </c>
      <c r="D38" s="44">
        <f t="shared" si="0"/>
        <v>0.25988690855093599</v>
      </c>
      <c r="G38" s="119"/>
      <c r="H38" s="119"/>
    </row>
    <row r="39" spans="1:8">
      <c r="A39" s="34" t="s">
        <v>64</v>
      </c>
      <c r="B39" s="36">
        <v>28351.355333310501</v>
      </c>
      <c r="C39" s="36">
        <v>8059</v>
      </c>
      <c r="D39" s="44">
        <f t="shared" si="0"/>
        <v>0.28425448819835925</v>
      </c>
      <c r="G39" s="119"/>
      <c r="H39" s="119"/>
    </row>
    <row r="40" spans="1:8">
      <c r="A40" s="34" t="s">
        <v>372</v>
      </c>
      <c r="B40" s="36">
        <v>27525.086913423998</v>
      </c>
      <c r="C40" s="36">
        <v>8231</v>
      </c>
      <c r="D40" s="44">
        <f t="shared" si="0"/>
        <v>0.29903629463148895</v>
      </c>
      <c r="G40" s="119"/>
      <c r="H40" s="119"/>
    </row>
    <row r="41" spans="1:8">
      <c r="A41" s="34" t="s">
        <v>687</v>
      </c>
      <c r="B41" s="36">
        <v>27497.201995543601</v>
      </c>
      <c r="C41" s="36">
        <v>6589</v>
      </c>
      <c r="D41" s="44">
        <f t="shared" si="0"/>
        <v>0.23962438073036893</v>
      </c>
      <c r="G41" s="119"/>
      <c r="H41" s="119"/>
    </row>
    <row r="42" spans="1:8">
      <c r="A42" s="34" t="s">
        <v>338</v>
      </c>
      <c r="B42" s="36">
        <v>26943.856796616201</v>
      </c>
      <c r="C42" s="36">
        <v>7432</v>
      </c>
      <c r="D42" s="44">
        <f t="shared" si="0"/>
        <v>0.27583281992997244</v>
      </c>
      <c r="G42" s="119"/>
      <c r="H42" s="119"/>
    </row>
    <row r="43" spans="1:8">
      <c r="A43" s="34" t="s">
        <v>94</v>
      </c>
      <c r="B43" s="36">
        <v>26763.525289828402</v>
      </c>
      <c r="C43" s="36">
        <v>8729</v>
      </c>
      <c r="D43" s="44">
        <f t="shared" si="0"/>
        <v>0.32615284815702122</v>
      </c>
      <c r="G43" s="119"/>
      <c r="H43" s="119"/>
    </row>
    <row r="44" spans="1:8">
      <c r="A44" s="34" t="s">
        <v>109</v>
      </c>
      <c r="B44" s="36">
        <v>26110.0431087822</v>
      </c>
      <c r="C44" s="36">
        <v>5540</v>
      </c>
      <c r="D44" s="44">
        <f t="shared" si="0"/>
        <v>0.21217889135298296</v>
      </c>
      <c r="G44" s="119"/>
      <c r="H44" s="119"/>
    </row>
    <row r="45" spans="1:8">
      <c r="A45" s="34" t="s">
        <v>328</v>
      </c>
      <c r="B45" s="36">
        <v>25494.029402388202</v>
      </c>
      <c r="C45" s="36">
        <v>3672</v>
      </c>
      <c r="D45" s="44">
        <f t="shared" si="0"/>
        <v>0.14403372421214899</v>
      </c>
      <c r="G45" s="119"/>
      <c r="H45" s="119"/>
    </row>
    <row r="46" spans="1:8">
      <c r="A46" s="34" t="s">
        <v>329</v>
      </c>
      <c r="B46" s="36">
        <v>24437.4321866924</v>
      </c>
      <c r="C46" s="36">
        <v>10200</v>
      </c>
      <c r="D46" s="44">
        <f t="shared" si="0"/>
        <v>0.41739246259901608</v>
      </c>
      <c r="G46" s="119"/>
      <c r="H46" s="119"/>
    </row>
    <row r="47" spans="1:8">
      <c r="A47" s="34" t="s">
        <v>331</v>
      </c>
      <c r="B47" s="36">
        <v>24109.736311468201</v>
      </c>
      <c r="C47" s="36">
        <v>9764</v>
      </c>
      <c r="D47" s="44">
        <f t="shared" si="0"/>
        <v>0.40498161713015457</v>
      </c>
      <c r="G47" s="119"/>
      <c r="H47" s="119"/>
    </row>
    <row r="48" spans="1:8">
      <c r="A48" s="34" t="s">
        <v>71</v>
      </c>
      <c r="B48" s="36">
        <v>23372.4568704874</v>
      </c>
      <c r="C48" s="36">
        <v>5863</v>
      </c>
      <c r="D48" s="44">
        <f t="shared" si="0"/>
        <v>0.25085082122467234</v>
      </c>
      <c r="G48" s="119"/>
      <c r="H48" s="119"/>
    </row>
    <row r="49" spans="1:8">
      <c r="A49" s="34" t="s">
        <v>604</v>
      </c>
      <c r="B49" s="36">
        <v>22524.818549727501</v>
      </c>
      <c r="C49" s="36">
        <v>5473</v>
      </c>
      <c r="D49" s="44">
        <f t="shared" si="0"/>
        <v>0.24297643010608008</v>
      </c>
      <c r="G49" s="119"/>
      <c r="H49" s="119"/>
    </row>
    <row r="50" spans="1:8">
      <c r="A50" s="34" t="s">
        <v>42</v>
      </c>
      <c r="B50" s="36">
        <v>22265.161003396301</v>
      </c>
      <c r="C50" s="36">
        <v>6063</v>
      </c>
      <c r="D50" s="44">
        <f t="shared" si="0"/>
        <v>0.27230883257817706</v>
      </c>
      <c r="G50" s="119"/>
      <c r="H50" s="119"/>
    </row>
    <row r="51" spans="1:8">
      <c r="A51" s="34" t="s">
        <v>378</v>
      </c>
      <c r="B51" s="36">
        <v>21932.733636375</v>
      </c>
      <c r="C51" s="36">
        <v>4770</v>
      </c>
      <c r="D51" s="44">
        <f t="shared" si="0"/>
        <v>0.21748315002964566</v>
      </c>
      <c r="G51" s="119"/>
      <c r="H51" s="119"/>
    </row>
    <row r="52" spans="1:8">
      <c r="A52" s="34" t="s">
        <v>682</v>
      </c>
      <c r="B52" s="36">
        <v>21839.982929642701</v>
      </c>
      <c r="C52" s="36">
        <v>4776</v>
      </c>
      <c r="D52" s="44">
        <f t="shared" si="0"/>
        <v>0.21868148960490669</v>
      </c>
      <c r="G52" s="119"/>
      <c r="H52" s="119"/>
    </row>
    <row r="53" spans="1:8">
      <c r="A53" s="34" t="s">
        <v>333</v>
      </c>
      <c r="B53" s="36">
        <v>20861.673384670099</v>
      </c>
      <c r="C53" s="36">
        <v>5211</v>
      </c>
      <c r="D53" s="44">
        <f t="shared" si="0"/>
        <v>0.2497882074900678</v>
      </c>
      <c r="G53" s="119"/>
      <c r="H53" s="119"/>
    </row>
    <row r="54" spans="1:8">
      <c r="A54" s="34" t="s">
        <v>611</v>
      </c>
      <c r="B54" s="36">
        <v>20161.2378003546</v>
      </c>
      <c r="C54" s="36">
        <v>4542</v>
      </c>
      <c r="D54" s="44">
        <f t="shared" si="0"/>
        <v>0.22528378688733658</v>
      </c>
      <c r="G54" s="119"/>
      <c r="H54" s="119"/>
    </row>
    <row r="55" spans="1:8">
      <c r="A55" s="34" t="s">
        <v>402</v>
      </c>
      <c r="B55" s="36">
        <v>20118.4350529648</v>
      </c>
      <c r="C55" s="36">
        <v>5329</v>
      </c>
      <c r="D55" s="44">
        <f t="shared" si="0"/>
        <v>0.2648814376451552</v>
      </c>
      <c r="G55" s="119"/>
      <c r="H55" s="119"/>
    </row>
    <row r="56" spans="1:8">
      <c r="A56" s="34" t="s">
        <v>59</v>
      </c>
      <c r="B56" s="36">
        <v>20064.243314809999</v>
      </c>
      <c r="C56" s="36">
        <v>2822</v>
      </c>
      <c r="D56" s="44">
        <f t="shared" si="0"/>
        <v>0.14064821462352384</v>
      </c>
      <c r="G56" s="119"/>
      <c r="H56" s="119"/>
    </row>
    <row r="57" spans="1:8">
      <c r="A57" s="34" t="s">
        <v>575</v>
      </c>
      <c r="B57" s="36">
        <v>19618.196717137402</v>
      </c>
      <c r="C57" s="36">
        <v>5182</v>
      </c>
      <c r="D57" s="44">
        <f t="shared" si="0"/>
        <v>0.26414252414307188</v>
      </c>
      <c r="G57" s="119"/>
      <c r="H57" s="119"/>
    </row>
    <row r="58" spans="1:8">
      <c r="A58" s="34" t="s">
        <v>393</v>
      </c>
      <c r="B58" s="36">
        <v>19386.3693030141</v>
      </c>
      <c r="C58" s="36">
        <v>6698</v>
      </c>
      <c r="D58" s="44">
        <f t="shared" si="0"/>
        <v>0.34550048517638765</v>
      </c>
      <c r="G58" s="119"/>
      <c r="H58" s="119"/>
    </row>
    <row r="59" spans="1:8">
      <c r="A59" s="34" t="s">
        <v>609</v>
      </c>
      <c r="B59" s="36">
        <v>19122.985769670398</v>
      </c>
      <c r="C59" s="36">
        <v>4343</v>
      </c>
      <c r="D59" s="44">
        <f t="shared" si="0"/>
        <v>0.22710888625395109</v>
      </c>
      <c r="G59" s="119"/>
      <c r="H59" s="119"/>
    </row>
    <row r="60" spans="1:8">
      <c r="A60" s="34" t="s">
        <v>624</v>
      </c>
      <c r="B60" s="36">
        <v>18835.604972000201</v>
      </c>
      <c r="C60" s="36">
        <v>3679</v>
      </c>
      <c r="D60" s="44">
        <f t="shared" si="0"/>
        <v>0.19532157344927145</v>
      </c>
      <c r="G60" s="119"/>
      <c r="H60" s="119"/>
    </row>
    <row r="61" spans="1:8">
      <c r="A61" s="34" t="s">
        <v>133</v>
      </c>
      <c r="B61" s="36">
        <v>18765.563849189701</v>
      </c>
      <c r="C61" s="36">
        <v>3270</v>
      </c>
      <c r="D61" s="44">
        <f t="shared" si="0"/>
        <v>0.17425535551606669</v>
      </c>
      <c r="G61" s="119"/>
      <c r="H61" s="119"/>
    </row>
    <row r="62" spans="1:8">
      <c r="A62" s="34" t="s">
        <v>622</v>
      </c>
      <c r="B62" s="36">
        <v>18204.1228094529</v>
      </c>
      <c r="C62" s="36">
        <v>3901</v>
      </c>
      <c r="D62" s="44">
        <f t="shared" si="0"/>
        <v>0.21429211617789778</v>
      </c>
      <c r="G62" s="119"/>
      <c r="H62" s="119"/>
    </row>
    <row r="63" spans="1:8">
      <c r="A63" s="34" t="s">
        <v>595</v>
      </c>
      <c r="B63" s="36">
        <v>18034.103631562499</v>
      </c>
      <c r="C63" s="36">
        <v>4690</v>
      </c>
      <c r="D63" s="44">
        <f t="shared" si="0"/>
        <v>0.26006282850630663</v>
      </c>
      <c r="G63" s="119"/>
      <c r="H63" s="119"/>
    </row>
    <row r="64" spans="1:8">
      <c r="A64" s="34" t="s">
        <v>63</v>
      </c>
      <c r="B64" s="36">
        <v>17897.484450030599</v>
      </c>
      <c r="C64" s="36">
        <v>4157</v>
      </c>
      <c r="D64" s="44">
        <f t="shared" si="0"/>
        <v>0.23226727820919507</v>
      </c>
      <c r="G64" s="119"/>
      <c r="H64" s="119"/>
    </row>
    <row r="65" spans="1:8">
      <c r="A65" s="34" t="s">
        <v>589</v>
      </c>
      <c r="B65" s="36">
        <v>17840.3584019714</v>
      </c>
      <c r="C65" s="36">
        <v>4841</v>
      </c>
      <c r="D65" s="44">
        <f t="shared" si="0"/>
        <v>0.27135105085473277</v>
      </c>
      <c r="G65" s="119"/>
      <c r="H65" s="119"/>
    </row>
    <row r="66" spans="1:8">
      <c r="A66" s="34" t="s">
        <v>330</v>
      </c>
      <c r="B66" s="36">
        <v>16963.5365059166</v>
      </c>
      <c r="C66" s="36">
        <v>6592</v>
      </c>
      <c r="D66" s="44">
        <f t="shared" si="0"/>
        <v>0.38859821462940936</v>
      </c>
      <c r="G66" s="119"/>
      <c r="H66" s="119"/>
    </row>
    <row r="67" spans="1:8">
      <c r="A67" s="34" t="s">
        <v>125</v>
      </c>
      <c r="B67" s="36">
        <v>16944.125570915599</v>
      </c>
      <c r="C67" s="36">
        <v>4035</v>
      </c>
      <c r="D67" s="44">
        <f t="shared" si="0"/>
        <v>0.23813562895957477</v>
      </c>
      <c r="G67" s="119"/>
      <c r="H67" s="119"/>
    </row>
    <row r="68" spans="1:8">
      <c r="A68" s="34" t="s">
        <v>86</v>
      </c>
      <c r="B68" s="36">
        <v>16822.2844587033</v>
      </c>
      <c r="C68" s="36">
        <v>5478</v>
      </c>
      <c r="D68" s="44">
        <f t="shared" si="0"/>
        <v>0.32563948216711208</v>
      </c>
      <c r="G68" s="119"/>
      <c r="H68" s="119"/>
    </row>
    <row r="69" spans="1:8">
      <c r="A69" s="34" t="s">
        <v>332</v>
      </c>
      <c r="B69" s="36">
        <v>16507.558433609</v>
      </c>
      <c r="C69" s="36">
        <v>2938</v>
      </c>
      <c r="D69" s="44">
        <f t="shared" si="0"/>
        <v>0.1779790761799335</v>
      </c>
      <c r="G69" s="119"/>
      <c r="H69" s="119"/>
    </row>
    <row r="70" spans="1:8">
      <c r="A70" s="34" t="s">
        <v>72</v>
      </c>
      <c r="B70" s="36">
        <v>15414.5146305784</v>
      </c>
      <c r="C70" s="36">
        <v>1473</v>
      </c>
      <c r="D70" s="44">
        <f t="shared" si="0"/>
        <v>9.555928521277926E-2</v>
      </c>
      <c r="G70" s="119"/>
      <c r="H70" s="119"/>
    </row>
    <row r="71" spans="1:8">
      <c r="A71" s="34" t="s">
        <v>346</v>
      </c>
      <c r="B71" s="36">
        <v>15382.317386297</v>
      </c>
      <c r="C71" s="36">
        <v>4621</v>
      </c>
      <c r="D71" s="44">
        <f t="shared" si="0"/>
        <v>0.30040987218977266</v>
      </c>
      <c r="G71" s="119"/>
      <c r="H71" s="119"/>
    </row>
    <row r="72" spans="1:8">
      <c r="A72" s="34" t="s">
        <v>603</v>
      </c>
      <c r="B72" s="36">
        <v>15315.9639552766</v>
      </c>
      <c r="C72" s="36">
        <v>3849</v>
      </c>
      <c r="D72" s="44">
        <f t="shared" ref="D72:D135" si="1">C72/B72</f>
        <v>0.25130641540025017</v>
      </c>
      <c r="G72" s="119"/>
      <c r="H72" s="119"/>
    </row>
    <row r="73" spans="1:8">
      <c r="A73" s="34" t="s">
        <v>585</v>
      </c>
      <c r="B73" s="36">
        <v>15142.166709925499</v>
      </c>
      <c r="C73" s="36">
        <v>4642</v>
      </c>
      <c r="D73" s="44">
        <f t="shared" si="1"/>
        <v>0.3065611473526591</v>
      </c>
      <c r="G73" s="119"/>
      <c r="H73" s="119"/>
    </row>
    <row r="74" spans="1:8">
      <c r="A74" s="34" t="s">
        <v>34</v>
      </c>
      <c r="B74" s="36">
        <v>14849.8379402831</v>
      </c>
      <c r="C74" s="36">
        <v>3267</v>
      </c>
      <c r="D74" s="44">
        <f t="shared" si="1"/>
        <v>0.22000240091089623</v>
      </c>
      <c r="G74" s="119"/>
      <c r="H74" s="119"/>
    </row>
    <row r="75" spans="1:8">
      <c r="A75" s="34" t="s">
        <v>60</v>
      </c>
      <c r="B75" s="36">
        <v>14842.6133097074</v>
      </c>
      <c r="C75" s="36">
        <v>2387</v>
      </c>
      <c r="D75" s="44">
        <f t="shared" si="1"/>
        <v>0.1608207362270126</v>
      </c>
      <c r="G75" s="119"/>
      <c r="H75" s="119"/>
    </row>
    <row r="76" spans="1:8">
      <c r="A76" s="34" t="s">
        <v>9</v>
      </c>
      <c r="B76" s="36">
        <v>14736.6790547329</v>
      </c>
      <c r="C76" s="36">
        <v>3773</v>
      </c>
      <c r="D76" s="44">
        <f t="shared" si="1"/>
        <v>0.2560278327285852</v>
      </c>
      <c r="G76" s="119"/>
      <c r="H76" s="119"/>
    </row>
    <row r="77" spans="1:8">
      <c r="A77" s="34" t="s">
        <v>48</v>
      </c>
      <c r="B77" s="36">
        <v>14734.3365754149</v>
      </c>
      <c r="C77" s="36">
        <v>2141</v>
      </c>
      <c r="D77" s="44">
        <f t="shared" si="1"/>
        <v>0.14530684765083915</v>
      </c>
      <c r="G77" s="119"/>
      <c r="H77" s="119"/>
    </row>
    <row r="78" spans="1:8">
      <c r="A78" s="34" t="s">
        <v>154</v>
      </c>
      <c r="B78" s="36">
        <v>14726.5585031788</v>
      </c>
      <c r="C78" s="36">
        <v>11286</v>
      </c>
      <c r="D78" s="44">
        <f t="shared" si="1"/>
        <v>0.76637049977181437</v>
      </c>
      <c r="G78" s="119"/>
      <c r="H78" s="119"/>
    </row>
    <row r="79" spans="1:8">
      <c r="A79" s="34" t="s">
        <v>597</v>
      </c>
      <c r="B79" s="36">
        <v>14511.511923084499</v>
      </c>
      <c r="C79" s="36">
        <v>3481</v>
      </c>
      <c r="D79" s="44">
        <f t="shared" si="1"/>
        <v>0.2398785197883154</v>
      </c>
      <c r="G79" s="119"/>
      <c r="H79" s="119"/>
    </row>
    <row r="80" spans="1:8">
      <c r="A80" s="34" t="s">
        <v>108</v>
      </c>
      <c r="B80" s="36">
        <v>14343.574948927801</v>
      </c>
      <c r="C80" s="36">
        <v>2692</v>
      </c>
      <c r="D80" s="44">
        <f t="shared" si="1"/>
        <v>0.18767985035705692</v>
      </c>
      <c r="G80" s="119"/>
      <c r="H80" s="119"/>
    </row>
    <row r="81" spans="1:8">
      <c r="A81" s="34" t="s">
        <v>54</v>
      </c>
      <c r="B81" s="36">
        <v>14339.5804420574</v>
      </c>
      <c r="C81" s="36">
        <v>2173</v>
      </c>
      <c r="D81" s="44">
        <f t="shared" si="1"/>
        <v>0.15153860385110574</v>
      </c>
      <c r="G81" s="119"/>
      <c r="H81" s="119"/>
    </row>
    <row r="82" spans="1:8">
      <c r="A82" s="34" t="s">
        <v>89</v>
      </c>
      <c r="B82" s="36">
        <v>14032.0955002312</v>
      </c>
      <c r="C82" s="36">
        <v>5065</v>
      </c>
      <c r="D82" s="44">
        <f t="shared" si="1"/>
        <v>0.36095820470410472</v>
      </c>
      <c r="G82" s="119"/>
      <c r="H82" s="119"/>
    </row>
    <row r="83" spans="1:8">
      <c r="A83" s="34" t="s">
        <v>388</v>
      </c>
      <c r="B83" s="36">
        <v>13969.8242656928</v>
      </c>
      <c r="C83" s="36">
        <v>4264</v>
      </c>
      <c r="D83" s="44">
        <f t="shared" si="1"/>
        <v>0.30522932278193105</v>
      </c>
      <c r="G83" s="119"/>
      <c r="H83" s="119"/>
    </row>
    <row r="84" spans="1:8">
      <c r="A84" s="34" t="s">
        <v>341</v>
      </c>
      <c r="B84" s="36">
        <v>13312.3968856721</v>
      </c>
      <c r="C84" s="36">
        <v>5514</v>
      </c>
      <c r="D84" s="44">
        <f t="shared" si="1"/>
        <v>0.41420039136112458</v>
      </c>
      <c r="G84" s="119"/>
      <c r="H84" s="119"/>
    </row>
    <row r="85" spans="1:8">
      <c r="A85" s="34" t="s">
        <v>353</v>
      </c>
      <c r="B85" s="36">
        <v>13100.2818163456</v>
      </c>
      <c r="C85" s="36">
        <v>3444</v>
      </c>
      <c r="D85" s="44">
        <f t="shared" si="1"/>
        <v>0.26289510777568326</v>
      </c>
      <c r="G85" s="119"/>
      <c r="H85" s="119"/>
    </row>
    <row r="86" spans="1:8">
      <c r="A86" s="34" t="s">
        <v>722</v>
      </c>
      <c r="B86" s="36">
        <v>12943.7393790315</v>
      </c>
      <c r="C86" s="36">
        <v>2414</v>
      </c>
      <c r="D86" s="44">
        <f t="shared" si="1"/>
        <v>0.18649942874395425</v>
      </c>
      <c r="G86" s="119"/>
      <c r="H86" s="119"/>
    </row>
    <row r="87" spans="1:8">
      <c r="A87" s="34" t="s">
        <v>345</v>
      </c>
      <c r="B87" s="36">
        <v>12691.103749154599</v>
      </c>
      <c r="C87" s="36">
        <v>4221</v>
      </c>
      <c r="D87" s="44">
        <f t="shared" si="1"/>
        <v>0.3325951850548205</v>
      </c>
      <c r="G87" s="119"/>
      <c r="H87" s="119"/>
    </row>
    <row r="88" spans="1:8">
      <c r="A88" s="34" t="s">
        <v>344</v>
      </c>
      <c r="B88" s="36">
        <v>12597.8051232979</v>
      </c>
      <c r="C88" s="36">
        <v>3380</v>
      </c>
      <c r="D88" s="44">
        <f t="shared" si="1"/>
        <v>0.26830070531486133</v>
      </c>
      <c r="G88" s="119"/>
      <c r="H88" s="119"/>
    </row>
    <row r="89" spans="1:8">
      <c r="A89" s="34" t="s">
        <v>549</v>
      </c>
      <c r="B89" s="36">
        <v>12582.4736211295</v>
      </c>
      <c r="C89" s="36">
        <v>5077</v>
      </c>
      <c r="D89" s="44">
        <f t="shared" si="1"/>
        <v>0.40349776624798911</v>
      </c>
      <c r="G89" s="119"/>
      <c r="H89" s="119"/>
    </row>
    <row r="90" spans="1:8">
      <c r="A90" s="34" t="s">
        <v>134</v>
      </c>
      <c r="B90" s="36">
        <v>12450.585967544001</v>
      </c>
      <c r="C90" s="36">
        <v>2537</v>
      </c>
      <c r="D90" s="44">
        <f t="shared" si="1"/>
        <v>0.20376551004213081</v>
      </c>
      <c r="G90" s="119"/>
      <c r="H90" s="119"/>
    </row>
    <row r="91" spans="1:8">
      <c r="A91" s="34" t="s">
        <v>339</v>
      </c>
      <c r="B91" s="36">
        <v>12441.2873285855</v>
      </c>
      <c r="C91" s="36">
        <v>3452</v>
      </c>
      <c r="D91" s="44">
        <f t="shared" si="1"/>
        <v>0.27746324868396649</v>
      </c>
      <c r="G91" s="119"/>
      <c r="H91" s="119"/>
    </row>
    <row r="92" spans="1:8">
      <c r="A92" s="34" t="s">
        <v>456</v>
      </c>
      <c r="B92" s="36">
        <v>12258.3393780346</v>
      </c>
      <c r="C92" s="36">
        <v>1158</v>
      </c>
      <c r="D92" s="44">
        <f t="shared" si="1"/>
        <v>9.4466302839925465E-2</v>
      </c>
      <c r="G92" s="119"/>
      <c r="H92" s="119"/>
    </row>
    <row r="93" spans="1:8">
      <c r="A93" s="34" t="s">
        <v>360</v>
      </c>
      <c r="B93" s="36">
        <v>12165.183217362501</v>
      </c>
      <c r="C93" s="36">
        <v>3509</v>
      </c>
      <c r="D93" s="44">
        <f t="shared" si="1"/>
        <v>0.2884461283732952</v>
      </c>
      <c r="G93" s="119"/>
      <c r="H93" s="119"/>
    </row>
    <row r="94" spans="1:8">
      <c r="A94" s="34" t="s">
        <v>343</v>
      </c>
      <c r="B94" s="36">
        <v>12158.046228240701</v>
      </c>
      <c r="C94" s="36">
        <v>3939</v>
      </c>
      <c r="D94" s="44">
        <f t="shared" si="1"/>
        <v>0.32398297605173548</v>
      </c>
      <c r="G94" s="119"/>
      <c r="H94" s="119"/>
    </row>
    <row r="95" spans="1:8">
      <c r="A95" s="34" t="s">
        <v>552</v>
      </c>
      <c r="B95" s="36">
        <v>12059.506509182</v>
      </c>
      <c r="C95" s="36">
        <v>4785</v>
      </c>
      <c r="D95" s="44">
        <f t="shared" si="1"/>
        <v>0.39678240534608478</v>
      </c>
      <c r="G95" s="119"/>
      <c r="H95" s="119"/>
    </row>
    <row r="96" spans="1:8">
      <c r="A96" s="34" t="s">
        <v>365</v>
      </c>
      <c r="B96" s="36">
        <v>11956.279116705</v>
      </c>
      <c r="C96" s="36">
        <v>4609</v>
      </c>
      <c r="D96" s="44">
        <f t="shared" si="1"/>
        <v>0.38548782234101797</v>
      </c>
      <c r="G96" s="119"/>
      <c r="H96" s="119"/>
    </row>
    <row r="97" spans="1:8">
      <c r="A97" s="34" t="s">
        <v>349</v>
      </c>
      <c r="B97" s="36">
        <v>11760.542137843</v>
      </c>
      <c r="C97" s="36">
        <v>3598</v>
      </c>
      <c r="D97" s="44">
        <f t="shared" si="1"/>
        <v>0.30593827714985838</v>
      </c>
      <c r="G97" s="119"/>
      <c r="H97" s="119"/>
    </row>
    <row r="98" spans="1:8">
      <c r="A98" s="34" t="s">
        <v>342</v>
      </c>
      <c r="B98" s="36">
        <v>11630.7120000259</v>
      </c>
      <c r="C98" s="36">
        <v>3963</v>
      </c>
      <c r="D98" s="44">
        <f t="shared" si="1"/>
        <v>0.34073580361986222</v>
      </c>
      <c r="G98" s="119"/>
      <c r="H98" s="119"/>
    </row>
    <row r="99" spans="1:8">
      <c r="A99" s="34" t="s">
        <v>351</v>
      </c>
      <c r="B99" s="36">
        <v>11593.2626971066</v>
      </c>
      <c r="C99" s="36">
        <v>3808</v>
      </c>
      <c r="D99" s="44">
        <f t="shared" si="1"/>
        <v>0.3284666361394869</v>
      </c>
      <c r="G99" s="119"/>
      <c r="H99" s="119"/>
    </row>
    <row r="100" spans="1:8">
      <c r="A100" s="34" t="s">
        <v>117</v>
      </c>
      <c r="B100" s="36">
        <v>11435.8188880952</v>
      </c>
      <c r="C100" s="36">
        <v>4225</v>
      </c>
      <c r="D100" s="44">
        <f t="shared" si="1"/>
        <v>0.36945321024612121</v>
      </c>
      <c r="G100" s="119"/>
      <c r="H100" s="119"/>
    </row>
    <row r="101" spans="1:8">
      <c r="A101" s="34" t="s">
        <v>55</v>
      </c>
      <c r="B101" s="36">
        <v>11198.4407849814</v>
      </c>
      <c r="C101" s="36">
        <v>1716</v>
      </c>
      <c r="D101" s="44">
        <f t="shared" si="1"/>
        <v>0.15323561850694289</v>
      </c>
      <c r="G101" s="119"/>
      <c r="H101" s="119"/>
    </row>
    <row r="102" spans="1:8">
      <c r="A102" s="34" t="s">
        <v>725</v>
      </c>
      <c r="B102" s="36">
        <v>11015.5120145655</v>
      </c>
      <c r="C102" s="36">
        <v>1938</v>
      </c>
      <c r="D102" s="44">
        <f t="shared" si="1"/>
        <v>0.17593371941653166</v>
      </c>
      <c r="G102" s="119"/>
      <c r="H102" s="119"/>
    </row>
    <row r="103" spans="1:8">
      <c r="A103" s="34" t="s">
        <v>571</v>
      </c>
      <c r="B103" s="36">
        <v>10982.572290096799</v>
      </c>
      <c r="C103" s="36">
        <v>3385</v>
      </c>
      <c r="D103" s="44">
        <f t="shared" si="1"/>
        <v>0.30821559017210576</v>
      </c>
      <c r="G103" s="119"/>
      <c r="H103" s="119"/>
    </row>
    <row r="104" spans="1:8">
      <c r="A104" s="34" t="s">
        <v>347</v>
      </c>
      <c r="B104" s="36">
        <v>10979.454482266599</v>
      </c>
      <c r="C104" s="36">
        <v>3094</v>
      </c>
      <c r="D104" s="44">
        <f t="shared" si="1"/>
        <v>0.28179906433395718</v>
      </c>
      <c r="G104" s="119"/>
      <c r="H104" s="119"/>
    </row>
    <row r="105" spans="1:8">
      <c r="A105" s="34" t="s">
        <v>675</v>
      </c>
      <c r="B105" s="36">
        <v>10973.353139360899</v>
      </c>
      <c r="C105" s="36">
        <v>3147</v>
      </c>
      <c r="D105" s="44">
        <f t="shared" si="1"/>
        <v>0.28678563061201956</v>
      </c>
      <c r="G105" s="119"/>
      <c r="H105" s="119"/>
    </row>
    <row r="106" spans="1:8">
      <c r="A106" s="34" t="s">
        <v>362</v>
      </c>
      <c r="B106" s="36">
        <v>10794.1613412611</v>
      </c>
      <c r="C106" s="36">
        <v>2913</v>
      </c>
      <c r="D106" s="44">
        <f t="shared" si="1"/>
        <v>0.26986811739277461</v>
      </c>
      <c r="G106" s="119"/>
      <c r="H106" s="119"/>
    </row>
    <row r="107" spans="1:8">
      <c r="A107" s="34" t="s">
        <v>358</v>
      </c>
      <c r="B107" s="36">
        <v>10772.9257284756</v>
      </c>
      <c r="C107" s="36">
        <v>3584</v>
      </c>
      <c r="D107" s="44">
        <f t="shared" si="1"/>
        <v>0.33268585436605869</v>
      </c>
      <c r="G107" s="119"/>
      <c r="H107" s="119"/>
    </row>
    <row r="108" spans="1:8">
      <c r="A108" s="34" t="s">
        <v>136</v>
      </c>
      <c r="B108" s="36">
        <v>10571.6298633846</v>
      </c>
      <c r="C108" s="36">
        <v>2088</v>
      </c>
      <c r="D108" s="44">
        <f t="shared" si="1"/>
        <v>0.19750975270444329</v>
      </c>
      <c r="G108" s="119"/>
      <c r="H108" s="119"/>
    </row>
    <row r="109" spans="1:8">
      <c r="A109" s="34" t="s">
        <v>553</v>
      </c>
      <c r="B109" s="36">
        <v>10472.3531285319</v>
      </c>
      <c r="C109" s="36">
        <v>4159</v>
      </c>
      <c r="D109" s="44">
        <f t="shared" si="1"/>
        <v>0.39714092419867075</v>
      </c>
      <c r="G109" s="119"/>
      <c r="H109" s="119"/>
    </row>
    <row r="110" spans="1:8">
      <c r="A110" s="34" t="s">
        <v>785</v>
      </c>
      <c r="B110" s="36">
        <v>10394.435301580001</v>
      </c>
      <c r="C110" s="36">
        <v>1688</v>
      </c>
      <c r="D110" s="44">
        <f t="shared" si="1"/>
        <v>0.1623945843160346</v>
      </c>
      <c r="G110" s="119"/>
      <c r="H110" s="119"/>
    </row>
    <row r="111" spans="1:8">
      <c r="A111" s="34" t="s">
        <v>606</v>
      </c>
      <c r="B111" s="36">
        <v>10380.2380692837</v>
      </c>
      <c r="C111" s="36">
        <v>2764</v>
      </c>
      <c r="D111" s="44">
        <f t="shared" si="1"/>
        <v>0.26627520308797054</v>
      </c>
      <c r="G111" s="119"/>
      <c r="H111" s="119"/>
    </row>
    <row r="112" spans="1:8">
      <c r="A112" s="34" t="s">
        <v>348</v>
      </c>
      <c r="B112" s="36">
        <v>10346.616144657601</v>
      </c>
      <c r="C112" s="36">
        <v>2367</v>
      </c>
      <c r="D112" s="44">
        <f t="shared" si="1"/>
        <v>0.22877044696610138</v>
      </c>
      <c r="G112" s="119"/>
      <c r="H112" s="119"/>
    </row>
    <row r="113" spans="1:8">
      <c r="A113" s="34" t="s">
        <v>787</v>
      </c>
      <c r="B113" s="36">
        <v>10202.027110016399</v>
      </c>
      <c r="C113" s="36">
        <v>1561</v>
      </c>
      <c r="D113" s="44">
        <f t="shared" si="1"/>
        <v>0.15300880728570135</v>
      </c>
      <c r="G113" s="119"/>
      <c r="H113" s="119"/>
    </row>
    <row r="114" spans="1:8">
      <c r="A114" s="34" t="s">
        <v>579</v>
      </c>
      <c r="B114" s="36">
        <v>10151.8326186006</v>
      </c>
      <c r="C114" s="36">
        <v>2547</v>
      </c>
      <c r="D114" s="44">
        <f t="shared" si="1"/>
        <v>0.25089066138987393</v>
      </c>
      <c r="G114" s="119"/>
      <c r="H114" s="119"/>
    </row>
    <row r="115" spans="1:8">
      <c r="A115" s="34" t="s">
        <v>97</v>
      </c>
      <c r="B115" s="36">
        <v>10073.561465451899</v>
      </c>
      <c r="C115" s="36">
        <v>2635</v>
      </c>
      <c r="D115" s="44">
        <f t="shared" si="1"/>
        <v>0.26157581000889779</v>
      </c>
      <c r="G115" s="119"/>
      <c r="H115" s="119"/>
    </row>
    <row r="116" spans="1:8">
      <c r="A116" s="34" t="s">
        <v>122</v>
      </c>
      <c r="B116" s="36">
        <v>10048.6599949253</v>
      </c>
      <c r="C116" s="36">
        <v>2479</v>
      </c>
      <c r="D116" s="44">
        <f t="shared" si="1"/>
        <v>0.2466995600659119</v>
      </c>
      <c r="G116" s="119"/>
      <c r="H116" s="119"/>
    </row>
    <row r="117" spans="1:8">
      <c r="A117" s="34" t="s">
        <v>370</v>
      </c>
      <c r="B117" s="36">
        <v>9683.9778103614208</v>
      </c>
      <c r="C117" s="36">
        <v>2878</v>
      </c>
      <c r="D117" s="44">
        <f t="shared" si="1"/>
        <v>0.29719192426490998</v>
      </c>
      <c r="G117" s="119"/>
      <c r="H117" s="119"/>
    </row>
    <row r="118" spans="1:8">
      <c r="A118" s="34" t="s">
        <v>1</v>
      </c>
      <c r="B118" s="36">
        <v>9667.8326007081105</v>
      </c>
      <c r="C118" s="36">
        <v>2120</v>
      </c>
      <c r="D118" s="44">
        <f t="shared" si="1"/>
        <v>0.21928389614904201</v>
      </c>
      <c r="G118" s="119"/>
      <c r="H118" s="119"/>
    </row>
    <row r="119" spans="1:8">
      <c r="A119" s="34" t="s">
        <v>81</v>
      </c>
      <c r="B119" s="36">
        <v>9628.8709702831602</v>
      </c>
      <c r="C119" s="36">
        <v>2460</v>
      </c>
      <c r="D119" s="44">
        <f t="shared" si="1"/>
        <v>0.25548166629214453</v>
      </c>
      <c r="G119" s="119"/>
      <c r="H119" s="119"/>
    </row>
    <row r="120" spans="1:8">
      <c r="A120" s="34" t="s">
        <v>16</v>
      </c>
      <c r="B120" s="36">
        <v>9393.5504194651694</v>
      </c>
      <c r="C120" s="36">
        <v>2900</v>
      </c>
      <c r="D120" s="44">
        <f t="shared" si="1"/>
        <v>0.30872246067798442</v>
      </c>
      <c r="G120" s="119"/>
      <c r="H120" s="119"/>
    </row>
    <row r="121" spans="1:8">
      <c r="A121" s="34" t="s">
        <v>551</v>
      </c>
      <c r="B121" s="36">
        <v>9388.5805568099004</v>
      </c>
      <c r="C121" s="36">
        <v>3804</v>
      </c>
      <c r="D121" s="44">
        <f t="shared" si="1"/>
        <v>0.40517306923897156</v>
      </c>
      <c r="G121" s="119"/>
      <c r="H121" s="119"/>
    </row>
    <row r="122" spans="1:8">
      <c r="A122" s="34" t="s">
        <v>627</v>
      </c>
      <c r="B122" s="36">
        <v>9239.1833286085093</v>
      </c>
      <c r="C122" s="36">
        <v>1721</v>
      </c>
      <c r="D122" s="44">
        <f t="shared" si="1"/>
        <v>0.18627187477393584</v>
      </c>
      <c r="G122" s="119"/>
      <c r="H122" s="119"/>
    </row>
    <row r="123" spans="1:8">
      <c r="A123" s="34" t="s">
        <v>626</v>
      </c>
      <c r="B123" s="36">
        <v>9077.9312619622706</v>
      </c>
      <c r="C123" s="36">
        <v>1867</v>
      </c>
      <c r="D123" s="44">
        <f t="shared" si="1"/>
        <v>0.2056635973685961</v>
      </c>
      <c r="G123" s="119"/>
      <c r="H123" s="119"/>
    </row>
    <row r="124" spans="1:8">
      <c r="A124" s="34" t="s">
        <v>717</v>
      </c>
      <c r="B124" s="36">
        <v>9002.6408659685403</v>
      </c>
      <c r="C124" s="36">
        <v>2018</v>
      </c>
      <c r="D124" s="44">
        <f t="shared" si="1"/>
        <v>0.22415644809606602</v>
      </c>
      <c r="G124" s="119"/>
    </row>
    <row r="125" spans="1:8">
      <c r="A125" s="34" t="s">
        <v>363</v>
      </c>
      <c r="B125" s="36">
        <v>8868.99974642507</v>
      </c>
      <c r="C125" s="36">
        <v>2548</v>
      </c>
      <c r="D125" s="44">
        <f t="shared" si="1"/>
        <v>0.28729282589359095</v>
      </c>
      <c r="G125" s="119"/>
      <c r="H125" s="119"/>
    </row>
    <row r="126" spans="1:8">
      <c r="A126" s="34" t="s">
        <v>374</v>
      </c>
      <c r="B126" s="36">
        <v>8548.0079648843894</v>
      </c>
      <c r="C126" s="36">
        <v>1134</v>
      </c>
      <c r="D126" s="44">
        <f t="shared" si="1"/>
        <v>0.13266248752440618</v>
      </c>
      <c r="G126" s="119"/>
      <c r="H126" s="119"/>
    </row>
    <row r="127" spans="1:8">
      <c r="A127" s="34" t="s">
        <v>350</v>
      </c>
      <c r="B127" s="36">
        <v>8483.2682512011306</v>
      </c>
      <c r="C127" s="36">
        <v>2785</v>
      </c>
      <c r="D127" s="44">
        <f t="shared" si="1"/>
        <v>0.32829328479689146</v>
      </c>
      <c r="G127" s="119"/>
      <c r="H127" s="119"/>
    </row>
    <row r="128" spans="1:8">
      <c r="A128" s="34" t="s">
        <v>137</v>
      </c>
      <c r="B128" s="36">
        <v>8458.2107282108609</v>
      </c>
      <c r="C128" s="36">
        <v>1480</v>
      </c>
      <c r="D128" s="44">
        <f t="shared" si="1"/>
        <v>0.17497790579557479</v>
      </c>
      <c r="G128" s="119"/>
    </row>
    <row r="129" spans="1:8">
      <c r="A129" s="34" t="s">
        <v>407</v>
      </c>
      <c r="B129" s="36">
        <v>8396.1340152872708</v>
      </c>
      <c r="C129" s="36">
        <v>1733</v>
      </c>
      <c r="D129" s="44">
        <f t="shared" si="1"/>
        <v>0.20640451865640047</v>
      </c>
      <c r="G129" s="119"/>
      <c r="H129" s="119"/>
    </row>
    <row r="130" spans="1:8">
      <c r="A130" s="34" t="s">
        <v>6</v>
      </c>
      <c r="B130" s="36">
        <v>8375.7093476317805</v>
      </c>
      <c r="C130" s="36">
        <v>2497</v>
      </c>
      <c r="D130" s="44">
        <f t="shared" si="1"/>
        <v>0.29812400315753829</v>
      </c>
      <c r="G130" s="119"/>
      <c r="H130" s="119"/>
    </row>
    <row r="131" spans="1:8">
      <c r="A131" s="34" t="s">
        <v>641</v>
      </c>
      <c r="B131" s="36">
        <v>8289.5614215689693</v>
      </c>
      <c r="C131" s="36">
        <v>920</v>
      </c>
      <c r="D131" s="44">
        <f t="shared" si="1"/>
        <v>0.11098295231955362</v>
      </c>
      <c r="G131" s="119"/>
      <c r="H131" s="119"/>
    </row>
    <row r="132" spans="1:8">
      <c r="A132" s="34" t="s">
        <v>355</v>
      </c>
      <c r="B132" s="36">
        <v>8267.0079786567894</v>
      </c>
      <c r="C132" s="36">
        <v>2189</v>
      </c>
      <c r="D132" s="44">
        <f t="shared" si="1"/>
        <v>0.2647874546209964</v>
      </c>
      <c r="G132" s="119"/>
      <c r="H132" s="119"/>
    </row>
    <row r="133" spans="1:8">
      <c r="A133" s="34" t="s">
        <v>383</v>
      </c>
      <c r="B133" s="36">
        <v>8255.3723693029006</v>
      </c>
      <c r="C133" s="36">
        <v>2086</v>
      </c>
      <c r="D133" s="44">
        <f t="shared" si="1"/>
        <v>0.25268393800825556</v>
      </c>
      <c r="G133" s="119"/>
      <c r="H133" s="119"/>
    </row>
    <row r="134" spans="1:8">
      <c r="A134" s="34" t="s">
        <v>12</v>
      </c>
      <c r="B134" s="36">
        <v>8198.0052495780401</v>
      </c>
      <c r="C134" s="36">
        <v>2598</v>
      </c>
      <c r="D134" s="44">
        <f t="shared" si="1"/>
        <v>0.31690635964568598</v>
      </c>
      <c r="G134" s="119"/>
      <c r="H134" s="119"/>
    </row>
    <row r="135" spans="1:8">
      <c r="A135" s="34" t="s">
        <v>354</v>
      </c>
      <c r="B135" s="36">
        <v>8119.89565982576</v>
      </c>
      <c r="C135" s="36">
        <v>2587</v>
      </c>
      <c r="D135" s="44">
        <f t="shared" si="1"/>
        <v>0.31860015305363087</v>
      </c>
      <c r="G135" s="119"/>
      <c r="H135" s="119"/>
    </row>
    <row r="136" spans="1:8">
      <c r="A136" s="34" t="s">
        <v>631</v>
      </c>
      <c r="B136" s="36">
        <v>8113.58059294335</v>
      </c>
      <c r="C136" s="36">
        <v>1666</v>
      </c>
      <c r="D136" s="44">
        <f t="shared" ref="D136:D160" si="2">C136/B136</f>
        <v>0.20533474474253394</v>
      </c>
      <c r="G136" s="119"/>
      <c r="H136" s="119"/>
    </row>
    <row r="137" spans="1:8">
      <c r="A137" s="34" t="s">
        <v>356</v>
      </c>
      <c r="B137" s="36">
        <v>8093.6326520759603</v>
      </c>
      <c r="C137" s="36">
        <v>2876</v>
      </c>
      <c r="D137" s="44">
        <f t="shared" si="2"/>
        <v>0.35534105927853371</v>
      </c>
      <c r="G137" s="119"/>
      <c r="H137" s="119"/>
    </row>
    <row r="138" spans="1:8">
      <c r="A138" s="34" t="s">
        <v>368</v>
      </c>
      <c r="B138" s="36">
        <v>8070.1532009215998</v>
      </c>
      <c r="C138" s="36">
        <v>1781</v>
      </c>
      <c r="D138" s="44">
        <f t="shared" si="2"/>
        <v>0.22068973855373802</v>
      </c>
      <c r="G138" s="119"/>
      <c r="H138" s="119"/>
    </row>
    <row r="139" spans="1:8">
      <c r="A139" s="34" t="s">
        <v>379</v>
      </c>
      <c r="B139" s="36">
        <v>8043.5258021997197</v>
      </c>
      <c r="C139" s="36">
        <v>2847</v>
      </c>
      <c r="D139" s="44">
        <f t="shared" si="2"/>
        <v>0.35394925931876925</v>
      </c>
      <c r="G139" s="119"/>
      <c r="H139" s="119"/>
    </row>
    <row r="140" spans="1:8">
      <c r="A140" s="34" t="s">
        <v>369</v>
      </c>
      <c r="B140" s="36">
        <v>7934.4408806245701</v>
      </c>
      <c r="C140" s="36">
        <v>3821</v>
      </c>
      <c r="D140" s="44">
        <f t="shared" si="2"/>
        <v>0.48157142481591281</v>
      </c>
      <c r="G140" s="119"/>
    </row>
    <row r="141" spans="1:8">
      <c r="A141" s="34" t="s">
        <v>425</v>
      </c>
      <c r="B141" s="36">
        <v>7910.2107445858401</v>
      </c>
      <c r="C141" s="36">
        <v>1948</v>
      </c>
      <c r="D141" s="44">
        <f t="shared" si="2"/>
        <v>0.24626398245246658</v>
      </c>
      <c r="G141" s="119"/>
      <c r="H141" s="119"/>
    </row>
    <row r="142" spans="1:8">
      <c r="A142" s="34" t="s">
        <v>582</v>
      </c>
      <c r="B142" s="36">
        <v>7859.0080037224097</v>
      </c>
      <c r="C142" s="36">
        <v>2278</v>
      </c>
      <c r="D142" s="44">
        <f t="shared" si="2"/>
        <v>0.28985846546040261</v>
      </c>
      <c r="G142" s="119"/>
      <c r="H142" s="119"/>
    </row>
    <row r="143" spans="1:8">
      <c r="A143" s="34" t="s">
        <v>568</v>
      </c>
      <c r="B143" s="36">
        <v>7810.1367726325898</v>
      </c>
      <c r="C143" s="36">
        <v>2486</v>
      </c>
      <c r="D143" s="44">
        <f t="shared" si="2"/>
        <v>0.31830428485083179</v>
      </c>
      <c r="G143" s="119"/>
      <c r="H143" s="119"/>
    </row>
    <row r="144" spans="1:8">
      <c r="A144" s="34" t="s">
        <v>399</v>
      </c>
      <c r="B144" s="36">
        <v>7693.68197838589</v>
      </c>
      <c r="C144" s="36">
        <v>1887</v>
      </c>
      <c r="D144" s="44">
        <f t="shared" si="2"/>
        <v>0.24526618143318246</v>
      </c>
      <c r="G144" s="119"/>
    </row>
    <row r="145" spans="1:8">
      <c r="A145" s="34" t="s">
        <v>361</v>
      </c>
      <c r="B145" s="36">
        <v>7653.11759056337</v>
      </c>
      <c r="C145" s="36">
        <v>2511</v>
      </c>
      <c r="D145" s="44">
        <f t="shared" si="2"/>
        <v>0.32810158347706209</v>
      </c>
      <c r="G145" s="119"/>
      <c r="H145" s="119"/>
    </row>
    <row r="146" spans="1:8">
      <c r="A146" s="34" t="s">
        <v>634</v>
      </c>
      <c r="B146" s="36">
        <v>7545.2600790811703</v>
      </c>
      <c r="C146" s="36">
        <v>1275</v>
      </c>
      <c r="D146" s="44">
        <f t="shared" si="2"/>
        <v>0.1689802586838417</v>
      </c>
      <c r="G146" s="119"/>
      <c r="H146" s="119"/>
    </row>
    <row r="147" spans="1:8">
      <c r="A147" s="34" t="s">
        <v>384</v>
      </c>
      <c r="B147" s="36">
        <v>7472.7121218079701</v>
      </c>
      <c r="C147" s="36">
        <v>2566</v>
      </c>
      <c r="D147" s="44">
        <f t="shared" si="2"/>
        <v>0.34338269134060717</v>
      </c>
      <c r="G147" s="119"/>
    </row>
    <row r="148" spans="1:8">
      <c r="A148" s="34" t="s">
        <v>366</v>
      </c>
      <c r="B148" s="36">
        <v>7453.7586968895002</v>
      </c>
      <c r="C148" s="36">
        <v>2808</v>
      </c>
      <c r="D148" s="44">
        <f t="shared" si="2"/>
        <v>0.3767226863906657</v>
      </c>
      <c r="G148" s="119"/>
      <c r="H148" s="119"/>
    </row>
    <row r="149" spans="1:8">
      <c r="A149" s="34" t="s">
        <v>563</v>
      </c>
      <c r="B149" s="36">
        <v>7428.3231110014003</v>
      </c>
      <c r="C149" s="36">
        <v>2228</v>
      </c>
      <c r="D149" s="44">
        <f t="shared" si="2"/>
        <v>0.29993310289644187</v>
      </c>
      <c r="G149" s="119"/>
      <c r="H149" s="119"/>
    </row>
    <row r="150" spans="1:8">
      <c r="A150" s="34" t="s">
        <v>45</v>
      </c>
      <c r="B150" s="36">
        <v>7396.20800597779</v>
      </c>
      <c r="C150" s="36">
        <v>2676</v>
      </c>
      <c r="D150" s="44">
        <f t="shared" si="2"/>
        <v>0.3618070229822084</v>
      </c>
      <c r="G150" s="119"/>
    </row>
    <row r="151" spans="1:8">
      <c r="A151" s="34" t="s">
        <v>615</v>
      </c>
      <c r="B151" s="36">
        <v>7308.9696557438001</v>
      </c>
      <c r="C151" s="36">
        <v>1537</v>
      </c>
      <c r="D151" s="44">
        <f t="shared" si="2"/>
        <v>0.21028955822687523</v>
      </c>
      <c r="G151" s="119"/>
      <c r="H151" s="119"/>
    </row>
    <row r="152" spans="1:8">
      <c r="A152" s="34" t="s">
        <v>367</v>
      </c>
      <c r="B152" s="36">
        <v>7279.6902096490303</v>
      </c>
      <c r="C152" s="36">
        <v>3578</v>
      </c>
      <c r="D152" s="44">
        <f t="shared" si="2"/>
        <v>0.49150443177615705</v>
      </c>
      <c r="G152" s="119"/>
      <c r="H152" s="119"/>
    </row>
    <row r="153" spans="1:8">
      <c r="A153" s="34" t="s">
        <v>364</v>
      </c>
      <c r="B153" s="36">
        <v>7278.3751420625404</v>
      </c>
      <c r="C153" s="36">
        <v>3190</v>
      </c>
      <c r="D153" s="44">
        <f t="shared" si="2"/>
        <v>0.43828463602605955</v>
      </c>
      <c r="G153" s="119"/>
      <c r="H153" s="119"/>
    </row>
    <row r="154" spans="1:8">
      <c r="A154" s="34" t="s">
        <v>416</v>
      </c>
      <c r="B154" s="36">
        <v>7182.0080170542897</v>
      </c>
      <c r="C154" s="36">
        <v>3142</v>
      </c>
      <c r="D154" s="44">
        <f t="shared" si="2"/>
        <v>0.43748210702898876</v>
      </c>
      <c r="G154" s="119"/>
      <c r="H154" s="119"/>
    </row>
    <row r="155" spans="1:8">
      <c r="A155" s="34" t="s">
        <v>640</v>
      </c>
      <c r="B155" s="36">
        <v>7152.3587093115702</v>
      </c>
      <c r="C155" s="36">
        <v>1040</v>
      </c>
      <c r="D155" s="44">
        <f t="shared" si="2"/>
        <v>0.14540657736391724</v>
      </c>
      <c r="G155" s="119"/>
      <c r="H155" s="119"/>
    </row>
    <row r="156" spans="1:8">
      <c r="A156" s="34" t="s">
        <v>397</v>
      </c>
      <c r="B156" s="36">
        <v>7141.89843343338</v>
      </c>
      <c r="C156" s="36">
        <v>3221</v>
      </c>
      <c r="D156" s="44">
        <f t="shared" si="2"/>
        <v>0.45100053298455323</v>
      </c>
      <c r="G156" s="119"/>
      <c r="H156" s="119"/>
    </row>
    <row r="157" spans="1:8">
      <c r="A157" s="34" t="s">
        <v>382</v>
      </c>
      <c r="B157" s="36">
        <v>6937.5340480822997</v>
      </c>
      <c r="C157" s="36">
        <v>670</v>
      </c>
      <c r="D157" s="44">
        <f t="shared" si="2"/>
        <v>9.657610259732044E-2</v>
      </c>
      <c r="G157" s="119"/>
      <c r="H157" s="119"/>
    </row>
    <row r="158" spans="1:8">
      <c r="A158" s="34" t="s">
        <v>118</v>
      </c>
      <c r="B158" s="36">
        <v>6919.1778957750603</v>
      </c>
      <c r="C158" s="36">
        <v>2179</v>
      </c>
      <c r="D158" s="44">
        <f t="shared" si="2"/>
        <v>0.31492180614846249</v>
      </c>
      <c r="G158" s="119"/>
    </row>
    <row r="159" spans="1:8">
      <c r="A159" s="34" t="s">
        <v>629</v>
      </c>
      <c r="B159" s="36">
        <v>6915.0436493242096</v>
      </c>
      <c r="C159" s="36">
        <v>1227</v>
      </c>
      <c r="D159" s="44">
        <f t="shared" si="2"/>
        <v>0.17743922702786</v>
      </c>
      <c r="G159" s="119"/>
    </row>
    <row r="160" spans="1:8" ht="13.5" thickBot="1">
      <c r="A160" s="40" t="s">
        <v>107</v>
      </c>
      <c r="B160" s="41">
        <v>6765.2902245293299</v>
      </c>
      <c r="C160" s="41">
        <v>2648</v>
      </c>
      <c r="D160" s="45">
        <f t="shared" si="2"/>
        <v>0.39140966789554471</v>
      </c>
      <c r="G160" s="119"/>
    </row>
  </sheetData>
  <phoneticPr fontId="0" type="noConversion"/>
  <printOptions horizontalCentered="1"/>
  <pageMargins left="0.78740157480314965" right="0.78740157480314965" top="0.39370078740157483" bottom="0.39370078740157483" header="0.51181102362204722" footer="0.51181102362204722"/>
  <pageSetup paperSize="9" scale="55" fitToHeight="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19</vt:i4>
      </vt:variant>
      <vt:variant>
        <vt:lpstr>Intervalos nomeados</vt:lpstr>
      </vt:variant>
      <vt:variant>
        <vt:i4>23</vt:i4>
      </vt:variant>
    </vt:vector>
  </HeadingPairs>
  <TitlesOfParts>
    <vt:vector size="42" baseType="lpstr">
      <vt:lpstr>Capa</vt:lpstr>
      <vt:lpstr>Sumário</vt:lpstr>
      <vt:lpstr>Glossário</vt:lpstr>
      <vt:lpstr>Região_Todas</vt:lpstr>
      <vt:lpstr>Região_Passeio_Nacional</vt:lpstr>
      <vt:lpstr>Região_Passeio_Importado</vt:lpstr>
      <vt:lpstr>Região_Motocicleta</vt:lpstr>
      <vt:lpstr>Modelos_mais_300_sin</vt:lpstr>
      <vt:lpstr>Modelos_mais_expostos</vt:lpstr>
      <vt:lpstr>Regiao_por_ano</vt:lpstr>
      <vt:lpstr>Modelos_Brasil</vt:lpstr>
      <vt:lpstr>Modelos_Brasil_ordem_roubo</vt:lpstr>
      <vt:lpstr>Modelos_SP</vt:lpstr>
      <vt:lpstr>Modelos_RJ</vt:lpstr>
      <vt:lpstr>Modelos_MG</vt:lpstr>
      <vt:lpstr>Modelos_PR</vt:lpstr>
      <vt:lpstr>Modelos_RS</vt:lpstr>
      <vt:lpstr>Taxa_média_reg</vt:lpstr>
      <vt:lpstr>Ind_por_idade_sexo</vt:lpstr>
      <vt:lpstr>Capa!Area_de_impressao</vt:lpstr>
      <vt:lpstr>Glossário!Area_de_impressao</vt:lpstr>
      <vt:lpstr>Ind_por_idade_sexo!Area_de_impressao</vt:lpstr>
      <vt:lpstr>Modelos_Brasil!Area_de_impressao</vt:lpstr>
      <vt:lpstr>Modelos_mais_300_sin!Area_de_impressao</vt:lpstr>
      <vt:lpstr>Modelos_PR!Area_de_impressao</vt:lpstr>
      <vt:lpstr>Modelos_SP!Area_de_impressao</vt:lpstr>
      <vt:lpstr>Região_Motocicleta!Area_de_impressao</vt:lpstr>
      <vt:lpstr>Região_Passeio_Importado!Area_de_impressao</vt:lpstr>
      <vt:lpstr>Região_Passeio_Nacional!Area_de_impressao</vt:lpstr>
      <vt:lpstr>Regiao_por_ano!Area_de_impressao</vt:lpstr>
      <vt:lpstr>Região_Todas!Area_de_impressao</vt:lpstr>
      <vt:lpstr>Sumário!Area_de_impressao</vt:lpstr>
      <vt:lpstr>Taxa_média_reg!Area_de_impressao</vt:lpstr>
      <vt:lpstr>Modelos_Brasil!Titulos_de_impressao</vt:lpstr>
      <vt:lpstr>Modelos_Brasil_ordem_roubo!Titulos_de_impressao</vt:lpstr>
      <vt:lpstr>Modelos_mais_300_sin!Titulos_de_impressao</vt:lpstr>
      <vt:lpstr>Modelos_mais_expostos!Titulos_de_impressao</vt:lpstr>
      <vt:lpstr>Modelos_MG!Titulos_de_impressao</vt:lpstr>
      <vt:lpstr>Modelos_PR!Titulos_de_impressao</vt:lpstr>
      <vt:lpstr>Modelos_RJ!Titulos_de_impressao</vt:lpstr>
      <vt:lpstr>Modelos_RS!Titulos_de_impressao</vt:lpstr>
      <vt:lpstr>Modelos_SP!Titulos_de_impressao</vt:lpstr>
    </vt:vector>
  </TitlesOfParts>
  <Company>SUSEP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CEEST</dc:creator>
  <cp:lastModifiedBy> </cp:lastModifiedBy>
  <cp:lastPrinted>2006-01-27T19:51:53Z</cp:lastPrinted>
  <dcterms:created xsi:type="dcterms:W3CDTF">2002-01-09T14:46:14Z</dcterms:created>
  <dcterms:modified xsi:type="dcterms:W3CDTF">2010-12-20T14:35:31Z</dcterms:modified>
</cp:coreProperties>
</file>