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uiz\Downloads\"/>
    </mc:Choice>
  </mc:AlternateContent>
  <xr:revisionPtr revIDLastSave="0" documentId="8_{8DFB98D5-6CCA-4AE0-AA2E-AFC1AECF16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tualizado até 09.12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6" i="1" l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<sst xmlns="http://schemas.openxmlformats.org/spreadsheetml/2006/main" count="414" uniqueCount="169">
  <si>
    <t>TABELA DE ACOMPANHAMENTO DAS COTAS DE IMPORTAÇÃO</t>
  </si>
  <si>
    <t> </t>
  </si>
  <si>
    <t>Atualizada até 09/12/2024</t>
  </si>
  <si>
    <t>NCM</t>
  </si>
  <si>
    <t>Resolução GECEX</t>
  </si>
  <si>
    <t xml:space="preserve">Portaria SECEX </t>
  </si>
  <si>
    <t>Início Vigência</t>
  </si>
  <si>
    <t>Fim Vigência</t>
  </si>
  <si>
    <t>Cota Concedida</t>
  </si>
  <si>
    <t>Cota Consumida</t>
  </si>
  <si>
    <t>Unidade de medida da cota</t>
  </si>
  <si>
    <t>Percentual de consumo (g)/(f)</t>
  </si>
  <si>
    <t>0303.53.00</t>
  </si>
  <si>
    <t>272/2021
596/2024</t>
  </si>
  <si>
    <t>329/2024, art. 1º, inciso I</t>
  </si>
  <si>
    <t>Toneladas</t>
  </si>
  <si>
    <t>329/2024, art. 1º, inciso II</t>
  </si>
  <si>
    <t>1001.19.00
1001.99.00</t>
  </si>
  <si>
    <t>272/2021
332/2022</t>
  </si>
  <si>
    <t>290/2023
320/2024</t>
  </si>
  <si>
    <t>1001.99.00</t>
  </si>
  <si>
    <t>272/2021
640/2024</t>
  </si>
  <si>
    <t>353/2024</t>
  </si>
  <si>
    <t>1109.00.00</t>
  </si>
  <si>
    <t>272/2021
637/2024</t>
  </si>
  <si>
    <t>350/2024</t>
  </si>
  <si>
    <t>1302.13.00</t>
  </si>
  <si>
    <t>272/2021
549/2023</t>
  </si>
  <si>
    <t>293/2023</t>
  </si>
  <si>
    <t>1513.29.19</t>
  </si>
  <si>
    <t>272/2021
624/2024</t>
  </si>
  <si>
    <t>341/2024</t>
  </si>
  <si>
    <t>1702.11.00
(Ex 001)</t>
  </si>
  <si>
    <t>2106.90.90
(Ex 031 a 035)</t>
  </si>
  <si>
    <t>2106.90.90
(Ex 036)</t>
  </si>
  <si>
    <t>272/2021
601/2024</t>
  </si>
  <si>
    <t>326/2024</t>
  </si>
  <si>
    <t>2106.90.90
(Ex 037)</t>
  </si>
  <si>
    <t>2106.90.90
(Ex 038)</t>
  </si>
  <si>
    <t>2106.90.90
(Ex 039)</t>
  </si>
  <si>
    <t>2309.90.90
(Ex 001)</t>
  </si>
  <si>
    <t>272/2021
673/2024</t>
  </si>
  <si>
    <t>367/2024</t>
  </si>
  <si>
    <t>2309.90.90
(Ex 014)</t>
  </si>
  <si>
    <t>272/2021
551/2023</t>
  </si>
  <si>
    <t>294/2024</t>
  </si>
  <si>
    <t>2309.90.90
(Ex 015)</t>
  </si>
  <si>
    <t>2309.90.90
(Ex 016)</t>
  </si>
  <si>
    <t>2309.90.90
(Ex 017)</t>
  </si>
  <si>
    <t>2309.90.90
(Ex 018)</t>
  </si>
  <si>
    <t>2807.00.10</t>
  </si>
  <si>
    <t>272/2021
625/2024</t>
  </si>
  <si>
    <t>345/2024</t>
  </si>
  <si>
    <t>2810.00.10</t>
  </si>
  <si>
    <t>272/2021
552/2024</t>
  </si>
  <si>
    <t>297/2024</t>
  </si>
  <si>
    <t>2823.00.10
(Ex 002)</t>
  </si>
  <si>
    <t>2823.00.10
(Ex 040)</t>
  </si>
  <si>
    <t>2832.10.10
(Ex 001)</t>
  </si>
  <si>
    <t>272/2021
647/2024</t>
  </si>
  <si>
    <t>355/2024</t>
  </si>
  <si>
    <t>2833.11.10
(Ex 001)</t>
  </si>
  <si>
    <t>2833.29.60
(Ex 001)</t>
  </si>
  <si>
    <t>272/2021
628/2024</t>
  </si>
  <si>
    <t>2840.19.00
(Ex 001)</t>
  </si>
  <si>
    <t>272/2021
581/2024</t>
  </si>
  <si>
    <t>306/2024</t>
  </si>
  <si>
    <t>2902.43.00</t>
  </si>
  <si>
    <t>2923.90.10
(Ex 001)</t>
  </si>
  <si>
    <t>2930.90.61</t>
  </si>
  <si>
    <t>3001.90.10
(Ex 001)</t>
  </si>
  <si>
    <t>3002.49.99
(Ex 001)</t>
  </si>
  <si>
    <t>3004.10.11
(Ex 001)</t>
  </si>
  <si>
    <t>3004.20.79
(Ex 001)</t>
  </si>
  <si>
    <t>3004.32.90
(Ex 001)</t>
  </si>
  <si>
    <t>3204.19.90
(Ex 001)</t>
  </si>
  <si>
    <t>3206.11.10
(Ex 001)</t>
  </si>
  <si>
    <t>272/2021
666/2024</t>
  </si>
  <si>
    <t>366/2024</t>
  </si>
  <si>
    <t>3215.11.00
(Ex 002)</t>
  </si>
  <si>
    <t>3215.19.00
(Ex 002)</t>
  </si>
  <si>
    <t>3404.90.19
(Ex 001)</t>
  </si>
  <si>
    <t>272/2021
635/2024</t>
  </si>
  <si>
    <t>347/2024</t>
  </si>
  <si>
    <t>3802.10.00
(Ex 001)</t>
  </si>
  <si>
    <t>3808.92.93
(Ex 003)</t>
  </si>
  <si>
    <t>3824.99.89
(Ex 003)</t>
  </si>
  <si>
    <t>3906.90.69
(3906.90.49)
(Ex 003)</t>
  </si>
  <si>
    <t>272/2021
581/2024
637/2024
654/2024</t>
  </si>
  <si>
    <t>306/2024
350/2024</t>
  </si>
  <si>
    <t>3907.29.99
(Ex 001)</t>
  </si>
  <si>
    <t>3907.29.99
(Ex 002)</t>
  </si>
  <si>
    <t>3907.40.90
(Ex 002)</t>
  </si>
  <si>
    <t>272/2021
613/2024</t>
  </si>
  <si>
    <t>337/2024</t>
  </si>
  <si>
    <t>3907.61.00
(Ex 001)</t>
  </si>
  <si>
    <t>3908.10.25
(Ex 002)</t>
  </si>
  <si>
    <t>3908.10.25
(Ex 003)</t>
  </si>
  <si>
    <t>3911.90.29
(Ex 001)</t>
  </si>
  <si>
    <t>3921.19.00
(Ex 001)</t>
  </si>
  <si>
    <t>3923.90.90
(Ex 002)</t>
  </si>
  <si>
    <t>Unidades</t>
  </si>
  <si>
    <t>3926.90.90
(Ex 226)</t>
  </si>
  <si>
    <t>4002.99.90
(Ex 001)</t>
  </si>
  <si>
    <t>272/2021
530/2023</t>
  </si>
  <si>
    <t>283/2023</t>
  </si>
  <si>
    <t>4002.99.90
(Ex 002)</t>
  </si>
  <si>
    <t>272/2021
502/2023</t>
  </si>
  <si>
    <t>255/2023</t>
  </si>
  <si>
    <t>4014.10.00
(Ex 003 e 004)</t>
  </si>
  <si>
    <t>4014.10.00
(Ex 005)</t>
  </si>
  <si>
    <t>4805.92.90
(Ex 001)</t>
  </si>
  <si>
    <t>272/2021
605/2024
612/2024</t>
  </si>
  <si>
    <t>338/2024</t>
  </si>
  <si>
    <t>5303.10.10</t>
  </si>
  <si>
    <t>5402.20.90
(Ex 003)</t>
  </si>
  <si>
    <t>5402.46.00</t>
  </si>
  <si>
    <t>5402.47.10
(Ex 001)</t>
  </si>
  <si>
    <t>5403.33.00
(Ex 001)</t>
  </si>
  <si>
    <t>5503.30.00</t>
  </si>
  <si>
    <t>272/2021
531/2023</t>
  </si>
  <si>
    <t>284/2023</t>
  </si>
  <si>
    <t>6815.13.00
(Ex 003)</t>
  </si>
  <si>
    <t>7210.70.20
(Ex 001)</t>
  </si>
  <si>
    <t>7210.70.20
(Ex 002)</t>
  </si>
  <si>
    <t>7407.21.20
(Ex 001)</t>
  </si>
  <si>
    <t>7502.10.10</t>
  </si>
  <si>
    <t>272/2021
582/2024</t>
  </si>
  <si>
    <t>316/2024</t>
  </si>
  <si>
    <t>7506.20.00
(Ex 001)</t>
  </si>
  <si>
    <t>7606.12.90
(Ex 001)</t>
  </si>
  <si>
    <t>7606.12.90
(Ex 002)</t>
  </si>
  <si>
    <t>7606.12.90
(Ex 003)</t>
  </si>
  <si>
    <t>7606.12.90
(Ex 004)</t>
  </si>
  <si>
    <t>7616.99.00
(Ex 026)</t>
  </si>
  <si>
    <t>8309.90.00
(Ex 001)</t>
  </si>
  <si>
    <t>8309.90.00
(Ex 002)</t>
  </si>
  <si>
    <t>8482.10.10
(Ex 012)</t>
  </si>
  <si>
    <t>8482.91.19</t>
  </si>
  <si>
    <t>8482.91.20</t>
  </si>
  <si>
    <t>8501.31.10
(Ex 051)</t>
  </si>
  <si>
    <t>8502.31.00
(Ex 005)</t>
  </si>
  <si>
    <t>272/2021
591/2024</t>
  </si>
  <si>
    <t>315/2024</t>
  </si>
  <si>
    <t>8517.71.90
(Ex 002)</t>
  </si>
  <si>
    <t>8518.29.90
(Ex 006)</t>
  </si>
  <si>
    <t>8529.10.20
(Ex 001)</t>
  </si>
  <si>
    <t>8535.90.90
(Ex 001)</t>
  </si>
  <si>
    <t>8535.90.90
(Ex 002)</t>
  </si>
  <si>
    <t>8536.41.00
(Ex 015)</t>
  </si>
  <si>
    <t>8541.43.00</t>
  </si>
  <si>
    <t>272/2021
541/2023</t>
  </si>
  <si>
    <t>327/2024, art. 1º, inciso I</t>
  </si>
  <si>
    <t>US$ (FOB)</t>
  </si>
  <si>
    <t>327/2024, art. 1º, inciso II</t>
  </si>
  <si>
    <t>8544.60.00
(Ex 001)</t>
  </si>
  <si>
    <t>336/2024</t>
  </si>
  <si>
    <t>8546.20.00
(Ex 001)</t>
  </si>
  <si>
    <t>8703.40.00
(Ex 017)</t>
  </si>
  <si>
    <t>272/2021
532/2023</t>
  </si>
  <si>
    <t>328/2024, art. 1º, inciso I</t>
  </si>
  <si>
    <t>328/2024, art. 1º, inciso II</t>
  </si>
  <si>
    <t>8703.60.00
(Ex 017)</t>
  </si>
  <si>
    <t>8703.80.00
(Ex 012)</t>
  </si>
  <si>
    <t>8704.60.00
(Ex 009)</t>
  </si>
  <si>
    <t>328/2024</t>
  </si>
  <si>
    <t>9001.30.00
(Ex 003)</t>
  </si>
  <si>
    <t>9018.90.69
(Ex 001)</t>
  </si>
  <si>
    <t>9021.10.10
(Ex 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</si>
</sst>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9" fontId="5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tabSelected="1" workbookViewId="0">
      <selection activeCell="J8" sqref="J8"/>
    </sheetView>
  </sheetViews>
  <sheetFormatPr defaultRowHeight="15" x14ac:dyDescent="0.25"/>
  <cols>
    <col min="1" max="1" width="23.7109375" customWidth="1"/>
    <col min="2" max="2" width="20.28515625" customWidth="1"/>
    <col min="3" max="3" width="26.140625" customWidth="1"/>
    <col min="4" max="4" width="16.7109375" customWidth="1"/>
    <col min="5" max="5" width="17.42578125" customWidth="1"/>
    <col min="6" max="6" width="19.28515625" style="39" customWidth="1"/>
    <col min="7" max="7" width="17.7109375" style="39" customWidth="1"/>
    <col min="8" max="8" width="16.7109375" customWidth="1"/>
    <col min="9" max="9" width="14.140625" customWidth="1"/>
    <col min="11" max="11" width="8.5703125" customWidth="1"/>
  </cols>
  <sheetData>
    <row r="1" spans="1:11" ht="1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5" customHeight="1" thickBot="1" x14ac:dyDescent="0.3">
      <c r="A2" s="3" t="s">
        <v>1</v>
      </c>
      <c r="B2" s="2"/>
      <c r="C2" s="2"/>
      <c r="D2" s="2"/>
      <c r="E2" s="2"/>
      <c r="F2" s="4" t="s">
        <v>2</v>
      </c>
      <c r="G2" s="5"/>
      <c r="H2" s="5"/>
      <c r="I2" s="6"/>
      <c r="J2" s="2"/>
      <c r="K2" s="2"/>
    </row>
    <row r="3" spans="1:11" ht="45" customHeight="1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9" t="s">
        <v>11</v>
      </c>
      <c r="J3" s="10"/>
      <c r="K3" s="10"/>
    </row>
    <row r="4" spans="1:11" x14ac:dyDescent="0.25">
      <c r="A4" s="11" t="s">
        <v>12</v>
      </c>
      <c r="B4" s="12" t="s">
        <v>13</v>
      </c>
      <c r="C4" s="13" t="s">
        <v>14</v>
      </c>
      <c r="D4" s="14">
        <v>45474</v>
      </c>
      <c r="E4" s="14">
        <v>45838</v>
      </c>
      <c r="F4" s="15">
        <v>108000</v>
      </c>
      <c r="G4" s="15">
        <v>5283</v>
      </c>
      <c r="H4" s="13" t="s">
        <v>15</v>
      </c>
      <c r="I4" s="16">
        <f t="shared" ref="I4:I45" si="0">G4/F4</f>
        <v>4.8916666666666664E-2</v>
      </c>
      <c r="J4" s="10"/>
      <c r="K4" s="10"/>
    </row>
    <row r="5" spans="1:11" x14ac:dyDescent="0.25">
      <c r="A5" s="17"/>
      <c r="B5" s="18"/>
      <c r="C5" s="19" t="s">
        <v>16</v>
      </c>
      <c r="D5" s="20"/>
      <c r="E5" s="20"/>
      <c r="F5" s="21">
        <v>12000</v>
      </c>
      <c r="G5" s="21">
        <v>365</v>
      </c>
      <c r="H5" s="19" t="s">
        <v>15</v>
      </c>
      <c r="I5" s="22">
        <f t="shared" si="0"/>
        <v>3.0416666666666668E-2</v>
      </c>
      <c r="J5" s="10"/>
      <c r="K5" s="10"/>
    </row>
    <row r="6" spans="1:11" ht="30" x14ac:dyDescent="0.25">
      <c r="A6" s="23" t="s">
        <v>17</v>
      </c>
      <c r="B6" s="19" t="s">
        <v>18</v>
      </c>
      <c r="C6" s="19" t="s">
        <v>19</v>
      </c>
      <c r="D6" s="24">
        <v>45292</v>
      </c>
      <c r="E6" s="24">
        <v>45657</v>
      </c>
      <c r="F6" s="21">
        <v>750000</v>
      </c>
      <c r="G6" s="21">
        <v>729757</v>
      </c>
      <c r="H6" s="19" t="s">
        <v>15</v>
      </c>
      <c r="I6" s="22">
        <f t="shared" si="0"/>
        <v>0.97300933333333328</v>
      </c>
      <c r="J6" s="2"/>
      <c r="K6" s="2"/>
    </row>
    <row r="7" spans="1:11" ht="30" x14ac:dyDescent="0.25">
      <c r="A7" s="25" t="s">
        <v>20</v>
      </c>
      <c r="B7" s="26" t="s">
        <v>21</v>
      </c>
      <c r="C7" s="26" t="s">
        <v>22</v>
      </c>
      <c r="D7" s="27">
        <v>45560</v>
      </c>
      <c r="E7" s="24">
        <v>45657</v>
      </c>
      <c r="F7" s="28">
        <v>250000</v>
      </c>
      <c r="G7" s="21">
        <v>223833</v>
      </c>
      <c r="H7" s="19" t="s">
        <v>15</v>
      </c>
      <c r="I7" s="22">
        <f>G7/F7</f>
        <v>0.89533200000000002</v>
      </c>
      <c r="J7" s="2"/>
      <c r="K7" s="2"/>
    </row>
    <row r="8" spans="1:11" ht="30" x14ac:dyDescent="0.25">
      <c r="A8" s="25" t="s">
        <v>23</v>
      </c>
      <c r="B8" s="26" t="s">
        <v>24</v>
      </c>
      <c r="C8" s="26" t="s">
        <v>25</v>
      </c>
      <c r="D8" s="27">
        <v>45551</v>
      </c>
      <c r="E8" s="27">
        <v>45915</v>
      </c>
      <c r="F8" s="28">
        <v>28000</v>
      </c>
      <c r="G8" s="21">
        <v>6204.5</v>
      </c>
      <c r="H8" s="19" t="s">
        <v>15</v>
      </c>
      <c r="I8" s="22">
        <f t="shared" si="0"/>
        <v>0.22158928571428571</v>
      </c>
      <c r="J8" s="2"/>
      <c r="K8" s="2"/>
    </row>
    <row r="9" spans="1:11" ht="30" x14ac:dyDescent="0.25">
      <c r="A9" s="23" t="s">
        <v>26</v>
      </c>
      <c r="B9" s="19" t="s">
        <v>27</v>
      </c>
      <c r="C9" s="19" t="s">
        <v>28</v>
      </c>
      <c r="D9" s="24">
        <v>45291</v>
      </c>
      <c r="E9" s="24">
        <v>45655</v>
      </c>
      <c r="F9" s="21">
        <v>1200</v>
      </c>
      <c r="G9" s="21">
        <v>925</v>
      </c>
      <c r="H9" s="19" t="s">
        <v>15</v>
      </c>
      <c r="I9" s="22">
        <f t="shared" si="0"/>
        <v>0.77083333333333337</v>
      </c>
      <c r="J9" s="2"/>
      <c r="K9" s="2"/>
    </row>
    <row r="10" spans="1:11" ht="30" x14ac:dyDescent="0.25">
      <c r="A10" s="25" t="s">
        <v>29</v>
      </c>
      <c r="B10" s="26" t="s">
        <v>30</v>
      </c>
      <c r="C10" s="26" t="s">
        <v>31</v>
      </c>
      <c r="D10" s="27">
        <v>45532</v>
      </c>
      <c r="E10" s="27">
        <v>45896</v>
      </c>
      <c r="F10" s="28">
        <v>266000</v>
      </c>
      <c r="G10" s="21">
        <v>79577.828515629997</v>
      </c>
      <c r="H10" s="19" t="s">
        <v>15</v>
      </c>
      <c r="I10" s="22">
        <f t="shared" si="0"/>
        <v>0.29916476885575188</v>
      </c>
      <c r="J10" s="2"/>
      <c r="K10" s="2"/>
    </row>
    <row r="11" spans="1:11" ht="30" x14ac:dyDescent="0.25">
      <c r="A11" s="23" t="s">
        <v>32</v>
      </c>
      <c r="B11" s="19" t="s">
        <v>30</v>
      </c>
      <c r="C11" s="19" t="s">
        <v>31</v>
      </c>
      <c r="D11" s="24">
        <v>45496</v>
      </c>
      <c r="E11" s="24">
        <v>45860</v>
      </c>
      <c r="F11" s="21">
        <v>2900</v>
      </c>
      <c r="G11" s="21">
        <v>2897.5</v>
      </c>
      <c r="H11" s="19" t="s">
        <v>15</v>
      </c>
      <c r="I11" s="22">
        <f t="shared" si="0"/>
        <v>0.99913793103448278</v>
      </c>
      <c r="J11" s="2"/>
      <c r="K11" s="2"/>
    </row>
    <row r="12" spans="1:11" ht="30" x14ac:dyDescent="0.25">
      <c r="A12" s="23" t="s">
        <v>33</v>
      </c>
      <c r="B12" s="19" t="s">
        <v>27</v>
      </c>
      <c r="C12" s="19" t="s">
        <v>28</v>
      </c>
      <c r="D12" s="24">
        <v>45291</v>
      </c>
      <c r="E12" s="24">
        <v>45655</v>
      </c>
      <c r="F12" s="29">
        <v>1905.41</v>
      </c>
      <c r="G12" s="29">
        <v>962</v>
      </c>
      <c r="H12" s="19" t="s">
        <v>15</v>
      </c>
      <c r="I12" s="22">
        <f t="shared" si="0"/>
        <v>0.50487821518728249</v>
      </c>
      <c r="J12" s="2"/>
      <c r="K12" s="2"/>
    </row>
    <row r="13" spans="1:11" ht="30" x14ac:dyDescent="0.25">
      <c r="A13" s="23" t="s">
        <v>34</v>
      </c>
      <c r="B13" s="19" t="s">
        <v>35</v>
      </c>
      <c r="C13" s="19" t="s">
        <v>36</v>
      </c>
      <c r="D13" s="24">
        <v>45453</v>
      </c>
      <c r="E13" s="24">
        <v>45817</v>
      </c>
      <c r="F13" s="21">
        <v>160</v>
      </c>
      <c r="G13" s="21">
        <v>0</v>
      </c>
      <c r="H13" s="19" t="s">
        <v>15</v>
      </c>
      <c r="I13" s="22">
        <f t="shared" si="0"/>
        <v>0</v>
      </c>
      <c r="J13" s="2"/>
      <c r="K13" s="2"/>
    </row>
    <row r="14" spans="1:11" ht="30" x14ac:dyDescent="0.25">
      <c r="A14" s="23" t="s">
        <v>37</v>
      </c>
      <c r="B14" s="19" t="s">
        <v>35</v>
      </c>
      <c r="C14" s="19" t="s">
        <v>36</v>
      </c>
      <c r="D14" s="24">
        <v>45453</v>
      </c>
      <c r="E14" s="24">
        <v>45817</v>
      </c>
      <c r="F14" s="21">
        <v>550</v>
      </c>
      <c r="G14" s="21">
        <v>208</v>
      </c>
      <c r="H14" s="19" t="s">
        <v>15</v>
      </c>
      <c r="I14" s="22">
        <f t="shared" si="0"/>
        <v>0.37818181818181817</v>
      </c>
      <c r="J14" s="2"/>
      <c r="K14" s="2"/>
    </row>
    <row r="15" spans="1:11" ht="30" x14ac:dyDescent="0.25">
      <c r="A15" s="23" t="s">
        <v>38</v>
      </c>
      <c r="B15" s="19" t="s">
        <v>35</v>
      </c>
      <c r="C15" s="19" t="s">
        <v>36</v>
      </c>
      <c r="D15" s="24">
        <v>45453</v>
      </c>
      <c r="E15" s="24">
        <v>45817</v>
      </c>
      <c r="F15" s="21">
        <v>1300</v>
      </c>
      <c r="G15" s="21">
        <v>317</v>
      </c>
      <c r="H15" s="19" t="s">
        <v>15</v>
      </c>
      <c r="I15" s="22">
        <f t="shared" si="0"/>
        <v>0.24384615384615385</v>
      </c>
      <c r="J15" s="2"/>
      <c r="K15" s="2"/>
    </row>
    <row r="16" spans="1:11" ht="30" x14ac:dyDescent="0.25">
      <c r="A16" s="23" t="s">
        <v>39</v>
      </c>
      <c r="B16" s="19" t="s">
        <v>35</v>
      </c>
      <c r="C16" s="19" t="s">
        <v>36</v>
      </c>
      <c r="D16" s="24">
        <v>45453</v>
      </c>
      <c r="E16" s="24">
        <v>45817</v>
      </c>
      <c r="F16" s="21">
        <v>112</v>
      </c>
      <c r="G16" s="21">
        <v>36</v>
      </c>
      <c r="H16" s="19" t="s">
        <v>15</v>
      </c>
      <c r="I16" s="22">
        <f t="shared" si="0"/>
        <v>0.32142857142857145</v>
      </c>
      <c r="J16" s="2"/>
      <c r="K16" s="2"/>
    </row>
    <row r="17" spans="1:11" ht="30" x14ac:dyDescent="0.25">
      <c r="A17" s="23" t="s">
        <v>40</v>
      </c>
      <c r="B17" s="19" t="s">
        <v>41</v>
      </c>
      <c r="C17" s="19" t="s">
        <v>42</v>
      </c>
      <c r="D17" s="24">
        <v>45623</v>
      </c>
      <c r="E17" s="24">
        <v>45987</v>
      </c>
      <c r="F17" s="21">
        <v>1000</v>
      </c>
      <c r="G17" s="21">
        <v>10</v>
      </c>
      <c r="H17" s="19" t="s">
        <v>15</v>
      </c>
      <c r="I17" s="22">
        <f t="shared" si="0"/>
        <v>0.01</v>
      </c>
      <c r="J17" s="2"/>
      <c r="K17" s="2"/>
    </row>
    <row r="18" spans="1:11" ht="30" x14ac:dyDescent="0.25">
      <c r="A18" s="23" t="s">
        <v>43</v>
      </c>
      <c r="B18" s="19" t="s">
        <v>44</v>
      </c>
      <c r="C18" s="19" t="s">
        <v>45</v>
      </c>
      <c r="D18" s="24">
        <v>45292</v>
      </c>
      <c r="E18" s="24">
        <v>45656</v>
      </c>
      <c r="F18" s="21">
        <v>1000</v>
      </c>
      <c r="G18" s="21">
        <v>767</v>
      </c>
      <c r="H18" s="19" t="s">
        <v>15</v>
      </c>
      <c r="I18" s="22">
        <f t="shared" si="0"/>
        <v>0.76700000000000002</v>
      </c>
      <c r="J18" s="2"/>
      <c r="K18" s="2"/>
    </row>
    <row r="19" spans="1:11" ht="30" x14ac:dyDescent="0.25">
      <c r="A19" s="23" t="s">
        <v>46</v>
      </c>
      <c r="B19" s="19" t="s">
        <v>44</v>
      </c>
      <c r="C19" s="19" t="s">
        <v>45</v>
      </c>
      <c r="D19" s="24">
        <v>45292</v>
      </c>
      <c r="E19" s="24">
        <v>45656</v>
      </c>
      <c r="F19" s="21">
        <v>1750</v>
      </c>
      <c r="G19" s="21">
        <v>836.95</v>
      </c>
      <c r="H19" s="19" t="s">
        <v>15</v>
      </c>
      <c r="I19" s="22">
        <f t="shared" si="0"/>
        <v>0.47825714285714288</v>
      </c>
      <c r="J19" s="2"/>
      <c r="K19" s="2"/>
    </row>
    <row r="20" spans="1:11" ht="30" x14ac:dyDescent="0.25">
      <c r="A20" s="25" t="s">
        <v>47</v>
      </c>
      <c r="B20" s="26" t="s">
        <v>24</v>
      </c>
      <c r="C20" s="26" t="s">
        <v>25</v>
      </c>
      <c r="D20" s="27">
        <v>45551</v>
      </c>
      <c r="E20" s="27">
        <v>45915</v>
      </c>
      <c r="F20" s="28">
        <v>300</v>
      </c>
      <c r="G20" s="21">
        <v>25</v>
      </c>
      <c r="H20" s="19" t="s">
        <v>15</v>
      </c>
      <c r="I20" s="22">
        <f t="shared" si="0"/>
        <v>8.3333333333333329E-2</v>
      </c>
      <c r="J20" s="2"/>
      <c r="K20" s="2"/>
    </row>
    <row r="21" spans="1:11" ht="30" x14ac:dyDescent="0.25">
      <c r="A21" s="23" t="s">
        <v>48</v>
      </c>
      <c r="B21" s="19" t="s">
        <v>41</v>
      </c>
      <c r="C21" s="19" t="s">
        <v>42</v>
      </c>
      <c r="D21" s="24">
        <v>45623</v>
      </c>
      <c r="E21" s="24">
        <v>45987</v>
      </c>
      <c r="F21" s="21">
        <v>500</v>
      </c>
      <c r="G21" s="21">
        <v>77</v>
      </c>
      <c r="H21" s="19" t="s">
        <v>15</v>
      </c>
      <c r="I21" s="22">
        <f t="shared" si="0"/>
        <v>0.154</v>
      </c>
      <c r="J21" s="2"/>
      <c r="K21" s="2"/>
    </row>
    <row r="22" spans="1:11" ht="30" x14ac:dyDescent="0.25">
      <c r="A22" s="23" t="s">
        <v>49</v>
      </c>
      <c r="B22" s="19" t="s">
        <v>41</v>
      </c>
      <c r="C22" s="19" t="s">
        <v>42</v>
      </c>
      <c r="D22" s="24">
        <v>45623</v>
      </c>
      <c r="E22" s="24">
        <v>45987</v>
      </c>
      <c r="F22" s="21">
        <v>100</v>
      </c>
      <c r="G22" s="21">
        <v>10</v>
      </c>
      <c r="H22" s="19" t="s">
        <v>15</v>
      </c>
      <c r="I22" s="22">
        <f t="shared" si="0"/>
        <v>0.1</v>
      </c>
      <c r="J22" s="2"/>
      <c r="K22" s="2"/>
    </row>
    <row r="23" spans="1:11" ht="30" x14ac:dyDescent="0.25">
      <c r="A23" s="23" t="s">
        <v>50</v>
      </c>
      <c r="B23" s="19" t="s">
        <v>51</v>
      </c>
      <c r="C23" s="19" t="s">
        <v>52</v>
      </c>
      <c r="D23" s="24">
        <v>45519</v>
      </c>
      <c r="E23" s="24">
        <v>45702</v>
      </c>
      <c r="F23" s="21">
        <v>300000</v>
      </c>
      <c r="G23" s="21">
        <v>217750.603</v>
      </c>
      <c r="H23" s="19" t="s">
        <v>15</v>
      </c>
      <c r="I23" s="22">
        <f t="shared" si="0"/>
        <v>0.72583534333333333</v>
      </c>
      <c r="J23" s="2"/>
      <c r="K23" s="2"/>
    </row>
    <row r="24" spans="1:11" ht="30" x14ac:dyDescent="0.25">
      <c r="A24" s="23" t="s">
        <v>53</v>
      </c>
      <c r="B24" s="19" t="s">
        <v>54</v>
      </c>
      <c r="C24" s="19" t="s">
        <v>55</v>
      </c>
      <c r="D24" s="24">
        <v>45337</v>
      </c>
      <c r="E24" s="24">
        <v>45701</v>
      </c>
      <c r="F24" s="21">
        <v>6500</v>
      </c>
      <c r="G24" s="21">
        <v>6380</v>
      </c>
      <c r="H24" s="19" t="s">
        <v>15</v>
      </c>
      <c r="I24" s="22">
        <f t="shared" si="0"/>
        <v>0.98153846153846158</v>
      </c>
      <c r="J24" s="2"/>
      <c r="K24" s="2"/>
    </row>
    <row r="25" spans="1:11" ht="30" x14ac:dyDescent="0.25">
      <c r="A25" s="23" t="s">
        <v>56</v>
      </c>
      <c r="B25" s="19" t="s">
        <v>27</v>
      </c>
      <c r="C25" s="19" t="s">
        <v>28</v>
      </c>
      <c r="D25" s="24">
        <v>45291</v>
      </c>
      <c r="E25" s="24">
        <v>45655</v>
      </c>
      <c r="F25" s="21">
        <v>5000</v>
      </c>
      <c r="G25" s="21">
        <v>4997.75</v>
      </c>
      <c r="H25" s="19" t="s">
        <v>15</v>
      </c>
      <c r="I25" s="22">
        <f t="shared" si="0"/>
        <v>0.99955000000000005</v>
      </c>
      <c r="J25" s="2"/>
      <c r="K25" s="2"/>
    </row>
    <row r="26" spans="1:11" ht="30" x14ac:dyDescent="0.25">
      <c r="A26" s="23" t="s">
        <v>57</v>
      </c>
      <c r="B26" s="19" t="s">
        <v>35</v>
      </c>
      <c r="C26" s="19" t="s">
        <v>36</v>
      </c>
      <c r="D26" s="24">
        <v>45453</v>
      </c>
      <c r="E26" s="24">
        <v>45817</v>
      </c>
      <c r="F26" s="21">
        <v>7000</v>
      </c>
      <c r="G26" s="21">
        <v>6943.04</v>
      </c>
      <c r="H26" s="19" t="s">
        <v>15</v>
      </c>
      <c r="I26" s="22">
        <f t="shared" si="0"/>
        <v>0.99186285714285716</v>
      </c>
      <c r="J26" s="2"/>
      <c r="K26" s="2"/>
    </row>
    <row r="27" spans="1:11" ht="30" x14ac:dyDescent="0.25">
      <c r="A27" s="23" t="s">
        <v>58</v>
      </c>
      <c r="B27" s="19" t="s">
        <v>59</v>
      </c>
      <c r="C27" s="19" t="s">
        <v>60</v>
      </c>
      <c r="D27" s="24">
        <v>45610</v>
      </c>
      <c r="E27" s="24">
        <v>45974</v>
      </c>
      <c r="F27" s="21">
        <v>24650</v>
      </c>
      <c r="G27" s="21">
        <v>3304</v>
      </c>
      <c r="H27" s="19" t="s">
        <v>15</v>
      </c>
      <c r="I27" s="22">
        <f t="shared" si="0"/>
        <v>0.13403651115618662</v>
      </c>
      <c r="J27" s="2"/>
      <c r="K27" s="2"/>
    </row>
    <row r="28" spans="1:11" ht="30" x14ac:dyDescent="0.25">
      <c r="A28" s="23" t="s">
        <v>61</v>
      </c>
      <c r="B28" s="19" t="s">
        <v>30</v>
      </c>
      <c r="C28" s="19" t="s">
        <v>31</v>
      </c>
      <c r="D28" s="24">
        <v>45496</v>
      </c>
      <c r="E28" s="24">
        <v>45860</v>
      </c>
      <c r="F28" s="21">
        <v>910000</v>
      </c>
      <c r="G28" s="21">
        <v>229311.8</v>
      </c>
      <c r="H28" s="19" t="s">
        <v>15</v>
      </c>
      <c r="I28" s="22">
        <f t="shared" si="0"/>
        <v>0.25199098901098899</v>
      </c>
      <c r="J28" s="2"/>
      <c r="K28" s="2"/>
    </row>
    <row r="29" spans="1:11" ht="30" x14ac:dyDescent="0.25">
      <c r="A29" s="23" t="s">
        <v>62</v>
      </c>
      <c r="B29" s="19" t="s">
        <v>63</v>
      </c>
      <c r="C29" s="19" t="s">
        <v>52</v>
      </c>
      <c r="D29" s="24">
        <v>45519</v>
      </c>
      <c r="E29" s="24">
        <v>45883</v>
      </c>
      <c r="F29" s="21">
        <v>25000</v>
      </c>
      <c r="G29" s="21">
        <v>8547</v>
      </c>
      <c r="H29" s="19" t="s">
        <v>15</v>
      </c>
      <c r="I29" s="22">
        <f t="shared" si="0"/>
        <v>0.34188000000000002</v>
      </c>
      <c r="J29" s="2"/>
      <c r="K29" s="2"/>
    </row>
    <row r="30" spans="1:11" ht="30" x14ac:dyDescent="0.25">
      <c r="A30" s="23" t="s">
        <v>64</v>
      </c>
      <c r="B30" s="19" t="s">
        <v>65</v>
      </c>
      <c r="C30" s="19" t="s">
        <v>66</v>
      </c>
      <c r="D30" s="24">
        <v>45390</v>
      </c>
      <c r="E30" s="24">
        <v>45754</v>
      </c>
      <c r="F30" s="21">
        <v>15000</v>
      </c>
      <c r="G30" s="21">
        <v>14160.1</v>
      </c>
      <c r="H30" s="19" t="s">
        <v>15</v>
      </c>
      <c r="I30" s="22">
        <f t="shared" si="0"/>
        <v>0.94400666666666666</v>
      </c>
      <c r="J30" s="2"/>
      <c r="K30" s="2"/>
    </row>
    <row r="31" spans="1:11" ht="30" x14ac:dyDescent="0.25">
      <c r="A31" s="23" t="s">
        <v>67</v>
      </c>
      <c r="B31" s="19" t="s">
        <v>51</v>
      </c>
      <c r="C31" s="19" t="s">
        <v>52</v>
      </c>
      <c r="D31" s="24">
        <v>45519</v>
      </c>
      <c r="E31" s="24">
        <v>45883</v>
      </c>
      <c r="F31" s="21">
        <v>300000</v>
      </c>
      <c r="G31" s="21">
        <v>126638.787</v>
      </c>
      <c r="H31" s="19" t="s">
        <v>15</v>
      </c>
      <c r="I31" s="22">
        <f t="shared" si="0"/>
        <v>0.42212928999999999</v>
      </c>
      <c r="J31" s="2"/>
      <c r="K31" s="2"/>
    </row>
    <row r="32" spans="1:11" ht="30" x14ac:dyDescent="0.25">
      <c r="A32" s="23" t="s">
        <v>68</v>
      </c>
      <c r="B32" s="19" t="s">
        <v>59</v>
      </c>
      <c r="C32" s="19" t="s">
        <v>60</v>
      </c>
      <c r="D32" s="24">
        <v>45575</v>
      </c>
      <c r="E32" s="24">
        <v>45939</v>
      </c>
      <c r="F32" s="21">
        <v>600</v>
      </c>
      <c r="G32" s="21">
        <v>89</v>
      </c>
      <c r="H32" s="19" t="s">
        <v>15</v>
      </c>
      <c r="I32" s="22">
        <f t="shared" si="0"/>
        <v>0.14833333333333334</v>
      </c>
      <c r="J32" s="2"/>
      <c r="K32" s="2"/>
    </row>
    <row r="33" spans="1:11" ht="30" x14ac:dyDescent="0.25">
      <c r="A33" s="23" t="s">
        <v>69</v>
      </c>
      <c r="B33" s="19" t="s">
        <v>27</v>
      </c>
      <c r="C33" s="19" t="s">
        <v>28</v>
      </c>
      <c r="D33" s="24">
        <v>45291</v>
      </c>
      <c r="E33" s="24">
        <v>45655</v>
      </c>
      <c r="F33" s="21">
        <v>23800</v>
      </c>
      <c r="G33" s="21">
        <v>23697</v>
      </c>
      <c r="H33" s="19" t="s">
        <v>15</v>
      </c>
      <c r="I33" s="22">
        <f t="shared" si="0"/>
        <v>0.995672268907563</v>
      </c>
      <c r="J33" s="2"/>
      <c r="K33" s="2"/>
    </row>
    <row r="34" spans="1:11" ht="30" x14ac:dyDescent="0.25">
      <c r="A34" s="23" t="s">
        <v>70</v>
      </c>
      <c r="B34" s="19" t="s">
        <v>51</v>
      </c>
      <c r="C34" s="19" t="s">
        <v>52</v>
      </c>
      <c r="D34" s="24">
        <v>45519</v>
      </c>
      <c r="E34" s="24">
        <v>45699</v>
      </c>
      <c r="F34" s="30">
        <v>2.5</v>
      </c>
      <c r="G34" s="30">
        <v>0.76990000000000003</v>
      </c>
      <c r="H34" s="19" t="s">
        <v>15</v>
      </c>
      <c r="I34" s="22">
        <f t="shared" si="0"/>
        <v>0.30796000000000001</v>
      </c>
      <c r="J34" s="2"/>
      <c r="K34" s="2"/>
    </row>
    <row r="35" spans="1:11" ht="30" x14ac:dyDescent="0.25">
      <c r="A35" s="23" t="s">
        <v>71</v>
      </c>
      <c r="B35" s="19" t="s">
        <v>27</v>
      </c>
      <c r="C35" s="19" t="s">
        <v>28</v>
      </c>
      <c r="D35" s="24">
        <v>45291</v>
      </c>
      <c r="E35" s="24">
        <v>45655</v>
      </c>
      <c r="F35" s="21">
        <v>19260</v>
      </c>
      <c r="G35" s="21">
        <v>482.07</v>
      </c>
      <c r="H35" s="19" t="s">
        <v>15</v>
      </c>
      <c r="I35" s="22">
        <f t="shared" si="0"/>
        <v>2.5029595015576323E-2</v>
      </c>
      <c r="J35" s="2"/>
      <c r="K35" s="2"/>
    </row>
    <row r="36" spans="1:11" ht="30" x14ac:dyDescent="0.25">
      <c r="A36" s="23" t="s">
        <v>72</v>
      </c>
      <c r="B36" s="19" t="s">
        <v>59</v>
      </c>
      <c r="C36" s="19" t="s">
        <v>60</v>
      </c>
      <c r="D36" s="24">
        <v>45610</v>
      </c>
      <c r="E36" s="24">
        <v>45698</v>
      </c>
      <c r="F36" s="21">
        <v>15</v>
      </c>
      <c r="G36" s="21">
        <v>0</v>
      </c>
      <c r="H36" s="19" t="s">
        <v>15</v>
      </c>
      <c r="I36" s="22">
        <f t="shared" si="0"/>
        <v>0</v>
      </c>
      <c r="J36" s="2"/>
      <c r="K36" s="2"/>
    </row>
    <row r="37" spans="1:11" ht="30" x14ac:dyDescent="0.25">
      <c r="A37" s="23" t="s">
        <v>73</v>
      </c>
      <c r="B37" s="19" t="s">
        <v>59</v>
      </c>
      <c r="C37" s="19" t="s">
        <v>60</v>
      </c>
      <c r="D37" s="24">
        <v>45610</v>
      </c>
      <c r="E37" s="24">
        <v>45698</v>
      </c>
      <c r="F37" s="21">
        <v>15</v>
      </c>
      <c r="G37" s="21">
        <v>0</v>
      </c>
      <c r="H37" s="19" t="s">
        <v>15</v>
      </c>
      <c r="I37" s="22">
        <f t="shared" si="0"/>
        <v>0</v>
      </c>
      <c r="J37" s="2"/>
      <c r="K37" s="2"/>
    </row>
    <row r="38" spans="1:11" ht="30" x14ac:dyDescent="0.25">
      <c r="A38" s="23" t="s">
        <v>74</v>
      </c>
      <c r="B38" s="19" t="s">
        <v>59</v>
      </c>
      <c r="C38" s="19" t="s">
        <v>60</v>
      </c>
      <c r="D38" s="24">
        <v>45575</v>
      </c>
      <c r="E38" s="24">
        <v>45939</v>
      </c>
      <c r="F38" s="21">
        <v>100</v>
      </c>
      <c r="G38" s="21">
        <v>88.224999999999994</v>
      </c>
      <c r="H38" s="19" t="s">
        <v>15</v>
      </c>
      <c r="I38" s="22">
        <f t="shared" si="0"/>
        <v>0.88224999999999998</v>
      </c>
      <c r="J38" s="2"/>
      <c r="K38" s="2"/>
    </row>
    <row r="39" spans="1:11" ht="30" x14ac:dyDescent="0.25">
      <c r="A39" s="23" t="s">
        <v>75</v>
      </c>
      <c r="B39" s="19" t="s">
        <v>27</v>
      </c>
      <c r="C39" s="19" t="s">
        <v>28</v>
      </c>
      <c r="D39" s="24">
        <v>45291</v>
      </c>
      <c r="E39" s="24">
        <v>45655</v>
      </c>
      <c r="F39" s="21">
        <v>2220</v>
      </c>
      <c r="G39" s="21">
        <v>2216.1999999999998</v>
      </c>
      <c r="H39" s="19" t="s">
        <v>15</v>
      </c>
      <c r="I39" s="22">
        <f t="shared" si="0"/>
        <v>0.99828828828828819</v>
      </c>
      <c r="J39" s="2"/>
      <c r="K39" s="2"/>
    </row>
    <row r="40" spans="1:11" ht="30" x14ac:dyDescent="0.25">
      <c r="A40" s="23" t="s">
        <v>76</v>
      </c>
      <c r="B40" s="19" t="s">
        <v>77</v>
      </c>
      <c r="C40" s="19" t="s">
        <v>78</v>
      </c>
      <c r="D40" s="24">
        <v>45609</v>
      </c>
      <c r="E40" s="24">
        <v>45789</v>
      </c>
      <c r="F40" s="21">
        <v>4836</v>
      </c>
      <c r="G40" s="21">
        <v>864</v>
      </c>
      <c r="H40" s="19" t="s">
        <v>15</v>
      </c>
      <c r="I40" s="22">
        <f t="shared" si="0"/>
        <v>0.17866004962779156</v>
      </c>
      <c r="J40" s="2"/>
      <c r="K40" s="2"/>
    </row>
    <row r="41" spans="1:11" ht="30" x14ac:dyDescent="0.25">
      <c r="A41" s="23" t="s">
        <v>79</v>
      </c>
      <c r="B41" s="19" t="s">
        <v>65</v>
      </c>
      <c r="C41" s="19" t="s">
        <v>66</v>
      </c>
      <c r="D41" s="24">
        <v>45390</v>
      </c>
      <c r="E41" s="24">
        <v>45754</v>
      </c>
      <c r="F41" s="21">
        <v>65</v>
      </c>
      <c r="G41" s="21">
        <v>3</v>
      </c>
      <c r="H41" s="19" t="s">
        <v>15</v>
      </c>
      <c r="I41" s="22">
        <f t="shared" si="0"/>
        <v>4.6153846153846156E-2</v>
      </c>
      <c r="J41" s="2"/>
      <c r="K41" s="2"/>
    </row>
    <row r="42" spans="1:11" ht="30" x14ac:dyDescent="0.25">
      <c r="A42" s="23" t="s">
        <v>80</v>
      </c>
      <c r="B42" s="19" t="s">
        <v>35</v>
      </c>
      <c r="C42" s="19" t="s">
        <v>36</v>
      </c>
      <c r="D42" s="24">
        <v>45453</v>
      </c>
      <c r="E42" s="24">
        <v>45817</v>
      </c>
      <c r="F42" s="21">
        <v>35</v>
      </c>
      <c r="G42" s="21">
        <v>1</v>
      </c>
      <c r="H42" s="19" t="s">
        <v>15</v>
      </c>
      <c r="I42" s="22">
        <f t="shared" si="0"/>
        <v>2.8571428571428571E-2</v>
      </c>
      <c r="J42" s="2"/>
      <c r="K42" s="2"/>
    </row>
    <row r="43" spans="1:11" ht="30" x14ac:dyDescent="0.25">
      <c r="A43" s="25" t="s">
        <v>81</v>
      </c>
      <c r="B43" s="26" t="s">
        <v>82</v>
      </c>
      <c r="C43" s="19" t="s">
        <v>83</v>
      </c>
      <c r="D43" s="27">
        <v>45537</v>
      </c>
      <c r="E43" s="27">
        <v>45901</v>
      </c>
      <c r="F43" s="21">
        <v>3100</v>
      </c>
      <c r="G43" s="21">
        <v>360</v>
      </c>
      <c r="H43" s="19" t="s">
        <v>15</v>
      </c>
      <c r="I43" s="22">
        <f t="shared" si="0"/>
        <v>0.11612903225806452</v>
      </c>
      <c r="J43" s="2"/>
      <c r="K43" s="2"/>
    </row>
    <row r="44" spans="1:11" ht="30" x14ac:dyDescent="0.25">
      <c r="A44" s="23" t="s">
        <v>84</v>
      </c>
      <c r="B44" s="19" t="s">
        <v>41</v>
      </c>
      <c r="C44" s="19" t="s">
        <v>42</v>
      </c>
      <c r="D44" s="24">
        <v>45623</v>
      </c>
      <c r="E44" s="24">
        <v>45987</v>
      </c>
      <c r="F44" s="21">
        <v>1500</v>
      </c>
      <c r="G44" s="21">
        <v>132</v>
      </c>
      <c r="H44" s="19" t="s">
        <v>15</v>
      </c>
      <c r="I44" s="22">
        <f t="shared" si="0"/>
        <v>8.7999999999999995E-2</v>
      </c>
      <c r="J44" s="2"/>
      <c r="K44" s="2"/>
    </row>
    <row r="45" spans="1:11" ht="30" x14ac:dyDescent="0.25">
      <c r="A45" s="23" t="s">
        <v>85</v>
      </c>
      <c r="B45" s="19" t="s">
        <v>41</v>
      </c>
      <c r="C45" s="19" t="s">
        <v>42</v>
      </c>
      <c r="D45" s="24">
        <v>45623</v>
      </c>
      <c r="E45" s="24">
        <v>45987</v>
      </c>
      <c r="F45" s="21">
        <v>7900</v>
      </c>
      <c r="G45" s="21">
        <v>3631.002</v>
      </c>
      <c r="H45" s="19" t="s">
        <v>15</v>
      </c>
      <c r="I45" s="22">
        <f t="shared" si="0"/>
        <v>0.45962050632911394</v>
      </c>
      <c r="J45" s="31"/>
      <c r="K45" s="31"/>
    </row>
    <row r="46" spans="1:11" ht="30" x14ac:dyDescent="0.25">
      <c r="A46" s="23" t="s">
        <v>86</v>
      </c>
      <c r="B46" s="19" t="s">
        <v>59</v>
      </c>
      <c r="C46" s="19" t="s">
        <v>60</v>
      </c>
      <c r="D46" s="24">
        <v>45575</v>
      </c>
      <c r="E46" s="24">
        <v>45939</v>
      </c>
      <c r="F46" s="21">
        <v>230</v>
      </c>
      <c r="G46" s="21">
        <v>11.73</v>
      </c>
      <c r="H46" s="19" t="s">
        <v>15</v>
      </c>
      <c r="I46" s="22">
        <f>G46/F46</f>
        <v>5.1000000000000004E-2</v>
      </c>
      <c r="J46" s="2"/>
      <c r="K46" s="2"/>
    </row>
    <row r="47" spans="1:11" ht="60" x14ac:dyDescent="0.25">
      <c r="A47" s="23" t="s">
        <v>87</v>
      </c>
      <c r="B47" s="19" t="s">
        <v>88</v>
      </c>
      <c r="C47" s="19" t="s">
        <v>89</v>
      </c>
      <c r="D47" s="24">
        <v>45390</v>
      </c>
      <c r="E47" s="24">
        <v>45754</v>
      </c>
      <c r="F47" s="21">
        <v>2500</v>
      </c>
      <c r="G47" s="21">
        <v>1490.2460000000001</v>
      </c>
      <c r="H47" s="19" t="s">
        <v>15</v>
      </c>
      <c r="I47" s="22">
        <f>G47/F47</f>
        <v>0.59609840000000003</v>
      </c>
      <c r="J47" s="31"/>
      <c r="K47" s="31"/>
    </row>
    <row r="48" spans="1:11" ht="30" x14ac:dyDescent="0.25">
      <c r="A48" s="23" t="s">
        <v>90</v>
      </c>
      <c r="B48" s="19" t="s">
        <v>41</v>
      </c>
      <c r="C48" s="19" t="s">
        <v>42</v>
      </c>
      <c r="D48" s="24">
        <v>45623</v>
      </c>
      <c r="E48" s="24">
        <v>45987</v>
      </c>
      <c r="F48" s="21">
        <v>2000</v>
      </c>
      <c r="G48" s="21">
        <v>110</v>
      </c>
      <c r="H48" s="19" t="s">
        <v>15</v>
      </c>
      <c r="I48" s="22">
        <f t="shared" ref="I48:I49" si="1">G48/F48</f>
        <v>5.5E-2</v>
      </c>
      <c r="J48" s="31"/>
      <c r="K48" s="31"/>
    </row>
    <row r="49" spans="1:11" ht="30" x14ac:dyDescent="0.25">
      <c r="A49" s="23" t="s">
        <v>91</v>
      </c>
      <c r="B49" s="19" t="s">
        <v>41</v>
      </c>
      <c r="C49" s="19" t="s">
        <v>42</v>
      </c>
      <c r="D49" s="24">
        <v>45623</v>
      </c>
      <c r="E49" s="24">
        <v>45987</v>
      </c>
      <c r="F49" s="21">
        <v>1000</v>
      </c>
      <c r="G49" s="21">
        <v>28</v>
      </c>
      <c r="H49" s="19" t="s">
        <v>15</v>
      </c>
      <c r="I49" s="22">
        <f t="shared" si="1"/>
        <v>2.8000000000000001E-2</v>
      </c>
      <c r="J49" s="31"/>
      <c r="K49" s="31"/>
    </row>
    <row r="50" spans="1:11" ht="30" x14ac:dyDescent="0.25">
      <c r="A50" s="23" t="s">
        <v>92</v>
      </c>
      <c r="B50" s="19" t="s">
        <v>93</v>
      </c>
      <c r="C50" s="19" t="s">
        <v>94</v>
      </c>
      <c r="D50" s="24">
        <v>45496</v>
      </c>
      <c r="E50" s="24">
        <v>45860</v>
      </c>
      <c r="F50" s="21">
        <v>15000</v>
      </c>
      <c r="G50" s="21">
        <v>8041.98</v>
      </c>
      <c r="H50" s="19" t="s">
        <v>15</v>
      </c>
      <c r="I50" s="22">
        <f>G50/F50</f>
        <v>0.53613199999999994</v>
      </c>
      <c r="J50" s="2"/>
      <c r="K50" s="2"/>
    </row>
    <row r="51" spans="1:11" ht="30" x14ac:dyDescent="0.25">
      <c r="A51" s="25" t="s">
        <v>95</v>
      </c>
      <c r="B51" s="26" t="s">
        <v>24</v>
      </c>
      <c r="C51" s="26" t="s">
        <v>25</v>
      </c>
      <c r="D51" s="27">
        <v>45551</v>
      </c>
      <c r="E51" s="27">
        <v>45915</v>
      </c>
      <c r="F51" s="28">
        <v>10000</v>
      </c>
      <c r="G51" s="21">
        <v>3078</v>
      </c>
      <c r="H51" s="19" t="s">
        <v>15</v>
      </c>
      <c r="I51" s="22">
        <f t="shared" ref="I51:I106" si="2">G51/F51</f>
        <v>0.30780000000000002</v>
      </c>
      <c r="J51" s="2"/>
      <c r="K51" s="2"/>
    </row>
    <row r="52" spans="1:11" ht="30" x14ac:dyDescent="0.25">
      <c r="A52" s="23" t="s">
        <v>96</v>
      </c>
      <c r="B52" s="19" t="s">
        <v>21</v>
      </c>
      <c r="C52" s="19" t="s">
        <v>22</v>
      </c>
      <c r="D52" s="24">
        <v>45565</v>
      </c>
      <c r="E52" s="24">
        <v>45745</v>
      </c>
      <c r="F52" s="21">
        <v>600</v>
      </c>
      <c r="G52" s="21">
        <v>595</v>
      </c>
      <c r="H52" s="19" t="s">
        <v>15</v>
      </c>
      <c r="I52" s="22">
        <f t="shared" si="2"/>
        <v>0.9916666666666667</v>
      </c>
      <c r="J52" s="2"/>
      <c r="K52" s="2"/>
    </row>
    <row r="53" spans="1:11" ht="30" x14ac:dyDescent="0.25">
      <c r="A53" s="23" t="s">
        <v>97</v>
      </c>
      <c r="B53" s="19" t="s">
        <v>21</v>
      </c>
      <c r="C53" s="19" t="s">
        <v>22</v>
      </c>
      <c r="D53" s="24">
        <v>45565</v>
      </c>
      <c r="E53" s="24">
        <v>45745</v>
      </c>
      <c r="F53" s="21">
        <v>600</v>
      </c>
      <c r="G53" s="21">
        <v>388</v>
      </c>
      <c r="H53" s="19" t="s">
        <v>15</v>
      </c>
      <c r="I53" s="22">
        <f t="shared" si="2"/>
        <v>0.64666666666666661</v>
      </c>
      <c r="J53" s="2"/>
      <c r="K53" s="2"/>
    </row>
    <row r="54" spans="1:11" ht="30" x14ac:dyDescent="0.25">
      <c r="A54" s="25" t="s">
        <v>98</v>
      </c>
      <c r="B54" s="26" t="s">
        <v>82</v>
      </c>
      <c r="C54" s="19" t="s">
        <v>83</v>
      </c>
      <c r="D54" s="27">
        <v>45537</v>
      </c>
      <c r="E54" s="27">
        <v>45901</v>
      </c>
      <c r="F54" s="21">
        <v>30000</v>
      </c>
      <c r="G54" s="21">
        <v>2409.2600000000002</v>
      </c>
      <c r="H54" s="19" t="s">
        <v>15</v>
      </c>
      <c r="I54" s="22">
        <f t="shared" si="2"/>
        <v>8.0308666666666667E-2</v>
      </c>
      <c r="J54" s="2"/>
      <c r="K54" s="2"/>
    </row>
    <row r="55" spans="1:11" ht="30" x14ac:dyDescent="0.25">
      <c r="A55" s="25" t="s">
        <v>99</v>
      </c>
      <c r="B55" s="26" t="s">
        <v>24</v>
      </c>
      <c r="C55" s="26" t="s">
        <v>25</v>
      </c>
      <c r="D55" s="27">
        <v>45551</v>
      </c>
      <c r="E55" s="27">
        <v>45915</v>
      </c>
      <c r="F55" s="28">
        <v>1700</v>
      </c>
      <c r="G55" s="21">
        <v>578.61</v>
      </c>
      <c r="H55" s="19" t="s">
        <v>15</v>
      </c>
      <c r="I55" s="22">
        <f t="shared" si="2"/>
        <v>0.34035882352941177</v>
      </c>
      <c r="J55" s="2"/>
      <c r="K55" s="2"/>
    </row>
    <row r="56" spans="1:11" ht="30" x14ac:dyDescent="0.25">
      <c r="A56" s="23" t="s">
        <v>100</v>
      </c>
      <c r="B56" s="19" t="s">
        <v>54</v>
      </c>
      <c r="C56" s="19" t="s">
        <v>55</v>
      </c>
      <c r="D56" s="24">
        <v>45337</v>
      </c>
      <c r="E56" s="24">
        <v>45701</v>
      </c>
      <c r="F56" s="21">
        <v>450000000</v>
      </c>
      <c r="G56" s="21">
        <v>449789280</v>
      </c>
      <c r="H56" s="19" t="s">
        <v>101</v>
      </c>
      <c r="I56" s="22">
        <f t="shared" si="2"/>
        <v>0.99953173333333334</v>
      </c>
      <c r="J56" s="2"/>
      <c r="K56" s="2"/>
    </row>
    <row r="57" spans="1:11" ht="30" x14ac:dyDescent="0.25">
      <c r="A57" s="23" t="s">
        <v>102</v>
      </c>
      <c r="B57" s="19" t="s">
        <v>41</v>
      </c>
      <c r="C57" s="19" t="s">
        <v>42</v>
      </c>
      <c r="D57" s="24">
        <v>45623</v>
      </c>
      <c r="E57" s="24">
        <v>45987</v>
      </c>
      <c r="F57" s="21">
        <v>1000000</v>
      </c>
      <c r="G57" s="21">
        <v>0</v>
      </c>
      <c r="H57" s="19" t="s">
        <v>101</v>
      </c>
      <c r="I57" s="22">
        <f t="shared" si="2"/>
        <v>0</v>
      </c>
      <c r="J57" s="2"/>
      <c r="K57" s="2"/>
    </row>
    <row r="58" spans="1:11" ht="30" x14ac:dyDescent="0.25">
      <c r="A58" s="23" t="s">
        <v>103</v>
      </c>
      <c r="B58" s="19" t="s">
        <v>104</v>
      </c>
      <c r="C58" s="19" t="s">
        <v>105</v>
      </c>
      <c r="D58" s="24">
        <v>45261</v>
      </c>
      <c r="E58" s="24">
        <v>45992</v>
      </c>
      <c r="F58" s="21">
        <v>2000</v>
      </c>
      <c r="G58" s="21">
        <v>2000</v>
      </c>
      <c r="H58" s="19" t="s">
        <v>15</v>
      </c>
      <c r="I58" s="22">
        <f t="shared" si="2"/>
        <v>1</v>
      </c>
      <c r="J58" s="2"/>
      <c r="K58" s="2"/>
    </row>
    <row r="59" spans="1:11" ht="30" x14ac:dyDescent="0.25">
      <c r="A59" s="23" t="s">
        <v>106</v>
      </c>
      <c r="B59" s="19" t="s">
        <v>107</v>
      </c>
      <c r="C59" s="19" t="s">
        <v>108</v>
      </c>
      <c r="D59" s="24">
        <v>45139</v>
      </c>
      <c r="E59" s="24">
        <v>45869</v>
      </c>
      <c r="F59" s="21">
        <v>10000</v>
      </c>
      <c r="G59" s="21">
        <v>10000</v>
      </c>
      <c r="H59" s="19" t="s">
        <v>15</v>
      </c>
      <c r="I59" s="22">
        <f t="shared" si="2"/>
        <v>1</v>
      </c>
      <c r="J59" s="2"/>
      <c r="K59" s="2"/>
    </row>
    <row r="60" spans="1:11" ht="30" x14ac:dyDescent="0.25">
      <c r="A60" s="23" t="s">
        <v>109</v>
      </c>
      <c r="B60" s="26" t="s">
        <v>24</v>
      </c>
      <c r="C60" s="26" t="s">
        <v>25</v>
      </c>
      <c r="D60" s="27">
        <v>45551</v>
      </c>
      <c r="E60" s="27">
        <v>45915</v>
      </c>
      <c r="F60" s="28">
        <v>2500</v>
      </c>
      <c r="G60" s="21">
        <v>85.808999999999997</v>
      </c>
      <c r="H60" s="19" t="s">
        <v>15</v>
      </c>
      <c r="I60" s="22">
        <f t="shared" si="2"/>
        <v>3.4323599999999996E-2</v>
      </c>
      <c r="J60" s="2"/>
      <c r="K60" s="2"/>
    </row>
    <row r="61" spans="1:11" ht="30" x14ac:dyDescent="0.25">
      <c r="A61" s="23" t="s">
        <v>110</v>
      </c>
      <c r="B61" s="19" t="s">
        <v>54</v>
      </c>
      <c r="C61" s="19" t="s">
        <v>55</v>
      </c>
      <c r="D61" s="24">
        <v>45337</v>
      </c>
      <c r="E61" s="24">
        <v>45701</v>
      </c>
      <c r="F61" s="21">
        <v>157</v>
      </c>
      <c r="G61" s="21">
        <v>54.119660000000003</v>
      </c>
      <c r="H61" s="19" t="s">
        <v>15</v>
      </c>
      <c r="I61" s="22">
        <f t="shared" si="2"/>
        <v>0.34471121019108281</v>
      </c>
      <c r="J61" s="2"/>
      <c r="K61" s="2"/>
    </row>
    <row r="62" spans="1:11" ht="44.25" customHeight="1" x14ac:dyDescent="0.25">
      <c r="A62" s="23" t="s">
        <v>111</v>
      </c>
      <c r="B62" s="19" t="s">
        <v>112</v>
      </c>
      <c r="C62" s="19" t="s">
        <v>113</v>
      </c>
      <c r="D62" s="27">
        <v>45505</v>
      </c>
      <c r="E62" s="27">
        <v>45869</v>
      </c>
      <c r="F62" s="21">
        <v>39960</v>
      </c>
      <c r="G62" s="21">
        <v>8337.67</v>
      </c>
      <c r="H62" s="19" t="s">
        <v>15</v>
      </c>
      <c r="I62" s="22">
        <f t="shared" si="2"/>
        <v>0.20865040040040039</v>
      </c>
      <c r="J62" s="2"/>
      <c r="K62" s="2"/>
    </row>
    <row r="63" spans="1:11" ht="30" x14ac:dyDescent="0.25">
      <c r="A63" s="23" t="s">
        <v>114</v>
      </c>
      <c r="B63" s="19" t="s">
        <v>27</v>
      </c>
      <c r="C63" s="19" t="s">
        <v>28</v>
      </c>
      <c r="D63" s="24">
        <v>45291</v>
      </c>
      <c r="E63" s="24">
        <v>45655</v>
      </c>
      <c r="F63" s="21">
        <v>5800</v>
      </c>
      <c r="G63" s="21">
        <v>5300.0280000000002</v>
      </c>
      <c r="H63" s="19" t="s">
        <v>15</v>
      </c>
      <c r="I63" s="22">
        <f t="shared" si="2"/>
        <v>0.91379793103448281</v>
      </c>
      <c r="J63" s="2"/>
      <c r="K63" s="2"/>
    </row>
    <row r="64" spans="1:11" ht="30" x14ac:dyDescent="0.25">
      <c r="A64" s="23" t="s">
        <v>115</v>
      </c>
      <c r="B64" s="19" t="s">
        <v>41</v>
      </c>
      <c r="C64" s="19" t="s">
        <v>42</v>
      </c>
      <c r="D64" s="24">
        <v>45623</v>
      </c>
      <c r="E64" s="24">
        <v>45987</v>
      </c>
      <c r="F64" s="21">
        <v>9000</v>
      </c>
      <c r="G64" s="21">
        <v>1067.5160000000001</v>
      </c>
      <c r="H64" s="19" t="s">
        <v>15</v>
      </c>
      <c r="I64" s="22">
        <f t="shared" si="2"/>
        <v>0.11861288888888889</v>
      </c>
      <c r="J64" s="2"/>
      <c r="K64" s="2"/>
    </row>
    <row r="65" spans="1:11" ht="30" x14ac:dyDescent="0.25">
      <c r="A65" s="23" t="s">
        <v>116</v>
      </c>
      <c r="B65" s="26" t="s">
        <v>24</v>
      </c>
      <c r="C65" s="26" t="s">
        <v>25</v>
      </c>
      <c r="D65" s="27">
        <v>45551</v>
      </c>
      <c r="E65" s="27">
        <v>45915</v>
      </c>
      <c r="F65" s="21">
        <v>70000</v>
      </c>
      <c r="G65" s="21">
        <v>28292.448882000001</v>
      </c>
      <c r="H65" s="19" t="s">
        <v>15</v>
      </c>
      <c r="I65" s="22">
        <f t="shared" si="2"/>
        <v>0.40417784117142858</v>
      </c>
      <c r="J65" s="2"/>
      <c r="K65" s="2"/>
    </row>
    <row r="66" spans="1:11" ht="30" x14ac:dyDescent="0.25">
      <c r="A66" s="23" t="s">
        <v>117</v>
      </c>
      <c r="B66" s="19" t="s">
        <v>59</v>
      </c>
      <c r="C66" s="19" t="s">
        <v>60</v>
      </c>
      <c r="D66" s="24">
        <v>45575</v>
      </c>
      <c r="E66" s="24">
        <v>45939</v>
      </c>
      <c r="F66" s="21">
        <v>2200</v>
      </c>
      <c r="G66" s="21">
        <v>233.16480000000001</v>
      </c>
      <c r="H66" s="19" t="s">
        <v>15</v>
      </c>
      <c r="I66" s="22">
        <f t="shared" si="2"/>
        <v>0.10598400000000001</v>
      </c>
      <c r="J66" s="2"/>
      <c r="K66" s="2"/>
    </row>
    <row r="67" spans="1:11" ht="30" x14ac:dyDescent="0.25">
      <c r="A67" s="23" t="s">
        <v>118</v>
      </c>
      <c r="B67" s="19" t="s">
        <v>30</v>
      </c>
      <c r="C67" s="19" t="s">
        <v>31</v>
      </c>
      <c r="D67" s="24">
        <v>45496</v>
      </c>
      <c r="E67" s="24">
        <v>45860</v>
      </c>
      <c r="F67" s="21">
        <v>325</v>
      </c>
      <c r="G67" s="21">
        <v>62</v>
      </c>
      <c r="H67" s="19" t="s">
        <v>15</v>
      </c>
      <c r="I67" s="22">
        <f t="shared" si="2"/>
        <v>0.19076923076923077</v>
      </c>
      <c r="J67" s="2"/>
      <c r="K67" s="2"/>
    </row>
    <row r="68" spans="1:11" ht="30" x14ac:dyDescent="0.25">
      <c r="A68" s="23" t="s">
        <v>119</v>
      </c>
      <c r="B68" s="19" t="s">
        <v>120</v>
      </c>
      <c r="C68" s="19" t="s">
        <v>121</v>
      </c>
      <c r="D68" s="24">
        <v>45275</v>
      </c>
      <c r="E68" s="24">
        <v>45639</v>
      </c>
      <c r="F68" s="21">
        <v>5000</v>
      </c>
      <c r="G68" s="21">
        <v>1188.895</v>
      </c>
      <c r="H68" s="19" t="s">
        <v>15</v>
      </c>
      <c r="I68" s="22">
        <f t="shared" si="2"/>
        <v>0.23777899999999999</v>
      </c>
      <c r="J68" s="2"/>
      <c r="K68" s="2"/>
    </row>
    <row r="69" spans="1:11" ht="30" x14ac:dyDescent="0.25">
      <c r="A69" s="23" t="s">
        <v>122</v>
      </c>
      <c r="B69" s="19" t="s">
        <v>30</v>
      </c>
      <c r="C69" s="19" t="s">
        <v>31</v>
      </c>
      <c r="D69" s="24">
        <v>45496</v>
      </c>
      <c r="E69" s="24">
        <v>45860</v>
      </c>
      <c r="F69" s="21">
        <v>5200</v>
      </c>
      <c r="G69" s="21">
        <v>1050.47</v>
      </c>
      <c r="H69" s="19" t="s">
        <v>15</v>
      </c>
      <c r="I69" s="22">
        <f t="shared" si="2"/>
        <v>0.20201346153846153</v>
      </c>
      <c r="J69" s="2"/>
      <c r="K69" s="2"/>
    </row>
    <row r="70" spans="1:11" ht="30" x14ac:dyDescent="0.25">
      <c r="A70" s="23" t="s">
        <v>123</v>
      </c>
      <c r="B70" s="19" t="s">
        <v>27</v>
      </c>
      <c r="C70" s="19" t="s">
        <v>28</v>
      </c>
      <c r="D70" s="24">
        <v>45291</v>
      </c>
      <c r="E70" s="24">
        <v>45655</v>
      </c>
      <c r="F70" s="21">
        <v>7000</v>
      </c>
      <c r="G70" s="21">
        <v>7000</v>
      </c>
      <c r="H70" s="19" t="s">
        <v>15</v>
      </c>
      <c r="I70" s="22">
        <f t="shared" si="2"/>
        <v>1</v>
      </c>
      <c r="J70" s="2"/>
      <c r="K70" s="2"/>
    </row>
    <row r="71" spans="1:11" ht="30" x14ac:dyDescent="0.25">
      <c r="A71" s="23" t="s">
        <v>124</v>
      </c>
      <c r="B71" s="19" t="s">
        <v>59</v>
      </c>
      <c r="C71" s="19" t="s">
        <v>60</v>
      </c>
      <c r="D71" s="24">
        <v>45575</v>
      </c>
      <c r="E71" s="24">
        <v>45939</v>
      </c>
      <c r="F71" s="21">
        <v>6000</v>
      </c>
      <c r="G71" s="21">
        <v>81</v>
      </c>
      <c r="H71" s="19" t="s">
        <v>15</v>
      </c>
      <c r="I71" s="22">
        <f t="shared" si="2"/>
        <v>1.35E-2</v>
      </c>
      <c r="J71" s="2"/>
      <c r="K71" s="2"/>
    </row>
    <row r="72" spans="1:11" ht="30" x14ac:dyDescent="0.25">
      <c r="A72" s="23" t="s">
        <v>125</v>
      </c>
      <c r="B72" s="19" t="s">
        <v>27</v>
      </c>
      <c r="C72" s="19" t="s">
        <v>28</v>
      </c>
      <c r="D72" s="24">
        <v>45291</v>
      </c>
      <c r="E72" s="24">
        <v>45655</v>
      </c>
      <c r="F72" s="21">
        <v>500</v>
      </c>
      <c r="G72" s="21">
        <v>55</v>
      </c>
      <c r="H72" s="19" t="s">
        <v>15</v>
      </c>
      <c r="I72" s="22">
        <f t="shared" si="2"/>
        <v>0.11</v>
      </c>
      <c r="J72" s="2"/>
      <c r="K72" s="2"/>
    </row>
    <row r="73" spans="1:11" ht="30" x14ac:dyDescent="0.25">
      <c r="A73" s="23" t="s">
        <v>126</v>
      </c>
      <c r="B73" s="19" t="s">
        <v>127</v>
      </c>
      <c r="C73" s="19" t="s">
        <v>128</v>
      </c>
      <c r="D73" s="24">
        <v>45517</v>
      </c>
      <c r="E73" s="24">
        <v>45701</v>
      </c>
      <c r="F73" s="21">
        <v>3600</v>
      </c>
      <c r="G73" s="21">
        <v>2395.1460999999999</v>
      </c>
      <c r="H73" s="19" t="s">
        <v>15</v>
      </c>
      <c r="I73" s="22">
        <f t="shared" si="2"/>
        <v>0.66531836111111109</v>
      </c>
      <c r="J73" s="2"/>
      <c r="K73" s="2"/>
    </row>
    <row r="74" spans="1:11" ht="30" x14ac:dyDescent="0.25">
      <c r="A74" s="23" t="s">
        <v>129</v>
      </c>
      <c r="B74" s="19" t="s">
        <v>27</v>
      </c>
      <c r="C74" s="19" t="s">
        <v>28</v>
      </c>
      <c r="D74" s="24">
        <v>45291</v>
      </c>
      <c r="E74" s="24">
        <v>45655</v>
      </c>
      <c r="F74" s="21">
        <v>2500</v>
      </c>
      <c r="G74" s="21">
        <v>0</v>
      </c>
      <c r="H74" s="19" t="s">
        <v>15</v>
      </c>
      <c r="I74" s="22">
        <f t="shared" si="2"/>
        <v>0</v>
      </c>
      <c r="J74" s="2"/>
      <c r="K74" s="2"/>
    </row>
    <row r="75" spans="1:11" ht="30" x14ac:dyDescent="0.25">
      <c r="A75" s="23" t="s">
        <v>130</v>
      </c>
      <c r="B75" s="19" t="s">
        <v>27</v>
      </c>
      <c r="C75" s="19" t="s">
        <v>28</v>
      </c>
      <c r="D75" s="24">
        <v>45291</v>
      </c>
      <c r="E75" s="24">
        <v>45655</v>
      </c>
      <c r="F75" s="21">
        <v>525</v>
      </c>
      <c r="G75" s="21">
        <v>152</v>
      </c>
      <c r="H75" s="19" t="s">
        <v>15</v>
      </c>
      <c r="I75" s="22">
        <f t="shared" si="2"/>
        <v>0.28952380952380952</v>
      </c>
      <c r="J75" s="2"/>
      <c r="K75" s="2"/>
    </row>
    <row r="76" spans="1:11" ht="30" x14ac:dyDescent="0.25">
      <c r="A76" s="23" t="s">
        <v>131</v>
      </c>
      <c r="B76" s="19" t="s">
        <v>27</v>
      </c>
      <c r="C76" s="19" t="s">
        <v>28</v>
      </c>
      <c r="D76" s="24">
        <v>45291</v>
      </c>
      <c r="E76" s="24">
        <v>45655</v>
      </c>
      <c r="F76" s="21">
        <v>175</v>
      </c>
      <c r="G76" s="21">
        <v>0</v>
      </c>
      <c r="H76" s="19" t="s">
        <v>15</v>
      </c>
      <c r="I76" s="22">
        <f t="shared" si="2"/>
        <v>0</v>
      </c>
      <c r="J76" s="2"/>
      <c r="K76" s="2"/>
    </row>
    <row r="77" spans="1:11" ht="30" x14ac:dyDescent="0.25">
      <c r="A77" s="25" t="s">
        <v>132</v>
      </c>
      <c r="B77" s="26" t="s">
        <v>82</v>
      </c>
      <c r="C77" s="19" t="s">
        <v>83</v>
      </c>
      <c r="D77" s="27">
        <v>45537</v>
      </c>
      <c r="E77" s="27">
        <v>45901</v>
      </c>
      <c r="F77" s="21">
        <v>150</v>
      </c>
      <c r="G77" s="21">
        <v>58</v>
      </c>
      <c r="H77" s="19" t="s">
        <v>15</v>
      </c>
      <c r="I77" s="22">
        <f t="shared" si="2"/>
        <v>0.38666666666666666</v>
      </c>
      <c r="J77" s="2"/>
      <c r="K77" s="2"/>
    </row>
    <row r="78" spans="1:11" ht="30" x14ac:dyDescent="0.25">
      <c r="A78" s="25" t="s">
        <v>133</v>
      </c>
      <c r="B78" s="26" t="s">
        <v>82</v>
      </c>
      <c r="C78" s="19" t="s">
        <v>83</v>
      </c>
      <c r="D78" s="27">
        <v>45537</v>
      </c>
      <c r="E78" s="27">
        <v>45901</v>
      </c>
      <c r="F78" s="21">
        <v>300</v>
      </c>
      <c r="G78" s="21">
        <v>123</v>
      </c>
      <c r="H78" s="19" t="s">
        <v>15</v>
      </c>
      <c r="I78" s="22">
        <f t="shared" si="2"/>
        <v>0.41</v>
      </c>
      <c r="J78" s="2"/>
      <c r="K78" s="2"/>
    </row>
    <row r="79" spans="1:11" ht="30" x14ac:dyDescent="0.25">
      <c r="A79" s="23" t="s">
        <v>134</v>
      </c>
      <c r="B79" s="19" t="s">
        <v>41</v>
      </c>
      <c r="C79" s="19" t="s">
        <v>42</v>
      </c>
      <c r="D79" s="24">
        <v>45623</v>
      </c>
      <c r="E79" s="24">
        <v>45987</v>
      </c>
      <c r="F79" s="21">
        <v>180000000</v>
      </c>
      <c r="G79" s="21">
        <v>8854100</v>
      </c>
      <c r="H79" s="19" t="s">
        <v>101</v>
      </c>
      <c r="I79" s="22">
        <f t="shared" si="2"/>
        <v>4.9189444444444445E-2</v>
      </c>
      <c r="J79" s="2"/>
      <c r="K79" s="2"/>
    </row>
    <row r="80" spans="1:11" ht="30" x14ac:dyDescent="0.25">
      <c r="A80" s="23" t="s">
        <v>135</v>
      </c>
      <c r="B80" s="19" t="s">
        <v>65</v>
      </c>
      <c r="C80" s="19" t="s">
        <v>66</v>
      </c>
      <c r="D80" s="24">
        <v>45390</v>
      </c>
      <c r="E80" s="24">
        <v>45754</v>
      </c>
      <c r="F80" s="21">
        <v>47500000</v>
      </c>
      <c r="G80" s="21">
        <v>18559200</v>
      </c>
      <c r="H80" s="19" t="s">
        <v>101</v>
      </c>
      <c r="I80" s="22">
        <f t="shared" si="2"/>
        <v>0.39072000000000001</v>
      </c>
      <c r="J80" s="2"/>
      <c r="K80" s="2"/>
    </row>
    <row r="81" spans="1:11" ht="30" x14ac:dyDescent="0.25">
      <c r="A81" s="23" t="s">
        <v>136</v>
      </c>
      <c r="B81" s="19" t="s">
        <v>65</v>
      </c>
      <c r="C81" s="19" t="s">
        <v>66</v>
      </c>
      <c r="D81" s="24">
        <v>45390</v>
      </c>
      <c r="E81" s="24">
        <v>45754</v>
      </c>
      <c r="F81" s="21">
        <v>8500000</v>
      </c>
      <c r="G81" s="21">
        <v>4837200</v>
      </c>
      <c r="H81" s="19" t="s">
        <v>101</v>
      </c>
      <c r="I81" s="22">
        <f t="shared" si="2"/>
        <v>0.56908235294117648</v>
      </c>
      <c r="J81" s="2"/>
      <c r="K81" s="2"/>
    </row>
    <row r="82" spans="1:11" ht="30" x14ac:dyDescent="0.25">
      <c r="A82" s="23" t="s">
        <v>137</v>
      </c>
      <c r="B82" s="19" t="s">
        <v>44</v>
      </c>
      <c r="C82" s="19" t="s">
        <v>45</v>
      </c>
      <c r="D82" s="24">
        <v>45471</v>
      </c>
      <c r="E82" s="24">
        <v>45655</v>
      </c>
      <c r="F82" s="21">
        <v>600</v>
      </c>
      <c r="G82" s="21">
        <v>146</v>
      </c>
      <c r="H82" s="19" t="s">
        <v>101</v>
      </c>
      <c r="I82" s="22">
        <f t="shared" si="2"/>
        <v>0.24333333333333335</v>
      </c>
      <c r="J82" s="2"/>
      <c r="K82" s="2"/>
    </row>
    <row r="83" spans="1:11" ht="30" x14ac:dyDescent="0.25">
      <c r="A83" s="23" t="s">
        <v>138</v>
      </c>
      <c r="B83" s="19" t="s">
        <v>65</v>
      </c>
      <c r="C83" s="19" t="s">
        <v>66</v>
      </c>
      <c r="D83" s="24">
        <v>45390</v>
      </c>
      <c r="E83" s="24">
        <v>45754</v>
      </c>
      <c r="F83" s="21">
        <v>1500000</v>
      </c>
      <c r="G83" s="21">
        <v>1500000</v>
      </c>
      <c r="H83" s="19" t="s">
        <v>101</v>
      </c>
      <c r="I83" s="22">
        <f t="shared" si="2"/>
        <v>1</v>
      </c>
      <c r="J83" s="2"/>
      <c r="K83" s="2"/>
    </row>
    <row r="84" spans="1:11" ht="30" x14ac:dyDescent="0.25">
      <c r="A84" s="23" t="s">
        <v>139</v>
      </c>
      <c r="B84" s="19" t="s">
        <v>65</v>
      </c>
      <c r="C84" s="19" t="s">
        <v>66</v>
      </c>
      <c r="D84" s="24">
        <v>45390</v>
      </c>
      <c r="E84" s="24">
        <v>45754</v>
      </c>
      <c r="F84" s="21">
        <v>600000</v>
      </c>
      <c r="G84" s="21">
        <v>477006</v>
      </c>
      <c r="H84" s="19" t="s">
        <v>101</v>
      </c>
      <c r="I84" s="22">
        <f t="shared" si="2"/>
        <v>0.79500999999999999</v>
      </c>
      <c r="J84" s="2"/>
      <c r="K84" s="2"/>
    </row>
    <row r="85" spans="1:11" ht="30" x14ac:dyDescent="0.25">
      <c r="A85" s="23" t="s">
        <v>140</v>
      </c>
      <c r="B85" s="19" t="s">
        <v>27</v>
      </c>
      <c r="C85" s="19" t="s">
        <v>28</v>
      </c>
      <c r="D85" s="24">
        <v>45291</v>
      </c>
      <c r="E85" s="24">
        <v>45655</v>
      </c>
      <c r="F85" s="21">
        <v>120000</v>
      </c>
      <c r="G85" s="21">
        <v>2597</v>
      </c>
      <c r="H85" s="19" t="s">
        <v>101</v>
      </c>
      <c r="I85" s="22">
        <f t="shared" si="2"/>
        <v>2.1641666666666667E-2</v>
      </c>
      <c r="J85" s="2"/>
      <c r="K85" s="2"/>
    </row>
    <row r="86" spans="1:11" ht="30" x14ac:dyDescent="0.25">
      <c r="A86" s="23" t="s">
        <v>141</v>
      </c>
      <c r="B86" s="19" t="s">
        <v>142</v>
      </c>
      <c r="C86" s="19" t="s">
        <v>143</v>
      </c>
      <c r="D86" s="24">
        <v>45418</v>
      </c>
      <c r="E86" s="24">
        <v>45657</v>
      </c>
      <c r="F86" s="21">
        <v>145</v>
      </c>
      <c r="G86" s="21">
        <v>145</v>
      </c>
      <c r="H86" s="19" t="s">
        <v>101</v>
      </c>
      <c r="I86" s="22">
        <f t="shared" si="2"/>
        <v>1</v>
      </c>
      <c r="J86" s="2"/>
      <c r="K86" s="2"/>
    </row>
    <row r="87" spans="1:11" ht="30" x14ac:dyDescent="0.25">
      <c r="A87" s="23" t="s">
        <v>144</v>
      </c>
      <c r="B87" s="19" t="s">
        <v>65</v>
      </c>
      <c r="C87" s="19" t="s">
        <v>66</v>
      </c>
      <c r="D87" s="24">
        <v>45390</v>
      </c>
      <c r="E87" s="24">
        <v>45754</v>
      </c>
      <c r="F87" s="21">
        <v>65000</v>
      </c>
      <c r="G87" s="21">
        <v>42343</v>
      </c>
      <c r="H87" s="19" t="s">
        <v>101</v>
      </c>
      <c r="I87" s="22">
        <f t="shared" si="2"/>
        <v>0.65143076923076926</v>
      </c>
      <c r="J87" s="2"/>
      <c r="K87" s="2"/>
    </row>
    <row r="88" spans="1:11" ht="30" x14ac:dyDescent="0.25">
      <c r="A88" s="23" t="s">
        <v>145</v>
      </c>
      <c r="B88" s="19" t="s">
        <v>30</v>
      </c>
      <c r="C88" s="19" t="s">
        <v>31</v>
      </c>
      <c r="D88" s="24">
        <v>45496</v>
      </c>
      <c r="E88" s="24">
        <v>45860</v>
      </c>
      <c r="F88" s="21">
        <v>100000000</v>
      </c>
      <c r="G88" s="21">
        <v>2491836</v>
      </c>
      <c r="H88" s="19" t="s">
        <v>101</v>
      </c>
      <c r="I88" s="22">
        <f t="shared" si="2"/>
        <v>2.4918360000000001E-2</v>
      </c>
      <c r="J88" s="2"/>
      <c r="K88" s="2"/>
    </row>
    <row r="89" spans="1:11" ht="30" x14ac:dyDescent="0.25">
      <c r="A89" s="25" t="s">
        <v>146</v>
      </c>
      <c r="B89" s="26" t="s">
        <v>82</v>
      </c>
      <c r="C89" s="19" t="s">
        <v>83</v>
      </c>
      <c r="D89" s="27">
        <v>45537</v>
      </c>
      <c r="E89" s="27">
        <v>45901</v>
      </c>
      <c r="F89" s="21">
        <v>3</v>
      </c>
      <c r="G89" s="21">
        <v>0</v>
      </c>
      <c r="H89" s="19" t="s">
        <v>101</v>
      </c>
      <c r="I89" s="22">
        <f t="shared" si="2"/>
        <v>0</v>
      </c>
      <c r="J89" s="2"/>
      <c r="K89" s="2"/>
    </row>
    <row r="90" spans="1:11" ht="30" x14ac:dyDescent="0.25">
      <c r="A90" s="23" t="s">
        <v>147</v>
      </c>
      <c r="B90" s="19" t="s">
        <v>65</v>
      </c>
      <c r="C90" s="19" t="s">
        <v>66</v>
      </c>
      <c r="D90" s="24">
        <v>45390</v>
      </c>
      <c r="E90" s="24">
        <v>45754</v>
      </c>
      <c r="F90" s="21">
        <v>700</v>
      </c>
      <c r="G90" s="21">
        <v>0</v>
      </c>
      <c r="H90" s="19" t="s">
        <v>101</v>
      </c>
      <c r="I90" s="22">
        <f t="shared" si="2"/>
        <v>0</v>
      </c>
      <c r="J90" s="2"/>
      <c r="K90" s="2"/>
    </row>
    <row r="91" spans="1:11" ht="30" x14ac:dyDescent="0.25">
      <c r="A91" s="23" t="s">
        <v>148</v>
      </c>
      <c r="B91" s="19" t="s">
        <v>41</v>
      </c>
      <c r="C91" s="19" t="s">
        <v>42</v>
      </c>
      <c r="D91" s="24">
        <v>45623</v>
      </c>
      <c r="E91" s="24">
        <v>45987</v>
      </c>
      <c r="F91" s="21">
        <v>510</v>
      </c>
      <c r="G91" s="21">
        <v>48</v>
      </c>
      <c r="H91" s="19" t="s">
        <v>101</v>
      </c>
      <c r="I91" s="22">
        <f t="shared" si="2"/>
        <v>9.4117647058823528E-2</v>
      </c>
      <c r="J91" s="2"/>
      <c r="K91" s="2"/>
    </row>
    <row r="92" spans="1:11" ht="30" x14ac:dyDescent="0.25">
      <c r="A92" s="23" t="s">
        <v>149</v>
      </c>
      <c r="B92" s="19" t="s">
        <v>65</v>
      </c>
      <c r="C92" s="19" t="s">
        <v>66</v>
      </c>
      <c r="D92" s="24">
        <v>45390</v>
      </c>
      <c r="E92" s="24">
        <v>45754</v>
      </c>
      <c r="F92" s="21">
        <v>250</v>
      </c>
      <c r="G92" s="21">
        <v>49</v>
      </c>
      <c r="H92" s="19" t="s">
        <v>101</v>
      </c>
      <c r="I92" s="22">
        <f t="shared" si="2"/>
        <v>0.19600000000000001</v>
      </c>
      <c r="J92" s="2"/>
      <c r="K92" s="2"/>
    </row>
    <row r="93" spans="1:11" x14ac:dyDescent="0.25">
      <c r="A93" s="17" t="s">
        <v>150</v>
      </c>
      <c r="B93" s="18" t="s">
        <v>151</v>
      </c>
      <c r="C93" s="19" t="s">
        <v>152</v>
      </c>
      <c r="D93" s="20">
        <v>45474</v>
      </c>
      <c r="E93" s="20">
        <v>45838</v>
      </c>
      <c r="F93" s="21">
        <v>304437000</v>
      </c>
      <c r="G93" s="21">
        <v>130889902.56</v>
      </c>
      <c r="H93" s="19" t="s">
        <v>153</v>
      </c>
      <c r="I93" s="22">
        <f t="shared" si="2"/>
        <v>0.42994085002808463</v>
      </c>
      <c r="J93" s="31"/>
      <c r="K93" s="31"/>
    </row>
    <row r="94" spans="1:11" x14ac:dyDescent="0.25">
      <c r="A94" s="17"/>
      <c r="B94" s="18"/>
      <c r="C94" s="19" t="s">
        <v>154</v>
      </c>
      <c r="D94" s="20"/>
      <c r="E94" s="20"/>
      <c r="F94" s="21">
        <v>710353000</v>
      </c>
      <c r="G94" s="21">
        <v>576441052.16999996</v>
      </c>
      <c r="H94" s="19" t="s">
        <v>153</v>
      </c>
      <c r="I94" s="22">
        <f t="shared" si="2"/>
        <v>0.81148534907292569</v>
      </c>
      <c r="J94" s="31"/>
      <c r="K94" s="31"/>
    </row>
    <row r="95" spans="1:11" ht="30" x14ac:dyDescent="0.25">
      <c r="A95" s="23" t="s">
        <v>155</v>
      </c>
      <c r="B95" s="19" t="s">
        <v>35</v>
      </c>
      <c r="C95" s="19" t="s">
        <v>156</v>
      </c>
      <c r="D95" s="24">
        <v>45593</v>
      </c>
      <c r="E95" s="24">
        <v>45777</v>
      </c>
      <c r="F95" s="21">
        <v>775</v>
      </c>
      <c r="G95" s="21">
        <v>432</v>
      </c>
      <c r="H95" s="19" t="s">
        <v>15</v>
      </c>
      <c r="I95" s="22">
        <f t="shared" si="2"/>
        <v>0.55741935483870964</v>
      </c>
      <c r="J95" s="31"/>
      <c r="K95" s="31"/>
    </row>
    <row r="96" spans="1:11" ht="30" x14ac:dyDescent="0.25">
      <c r="A96" s="23" t="s">
        <v>157</v>
      </c>
      <c r="B96" s="19" t="s">
        <v>27</v>
      </c>
      <c r="C96" s="19" t="s">
        <v>28</v>
      </c>
      <c r="D96" s="24">
        <v>45291</v>
      </c>
      <c r="E96" s="24">
        <v>45655</v>
      </c>
      <c r="F96" s="21">
        <v>1500</v>
      </c>
      <c r="G96" s="21">
        <v>553</v>
      </c>
      <c r="H96" s="19" t="s">
        <v>101</v>
      </c>
      <c r="I96" s="22">
        <f t="shared" si="2"/>
        <v>0.36866666666666664</v>
      </c>
      <c r="J96" s="31"/>
      <c r="K96" s="31"/>
    </row>
    <row r="97" spans="1:11" x14ac:dyDescent="0.25">
      <c r="A97" s="17" t="s">
        <v>158</v>
      </c>
      <c r="B97" s="18" t="s">
        <v>159</v>
      </c>
      <c r="C97" s="19" t="s">
        <v>160</v>
      </c>
      <c r="D97" s="20">
        <v>45474</v>
      </c>
      <c r="E97" s="20">
        <v>45838</v>
      </c>
      <c r="F97" s="21">
        <v>87300000</v>
      </c>
      <c r="G97" s="21">
        <v>65802673</v>
      </c>
      <c r="H97" s="19" t="s">
        <v>153</v>
      </c>
      <c r="I97" s="22">
        <f t="shared" si="2"/>
        <v>0.75375341351660941</v>
      </c>
      <c r="J97" s="31"/>
      <c r="K97" s="31"/>
    </row>
    <row r="98" spans="1:11" x14ac:dyDescent="0.25">
      <c r="A98" s="17"/>
      <c r="B98" s="18"/>
      <c r="C98" s="19" t="s">
        <v>161</v>
      </c>
      <c r="D98" s="20"/>
      <c r="E98" s="20"/>
      <c r="F98" s="21">
        <v>9700000</v>
      </c>
      <c r="G98" s="21">
        <v>2864175</v>
      </c>
      <c r="H98" s="19" t="s">
        <v>153</v>
      </c>
      <c r="I98" s="22">
        <f t="shared" si="2"/>
        <v>0.29527577319587628</v>
      </c>
      <c r="J98" s="31"/>
      <c r="K98" s="31"/>
    </row>
    <row r="99" spans="1:11" x14ac:dyDescent="0.25">
      <c r="A99" s="17" t="s">
        <v>162</v>
      </c>
      <c r="B99" s="18" t="s">
        <v>159</v>
      </c>
      <c r="C99" s="19" t="s">
        <v>160</v>
      </c>
      <c r="D99" s="20">
        <v>45474</v>
      </c>
      <c r="E99" s="20">
        <v>45838</v>
      </c>
      <c r="F99" s="21">
        <v>152100000</v>
      </c>
      <c r="G99" s="21">
        <v>138422402</v>
      </c>
      <c r="H99" s="19" t="s">
        <v>153</v>
      </c>
      <c r="I99" s="22">
        <f t="shared" si="2"/>
        <v>0.9100749638395792</v>
      </c>
      <c r="J99" s="31"/>
      <c r="K99" s="31"/>
    </row>
    <row r="100" spans="1:11" x14ac:dyDescent="0.25">
      <c r="A100" s="17"/>
      <c r="B100" s="18"/>
      <c r="C100" s="19" t="s">
        <v>161</v>
      </c>
      <c r="D100" s="20"/>
      <c r="E100" s="20"/>
      <c r="F100" s="21">
        <v>16900000</v>
      </c>
      <c r="G100" s="21">
        <v>15355525</v>
      </c>
      <c r="H100" s="19" t="s">
        <v>153</v>
      </c>
      <c r="I100" s="22">
        <f t="shared" si="2"/>
        <v>0.90861094674556209</v>
      </c>
      <c r="J100" s="31"/>
      <c r="K100" s="31"/>
    </row>
    <row r="101" spans="1:11" x14ac:dyDescent="0.25">
      <c r="A101" s="17" t="s">
        <v>163</v>
      </c>
      <c r="B101" s="18" t="s">
        <v>159</v>
      </c>
      <c r="C101" s="19" t="s">
        <v>160</v>
      </c>
      <c r="D101" s="20">
        <v>45474</v>
      </c>
      <c r="E101" s="20">
        <v>45838</v>
      </c>
      <c r="F101" s="21">
        <v>203400000</v>
      </c>
      <c r="G101" s="21">
        <v>107327688</v>
      </c>
      <c r="H101" s="19" t="s">
        <v>153</v>
      </c>
      <c r="I101" s="22">
        <f t="shared" si="2"/>
        <v>0.52766808259587017</v>
      </c>
      <c r="J101" s="31"/>
      <c r="K101" s="31"/>
    </row>
    <row r="102" spans="1:11" x14ac:dyDescent="0.25">
      <c r="A102" s="17"/>
      <c r="B102" s="18"/>
      <c r="C102" s="19" t="s">
        <v>161</v>
      </c>
      <c r="D102" s="20"/>
      <c r="E102" s="20"/>
      <c r="F102" s="21">
        <v>22600000</v>
      </c>
      <c r="G102" s="21">
        <v>22599860</v>
      </c>
      <c r="H102" s="19" t="s">
        <v>153</v>
      </c>
      <c r="I102" s="22">
        <f t="shared" si="2"/>
        <v>0.99999380530973447</v>
      </c>
      <c r="J102" s="31"/>
      <c r="K102" s="31"/>
    </row>
    <row r="103" spans="1:11" ht="30" x14ac:dyDescent="0.25">
      <c r="A103" s="23" t="s">
        <v>164</v>
      </c>
      <c r="B103" s="19" t="s">
        <v>159</v>
      </c>
      <c r="C103" s="19" t="s">
        <v>165</v>
      </c>
      <c r="D103" s="24">
        <v>45474</v>
      </c>
      <c r="E103" s="24">
        <v>45838</v>
      </c>
      <c r="F103" s="21">
        <v>13000000</v>
      </c>
      <c r="G103" s="21">
        <v>13000000</v>
      </c>
      <c r="H103" s="19" t="s">
        <v>153</v>
      </c>
      <c r="I103" s="22">
        <f t="shared" si="2"/>
        <v>1</v>
      </c>
      <c r="J103" s="31"/>
      <c r="K103" s="31"/>
    </row>
    <row r="104" spans="1:11" ht="30" x14ac:dyDescent="0.25">
      <c r="A104" s="23" t="s">
        <v>166</v>
      </c>
      <c r="B104" s="19" t="s">
        <v>27</v>
      </c>
      <c r="C104" s="19" t="s">
        <v>28</v>
      </c>
      <c r="D104" s="24">
        <v>45291</v>
      </c>
      <c r="E104" s="24">
        <v>45655</v>
      </c>
      <c r="F104" s="21">
        <v>28750000</v>
      </c>
      <c r="G104" s="21">
        <v>9869824</v>
      </c>
      <c r="H104" s="19" t="s">
        <v>101</v>
      </c>
      <c r="I104" s="22">
        <f t="shared" si="2"/>
        <v>0.34329822608695654</v>
      </c>
      <c r="J104" s="31"/>
      <c r="K104" s="31"/>
    </row>
    <row r="105" spans="1:11" ht="30" x14ac:dyDescent="0.25">
      <c r="A105" s="23" t="s">
        <v>167</v>
      </c>
      <c r="B105" s="19" t="s">
        <v>120</v>
      </c>
      <c r="C105" s="19" t="s">
        <v>121</v>
      </c>
      <c r="D105" s="24">
        <v>45265</v>
      </c>
      <c r="E105" s="24">
        <v>45629</v>
      </c>
      <c r="F105" s="21">
        <v>3500000</v>
      </c>
      <c r="G105" s="21">
        <v>976059</v>
      </c>
      <c r="H105" s="19" t="s">
        <v>101</v>
      </c>
      <c r="I105" s="22">
        <f t="shared" si="2"/>
        <v>0.27887400000000001</v>
      </c>
      <c r="J105" s="31"/>
      <c r="K105" s="31"/>
    </row>
    <row r="106" spans="1:11" ht="30.75" thickBot="1" x14ac:dyDescent="0.3">
      <c r="A106" s="32" t="s">
        <v>168</v>
      </c>
      <c r="B106" s="33" t="s">
        <v>82</v>
      </c>
      <c r="C106" s="34" t="s">
        <v>83</v>
      </c>
      <c r="D106" s="35">
        <v>45537</v>
      </c>
      <c r="E106" s="35">
        <v>45901</v>
      </c>
      <c r="F106" s="36">
        <v>400</v>
      </c>
      <c r="G106" s="36">
        <v>0</v>
      </c>
      <c r="H106" s="34" t="s">
        <v>101</v>
      </c>
      <c r="I106" s="37">
        <f t="shared" si="2"/>
        <v>0</v>
      </c>
      <c r="J106" s="31"/>
      <c r="K106" s="31"/>
    </row>
    <row r="107" spans="1:11" x14ac:dyDescent="0.25">
      <c r="A107" s="2"/>
      <c r="B107" s="2"/>
      <c r="C107" s="2"/>
      <c r="D107" s="2"/>
      <c r="E107" s="2"/>
      <c r="F107" s="38"/>
      <c r="G107" s="38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38"/>
      <c r="G108" s="38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38"/>
      <c r="G109" s="38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38"/>
      <c r="G110" s="38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38"/>
      <c r="G111" s="38"/>
      <c r="H111" s="2"/>
      <c r="I111" s="2"/>
      <c r="J111" s="2"/>
      <c r="K111" s="2"/>
    </row>
  </sheetData>
  <mergeCells count="22">
    <mergeCell ref="A99:A100"/>
    <mergeCell ref="B99:B100"/>
    <mergeCell ref="D99:D100"/>
    <mergeCell ref="E99:E100"/>
    <mergeCell ref="A101:A102"/>
    <mergeCell ref="B101:B102"/>
    <mergeCell ref="D101:D102"/>
    <mergeCell ref="E101:E102"/>
    <mergeCell ref="A93:A94"/>
    <mergeCell ref="B93:B94"/>
    <mergeCell ref="D93:D94"/>
    <mergeCell ref="E93:E94"/>
    <mergeCell ref="A97:A98"/>
    <mergeCell ref="B97:B98"/>
    <mergeCell ref="D97:D98"/>
    <mergeCell ref="E97:E98"/>
    <mergeCell ref="A1:I1"/>
    <mergeCell ref="F2:I2"/>
    <mergeCell ref="A4:A5"/>
    <mergeCell ref="B4:B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Atualizado até 09.12.2024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</cp:lastModifiedBy>
  <dcterms:created xsi:type="dcterms:W3CDTF">2015-06-05T18:19:34Z</dcterms:created>
  <dcterms:modified xsi:type="dcterms:W3CDTF">2024-12-16T11:02:59Z</dcterms:modified>
</cp:coreProperties>
</file>