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2D0875FE-16E0-4D5E-B95C-87B0D6CF348C}" xr6:coauthVersionLast="47" xr6:coauthVersionMax="47" xr10:uidLastSave="{00000000-0000-0000-0000-000000000000}"/>
  <bookViews>
    <workbookView xWindow="-120" yWindow="-120" windowWidth="20730" windowHeight="11160" xr2:uid="{16993257-CB9F-4CE3-90CC-96ABAAF1061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4" i="1" l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<sst xmlns="http://schemas.openxmlformats.org/spreadsheetml/2006/main" count="529" uniqueCount="189">
  <si>
    <t>TABELA DE ACOMPANHAMENTO DAS COTAS DE IMPORTAÇÃO</t>
  </si>
  <si>
    <t>Atualizada até 24/04/2023</t>
  </si>
  <si>
    <t>NCM</t>
  </si>
  <si>
    <t>Resolução GECEX</t>
  </si>
  <si>
    <t xml:space="preserve">Portaria SECEX 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</si>
  <si>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</si>
  <si>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</si>
  <si>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</si>
  <si>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</si>
  <si>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</si>
  <si>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</si>
  <si>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</si>
  <si>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437/2022</t>
  </si>
  <si>
    <t>231/2022, art. 2º, inciso I</t>
  </si>
  <si>
    <t>Toneladas</t>
  </si>
  <si>
    <t>2921.51.33</t>
  </si>
  <si>
    <t>272/2021
340/2022</t>
  </si>
  <si>
    <t>231/2022, art. 2º, inciso II</t>
  </si>
  <si>
    <t>1001.19.00
1001.99.00</t>
  </si>
  <si>
    <t>135/2020
272/2021
332/2022</t>
  </si>
  <si>
    <t>23/2011, Anexo III, art. 1º, inciso XXVIII, alínea "a"</t>
  </si>
  <si>
    <t>23/2011, Anexo III, art. 1º, inciso XXVIII, alínea "b"</t>
  </si>
  <si>
    <t>1107.10.10</t>
  </si>
  <si>
    <t>231/2022</t>
  </si>
  <si>
    <t>1109.00.00</t>
  </si>
  <si>
    <t>272/2021
468/2023</t>
  </si>
  <si>
    <t>241/2023</t>
  </si>
  <si>
    <t>1302.13.00</t>
  </si>
  <si>
    <t>272/2021
409/2022</t>
  </si>
  <si>
    <t>222/2022</t>
  </si>
  <si>
    <t>1511.90.00</t>
  </si>
  <si>
    <t>1513.29.19</t>
  </si>
  <si>
    <t>272/2021
383/2022</t>
  </si>
  <si>
    <t>210/2022</t>
  </si>
  <si>
    <t>2106.90.90
(Ex 001)</t>
  </si>
  <si>
    <t>2106.90.90
(Ex 002 a 006)</t>
  </si>
  <si>
    <t>2106.90.90
(Ex 007, 008, 009 e 011)</t>
  </si>
  <si>
    <t>2106.90.90
(Ex 012)</t>
  </si>
  <si>
    <t>272/2021
365/2022</t>
  </si>
  <si>
    <t>203/2022</t>
  </si>
  <si>
    <t>2106.90.90
(Ex 013)</t>
  </si>
  <si>
    <t>2106.90.90
(Ex 014)</t>
  </si>
  <si>
    <t>2106.90.90
(Ex 015)</t>
  </si>
  <si>
    <t>2106.90.90
(Ex 016)</t>
  </si>
  <si>
    <t>2309.90.90
(Ex 001)</t>
  </si>
  <si>
    <t>272/2021
330/2022</t>
  </si>
  <si>
    <t>189/2022</t>
  </si>
  <si>
    <t>2807.00.10</t>
  </si>
  <si>
    <t>2810.00.10</t>
  </si>
  <si>
    <t>2823.00.10
(Ex 001)</t>
  </si>
  <si>
    <t>272/2021
396/2022</t>
  </si>
  <si>
    <t>212/2022</t>
  </si>
  <si>
    <t>2823.00.10
(Ex 002)</t>
  </si>
  <si>
    <t>2832.10.10
(Ex 001)</t>
  </si>
  <si>
    <t>2833.11.10
(Ex 001)</t>
  </si>
  <si>
    <t>272/2021
354/2022</t>
  </si>
  <si>
    <t>199/2022</t>
  </si>
  <si>
    <t>2833.29.60</t>
  </si>
  <si>
    <t>2840.19.00
(Ex 001)</t>
  </si>
  <si>
    <t>2840.20.00
(Ex 001)</t>
  </si>
  <si>
    <t>2840.20.00
(Ex 002)</t>
  </si>
  <si>
    <t>2902.43.00</t>
  </si>
  <si>
    <t>2903.15.00</t>
  </si>
  <si>
    <t>2909.60.90
(Ex 001)</t>
  </si>
  <si>
    <t>190/2022</t>
  </si>
  <si>
    <t>2925.11.00</t>
  </si>
  <si>
    <t>3002.12.36</t>
  </si>
  <si>
    <t>Frascos de 142 g</t>
  </si>
  <si>
    <t>3004.20.29
(Ex 003)</t>
  </si>
  <si>
    <t>3004.20.29
(Ex 004)</t>
  </si>
  <si>
    <t>Unidades</t>
  </si>
  <si>
    <t>3004.49.90
(Ex 008)</t>
  </si>
  <si>
    <t>3206.11.10
(Ex 001)</t>
  </si>
  <si>
    <t>3215.11.00
(Ex 001)</t>
  </si>
  <si>
    <t>3215.11.00
(Ex 002)</t>
  </si>
  <si>
    <t>3215.19.00
(Ex 001)</t>
  </si>
  <si>
    <t>3215.19.00
(Ex 002)</t>
  </si>
  <si>
    <t>3215.90.00</t>
  </si>
  <si>
    <t>3304.99.90
(Ex 002)</t>
  </si>
  <si>
    <t>3404.90.19
(Ex 001)</t>
  </si>
  <si>
    <t>272/2021
422/2022</t>
  </si>
  <si>
    <t>229/2022</t>
  </si>
  <si>
    <t>3501.90.11
(Ex 001)</t>
  </si>
  <si>
    <t>3501.90.19
(Ex 001)</t>
  </si>
  <si>
    <t>272/2021
383/2022
468/2023</t>
  </si>
  <si>
    <t>210/2022
241/2023</t>
  </si>
  <si>
    <t>3802.10.00
(Ex 001)</t>
  </si>
  <si>
    <t>3808.91.95</t>
  </si>
  <si>
    <t>222/2022, art. 2º, inciso I</t>
  </si>
  <si>
    <t>222/2022, art. 2º, inciso II</t>
  </si>
  <si>
    <t>3808.92.93
(Ex 001)</t>
  </si>
  <si>
    <t>272/2021
439/2022</t>
  </si>
  <si>
    <t>232/2022</t>
  </si>
  <si>
    <t>3824.99.86
(Ex 002)</t>
  </si>
  <si>
    <t>3824.99.89
(Ex 003)</t>
  </si>
  <si>
    <t>3904.10.20</t>
  </si>
  <si>
    <t>203/2022, art. 2º, inciso I</t>
  </si>
  <si>
    <t>203/2022, art. 2º, inciso II</t>
  </si>
  <si>
    <t>3906.90.49
(Ex 003)</t>
  </si>
  <si>
    <t>3907.29.39
(Ex 001)</t>
  </si>
  <si>
    <t>3907.29.90
(Ex 001)</t>
  </si>
  <si>
    <t>3907.29.90
(Ex 002)</t>
  </si>
  <si>
    <t>3907.40.90
(Ex 002)</t>
  </si>
  <si>
    <t>272/2021
349/2022</t>
  </si>
  <si>
    <t>194/2022</t>
  </si>
  <si>
    <t>3907.61.00
(Ex 001)</t>
  </si>
  <si>
    <t>3907.99.99
(Ex 001)</t>
  </si>
  <si>
    <t>3908.10.25
(Ex 001)</t>
  </si>
  <si>
    <t>3908.10.25
(Ex 002)</t>
  </si>
  <si>
    <t>3908.10.25
(Ex 003)</t>
  </si>
  <si>
    <t>3909.31.00
(Ex 001)</t>
  </si>
  <si>
    <t>3911.90.29
(Ex 001)</t>
  </si>
  <si>
    <t>3920.62.19
(Ex 001)</t>
  </si>
  <si>
    <t>3921.19.00
(Ex 001)</t>
  </si>
  <si>
    <t>272/2021
422/2022
439/2022</t>
  </si>
  <si>
    <t>229/2022
232/2022</t>
  </si>
  <si>
    <t>Metros quadrados</t>
  </si>
  <si>
    <t>3921.90.90
(Ex 001)</t>
  </si>
  <si>
    <t>4002.99.90
(Ex 001)</t>
  </si>
  <si>
    <t>4002.99.90
(Ex 002)</t>
  </si>
  <si>
    <t>4014.10.00
(Ex 003 e 004)</t>
  </si>
  <si>
    <t>4805.92.90
(Ex 001)</t>
  </si>
  <si>
    <t>4811.90.90
(Ex 001)</t>
  </si>
  <si>
    <t>5303.10.10</t>
  </si>
  <si>
    <t>5307.20.10</t>
  </si>
  <si>
    <t>5402.20.90
(Ex 001)</t>
  </si>
  <si>
    <t>5402.20.90
(Ex 003)</t>
  </si>
  <si>
    <t>5402.46.00</t>
  </si>
  <si>
    <t>5402.47.10
(Ex 001)</t>
  </si>
  <si>
    <t>5407.10.19
(Ex 001)</t>
  </si>
  <si>
    <t>5501.30.00</t>
  </si>
  <si>
    <t>272/2021
414/2022</t>
  </si>
  <si>
    <t>223/2022</t>
  </si>
  <si>
    <t>5503.30.00</t>
  </si>
  <si>
    <t>5503.40.00
(Ex 001)</t>
  </si>
  <si>
    <t>272/2021
380/2022</t>
  </si>
  <si>
    <t>206/2022</t>
  </si>
  <si>
    <t>6001.92.00
(Ex 002)</t>
  </si>
  <si>
    <t>272/2021
400/2022</t>
  </si>
  <si>
    <t>215/2022</t>
  </si>
  <si>
    <t>6506.10.00
(Ex 002)</t>
  </si>
  <si>
    <t>6815.13.00
(Ex 001)</t>
  </si>
  <si>
    <t>6815.13.00
(Ex 002)</t>
  </si>
  <si>
    <t>6815.13.00
(Ex 003)</t>
  </si>
  <si>
    <t>7007.19.00
(Ex 001)</t>
  </si>
  <si>
    <t>7010.90.21</t>
  </si>
  <si>
    <t>7010.90.90</t>
  </si>
  <si>
    <t>7019.62.00
(Ex 001)</t>
  </si>
  <si>
    <t>7020.00.10</t>
  </si>
  <si>
    <t>203/2022
210/2022</t>
  </si>
  <si>
    <t>7210.70.20
(Ex 001)</t>
  </si>
  <si>
    <t>7210.70.20
(Ex 002)</t>
  </si>
  <si>
    <t>272/2021
453/2023</t>
  </si>
  <si>
    <t>238/2023</t>
  </si>
  <si>
    <t>7210.70.20
(Ex 003)</t>
  </si>
  <si>
    <t>7220.20.90
(Ex 001)</t>
  </si>
  <si>
    <t>7315.11.00
(Ex 004)</t>
  </si>
  <si>
    <t>7502.10.10</t>
  </si>
  <si>
    <t>7506.20.00
(Ex 001)</t>
  </si>
  <si>
    <t>7606.12.90
(Ex 003)</t>
  </si>
  <si>
    <t>234/2023</t>
  </si>
  <si>
    <t>7606.12.90
(Ex 004)</t>
  </si>
  <si>
    <t>7606.12.90
(Ex 005)</t>
  </si>
  <si>
    <t>7606.12.90
(Ex 006)</t>
  </si>
  <si>
    <t>7616.99.00
(Ex 026)</t>
  </si>
  <si>
    <t>8452.10.00</t>
  </si>
  <si>
    <t>8482.30.00
(Ex 001)</t>
  </si>
  <si>
    <t>8501.31.10
(Ex 001)</t>
  </si>
  <si>
    <t>8505.11.00
(Ex 003)</t>
  </si>
  <si>
    <t>8516.71.00
(Ex 001)</t>
  </si>
  <si>
    <t>8516.80.90
(Ex 001)</t>
  </si>
  <si>
    <t>8517.71.90
(Ex 002)</t>
  </si>
  <si>
    <t>8529.10.20
(Ex 001)</t>
  </si>
  <si>
    <t>8537.20.90
(Ex 001)</t>
  </si>
  <si>
    <t>8537.20.90
(Ex 002)</t>
  </si>
  <si>
    <t>8544.60.00
(Ex 001, 003 e 004)</t>
  </si>
  <si>
    <t>8544.60.00
(Ex 002)</t>
  </si>
  <si>
    <t>8714.91.00
(Ex 001)</t>
  </si>
  <si>
    <t>8714.91.00
(Ex 002)</t>
  </si>
  <si>
    <t>8714.94.90</t>
  </si>
  <si>
    <t>9001.30.00
(Ex 001)</t>
  </si>
  <si>
    <t>9001.30.00
(Ex 002)</t>
  </si>
  <si>
    <t>9018.90.69
(Ex 001)</t>
  </si>
  <si>
    <t>9018.90.69
(Ex 003)</t>
  </si>
  <si>
    <t>9018.90.69
(Ex 004)</t>
  </si>
  <si>
    <t>9021.90.99
(Ex 001)</t>
  </si>
  <si>
    <t>9506.51.00</t>
  </si>
  <si>
    <t>9506.99.00
(Ex 002)</t>
  </si>
  <si>
    <t>9506.99.00
(Ex 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</si>
</sst>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9" fontId="0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15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0" borderId="12" xfId="1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4" fontId="0" fillId="0" borderId="17" xfId="1" applyNumberFormat="1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9" fontId="0" fillId="0" borderId="13" xfId="2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 wrapText="1"/>
    </xf>
    <xf numFmtId="3" fontId="0" fillId="0" borderId="12" xfId="1" applyNumberFormat="1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9" fontId="8" fillId="0" borderId="13" xfId="2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0" fillId="0" borderId="0" xfId="0" applyNumberFormat="1"/>
    <xf numFmtId="0" fontId="0" fillId="0" borderId="23" xfId="0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9" fontId="0" fillId="0" borderId="25" xfId="2" applyFont="1" applyBorder="1" applyAlignment="1">
      <alignment horizontal="center" vertical="center"/>
    </xf>
    <xf numFmtId="49" fontId="9" fillId="0" borderId="0" xfId="0" applyNumberFormat="1" applyFont="1"/>
  </cellXfs>
  <cellStyles count="4">
    <cellStyle name="Hiperlink" xfId="3" xr:uid="{CE9C6B55-D620-4B70-9C74-B010D16FEF96}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37680-C884-46DE-BA23-5A286137F125}">
  <dimension ref="A1:K134"/>
  <sheetViews>
    <sheetView tabSelected="1" workbookViewId="0">
      <selection activeCell="M4" sqref="M4"/>
    </sheetView>
  </sheetViews>
  <sheetFormatPr defaultRowHeight="15" x14ac:dyDescent="0.25"/>
  <cols>
    <col min="1" max="1" width="13.28515625" style="3" customWidth="1"/>
    <col min="2" max="2" width="12.7109375" style="3" customWidth="1"/>
    <col min="3" max="3" width="16.7109375" style="3" customWidth="1"/>
    <col min="4" max="5" width="11.7109375" style="3" customWidth="1"/>
    <col min="6" max="6" width="14" style="3" customWidth="1"/>
    <col min="7" max="7" width="13.28515625" style="3" customWidth="1"/>
    <col min="8" max="8" width="15.28515625" style="65" customWidth="1"/>
    <col min="9" max="9" width="12.7109375" customWidth="1"/>
  </cols>
  <sheetData>
    <row r="1" spans="1:9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  <c r="F2" s="4" t="s">
        <v>1</v>
      </c>
      <c r="G2" s="5"/>
      <c r="H2" s="5"/>
      <c r="I2" s="6"/>
    </row>
    <row r="3" spans="1:9" s="11" customFormat="1" ht="47.25" customHeight="1" thickBo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10" t="s">
        <v>10</v>
      </c>
    </row>
    <row r="4" spans="1:9" s="11" customFormat="1" ht="33.75" customHeight="1" x14ac:dyDescent="0.25">
      <c r="A4" s="12" t="s">
        <v>11</v>
      </c>
      <c r="B4" s="13" t="s">
        <v>12</v>
      </c>
      <c r="C4" s="14" t="s">
        <v>13</v>
      </c>
      <c r="D4" s="15">
        <v>44927</v>
      </c>
      <c r="E4" s="15">
        <v>45107</v>
      </c>
      <c r="F4" s="16">
        <v>54000</v>
      </c>
      <c r="G4" s="17">
        <v>19698</v>
      </c>
      <c r="H4" s="14" t="s">
        <v>14</v>
      </c>
      <c r="I4" s="18">
        <f t="shared" ref="I4:I71" si="0">(G4/F4)</f>
        <v>0.36477777777777776</v>
      </c>
    </row>
    <row r="5" spans="1:9" s="11" customFormat="1" ht="33.75" customHeight="1" x14ac:dyDescent="0.25">
      <c r="A5" s="19" t="s">
        <v>15</v>
      </c>
      <c r="B5" s="20" t="s">
        <v>16</v>
      </c>
      <c r="C5" s="21" t="s">
        <v>17</v>
      </c>
      <c r="D5" s="22">
        <v>44700</v>
      </c>
      <c r="E5" s="22">
        <v>45064</v>
      </c>
      <c r="F5" s="23">
        <v>6000</v>
      </c>
      <c r="G5" s="24">
        <v>626</v>
      </c>
      <c r="H5" s="21" t="s">
        <v>14</v>
      </c>
      <c r="I5" s="25">
        <f t="shared" si="0"/>
        <v>0.10433333333333333</v>
      </c>
    </row>
    <row r="6" spans="1:9" s="11" customFormat="1" ht="48.75" customHeight="1" x14ac:dyDescent="0.25">
      <c r="A6" s="19" t="s">
        <v>18</v>
      </c>
      <c r="B6" s="26" t="s">
        <v>19</v>
      </c>
      <c r="C6" s="21" t="s">
        <v>20</v>
      </c>
      <c r="D6" s="22">
        <v>44927</v>
      </c>
      <c r="E6" s="22">
        <v>45291</v>
      </c>
      <c r="F6" s="23">
        <v>600000</v>
      </c>
      <c r="G6" s="27">
        <v>57541</v>
      </c>
      <c r="H6" s="21" t="s">
        <v>14</v>
      </c>
      <c r="I6" s="25">
        <f t="shared" si="0"/>
        <v>9.5901666666666663E-2</v>
      </c>
    </row>
    <row r="7" spans="1:9" s="11" customFormat="1" ht="47.25" customHeight="1" x14ac:dyDescent="0.25">
      <c r="A7" s="19"/>
      <c r="B7" s="26"/>
      <c r="C7" s="21" t="s">
        <v>21</v>
      </c>
      <c r="D7" s="22"/>
      <c r="E7" s="22"/>
      <c r="F7" s="23">
        <v>150000</v>
      </c>
      <c r="G7" s="27">
        <v>514</v>
      </c>
      <c r="H7" s="21" t="s">
        <v>14</v>
      </c>
      <c r="I7" s="25">
        <f t="shared" si="0"/>
        <v>3.4266666666666668E-3</v>
      </c>
    </row>
    <row r="8" spans="1:9" ht="33.75" customHeight="1" x14ac:dyDescent="0.25">
      <c r="A8" s="28" t="s">
        <v>22</v>
      </c>
      <c r="B8" s="21" t="s">
        <v>12</v>
      </c>
      <c r="C8" s="21" t="s">
        <v>23</v>
      </c>
      <c r="D8" s="29">
        <v>44927</v>
      </c>
      <c r="E8" s="29">
        <v>45291</v>
      </c>
      <c r="F8" s="23">
        <v>600000</v>
      </c>
      <c r="G8" s="27">
        <v>211483</v>
      </c>
      <c r="H8" s="21" t="s">
        <v>14</v>
      </c>
      <c r="I8" s="25">
        <f t="shared" si="0"/>
        <v>0.35247166666666668</v>
      </c>
    </row>
    <row r="9" spans="1:9" ht="33.75" customHeight="1" x14ac:dyDescent="0.25">
      <c r="A9" s="30" t="s">
        <v>24</v>
      </c>
      <c r="B9" s="31" t="s">
        <v>25</v>
      </c>
      <c r="C9" s="32" t="s">
        <v>26</v>
      </c>
      <c r="D9" s="33">
        <v>45026</v>
      </c>
      <c r="E9" s="33">
        <v>45390</v>
      </c>
      <c r="F9" s="34">
        <v>28000</v>
      </c>
      <c r="G9" s="27">
        <v>1041.75</v>
      </c>
      <c r="H9" s="21" t="s">
        <v>14</v>
      </c>
      <c r="I9" s="25">
        <f t="shared" si="0"/>
        <v>3.7205357142857144E-2</v>
      </c>
    </row>
    <row r="10" spans="1:9" ht="33.75" customHeight="1" x14ac:dyDescent="0.25">
      <c r="A10" s="28" t="s">
        <v>27</v>
      </c>
      <c r="B10" s="21" t="s">
        <v>28</v>
      </c>
      <c r="C10" s="21" t="s">
        <v>29</v>
      </c>
      <c r="D10" s="29">
        <v>44855</v>
      </c>
      <c r="E10" s="29">
        <v>45219</v>
      </c>
      <c r="F10" s="23">
        <v>1500</v>
      </c>
      <c r="G10" s="27">
        <v>476.1</v>
      </c>
      <c r="H10" s="21" t="s">
        <v>14</v>
      </c>
      <c r="I10" s="25">
        <f t="shared" si="0"/>
        <v>0.31740000000000002</v>
      </c>
    </row>
    <row r="11" spans="1:9" ht="33.75" customHeight="1" x14ac:dyDescent="0.25">
      <c r="A11" s="30" t="s">
        <v>30</v>
      </c>
      <c r="B11" s="35" t="s">
        <v>25</v>
      </c>
      <c r="C11" s="35" t="s">
        <v>26</v>
      </c>
      <c r="D11" s="33">
        <v>45026</v>
      </c>
      <c r="E11" s="33">
        <v>45390</v>
      </c>
      <c r="F11" s="34">
        <v>150000</v>
      </c>
      <c r="G11" s="27">
        <v>9907</v>
      </c>
      <c r="H11" s="21" t="s">
        <v>14</v>
      </c>
      <c r="I11" s="25">
        <f t="shared" si="0"/>
        <v>6.604666666666667E-2</v>
      </c>
    </row>
    <row r="12" spans="1:9" ht="33.75" customHeight="1" x14ac:dyDescent="0.25">
      <c r="A12" s="28" t="s">
        <v>31</v>
      </c>
      <c r="B12" s="21" t="s">
        <v>32</v>
      </c>
      <c r="C12" s="21" t="s">
        <v>33</v>
      </c>
      <c r="D12" s="29">
        <v>44802</v>
      </c>
      <c r="E12" s="29">
        <v>45166</v>
      </c>
      <c r="F12" s="36">
        <v>266000</v>
      </c>
      <c r="G12" s="27">
        <v>188255</v>
      </c>
      <c r="H12" s="21" t="s">
        <v>14</v>
      </c>
      <c r="I12" s="25">
        <f t="shared" si="0"/>
        <v>0.70772556390977448</v>
      </c>
    </row>
    <row r="13" spans="1:9" ht="33.75" customHeight="1" x14ac:dyDescent="0.25">
      <c r="A13" s="28" t="s">
        <v>34</v>
      </c>
      <c r="B13" s="21" t="s">
        <v>28</v>
      </c>
      <c r="C13" s="21" t="s">
        <v>29</v>
      </c>
      <c r="D13" s="29">
        <v>44855</v>
      </c>
      <c r="E13" s="29">
        <v>45219</v>
      </c>
      <c r="F13" s="36">
        <v>800</v>
      </c>
      <c r="G13" s="37">
        <v>493</v>
      </c>
      <c r="H13" s="21" t="s">
        <v>14</v>
      </c>
      <c r="I13" s="25">
        <f t="shared" si="0"/>
        <v>0.61624999999999996</v>
      </c>
    </row>
    <row r="14" spans="1:9" ht="46.5" customHeight="1" x14ac:dyDescent="0.25">
      <c r="A14" s="28" t="s">
        <v>35</v>
      </c>
      <c r="B14" s="21" t="s">
        <v>28</v>
      </c>
      <c r="C14" s="21" t="s">
        <v>29</v>
      </c>
      <c r="D14" s="29">
        <v>44855</v>
      </c>
      <c r="E14" s="29">
        <v>45219</v>
      </c>
      <c r="F14" s="38">
        <v>1905.41</v>
      </c>
      <c r="G14" s="39">
        <v>713.52</v>
      </c>
      <c r="H14" s="40" t="s">
        <v>14</v>
      </c>
      <c r="I14" s="41">
        <f t="shared" si="0"/>
        <v>0.37447058638298314</v>
      </c>
    </row>
    <row r="15" spans="1:9" ht="45.75" customHeight="1" x14ac:dyDescent="0.25">
      <c r="A15" s="28" t="s">
        <v>36</v>
      </c>
      <c r="B15" s="21" t="s">
        <v>32</v>
      </c>
      <c r="C15" s="21" t="s">
        <v>33</v>
      </c>
      <c r="D15" s="29">
        <v>44802</v>
      </c>
      <c r="E15" s="29">
        <v>45166</v>
      </c>
      <c r="F15" s="42">
        <v>209</v>
      </c>
      <c r="G15" s="43">
        <v>155</v>
      </c>
      <c r="H15" s="21" t="s">
        <v>14</v>
      </c>
      <c r="I15" s="25">
        <f t="shared" si="0"/>
        <v>0.74162679425837319</v>
      </c>
    </row>
    <row r="16" spans="1:9" ht="33.75" customHeight="1" x14ac:dyDescent="0.25">
      <c r="A16" s="28" t="s">
        <v>37</v>
      </c>
      <c r="B16" s="21" t="s">
        <v>38</v>
      </c>
      <c r="C16" s="21" t="s">
        <v>39</v>
      </c>
      <c r="D16" s="29">
        <v>44767</v>
      </c>
      <c r="E16" s="29">
        <v>45131</v>
      </c>
      <c r="F16" s="42">
        <v>50</v>
      </c>
      <c r="G16" s="27">
        <v>19</v>
      </c>
      <c r="H16" s="21" t="s">
        <v>14</v>
      </c>
      <c r="I16" s="25">
        <f t="shared" si="0"/>
        <v>0.38</v>
      </c>
    </row>
    <row r="17" spans="1:9" ht="33.75" customHeight="1" x14ac:dyDescent="0.25">
      <c r="A17" s="28" t="s">
        <v>40</v>
      </c>
      <c r="B17" s="21" t="s">
        <v>32</v>
      </c>
      <c r="C17" s="21" t="s">
        <v>33</v>
      </c>
      <c r="D17" s="29">
        <v>44802</v>
      </c>
      <c r="E17" s="29">
        <v>45166</v>
      </c>
      <c r="F17" s="42">
        <v>30</v>
      </c>
      <c r="G17" s="27">
        <v>15</v>
      </c>
      <c r="H17" s="21" t="s">
        <v>14</v>
      </c>
      <c r="I17" s="25">
        <f t="shared" si="0"/>
        <v>0.5</v>
      </c>
    </row>
    <row r="18" spans="1:9" ht="33.75" customHeight="1" x14ac:dyDescent="0.25">
      <c r="A18" s="28" t="s">
        <v>41</v>
      </c>
      <c r="B18" s="21" t="s">
        <v>32</v>
      </c>
      <c r="C18" s="21" t="s">
        <v>33</v>
      </c>
      <c r="D18" s="29">
        <v>44802</v>
      </c>
      <c r="E18" s="29">
        <v>45166</v>
      </c>
      <c r="F18" s="42">
        <v>175</v>
      </c>
      <c r="G18" s="27">
        <v>116</v>
      </c>
      <c r="H18" s="21" t="s">
        <v>14</v>
      </c>
      <c r="I18" s="25">
        <f t="shared" si="0"/>
        <v>0.66285714285714281</v>
      </c>
    </row>
    <row r="19" spans="1:9" ht="33.75" customHeight="1" x14ac:dyDescent="0.25">
      <c r="A19" s="28" t="s">
        <v>42</v>
      </c>
      <c r="B19" s="21" t="s">
        <v>32</v>
      </c>
      <c r="C19" s="21" t="s">
        <v>33</v>
      </c>
      <c r="D19" s="29">
        <v>44802</v>
      </c>
      <c r="E19" s="29">
        <v>45166</v>
      </c>
      <c r="F19" s="42">
        <v>12</v>
      </c>
      <c r="G19" s="27">
        <v>6</v>
      </c>
      <c r="H19" s="21" t="s">
        <v>14</v>
      </c>
      <c r="I19" s="25">
        <f t="shared" si="0"/>
        <v>0.5</v>
      </c>
    </row>
    <row r="20" spans="1:9" ht="33.75" customHeight="1" x14ac:dyDescent="0.25">
      <c r="A20" s="28" t="s">
        <v>43</v>
      </c>
      <c r="B20" s="21" t="s">
        <v>32</v>
      </c>
      <c r="C20" s="21" t="s">
        <v>33</v>
      </c>
      <c r="D20" s="29">
        <v>44802</v>
      </c>
      <c r="E20" s="29">
        <v>45166</v>
      </c>
      <c r="F20" s="42">
        <v>50</v>
      </c>
      <c r="G20" s="27">
        <v>50</v>
      </c>
      <c r="H20" s="21" t="s">
        <v>14</v>
      </c>
      <c r="I20" s="25">
        <f t="shared" si="0"/>
        <v>1</v>
      </c>
    </row>
    <row r="21" spans="1:9" ht="33.75" customHeight="1" x14ac:dyDescent="0.25">
      <c r="A21" s="28" t="s">
        <v>44</v>
      </c>
      <c r="B21" s="21" t="s">
        <v>45</v>
      </c>
      <c r="C21" s="21" t="s">
        <v>46</v>
      </c>
      <c r="D21" s="29">
        <v>44690</v>
      </c>
      <c r="E21" s="29">
        <v>45054</v>
      </c>
      <c r="F21" s="36">
        <v>1800</v>
      </c>
      <c r="G21" s="27">
        <v>0</v>
      </c>
      <c r="H21" s="21" t="s">
        <v>14</v>
      </c>
      <c r="I21" s="25">
        <f t="shared" si="0"/>
        <v>0</v>
      </c>
    </row>
    <row r="22" spans="1:9" ht="33.75" customHeight="1" x14ac:dyDescent="0.25">
      <c r="A22" s="28" t="s">
        <v>47</v>
      </c>
      <c r="B22" s="21" t="s">
        <v>12</v>
      </c>
      <c r="C22" s="21" t="s">
        <v>23</v>
      </c>
      <c r="D22" s="29">
        <v>44927</v>
      </c>
      <c r="E22" s="29">
        <v>45107</v>
      </c>
      <c r="F22" s="44">
        <v>500000</v>
      </c>
      <c r="G22" s="45">
        <v>235402</v>
      </c>
      <c r="H22" s="21" t="s">
        <v>14</v>
      </c>
      <c r="I22" s="41">
        <f t="shared" si="0"/>
        <v>0.470804</v>
      </c>
    </row>
    <row r="23" spans="1:9" ht="33.75" customHeight="1" x14ac:dyDescent="0.25">
      <c r="A23" s="28" t="s">
        <v>48</v>
      </c>
      <c r="B23" s="21" t="s">
        <v>28</v>
      </c>
      <c r="C23" s="21" t="s">
        <v>29</v>
      </c>
      <c r="D23" s="29">
        <v>44855</v>
      </c>
      <c r="E23" s="29">
        <v>45219</v>
      </c>
      <c r="F23" s="36">
        <v>6500</v>
      </c>
      <c r="G23" s="27">
        <v>2710</v>
      </c>
      <c r="H23" s="21" t="s">
        <v>14</v>
      </c>
      <c r="I23" s="25">
        <f t="shared" si="0"/>
        <v>0.4169230769230769</v>
      </c>
    </row>
    <row r="24" spans="1:9" ht="33.75" customHeight="1" x14ac:dyDescent="0.25">
      <c r="A24" s="28" t="s">
        <v>49</v>
      </c>
      <c r="B24" s="21" t="s">
        <v>50</v>
      </c>
      <c r="C24" s="21" t="s">
        <v>51</v>
      </c>
      <c r="D24" s="29">
        <v>44830</v>
      </c>
      <c r="E24" s="29">
        <v>45194</v>
      </c>
      <c r="F24" s="36">
        <v>5000</v>
      </c>
      <c r="G24" s="45">
        <v>1940</v>
      </c>
      <c r="H24" s="21" t="s">
        <v>14</v>
      </c>
      <c r="I24" s="25">
        <f t="shared" si="0"/>
        <v>0.38800000000000001</v>
      </c>
    </row>
    <row r="25" spans="1:9" ht="33.75" customHeight="1" x14ac:dyDescent="0.25">
      <c r="A25" s="28" t="s">
        <v>52</v>
      </c>
      <c r="B25" s="21" t="s">
        <v>45</v>
      </c>
      <c r="C25" s="21" t="s">
        <v>46</v>
      </c>
      <c r="D25" s="29">
        <v>44690</v>
      </c>
      <c r="E25" s="29">
        <v>45054</v>
      </c>
      <c r="F25" s="36">
        <v>6000</v>
      </c>
      <c r="G25" s="24">
        <v>5989</v>
      </c>
      <c r="H25" s="21" t="s">
        <v>14</v>
      </c>
      <c r="I25" s="25">
        <f t="shared" si="0"/>
        <v>0.99816666666666665</v>
      </c>
    </row>
    <row r="26" spans="1:9" ht="33.75" customHeight="1" x14ac:dyDescent="0.25">
      <c r="A26" s="28" t="s">
        <v>53</v>
      </c>
      <c r="B26" s="21" t="s">
        <v>50</v>
      </c>
      <c r="C26" s="21" t="s">
        <v>51</v>
      </c>
      <c r="D26" s="29">
        <v>44840</v>
      </c>
      <c r="E26" s="29">
        <v>45204</v>
      </c>
      <c r="F26" s="36">
        <v>24650</v>
      </c>
      <c r="G26" s="27">
        <v>10141</v>
      </c>
      <c r="H26" s="21" t="s">
        <v>14</v>
      </c>
      <c r="I26" s="25">
        <f t="shared" si="0"/>
        <v>0.41139959432048684</v>
      </c>
    </row>
    <row r="27" spans="1:9" ht="33.75" customHeight="1" x14ac:dyDescent="0.25">
      <c r="A27" s="28" t="s">
        <v>54</v>
      </c>
      <c r="B27" s="21" t="s">
        <v>55</v>
      </c>
      <c r="C27" s="21" t="s">
        <v>56</v>
      </c>
      <c r="D27" s="29">
        <v>44736</v>
      </c>
      <c r="E27" s="29">
        <v>45100</v>
      </c>
      <c r="F27" s="36">
        <v>910000</v>
      </c>
      <c r="G27" s="24">
        <v>594803</v>
      </c>
      <c r="H27" s="21" t="s">
        <v>14</v>
      </c>
      <c r="I27" s="25">
        <f t="shared" si="0"/>
        <v>0.65362967032967034</v>
      </c>
    </row>
    <row r="28" spans="1:9" ht="33.75" customHeight="1" x14ac:dyDescent="0.25">
      <c r="A28" s="28" t="s">
        <v>57</v>
      </c>
      <c r="B28" s="46" t="s">
        <v>12</v>
      </c>
      <c r="C28" s="21" t="s">
        <v>23</v>
      </c>
      <c r="D28" s="29">
        <v>44927</v>
      </c>
      <c r="E28" s="29">
        <v>45107</v>
      </c>
      <c r="F28" s="23">
        <v>12500</v>
      </c>
      <c r="G28" s="24">
        <v>4166</v>
      </c>
      <c r="H28" s="21" t="s">
        <v>14</v>
      </c>
      <c r="I28" s="41">
        <f t="shared" si="0"/>
        <v>0.33328000000000002</v>
      </c>
    </row>
    <row r="29" spans="1:9" ht="33.75" customHeight="1" x14ac:dyDescent="0.25">
      <c r="A29" s="28" t="s">
        <v>58</v>
      </c>
      <c r="B29" s="46" t="s">
        <v>28</v>
      </c>
      <c r="C29" s="21" t="s">
        <v>29</v>
      </c>
      <c r="D29" s="29">
        <v>44855</v>
      </c>
      <c r="E29" s="29">
        <v>45219</v>
      </c>
      <c r="F29" s="23">
        <v>15000</v>
      </c>
      <c r="G29" s="27">
        <v>1298</v>
      </c>
      <c r="H29" s="21" t="s">
        <v>14</v>
      </c>
      <c r="I29" s="25">
        <f t="shared" si="0"/>
        <v>8.6533333333333337E-2</v>
      </c>
    </row>
    <row r="30" spans="1:9" ht="33.75" customHeight="1" x14ac:dyDescent="0.25">
      <c r="A30" s="28" t="s">
        <v>59</v>
      </c>
      <c r="B30" s="46" t="s">
        <v>28</v>
      </c>
      <c r="C30" s="21" t="s">
        <v>29</v>
      </c>
      <c r="D30" s="29">
        <v>44855</v>
      </c>
      <c r="E30" s="29">
        <v>45219</v>
      </c>
      <c r="F30" s="23">
        <v>900</v>
      </c>
      <c r="G30" s="27">
        <v>136.6</v>
      </c>
      <c r="H30" s="21" t="s">
        <v>14</v>
      </c>
      <c r="I30" s="25">
        <f t="shared" si="0"/>
        <v>0.15177777777777776</v>
      </c>
    </row>
    <row r="31" spans="1:9" ht="33.75" customHeight="1" x14ac:dyDescent="0.25">
      <c r="A31" s="28" t="s">
        <v>60</v>
      </c>
      <c r="B31" s="46" t="s">
        <v>28</v>
      </c>
      <c r="C31" s="21" t="s">
        <v>29</v>
      </c>
      <c r="D31" s="29">
        <v>44855</v>
      </c>
      <c r="E31" s="29">
        <v>45219</v>
      </c>
      <c r="F31" s="23">
        <v>3500</v>
      </c>
      <c r="G31" s="27">
        <v>71.64</v>
      </c>
      <c r="H31" s="21" t="s">
        <v>14</v>
      </c>
      <c r="I31" s="25">
        <f t="shared" si="0"/>
        <v>2.046857142857143E-2</v>
      </c>
    </row>
    <row r="32" spans="1:9" ht="33.75" customHeight="1" x14ac:dyDescent="0.25">
      <c r="A32" s="28" t="s">
        <v>61</v>
      </c>
      <c r="B32" s="46" t="s">
        <v>12</v>
      </c>
      <c r="C32" s="21" t="s">
        <v>23</v>
      </c>
      <c r="D32" s="29">
        <v>44927</v>
      </c>
      <c r="E32" s="29">
        <v>45107</v>
      </c>
      <c r="F32" s="23">
        <v>150000</v>
      </c>
      <c r="G32" s="27">
        <v>65538</v>
      </c>
      <c r="H32" s="21" t="s">
        <v>14</v>
      </c>
      <c r="I32" s="25">
        <f t="shared" si="0"/>
        <v>0.43691999999999998</v>
      </c>
    </row>
    <row r="33" spans="1:9" ht="33.75" customHeight="1" x14ac:dyDescent="0.25">
      <c r="A33" s="28" t="s">
        <v>62</v>
      </c>
      <c r="B33" s="21" t="s">
        <v>45</v>
      </c>
      <c r="C33" s="21" t="s">
        <v>46</v>
      </c>
      <c r="D33" s="29">
        <v>44690</v>
      </c>
      <c r="E33" s="29">
        <v>45054</v>
      </c>
      <c r="F33" s="23">
        <v>400000</v>
      </c>
      <c r="G33" s="24">
        <v>89949</v>
      </c>
      <c r="H33" s="21" t="s">
        <v>14</v>
      </c>
      <c r="I33" s="25">
        <f t="shared" si="0"/>
        <v>0.2248725</v>
      </c>
    </row>
    <row r="34" spans="1:9" ht="33.75" customHeight="1" x14ac:dyDescent="0.25">
      <c r="A34" s="28" t="s">
        <v>63</v>
      </c>
      <c r="B34" s="21" t="s">
        <v>45</v>
      </c>
      <c r="C34" s="21" t="s">
        <v>46</v>
      </c>
      <c r="D34" s="29">
        <v>44690</v>
      </c>
      <c r="E34" s="29">
        <v>45054</v>
      </c>
      <c r="F34" s="23">
        <v>300</v>
      </c>
      <c r="G34" s="24">
        <v>265</v>
      </c>
      <c r="H34" s="21" t="s">
        <v>14</v>
      </c>
      <c r="I34" s="25">
        <f t="shared" si="0"/>
        <v>0.8833333333333333</v>
      </c>
    </row>
    <row r="35" spans="1:9" ht="33.75" customHeight="1" x14ac:dyDescent="0.25">
      <c r="A35" s="28" t="s">
        <v>15</v>
      </c>
      <c r="B35" s="21" t="s">
        <v>16</v>
      </c>
      <c r="C35" s="21" t="s">
        <v>64</v>
      </c>
      <c r="D35" s="29">
        <v>44700</v>
      </c>
      <c r="E35" s="29">
        <v>45064</v>
      </c>
      <c r="F35" s="23">
        <v>10440</v>
      </c>
      <c r="G35" s="24">
        <v>9523</v>
      </c>
      <c r="H35" s="21" t="s">
        <v>14</v>
      </c>
      <c r="I35" s="25">
        <f t="shared" si="0"/>
        <v>0.91216475095785443</v>
      </c>
    </row>
    <row r="36" spans="1:9" ht="33.75" customHeight="1" x14ac:dyDescent="0.25">
      <c r="A36" s="28" t="s">
        <v>65</v>
      </c>
      <c r="B36" s="21" t="s">
        <v>45</v>
      </c>
      <c r="C36" s="21" t="s">
        <v>46</v>
      </c>
      <c r="D36" s="29">
        <v>44690</v>
      </c>
      <c r="E36" s="29">
        <v>45054</v>
      </c>
      <c r="F36" s="23">
        <v>1400</v>
      </c>
      <c r="G36" s="27">
        <v>926</v>
      </c>
      <c r="H36" s="21" t="s">
        <v>14</v>
      </c>
      <c r="I36" s="25">
        <f t="shared" si="0"/>
        <v>0.66142857142857148</v>
      </c>
    </row>
    <row r="37" spans="1:9" ht="33.75" customHeight="1" x14ac:dyDescent="0.25">
      <c r="A37" s="28" t="s">
        <v>66</v>
      </c>
      <c r="B37" s="21" t="s">
        <v>55</v>
      </c>
      <c r="C37" s="21" t="s">
        <v>56</v>
      </c>
      <c r="D37" s="29">
        <v>44870</v>
      </c>
      <c r="E37" s="29">
        <v>45054</v>
      </c>
      <c r="F37" s="23">
        <v>206750</v>
      </c>
      <c r="G37" s="27">
        <v>199429</v>
      </c>
      <c r="H37" s="29" t="s">
        <v>67</v>
      </c>
      <c r="I37" s="25">
        <f t="shared" si="0"/>
        <v>0.96459008464328899</v>
      </c>
    </row>
    <row r="38" spans="1:9" ht="33.75" customHeight="1" x14ac:dyDescent="0.25">
      <c r="A38" s="30" t="s">
        <v>68</v>
      </c>
      <c r="B38" s="31" t="s">
        <v>25</v>
      </c>
      <c r="C38" s="32" t="s">
        <v>26</v>
      </c>
      <c r="D38" s="33">
        <v>45026</v>
      </c>
      <c r="E38" s="33">
        <v>45205</v>
      </c>
      <c r="F38" s="35">
        <v>850</v>
      </c>
      <c r="G38" s="27">
        <v>0</v>
      </c>
      <c r="H38" s="29" t="s">
        <v>14</v>
      </c>
      <c r="I38" s="25">
        <f t="shared" si="0"/>
        <v>0</v>
      </c>
    </row>
    <row r="39" spans="1:9" ht="33.75" customHeight="1" x14ac:dyDescent="0.25">
      <c r="A39" s="30" t="s">
        <v>69</v>
      </c>
      <c r="B39" s="31" t="s">
        <v>25</v>
      </c>
      <c r="C39" s="32" t="s">
        <v>26</v>
      </c>
      <c r="D39" s="33">
        <v>45026</v>
      </c>
      <c r="E39" s="33">
        <v>45205</v>
      </c>
      <c r="F39" s="34">
        <v>60000</v>
      </c>
      <c r="G39" s="27">
        <v>0</v>
      </c>
      <c r="H39" s="29" t="s">
        <v>70</v>
      </c>
      <c r="I39" s="25">
        <f t="shared" si="0"/>
        <v>0</v>
      </c>
    </row>
    <row r="40" spans="1:9" ht="33.75" customHeight="1" x14ac:dyDescent="0.25">
      <c r="A40" s="28" t="s">
        <v>71</v>
      </c>
      <c r="B40" s="21" t="s">
        <v>45</v>
      </c>
      <c r="C40" s="21" t="s">
        <v>46</v>
      </c>
      <c r="D40" s="29">
        <v>44690</v>
      </c>
      <c r="E40" s="29">
        <v>45054</v>
      </c>
      <c r="F40" s="23">
        <v>16</v>
      </c>
      <c r="G40" s="27">
        <v>12.95</v>
      </c>
      <c r="H40" s="21" t="s">
        <v>14</v>
      </c>
      <c r="I40" s="25">
        <f t="shared" si="0"/>
        <v>0.80937499999999996</v>
      </c>
    </row>
    <row r="41" spans="1:9" ht="33.75" customHeight="1" x14ac:dyDescent="0.25">
      <c r="A41" s="28" t="s">
        <v>72</v>
      </c>
      <c r="B41" s="46" t="s">
        <v>12</v>
      </c>
      <c r="C41" s="21" t="s">
        <v>23</v>
      </c>
      <c r="D41" s="29">
        <v>44927</v>
      </c>
      <c r="E41" s="29">
        <v>45107</v>
      </c>
      <c r="F41" s="23">
        <v>5800</v>
      </c>
      <c r="G41" s="27">
        <v>1592</v>
      </c>
      <c r="H41" s="21" t="s">
        <v>14</v>
      </c>
      <c r="I41" s="25">
        <f t="shared" si="0"/>
        <v>0.27448275862068966</v>
      </c>
    </row>
    <row r="42" spans="1:9" ht="33.75" customHeight="1" x14ac:dyDescent="0.25">
      <c r="A42" s="28" t="s">
        <v>73</v>
      </c>
      <c r="B42" s="46" t="s">
        <v>32</v>
      </c>
      <c r="C42" s="21" t="s">
        <v>33</v>
      </c>
      <c r="D42" s="29">
        <v>44802</v>
      </c>
      <c r="E42" s="29">
        <v>45166</v>
      </c>
      <c r="F42" s="23">
        <v>572</v>
      </c>
      <c r="G42" s="27">
        <v>250</v>
      </c>
      <c r="H42" s="21" t="s">
        <v>14</v>
      </c>
      <c r="I42" s="25">
        <f t="shared" si="0"/>
        <v>0.43706293706293708</v>
      </c>
    </row>
    <row r="43" spans="1:9" ht="33.75" customHeight="1" x14ac:dyDescent="0.25">
      <c r="A43" s="28" t="s">
        <v>74</v>
      </c>
      <c r="B43" s="46" t="s">
        <v>28</v>
      </c>
      <c r="C43" s="21" t="s">
        <v>29</v>
      </c>
      <c r="D43" s="29">
        <v>44855</v>
      </c>
      <c r="E43" s="29">
        <v>45219</v>
      </c>
      <c r="F43" s="23">
        <v>65</v>
      </c>
      <c r="G43" s="27">
        <v>0</v>
      </c>
      <c r="H43" s="21" t="s">
        <v>14</v>
      </c>
      <c r="I43" s="25">
        <f t="shared" si="0"/>
        <v>0</v>
      </c>
    </row>
    <row r="44" spans="1:9" ht="33.75" customHeight="1" x14ac:dyDescent="0.25">
      <c r="A44" s="28" t="s">
        <v>75</v>
      </c>
      <c r="B44" s="46" t="s">
        <v>32</v>
      </c>
      <c r="C44" s="21" t="s">
        <v>33</v>
      </c>
      <c r="D44" s="29">
        <v>44802</v>
      </c>
      <c r="E44" s="29">
        <v>45166</v>
      </c>
      <c r="F44" s="23">
        <v>903</v>
      </c>
      <c r="G44" s="27">
        <v>654</v>
      </c>
      <c r="H44" s="21" t="s">
        <v>14</v>
      </c>
      <c r="I44" s="25">
        <f t="shared" si="0"/>
        <v>0.72425249169435213</v>
      </c>
    </row>
    <row r="45" spans="1:9" ht="33.75" customHeight="1" x14ac:dyDescent="0.25">
      <c r="A45" s="28" t="s">
        <v>76</v>
      </c>
      <c r="B45" s="46" t="s">
        <v>28</v>
      </c>
      <c r="C45" s="21" t="s">
        <v>29</v>
      </c>
      <c r="D45" s="29">
        <v>44855</v>
      </c>
      <c r="E45" s="29">
        <v>45219</v>
      </c>
      <c r="F45" s="23">
        <v>35</v>
      </c>
      <c r="G45" s="27">
        <v>0</v>
      </c>
      <c r="H45" s="21" t="s">
        <v>14</v>
      </c>
      <c r="I45" s="25">
        <f t="shared" si="0"/>
        <v>0</v>
      </c>
    </row>
    <row r="46" spans="1:9" ht="33.75" customHeight="1" x14ac:dyDescent="0.25">
      <c r="A46" s="28" t="s">
        <v>77</v>
      </c>
      <c r="B46" s="46" t="s">
        <v>38</v>
      </c>
      <c r="C46" s="21" t="s">
        <v>39</v>
      </c>
      <c r="D46" s="29">
        <v>44767</v>
      </c>
      <c r="E46" s="29">
        <v>45131</v>
      </c>
      <c r="F46" s="23">
        <v>800</v>
      </c>
      <c r="G46" s="27">
        <v>255</v>
      </c>
      <c r="H46" s="21" t="s">
        <v>14</v>
      </c>
      <c r="I46" s="25">
        <f t="shared" si="0"/>
        <v>0.31874999999999998</v>
      </c>
    </row>
    <row r="47" spans="1:9" ht="33.75" customHeight="1" x14ac:dyDescent="0.25">
      <c r="A47" s="30" t="s">
        <v>78</v>
      </c>
      <c r="B47" s="35" t="s">
        <v>25</v>
      </c>
      <c r="C47" s="35" t="s">
        <v>26</v>
      </c>
      <c r="D47" s="33">
        <v>45026</v>
      </c>
      <c r="E47" s="33">
        <v>45390</v>
      </c>
      <c r="F47" s="34">
        <v>422000</v>
      </c>
      <c r="G47" s="27">
        <v>0</v>
      </c>
      <c r="H47" s="21" t="s">
        <v>70</v>
      </c>
      <c r="I47" s="25">
        <f t="shared" si="0"/>
        <v>0</v>
      </c>
    </row>
    <row r="48" spans="1:9" ht="33.75" customHeight="1" x14ac:dyDescent="0.25">
      <c r="A48" s="28" t="s">
        <v>79</v>
      </c>
      <c r="B48" s="46" t="s">
        <v>80</v>
      </c>
      <c r="C48" s="21" t="s">
        <v>81</v>
      </c>
      <c r="D48" s="29">
        <v>44900</v>
      </c>
      <c r="E48" s="29">
        <v>45264</v>
      </c>
      <c r="F48" s="23">
        <v>3100</v>
      </c>
      <c r="G48" s="27">
        <v>290.35000000000002</v>
      </c>
      <c r="H48" s="21" t="s">
        <v>14</v>
      </c>
      <c r="I48" s="25">
        <f t="shared" si="0"/>
        <v>9.3661290322580651E-2</v>
      </c>
    </row>
    <row r="49" spans="1:9" ht="33.75" customHeight="1" x14ac:dyDescent="0.25">
      <c r="A49" s="28" t="s">
        <v>82</v>
      </c>
      <c r="B49" s="46" t="s">
        <v>32</v>
      </c>
      <c r="C49" s="21" t="s">
        <v>33</v>
      </c>
      <c r="D49" s="29">
        <v>44802</v>
      </c>
      <c r="E49" s="29">
        <v>45166</v>
      </c>
      <c r="F49" s="23">
        <v>600</v>
      </c>
      <c r="G49" s="27">
        <v>420</v>
      </c>
      <c r="H49" s="21" t="s">
        <v>14</v>
      </c>
      <c r="I49" s="25">
        <f t="shared" si="0"/>
        <v>0.7</v>
      </c>
    </row>
    <row r="50" spans="1:9" ht="45" x14ac:dyDescent="0.25">
      <c r="A50" s="28" t="s">
        <v>83</v>
      </c>
      <c r="B50" s="46" t="s">
        <v>84</v>
      </c>
      <c r="C50" s="21" t="s">
        <v>85</v>
      </c>
      <c r="D50" s="29">
        <v>44802</v>
      </c>
      <c r="E50" s="29">
        <v>45166</v>
      </c>
      <c r="F50" s="23">
        <v>3000</v>
      </c>
      <c r="G50" s="27">
        <v>922</v>
      </c>
      <c r="H50" s="21" t="s">
        <v>14</v>
      </c>
      <c r="I50" s="25">
        <f t="shared" si="0"/>
        <v>0.30733333333333335</v>
      </c>
    </row>
    <row r="51" spans="1:9" ht="33.75" customHeight="1" x14ac:dyDescent="0.25">
      <c r="A51" s="28" t="s">
        <v>86</v>
      </c>
      <c r="B51" s="46" t="s">
        <v>32</v>
      </c>
      <c r="C51" s="21" t="s">
        <v>33</v>
      </c>
      <c r="D51" s="29">
        <v>44802</v>
      </c>
      <c r="E51" s="29">
        <v>45166</v>
      </c>
      <c r="F51" s="23">
        <v>1500</v>
      </c>
      <c r="G51" s="27">
        <v>358.44</v>
      </c>
      <c r="H51" s="21" t="s">
        <v>14</v>
      </c>
      <c r="I51" s="25">
        <f t="shared" si="0"/>
        <v>0.23896000000000001</v>
      </c>
    </row>
    <row r="52" spans="1:9" ht="33.75" customHeight="1" x14ac:dyDescent="0.25">
      <c r="A52" s="19" t="s">
        <v>87</v>
      </c>
      <c r="B52" s="26" t="s">
        <v>28</v>
      </c>
      <c r="C52" s="21" t="s">
        <v>88</v>
      </c>
      <c r="D52" s="22">
        <v>44855</v>
      </c>
      <c r="E52" s="22">
        <v>45219</v>
      </c>
      <c r="F52" s="23">
        <v>1425</v>
      </c>
      <c r="G52" s="27">
        <v>900</v>
      </c>
      <c r="H52" s="21" t="s">
        <v>14</v>
      </c>
      <c r="I52" s="25">
        <f t="shared" si="0"/>
        <v>0.63157894736842102</v>
      </c>
    </row>
    <row r="53" spans="1:9" ht="33.75" customHeight="1" x14ac:dyDescent="0.25">
      <c r="A53" s="19"/>
      <c r="B53" s="26"/>
      <c r="C53" s="21" t="s">
        <v>89</v>
      </c>
      <c r="D53" s="22"/>
      <c r="E53" s="22"/>
      <c r="F53" s="23">
        <v>75</v>
      </c>
      <c r="G53" s="27">
        <v>0</v>
      </c>
      <c r="H53" s="21" t="s">
        <v>14</v>
      </c>
      <c r="I53" s="25">
        <f t="shared" si="0"/>
        <v>0</v>
      </c>
    </row>
    <row r="54" spans="1:9" ht="33.75" customHeight="1" x14ac:dyDescent="0.25">
      <c r="A54" s="28" t="s">
        <v>90</v>
      </c>
      <c r="B54" s="46" t="s">
        <v>91</v>
      </c>
      <c r="C54" s="21" t="s">
        <v>92</v>
      </c>
      <c r="D54" s="29">
        <v>44926</v>
      </c>
      <c r="E54" s="29">
        <v>45290</v>
      </c>
      <c r="F54" s="23">
        <v>7900</v>
      </c>
      <c r="G54" s="27">
        <v>3027.6</v>
      </c>
      <c r="H54" s="21" t="s">
        <v>14</v>
      </c>
      <c r="I54" s="25">
        <f t="shared" si="0"/>
        <v>0.38324050632911394</v>
      </c>
    </row>
    <row r="55" spans="1:9" ht="33.75" customHeight="1" x14ac:dyDescent="0.25">
      <c r="A55" s="28" t="s">
        <v>93</v>
      </c>
      <c r="B55" s="47" t="s">
        <v>55</v>
      </c>
      <c r="C55" s="21" t="s">
        <v>56</v>
      </c>
      <c r="D55" s="29">
        <v>44736</v>
      </c>
      <c r="E55" s="29">
        <v>45100</v>
      </c>
      <c r="F55" s="23">
        <v>3500</v>
      </c>
      <c r="G55" s="37">
        <v>3260</v>
      </c>
      <c r="H55" s="21" t="s">
        <v>14</v>
      </c>
      <c r="I55" s="25">
        <f t="shared" si="0"/>
        <v>0.93142857142857138</v>
      </c>
    </row>
    <row r="56" spans="1:9" ht="33.75" customHeight="1" x14ac:dyDescent="0.25">
      <c r="A56" s="28" t="s">
        <v>94</v>
      </c>
      <c r="B56" s="46" t="s">
        <v>28</v>
      </c>
      <c r="C56" s="21" t="s">
        <v>29</v>
      </c>
      <c r="D56" s="29">
        <v>44855</v>
      </c>
      <c r="E56" s="29">
        <v>45219</v>
      </c>
      <c r="F56" s="23">
        <v>230</v>
      </c>
      <c r="G56" s="27">
        <v>46</v>
      </c>
      <c r="H56" s="21" t="s">
        <v>14</v>
      </c>
      <c r="I56" s="25">
        <f t="shared" si="0"/>
        <v>0.2</v>
      </c>
    </row>
    <row r="57" spans="1:9" ht="33.75" customHeight="1" x14ac:dyDescent="0.25">
      <c r="A57" s="19" t="s">
        <v>95</v>
      </c>
      <c r="B57" s="48" t="s">
        <v>38</v>
      </c>
      <c r="C57" s="21" t="s">
        <v>96</v>
      </c>
      <c r="D57" s="22">
        <v>44767</v>
      </c>
      <c r="E57" s="22">
        <v>45131</v>
      </c>
      <c r="F57" s="23">
        <v>9600</v>
      </c>
      <c r="G57" s="27">
        <v>7494</v>
      </c>
      <c r="H57" s="21" t="s">
        <v>14</v>
      </c>
      <c r="I57" s="25">
        <f t="shared" si="0"/>
        <v>0.78062500000000001</v>
      </c>
    </row>
    <row r="58" spans="1:9" ht="33.75" customHeight="1" x14ac:dyDescent="0.25">
      <c r="A58" s="19"/>
      <c r="B58" s="48"/>
      <c r="C58" s="21" t="s">
        <v>97</v>
      </c>
      <c r="D58" s="22"/>
      <c r="E58" s="22"/>
      <c r="F58" s="23">
        <v>2400</v>
      </c>
      <c r="G58" s="27">
        <v>2400</v>
      </c>
      <c r="H58" s="21" t="s">
        <v>14</v>
      </c>
      <c r="I58" s="25">
        <f t="shared" si="0"/>
        <v>1</v>
      </c>
    </row>
    <row r="59" spans="1:9" ht="33.75" customHeight="1" x14ac:dyDescent="0.25">
      <c r="A59" s="28" t="s">
        <v>98</v>
      </c>
      <c r="B59" s="47" t="s">
        <v>50</v>
      </c>
      <c r="C59" s="21" t="s">
        <v>51</v>
      </c>
      <c r="D59" s="29">
        <v>44830</v>
      </c>
      <c r="E59" s="29">
        <v>45194</v>
      </c>
      <c r="F59" s="23">
        <v>800</v>
      </c>
      <c r="G59" s="27">
        <v>800</v>
      </c>
      <c r="H59" s="21" t="s">
        <v>14</v>
      </c>
      <c r="I59" s="41">
        <f t="shared" si="0"/>
        <v>1</v>
      </c>
    </row>
    <row r="60" spans="1:9" ht="33.75" customHeight="1" x14ac:dyDescent="0.25">
      <c r="A60" s="28" t="s">
        <v>99</v>
      </c>
      <c r="B60" s="21" t="s">
        <v>80</v>
      </c>
      <c r="C60" s="21" t="s">
        <v>81</v>
      </c>
      <c r="D60" s="29">
        <v>44910</v>
      </c>
      <c r="E60" s="29">
        <v>45274</v>
      </c>
      <c r="F60" s="23">
        <v>2000</v>
      </c>
      <c r="G60" s="27">
        <v>1314.52</v>
      </c>
      <c r="H60" s="21" t="s">
        <v>14</v>
      </c>
      <c r="I60" s="25">
        <f t="shared" si="0"/>
        <v>0.65725999999999996</v>
      </c>
    </row>
    <row r="61" spans="1:9" ht="33.75" customHeight="1" x14ac:dyDescent="0.25">
      <c r="A61" s="28" t="s">
        <v>100</v>
      </c>
      <c r="B61" s="46" t="s">
        <v>32</v>
      </c>
      <c r="C61" s="21" t="s">
        <v>33</v>
      </c>
      <c r="D61" s="29">
        <v>44802</v>
      </c>
      <c r="E61" s="29">
        <v>45166</v>
      </c>
      <c r="F61" s="23">
        <v>2000</v>
      </c>
      <c r="G61" s="27">
        <v>1165</v>
      </c>
      <c r="H61" s="21" t="s">
        <v>14</v>
      </c>
      <c r="I61" s="25">
        <f t="shared" si="0"/>
        <v>0.58250000000000002</v>
      </c>
    </row>
    <row r="62" spans="1:9" ht="33.75" customHeight="1" x14ac:dyDescent="0.25">
      <c r="A62" s="28" t="s">
        <v>101</v>
      </c>
      <c r="B62" s="21" t="s">
        <v>38</v>
      </c>
      <c r="C62" s="21" t="s">
        <v>39</v>
      </c>
      <c r="D62" s="29">
        <v>44767</v>
      </c>
      <c r="E62" s="29">
        <v>45131</v>
      </c>
      <c r="F62" s="23">
        <v>1000</v>
      </c>
      <c r="G62" s="27">
        <v>144</v>
      </c>
      <c r="H62" s="21" t="s">
        <v>14</v>
      </c>
      <c r="I62" s="25">
        <f t="shared" si="0"/>
        <v>0.14399999999999999</v>
      </c>
    </row>
    <row r="63" spans="1:9" ht="33.75" customHeight="1" x14ac:dyDescent="0.25">
      <c r="A63" s="28" t="s">
        <v>102</v>
      </c>
      <c r="B63" s="21" t="s">
        <v>103</v>
      </c>
      <c r="C63" s="21" t="s">
        <v>104</v>
      </c>
      <c r="D63" s="29">
        <v>44713</v>
      </c>
      <c r="E63" s="29">
        <v>45077</v>
      </c>
      <c r="F63" s="23">
        <v>33000</v>
      </c>
      <c r="G63" s="27">
        <v>16191.8</v>
      </c>
      <c r="H63" s="21" t="s">
        <v>14</v>
      </c>
      <c r="I63" s="25">
        <f t="shared" si="0"/>
        <v>0.49066060606060602</v>
      </c>
    </row>
    <row r="64" spans="1:9" ht="33.75" customHeight="1" x14ac:dyDescent="0.25">
      <c r="A64" s="28" t="s">
        <v>105</v>
      </c>
      <c r="B64" s="21" t="s">
        <v>45</v>
      </c>
      <c r="C64" s="21" t="s">
        <v>46</v>
      </c>
      <c r="D64" s="29">
        <v>44690</v>
      </c>
      <c r="E64" s="29">
        <v>45054</v>
      </c>
      <c r="F64" s="23">
        <v>10000</v>
      </c>
      <c r="G64" s="27">
        <v>7656</v>
      </c>
      <c r="H64" s="21" t="s">
        <v>14</v>
      </c>
      <c r="I64" s="25">
        <f t="shared" si="0"/>
        <v>0.76559999999999995</v>
      </c>
    </row>
    <row r="65" spans="1:9" ht="33.75" customHeight="1" x14ac:dyDescent="0.25">
      <c r="A65" s="28" t="s">
        <v>106</v>
      </c>
      <c r="B65" s="21" t="s">
        <v>55</v>
      </c>
      <c r="C65" s="21" t="s">
        <v>56</v>
      </c>
      <c r="D65" s="29">
        <v>44736</v>
      </c>
      <c r="E65" s="29">
        <v>45100</v>
      </c>
      <c r="F65" s="23">
        <v>100</v>
      </c>
      <c r="G65" s="27">
        <v>67</v>
      </c>
      <c r="H65" s="21" t="s">
        <v>14</v>
      </c>
      <c r="I65" s="25">
        <f t="shared" si="0"/>
        <v>0.67</v>
      </c>
    </row>
    <row r="66" spans="1:9" ht="33.75" customHeight="1" x14ac:dyDescent="0.25">
      <c r="A66" s="28" t="s">
        <v>107</v>
      </c>
      <c r="B66" s="21" t="s">
        <v>12</v>
      </c>
      <c r="C66" s="21" t="s">
        <v>23</v>
      </c>
      <c r="D66" s="29">
        <v>44927</v>
      </c>
      <c r="E66" s="29">
        <v>45107</v>
      </c>
      <c r="F66" s="23">
        <v>3600</v>
      </c>
      <c r="G66" s="27">
        <v>1810</v>
      </c>
      <c r="H66" s="21" t="s">
        <v>14</v>
      </c>
      <c r="I66" s="25">
        <f t="shared" si="0"/>
        <v>0.50277777777777777</v>
      </c>
    </row>
    <row r="67" spans="1:9" ht="33.75" customHeight="1" x14ac:dyDescent="0.25">
      <c r="A67" s="28" t="s">
        <v>108</v>
      </c>
      <c r="B67" s="21" t="s">
        <v>12</v>
      </c>
      <c r="C67" s="21" t="s">
        <v>23</v>
      </c>
      <c r="D67" s="29">
        <v>44927</v>
      </c>
      <c r="E67" s="29">
        <v>45107</v>
      </c>
      <c r="F67" s="23">
        <v>3500</v>
      </c>
      <c r="G67" s="27">
        <v>3342</v>
      </c>
      <c r="H67" s="21" t="s">
        <v>14</v>
      </c>
      <c r="I67" s="25">
        <f t="shared" si="0"/>
        <v>0.95485714285714285</v>
      </c>
    </row>
    <row r="68" spans="1:9" ht="33.75" customHeight="1" x14ac:dyDescent="0.25">
      <c r="A68" s="28" t="s">
        <v>109</v>
      </c>
      <c r="B68" s="21" t="s">
        <v>12</v>
      </c>
      <c r="C68" s="21" t="s">
        <v>23</v>
      </c>
      <c r="D68" s="29">
        <v>44927</v>
      </c>
      <c r="E68" s="29">
        <v>45107</v>
      </c>
      <c r="F68" s="23">
        <v>500</v>
      </c>
      <c r="G68" s="27">
        <v>392</v>
      </c>
      <c r="H68" s="21" t="s">
        <v>14</v>
      </c>
      <c r="I68" s="25">
        <f t="shared" si="0"/>
        <v>0.78400000000000003</v>
      </c>
    </row>
    <row r="69" spans="1:9" ht="33.75" customHeight="1" x14ac:dyDescent="0.25">
      <c r="A69" s="28" t="s">
        <v>110</v>
      </c>
      <c r="B69" s="21" t="s">
        <v>55</v>
      </c>
      <c r="C69" s="21" t="s">
        <v>56</v>
      </c>
      <c r="D69" s="29">
        <v>44789</v>
      </c>
      <c r="E69" s="29">
        <v>45153</v>
      </c>
      <c r="F69" s="23">
        <v>120000</v>
      </c>
      <c r="G69" s="27">
        <v>48561</v>
      </c>
      <c r="H69" s="21" t="s">
        <v>14</v>
      </c>
      <c r="I69" s="25">
        <f t="shared" si="0"/>
        <v>0.40467500000000001</v>
      </c>
    </row>
    <row r="70" spans="1:9" ht="33.75" customHeight="1" x14ac:dyDescent="0.25">
      <c r="A70" s="28" t="s">
        <v>111</v>
      </c>
      <c r="B70" s="21" t="s">
        <v>45</v>
      </c>
      <c r="C70" s="21" t="s">
        <v>46</v>
      </c>
      <c r="D70" s="29">
        <v>44690</v>
      </c>
      <c r="E70" s="29">
        <v>45054</v>
      </c>
      <c r="F70" s="23">
        <v>30000</v>
      </c>
      <c r="G70" s="27">
        <v>9011</v>
      </c>
      <c r="H70" s="21" t="s">
        <v>14</v>
      </c>
      <c r="I70" s="25">
        <f t="shared" si="0"/>
        <v>0.30036666666666667</v>
      </c>
    </row>
    <row r="71" spans="1:9" ht="33.75" customHeight="1" x14ac:dyDescent="0.25">
      <c r="A71" s="28" t="s">
        <v>112</v>
      </c>
      <c r="B71" s="21" t="s">
        <v>45</v>
      </c>
      <c r="C71" s="21" t="s">
        <v>46</v>
      </c>
      <c r="D71" s="29">
        <v>44690</v>
      </c>
      <c r="E71" s="29">
        <v>45054</v>
      </c>
      <c r="F71" s="23">
        <v>1000</v>
      </c>
      <c r="G71" s="24">
        <v>182</v>
      </c>
      <c r="H71" s="21" t="s">
        <v>14</v>
      </c>
      <c r="I71" s="25">
        <f t="shared" si="0"/>
        <v>0.182</v>
      </c>
    </row>
    <row r="72" spans="1:9" ht="45" x14ac:dyDescent="0.25">
      <c r="A72" s="28" t="s">
        <v>113</v>
      </c>
      <c r="B72" s="21" t="s">
        <v>114</v>
      </c>
      <c r="C72" s="21" t="s">
        <v>115</v>
      </c>
      <c r="D72" s="29">
        <v>44900</v>
      </c>
      <c r="E72" s="29">
        <v>45264</v>
      </c>
      <c r="F72" s="23">
        <v>600000</v>
      </c>
      <c r="G72" s="27">
        <v>159550</v>
      </c>
      <c r="H72" s="29" t="s">
        <v>116</v>
      </c>
      <c r="I72" s="25">
        <f t="shared" ref="I72:I133" si="1">(G72/F72)</f>
        <v>0.26591666666666669</v>
      </c>
    </row>
    <row r="73" spans="1:9" ht="33.75" customHeight="1" x14ac:dyDescent="0.25">
      <c r="A73" s="28" t="s">
        <v>117</v>
      </c>
      <c r="B73" s="21" t="s">
        <v>103</v>
      </c>
      <c r="C73" s="21" t="s">
        <v>104</v>
      </c>
      <c r="D73" s="29">
        <v>44713</v>
      </c>
      <c r="E73" s="29">
        <v>45077</v>
      </c>
      <c r="F73" s="49">
        <v>1160.5</v>
      </c>
      <c r="G73" s="50">
        <v>78.599999999999994</v>
      </c>
      <c r="H73" s="21" t="s">
        <v>14</v>
      </c>
      <c r="I73" s="41">
        <f t="shared" si="1"/>
        <v>6.7729426971133128E-2</v>
      </c>
    </row>
    <row r="74" spans="1:9" ht="33.75" customHeight="1" x14ac:dyDescent="0.25">
      <c r="A74" s="28" t="s">
        <v>118</v>
      </c>
      <c r="B74" s="46" t="s">
        <v>12</v>
      </c>
      <c r="C74" s="21" t="s">
        <v>23</v>
      </c>
      <c r="D74" s="29">
        <v>44927</v>
      </c>
      <c r="E74" s="29">
        <v>45107</v>
      </c>
      <c r="F74" s="23">
        <v>625</v>
      </c>
      <c r="G74" s="24">
        <v>620</v>
      </c>
      <c r="H74" s="21" t="s">
        <v>14</v>
      </c>
      <c r="I74" s="25">
        <f t="shared" si="1"/>
        <v>0.99199999999999999</v>
      </c>
    </row>
    <row r="75" spans="1:9" ht="33.75" customHeight="1" x14ac:dyDescent="0.25">
      <c r="A75" s="28" t="s">
        <v>119</v>
      </c>
      <c r="B75" s="46" t="s">
        <v>12</v>
      </c>
      <c r="C75" s="21" t="s">
        <v>23</v>
      </c>
      <c r="D75" s="29">
        <v>44927</v>
      </c>
      <c r="E75" s="29">
        <v>45107</v>
      </c>
      <c r="F75" s="23">
        <v>5000</v>
      </c>
      <c r="G75" s="51">
        <v>2450</v>
      </c>
      <c r="H75" s="21" t="s">
        <v>14</v>
      </c>
      <c r="I75" s="25">
        <f t="shared" si="1"/>
        <v>0.49</v>
      </c>
    </row>
    <row r="76" spans="1:9" ht="30" x14ac:dyDescent="0.25">
      <c r="A76" s="30" t="s">
        <v>120</v>
      </c>
      <c r="B76" s="46" t="s">
        <v>91</v>
      </c>
      <c r="C76" s="21" t="s">
        <v>92</v>
      </c>
      <c r="D76" s="29">
        <v>44926</v>
      </c>
      <c r="E76" s="29">
        <v>45290</v>
      </c>
      <c r="F76" s="23">
        <v>2500</v>
      </c>
      <c r="G76" s="27">
        <v>0</v>
      </c>
      <c r="H76" s="21" t="s">
        <v>14</v>
      </c>
      <c r="I76" s="25">
        <f t="shared" si="1"/>
        <v>0</v>
      </c>
    </row>
    <row r="77" spans="1:9" ht="33.75" customHeight="1" x14ac:dyDescent="0.25">
      <c r="A77" s="52" t="s">
        <v>121</v>
      </c>
      <c r="B77" s="40" t="s">
        <v>12</v>
      </c>
      <c r="C77" s="21" t="s">
        <v>23</v>
      </c>
      <c r="D77" s="29">
        <v>44927</v>
      </c>
      <c r="E77" s="29">
        <v>45107</v>
      </c>
      <c r="F77" s="23">
        <v>15993</v>
      </c>
      <c r="G77" s="27">
        <v>4244</v>
      </c>
      <c r="H77" s="21" t="s">
        <v>14</v>
      </c>
      <c r="I77" s="25">
        <f t="shared" si="1"/>
        <v>0.26536609766772962</v>
      </c>
    </row>
    <row r="78" spans="1:9" ht="33.75" customHeight="1" x14ac:dyDescent="0.25">
      <c r="A78" s="52" t="s">
        <v>122</v>
      </c>
      <c r="B78" s="53" t="s">
        <v>25</v>
      </c>
      <c r="C78" s="54" t="s">
        <v>26</v>
      </c>
      <c r="D78" s="33">
        <v>45026</v>
      </c>
      <c r="E78" s="33">
        <v>45390</v>
      </c>
      <c r="F78" s="34">
        <v>4000</v>
      </c>
      <c r="G78" s="27">
        <v>97</v>
      </c>
      <c r="H78" s="21" t="s">
        <v>14</v>
      </c>
      <c r="I78" s="25">
        <f t="shared" si="1"/>
        <v>2.4250000000000001E-2</v>
      </c>
    </row>
    <row r="79" spans="1:9" ht="33.75" customHeight="1" x14ac:dyDescent="0.25">
      <c r="A79" s="52" t="s">
        <v>123</v>
      </c>
      <c r="B79" s="40" t="s">
        <v>28</v>
      </c>
      <c r="C79" s="21" t="s">
        <v>29</v>
      </c>
      <c r="D79" s="29">
        <v>44855</v>
      </c>
      <c r="E79" s="29">
        <v>45219</v>
      </c>
      <c r="F79" s="23">
        <v>7000</v>
      </c>
      <c r="G79" s="27">
        <v>155.9</v>
      </c>
      <c r="H79" s="21" t="s">
        <v>14</v>
      </c>
      <c r="I79" s="25">
        <f t="shared" si="1"/>
        <v>2.2271428571428574E-2</v>
      </c>
    </row>
    <row r="80" spans="1:9" ht="33.75" customHeight="1" x14ac:dyDescent="0.25">
      <c r="A80" s="55" t="s">
        <v>124</v>
      </c>
      <c r="B80" s="21" t="s">
        <v>45</v>
      </c>
      <c r="C80" s="21" t="s">
        <v>46</v>
      </c>
      <c r="D80" s="29">
        <v>44690</v>
      </c>
      <c r="E80" s="29">
        <v>45054</v>
      </c>
      <c r="F80" s="23">
        <v>1200</v>
      </c>
      <c r="G80" s="27">
        <v>1127.8</v>
      </c>
      <c r="H80" s="21" t="s">
        <v>14</v>
      </c>
      <c r="I80" s="25">
        <f t="shared" si="1"/>
        <v>0.9398333333333333</v>
      </c>
    </row>
    <row r="81" spans="1:9" ht="33.75" customHeight="1" x14ac:dyDescent="0.25">
      <c r="A81" s="28" t="s">
        <v>125</v>
      </c>
      <c r="B81" s="21" t="s">
        <v>28</v>
      </c>
      <c r="C81" s="21" t="s">
        <v>29</v>
      </c>
      <c r="D81" s="33">
        <v>44855</v>
      </c>
      <c r="E81" s="33">
        <v>45219</v>
      </c>
      <c r="F81" s="23">
        <v>16000</v>
      </c>
      <c r="G81" s="27">
        <v>7774</v>
      </c>
      <c r="H81" s="21" t="s">
        <v>14</v>
      </c>
      <c r="I81" s="25">
        <f t="shared" si="1"/>
        <v>0.485875</v>
      </c>
    </row>
    <row r="82" spans="1:9" ht="33.75" customHeight="1" x14ac:dyDescent="0.25">
      <c r="A82" s="28" t="s">
        <v>126</v>
      </c>
      <c r="B82" s="46" t="s">
        <v>38</v>
      </c>
      <c r="C82" s="21" t="s">
        <v>39</v>
      </c>
      <c r="D82" s="29">
        <v>44767</v>
      </c>
      <c r="E82" s="29">
        <v>45131</v>
      </c>
      <c r="F82" s="23">
        <v>6000</v>
      </c>
      <c r="G82" s="27">
        <v>3591</v>
      </c>
      <c r="H82" s="21" t="s">
        <v>14</v>
      </c>
      <c r="I82" s="25">
        <f t="shared" si="1"/>
        <v>0.59850000000000003</v>
      </c>
    </row>
    <row r="83" spans="1:9" ht="33.75" customHeight="1" x14ac:dyDescent="0.25">
      <c r="A83" s="28" t="s">
        <v>127</v>
      </c>
      <c r="B83" s="46" t="s">
        <v>32</v>
      </c>
      <c r="C83" s="21" t="s">
        <v>33</v>
      </c>
      <c r="D83" s="29">
        <v>44802</v>
      </c>
      <c r="E83" s="29">
        <v>45166</v>
      </c>
      <c r="F83" s="23">
        <v>127575</v>
      </c>
      <c r="G83" s="27">
        <v>66519</v>
      </c>
      <c r="H83" s="21" t="s">
        <v>14</v>
      </c>
      <c r="I83" s="25">
        <f t="shared" si="1"/>
        <v>0.52141093474426803</v>
      </c>
    </row>
    <row r="84" spans="1:9" ht="33.75" customHeight="1" x14ac:dyDescent="0.25">
      <c r="A84" s="28" t="s">
        <v>128</v>
      </c>
      <c r="B84" s="21" t="s">
        <v>45</v>
      </c>
      <c r="C84" s="21" t="s">
        <v>46</v>
      </c>
      <c r="D84" s="29">
        <v>44690</v>
      </c>
      <c r="E84" s="29">
        <v>45054</v>
      </c>
      <c r="F84" s="23">
        <v>2200</v>
      </c>
      <c r="G84" s="27">
        <v>702</v>
      </c>
      <c r="H84" s="21" t="s">
        <v>14</v>
      </c>
      <c r="I84" s="25">
        <f t="shared" si="1"/>
        <v>0.31909090909090909</v>
      </c>
    </row>
    <row r="85" spans="1:9" ht="33.75" customHeight="1" x14ac:dyDescent="0.25">
      <c r="A85" s="28" t="s">
        <v>129</v>
      </c>
      <c r="B85" s="21" t="s">
        <v>91</v>
      </c>
      <c r="C85" s="21" t="s">
        <v>92</v>
      </c>
      <c r="D85" s="29">
        <v>44940</v>
      </c>
      <c r="E85" s="29">
        <v>45304</v>
      </c>
      <c r="F85" s="23">
        <v>2800</v>
      </c>
      <c r="G85" s="27">
        <v>30</v>
      </c>
      <c r="H85" s="21" t="s">
        <v>14</v>
      </c>
      <c r="I85" s="25">
        <f t="shared" si="1"/>
        <v>1.0714285714285714E-2</v>
      </c>
    </row>
    <row r="86" spans="1:9" ht="33.75" customHeight="1" x14ac:dyDescent="0.25">
      <c r="A86" s="28" t="s">
        <v>130</v>
      </c>
      <c r="B86" s="21" t="s">
        <v>131</v>
      </c>
      <c r="C86" s="21" t="s">
        <v>132</v>
      </c>
      <c r="D86" s="29">
        <v>44866</v>
      </c>
      <c r="E86" s="29">
        <v>45230</v>
      </c>
      <c r="F86" s="23">
        <v>6240</v>
      </c>
      <c r="G86" s="27">
        <v>1625</v>
      </c>
      <c r="H86" s="21" t="s">
        <v>14</v>
      </c>
      <c r="I86" s="25">
        <f t="shared" si="1"/>
        <v>0.26041666666666669</v>
      </c>
    </row>
    <row r="87" spans="1:9" ht="33.75" customHeight="1" x14ac:dyDescent="0.25">
      <c r="A87" s="28" t="s">
        <v>133</v>
      </c>
      <c r="B87" s="21" t="s">
        <v>80</v>
      </c>
      <c r="C87" s="21" t="s">
        <v>81</v>
      </c>
      <c r="D87" s="29">
        <v>44910</v>
      </c>
      <c r="E87" s="29">
        <v>45274</v>
      </c>
      <c r="F87" s="23">
        <v>9000</v>
      </c>
      <c r="G87" s="27">
        <v>1059</v>
      </c>
      <c r="H87" s="21" t="s">
        <v>14</v>
      </c>
      <c r="I87" s="25">
        <f t="shared" si="1"/>
        <v>0.11766666666666667</v>
      </c>
    </row>
    <row r="88" spans="1:9" ht="33.75" customHeight="1" x14ac:dyDescent="0.25">
      <c r="A88" s="28" t="s">
        <v>134</v>
      </c>
      <c r="B88" s="21" t="s">
        <v>135</v>
      </c>
      <c r="C88" s="21" t="s">
        <v>136</v>
      </c>
      <c r="D88" s="29">
        <v>44774</v>
      </c>
      <c r="E88" s="29">
        <v>45138</v>
      </c>
      <c r="F88" s="23">
        <v>1590</v>
      </c>
      <c r="G88" s="27">
        <v>918</v>
      </c>
      <c r="H88" s="21" t="s">
        <v>14</v>
      </c>
      <c r="I88" s="25">
        <f t="shared" si="1"/>
        <v>0.57735849056603772</v>
      </c>
    </row>
    <row r="89" spans="1:9" ht="33.75" customHeight="1" x14ac:dyDescent="0.25">
      <c r="A89" s="28" t="s">
        <v>137</v>
      </c>
      <c r="B89" s="21" t="s">
        <v>138</v>
      </c>
      <c r="C89" s="21" t="s">
        <v>139</v>
      </c>
      <c r="D89" s="29">
        <v>44835</v>
      </c>
      <c r="E89" s="29">
        <v>45199</v>
      </c>
      <c r="F89" s="23">
        <v>7500</v>
      </c>
      <c r="G89" s="27">
        <v>771</v>
      </c>
      <c r="H89" s="21" t="s">
        <v>14</v>
      </c>
      <c r="I89" s="25">
        <f t="shared" si="1"/>
        <v>0.1028</v>
      </c>
    </row>
    <row r="90" spans="1:9" ht="33.75" customHeight="1" x14ac:dyDescent="0.25">
      <c r="A90" s="30" t="s">
        <v>140</v>
      </c>
      <c r="B90" s="21" t="s">
        <v>25</v>
      </c>
      <c r="C90" s="21" t="s">
        <v>26</v>
      </c>
      <c r="D90" s="33">
        <v>45026</v>
      </c>
      <c r="E90" s="33">
        <v>45390</v>
      </c>
      <c r="F90" s="23">
        <v>9000</v>
      </c>
      <c r="G90" s="27">
        <v>0</v>
      </c>
      <c r="H90" s="21" t="s">
        <v>70</v>
      </c>
      <c r="I90" s="25">
        <f t="shared" si="1"/>
        <v>0</v>
      </c>
    </row>
    <row r="91" spans="1:9" ht="33.75" customHeight="1" x14ac:dyDescent="0.25">
      <c r="A91" s="28" t="s">
        <v>141</v>
      </c>
      <c r="B91" s="21" t="s">
        <v>45</v>
      </c>
      <c r="C91" s="21" t="s">
        <v>46</v>
      </c>
      <c r="D91" s="29">
        <v>44690</v>
      </c>
      <c r="E91" s="29">
        <v>45054</v>
      </c>
      <c r="F91" s="23">
        <v>5060</v>
      </c>
      <c r="G91" s="27">
        <v>3335</v>
      </c>
      <c r="H91" s="21" t="s">
        <v>14</v>
      </c>
      <c r="I91" s="25">
        <f>(G91/F91)</f>
        <v>0.65909090909090906</v>
      </c>
    </row>
    <row r="92" spans="1:9" ht="33.75" customHeight="1" x14ac:dyDescent="0.25">
      <c r="A92" s="28" t="s">
        <v>142</v>
      </c>
      <c r="B92" s="21" t="s">
        <v>50</v>
      </c>
      <c r="C92" s="21" t="s">
        <v>51</v>
      </c>
      <c r="D92" s="29">
        <v>44830</v>
      </c>
      <c r="E92" s="29">
        <v>45194</v>
      </c>
      <c r="F92" s="23">
        <v>1000</v>
      </c>
      <c r="G92" s="27">
        <v>965.38</v>
      </c>
      <c r="H92" s="21" t="s">
        <v>14</v>
      </c>
      <c r="I92" s="56">
        <f t="shared" si="1"/>
        <v>0.96538000000000002</v>
      </c>
    </row>
    <row r="93" spans="1:9" ht="33.75" customHeight="1" x14ac:dyDescent="0.25">
      <c r="A93" s="28" t="s">
        <v>143</v>
      </c>
      <c r="B93" s="21" t="s">
        <v>103</v>
      </c>
      <c r="C93" s="21" t="s">
        <v>104</v>
      </c>
      <c r="D93" s="29">
        <v>44713</v>
      </c>
      <c r="E93" s="29">
        <v>45077</v>
      </c>
      <c r="F93" s="23">
        <v>5200</v>
      </c>
      <c r="G93" s="27">
        <v>3144.37</v>
      </c>
      <c r="H93" s="21" t="s">
        <v>14</v>
      </c>
      <c r="I93" s="25">
        <f t="shared" si="1"/>
        <v>0.60468653846153841</v>
      </c>
    </row>
    <row r="94" spans="1:9" ht="33.75" customHeight="1" x14ac:dyDescent="0.25">
      <c r="A94" s="30" t="s">
        <v>144</v>
      </c>
      <c r="B94" s="35" t="s">
        <v>25</v>
      </c>
      <c r="C94" s="35" t="s">
        <v>26</v>
      </c>
      <c r="D94" s="33">
        <v>45026</v>
      </c>
      <c r="E94" s="33">
        <v>45390</v>
      </c>
      <c r="F94" s="34">
        <v>100000</v>
      </c>
      <c r="G94" s="27">
        <v>0</v>
      </c>
      <c r="H94" s="21" t="s">
        <v>14</v>
      </c>
      <c r="I94" s="25">
        <f t="shared" si="1"/>
        <v>0</v>
      </c>
    </row>
    <row r="95" spans="1:9" ht="33.75" customHeight="1" x14ac:dyDescent="0.25">
      <c r="A95" s="28" t="s">
        <v>145</v>
      </c>
      <c r="B95" s="21" t="s">
        <v>131</v>
      </c>
      <c r="C95" s="21" t="s">
        <v>132</v>
      </c>
      <c r="D95" s="29">
        <v>44866</v>
      </c>
      <c r="E95" s="29">
        <v>45100</v>
      </c>
      <c r="F95" s="23">
        <v>233085</v>
      </c>
      <c r="G95" s="27">
        <v>55495</v>
      </c>
      <c r="H95" s="21" t="s">
        <v>14</v>
      </c>
      <c r="I95" s="25">
        <f t="shared" si="1"/>
        <v>0.23808910912328121</v>
      </c>
    </row>
    <row r="96" spans="1:9" ht="33.75" customHeight="1" x14ac:dyDescent="0.25">
      <c r="A96" s="30" t="s">
        <v>146</v>
      </c>
      <c r="B96" s="46" t="s">
        <v>131</v>
      </c>
      <c r="C96" s="21" t="s">
        <v>132</v>
      </c>
      <c r="D96" s="29">
        <v>44866</v>
      </c>
      <c r="E96" s="29">
        <v>45100</v>
      </c>
      <c r="F96" s="23">
        <v>452542</v>
      </c>
      <c r="G96" s="27">
        <v>185427.18</v>
      </c>
      <c r="H96" s="21" t="s">
        <v>14</v>
      </c>
      <c r="I96" s="25">
        <f t="shared" si="1"/>
        <v>0.40974579155083946</v>
      </c>
    </row>
    <row r="97" spans="1:9" ht="33.75" customHeight="1" x14ac:dyDescent="0.25">
      <c r="A97" s="52" t="s">
        <v>147</v>
      </c>
      <c r="B97" s="53" t="s">
        <v>25</v>
      </c>
      <c r="C97" s="35" t="s">
        <v>26</v>
      </c>
      <c r="D97" s="33">
        <v>45026</v>
      </c>
      <c r="E97" s="33">
        <v>45390</v>
      </c>
      <c r="F97" s="34">
        <v>3000</v>
      </c>
      <c r="G97" s="27">
        <v>0</v>
      </c>
      <c r="H97" s="21" t="s">
        <v>14</v>
      </c>
      <c r="I97" s="25">
        <f t="shared" si="1"/>
        <v>0</v>
      </c>
    </row>
    <row r="98" spans="1:9" ht="38.25" customHeight="1" x14ac:dyDescent="0.25">
      <c r="A98" s="55" t="s">
        <v>148</v>
      </c>
      <c r="B98" s="46" t="s">
        <v>38</v>
      </c>
      <c r="C98" s="21" t="s">
        <v>149</v>
      </c>
      <c r="D98" s="29">
        <v>44767</v>
      </c>
      <c r="E98" s="29">
        <v>45131</v>
      </c>
      <c r="F98" s="23">
        <v>7000</v>
      </c>
      <c r="G98" s="27">
        <v>5457.51</v>
      </c>
      <c r="H98" s="21" t="s">
        <v>14</v>
      </c>
      <c r="I98" s="25">
        <f t="shared" si="1"/>
        <v>0.77964428571428579</v>
      </c>
    </row>
    <row r="99" spans="1:9" ht="33.75" customHeight="1" x14ac:dyDescent="0.25">
      <c r="A99" s="28" t="s">
        <v>150</v>
      </c>
      <c r="B99" s="46" t="s">
        <v>91</v>
      </c>
      <c r="C99" s="21" t="s">
        <v>92</v>
      </c>
      <c r="D99" s="29">
        <v>44926</v>
      </c>
      <c r="E99" s="29">
        <v>45290</v>
      </c>
      <c r="F99" s="23">
        <v>7200</v>
      </c>
      <c r="G99" s="27">
        <v>816</v>
      </c>
      <c r="H99" s="21" t="s">
        <v>14</v>
      </c>
      <c r="I99" s="41">
        <f t="shared" si="1"/>
        <v>0.11333333333333333</v>
      </c>
    </row>
    <row r="100" spans="1:9" ht="33.75" customHeight="1" x14ac:dyDescent="0.25">
      <c r="A100" s="28" t="s">
        <v>151</v>
      </c>
      <c r="B100" s="46" t="s">
        <v>152</v>
      </c>
      <c r="C100" s="21" t="s">
        <v>153</v>
      </c>
      <c r="D100" s="29">
        <v>44995</v>
      </c>
      <c r="E100" s="29">
        <v>45359</v>
      </c>
      <c r="F100" s="23">
        <v>3000</v>
      </c>
      <c r="G100" s="27">
        <v>0</v>
      </c>
      <c r="H100" s="21" t="s">
        <v>14</v>
      </c>
      <c r="I100" s="41">
        <f t="shared" si="1"/>
        <v>0</v>
      </c>
    </row>
    <row r="101" spans="1:9" ht="33.75" customHeight="1" x14ac:dyDescent="0.25">
      <c r="A101" s="28" t="s">
        <v>154</v>
      </c>
      <c r="B101" s="46" t="s">
        <v>152</v>
      </c>
      <c r="C101" s="21" t="s">
        <v>153</v>
      </c>
      <c r="D101" s="29">
        <v>44995</v>
      </c>
      <c r="E101" s="29">
        <v>45359</v>
      </c>
      <c r="F101" s="23">
        <v>4000</v>
      </c>
      <c r="G101" s="27">
        <v>0</v>
      </c>
      <c r="H101" s="21" t="s">
        <v>14</v>
      </c>
      <c r="I101" s="41">
        <f t="shared" si="1"/>
        <v>0</v>
      </c>
    </row>
    <row r="102" spans="1:9" ht="33.75" customHeight="1" x14ac:dyDescent="0.25">
      <c r="A102" s="28" t="s">
        <v>155</v>
      </c>
      <c r="B102" s="21" t="s">
        <v>103</v>
      </c>
      <c r="C102" s="21" t="s">
        <v>104</v>
      </c>
      <c r="D102" s="29">
        <v>44713</v>
      </c>
      <c r="E102" s="29">
        <v>45077</v>
      </c>
      <c r="F102" s="49">
        <v>280.7</v>
      </c>
      <c r="G102" s="57">
        <v>166.52</v>
      </c>
      <c r="H102" s="21" t="s">
        <v>14</v>
      </c>
      <c r="I102" s="41">
        <f t="shared" si="1"/>
        <v>0.59323120769504811</v>
      </c>
    </row>
    <row r="103" spans="1:9" ht="33.75" customHeight="1" x14ac:dyDescent="0.25">
      <c r="A103" s="28" t="s">
        <v>156</v>
      </c>
      <c r="B103" s="21" t="s">
        <v>103</v>
      </c>
      <c r="C103" s="21" t="s">
        <v>104</v>
      </c>
      <c r="D103" s="29">
        <v>44713</v>
      </c>
      <c r="E103" s="29">
        <v>45077</v>
      </c>
      <c r="F103" s="23">
        <v>4466</v>
      </c>
      <c r="G103" s="27">
        <v>2067</v>
      </c>
      <c r="H103" s="21" t="s">
        <v>14</v>
      </c>
      <c r="I103" s="25">
        <f t="shared" si="1"/>
        <v>0.46283027317510078</v>
      </c>
    </row>
    <row r="104" spans="1:9" ht="33.75" customHeight="1" x14ac:dyDescent="0.25">
      <c r="A104" s="28" t="s">
        <v>157</v>
      </c>
      <c r="B104" s="46" t="s">
        <v>80</v>
      </c>
      <c r="C104" s="21" t="s">
        <v>81</v>
      </c>
      <c r="D104" s="29">
        <v>44932</v>
      </c>
      <c r="E104" s="29">
        <v>45296</v>
      </c>
      <c r="F104" s="23">
        <v>7200</v>
      </c>
      <c r="G104" s="24">
        <v>2088</v>
      </c>
      <c r="H104" s="21" t="s">
        <v>14</v>
      </c>
      <c r="I104" s="25">
        <f t="shared" si="1"/>
        <v>0.28999999999999998</v>
      </c>
    </row>
    <row r="105" spans="1:9" ht="33.75" customHeight="1" x14ac:dyDescent="0.25">
      <c r="A105" s="28" t="s">
        <v>158</v>
      </c>
      <c r="B105" s="46" t="s">
        <v>131</v>
      </c>
      <c r="C105" s="21" t="s">
        <v>132</v>
      </c>
      <c r="D105" s="29">
        <v>44866</v>
      </c>
      <c r="E105" s="29">
        <v>45230</v>
      </c>
      <c r="F105" s="23">
        <v>2500</v>
      </c>
      <c r="G105" s="24">
        <v>403</v>
      </c>
      <c r="H105" s="21" t="s">
        <v>14</v>
      </c>
      <c r="I105" s="25">
        <f t="shared" si="1"/>
        <v>0.16120000000000001</v>
      </c>
    </row>
    <row r="106" spans="1:9" ht="33.75" customHeight="1" x14ac:dyDescent="0.25">
      <c r="A106" s="28" t="s">
        <v>159</v>
      </c>
      <c r="B106" s="46" t="s">
        <v>50</v>
      </c>
      <c r="C106" s="21" t="s">
        <v>160</v>
      </c>
      <c r="D106" s="29">
        <v>44947</v>
      </c>
      <c r="E106" s="29">
        <v>45131</v>
      </c>
      <c r="F106" s="23">
        <v>1800</v>
      </c>
      <c r="G106" s="27">
        <v>394.08</v>
      </c>
      <c r="H106" s="21" t="s">
        <v>14</v>
      </c>
      <c r="I106" s="41">
        <f t="shared" si="1"/>
        <v>0.21893333333333331</v>
      </c>
    </row>
    <row r="107" spans="1:9" ht="33.75" customHeight="1" x14ac:dyDescent="0.25">
      <c r="A107" s="28" t="s">
        <v>161</v>
      </c>
      <c r="B107" s="46" t="s">
        <v>50</v>
      </c>
      <c r="C107" s="21" t="s">
        <v>160</v>
      </c>
      <c r="D107" s="29">
        <v>44947</v>
      </c>
      <c r="E107" s="29">
        <v>45131</v>
      </c>
      <c r="F107" s="23">
        <v>25000</v>
      </c>
      <c r="G107" s="27">
        <v>1201.1099999999999</v>
      </c>
      <c r="H107" s="21" t="s">
        <v>14</v>
      </c>
      <c r="I107" s="41">
        <f t="shared" si="1"/>
        <v>4.8044399999999994E-2</v>
      </c>
    </row>
    <row r="108" spans="1:9" ht="33.75" customHeight="1" x14ac:dyDescent="0.25">
      <c r="A108" s="28" t="s">
        <v>162</v>
      </c>
      <c r="B108" s="46" t="s">
        <v>152</v>
      </c>
      <c r="C108" s="21" t="s">
        <v>153</v>
      </c>
      <c r="D108" s="29">
        <v>44995</v>
      </c>
      <c r="E108" s="29">
        <v>45359</v>
      </c>
      <c r="F108" s="23">
        <v>150</v>
      </c>
      <c r="G108" s="27">
        <v>30</v>
      </c>
      <c r="H108" s="21" t="s">
        <v>14</v>
      </c>
      <c r="I108" s="41">
        <f t="shared" si="1"/>
        <v>0.2</v>
      </c>
    </row>
    <row r="109" spans="1:9" ht="33.75" customHeight="1" x14ac:dyDescent="0.25">
      <c r="A109" s="28" t="s">
        <v>163</v>
      </c>
      <c r="B109" s="46" t="s">
        <v>152</v>
      </c>
      <c r="C109" s="21" t="s">
        <v>153</v>
      </c>
      <c r="D109" s="29">
        <v>44995</v>
      </c>
      <c r="E109" s="29">
        <v>45359</v>
      </c>
      <c r="F109" s="23">
        <v>150</v>
      </c>
      <c r="G109" s="27">
        <v>78</v>
      </c>
      <c r="H109" s="21" t="s">
        <v>14</v>
      </c>
      <c r="I109" s="41">
        <f t="shared" si="1"/>
        <v>0.52</v>
      </c>
    </row>
    <row r="110" spans="1:9" ht="33.75" customHeight="1" x14ac:dyDescent="0.25">
      <c r="A110" s="28" t="s">
        <v>164</v>
      </c>
      <c r="B110" s="21" t="s">
        <v>103</v>
      </c>
      <c r="C110" s="21" t="s">
        <v>104</v>
      </c>
      <c r="D110" s="29">
        <v>44713</v>
      </c>
      <c r="E110" s="29">
        <v>45077</v>
      </c>
      <c r="F110" s="23">
        <v>160000000</v>
      </c>
      <c r="G110" s="27">
        <v>34738559</v>
      </c>
      <c r="H110" s="29" t="s">
        <v>70</v>
      </c>
      <c r="I110" s="25">
        <f t="shared" si="1"/>
        <v>0.21711599375000001</v>
      </c>
    </row>
    <row r="111" spans="1:9" ht="33.75" customHeight="1" x14ac:dyDescent="0.25">
      <c r="A111" s="28" t="s">
        <v>165</v>
      </c>
      <c r="B111" s="21" t="s">
        <v>45</v>
      </c>
      <c r="C111" s="21" t="s">
        <v>46</v>
      </c>
      <c r="D111" s="29">
        <v>44690</v>
      </c>
      <c r="E111" s="29">
        <v>45054</v>
      </c>
      <c r="F111" s="23">
        <v>750000</v>
      </c>
      <c r="G111" s="27">
        <v>233008</v>
      </c>
      <c r="H111" s="29" t="s">
        <v>70</v>
      </c>
      <c r="I111" s="25">
        <f t="shared" si="1"/>
        <v>0.31067733333333336</v>
      </c>
    </row>
    <row r="112" spans="1:9" ht="33.75" customHeight="1" x14ac:dyDescent="0.25">
      <c r="A112" s="28" t="s">
        <v>166</v>
      </c>
      <c r="B112" s="21" t="s">
        <v>28</v>
      </c>
      <c r="C112" s="21" t="s">
        <v>29</v>
      </c>
      <c r="D112" s="29">
        <v>44855</v>
      </c>
      <c r="E112" s="29">
        <v>45219</v>
      </c>
      <c r="F112" s="23">
        <v>1000</v>
      </c>
      <c r="G112" s="27">
        <v>10</v>
      </c>
      <c r="H112" s="29" t="s">
        <v>70</v>
      </c>
      <c r="I112" s="25">
        <f t="shared" si="1"/>
        <v>0.01</v>
      </c>
    </row>
    <row r="113" spans="1:11" ht="33.75" customHeight="1" x14ac:dyDescent="0.25">
      <c r="A113" s="28" t="s">
        <v>167</v>
      </c>
      <c r="B113" s="46" t="s">
        <v>38</v>
      </c>
      <c r="C113" s="21" t="s">
        <v>39</v>
      </c>
      <c r="D113" s="29">
        <v>44767</v>
      </c>
      <c r="E113" s="29">
        <v>45131</v>
      </c>
      <c r="F113" s="23">
        <v>120000</v>
      </c>
      <c r="G113" s="27">
        <v>3759</v>
      </c>
      <c r="H113" s="29" t="s">
        <v>70</v>
      </c>
      <c r="I113" s="25">
        <f t="shared" si="1"/>
        <v>3.1324999999999999E-2</v>
      </c>
    </row>
    <row r="114" spans="1:11" ht="33.75" customHeight="1" x14ac:dyDescent="0.25">
      <c r="A114" s="28" t="s">
        <v>168</v>
      </c>
      <c r="B114" s="46" t="s">
        <v>38</v>
      </c>
      <c r="C114" s="21" t="s">
        <v>39</v>
      </c>
      <c r="D114" s="29">
        <v>44767</v>
      </c>
      <c r="E114" s="29">
        <v>45131</v>
      </c>
      <c r="F114" s="23">
        <v>1800000</v>
      </c>
      <c r="G114" s="27">
        <v>969420</v>
      </c>
      <c r="H114" s="29" t="s">
        <v>70</v>
      </c>
      <c r="I114" s="25">
        <f t="shared" si="1"/>
        <v>0.53856666666666664</v>
      </c>
    </row>
    <row r="115" spans="1:11" ht="33.75" customHeight="1" x14ac:dyDescent="0.25">
      <c r="A115" s="28" t="s">
        <v>169</v>
      </c>
      <c r="B115" s="46" t="s">
        <v>32</v>
      </c>
      <c r="C115" s="21" t="s">
        <v>33</v>
      </c>
      <c r="D115" s="29">
        <v>44802</v>
      </c>
      <c r="E115" s="29">
        <v>45166</v>
      </c>
      <c r="F115" s="23">
        <v>2100000</v>
      </c>
      <c r="G115" s="24">
        <v>1187111</v>
      </c>
      <c r="H115" s="29" t="s">
        <v>70</v>
      </c>
      <c r="I115" s="25">
        <f t="shared" si="1"/>
        <v>0.56529095238095239</v>
      </c>
      <c r="K115" s="58"/>
    </row>
    <row r="116" spans="1:11" ht="33.75" customHeight="1" x14ac:dyDescent="0.25">
      <c r="A116" s="28" t="s">
        <v>170</v>
      </c>
      <c r="B116" s="46" t="s">
        <v>135</v>
      </c>
      <c r="C116" s="21" t="s">
        <v>136</v>
      </c>
      <c r="D116" s="29">
        <v>44789</v>
      </c>
      <c r="E116" s="29">
        <v>45153</v>
      </c>
      <c r="F116" s="23">
        <v>1200000</v>
      </c>
      <c r="G116" s="27">
        <v>234701</v>
      </c>
      <c r="H116" s="29" t="s">
        <v>70</v>
      </c>
      <c r="I116" s="25">
        <f t="shared" si="1"/>
        <v>0.19558416666666667</v>
      </c>
    </row>
    <row r="117" spans="1:11" ht="33.75" customHeight="1" x14ac:dyDescent="0.25">
      <c r="A117" s="28" t="s">
        <v>171</v>
      </c>
      <c r="B117" s="46" t="s">
        <v>131</v>
      </c>
      <c r="C117" s="21" t="s">
        <v>132</v>
      </c>
      <c r="D117" s="29">
        <v>44866</v>
      </c>
      <c r="E117" s="29">
        <v>45230</v>
      </c>
      <c r="F117" s="23">
        <v>65000</v>
      </c>
      <c r="G117" s="27">
        <v>15484</v>
      </c>
      <c r="H117" s="29" t="s">
        <v>70</v>
      </c>
      <c r="I117" s="25">
        <f t="shared" si="1"/>
        <v>0.23821538461538461</v>
      </c>
    </row>
    <row r="118" spans="1:11" ht="33.75" customHeight="1" x14ac:dyDescent="0.25">
      <c r="A118" s="28" t="s">
        <v>172</v>
      </c>
      <c r="B118" s="46" t="s">
        <v>152</v>
      </c>
      <c r="C118" s="21" t="s">
        <v>153</v>
      </c>
      <c r="D118" s="29">
        <v>44995</v>
      </c>
      <c r="E118" s="29">
        <v>45359</v>
      </c>
      <c r="F118" s="23">
        <v>5</v>
      </c>
      <c r="G118" s="27">
        <v>0</v>
      </c>
      <c r="H118" s="21" t="s">
        <v>70</v>
      </c>
      <c r="I118" s="41">
        <f t="shared" si="1"/>
        <v>0</v>
      </c>
    </row>
    <row r="119" spans="1:11" ht="33.75" customHeight="1" x14ac:dyDescent="0.25">
      <c r="A119" s="28" t="s">
        <v>173</v>
      </c>
      <c r="B119" s="46" t="s">
        <v>28</v>
      </c>
      <c r="C119" s="21" t="s">
        <v>29</v>
      </c>
      <c r="D119" s="29">
        <v>44855</v>
      </c>
      <c r="E119" s="29">
        <v>45219</v>
      </c>
      <c r="F119" s="23">
        <v>25</v>
      </c>
      <c r="G119" s="27">
        <v>0</v>
      </c>
      <c r="H119" s="29" t="s">
        <v>70</v>
      </c>
      <c r="I119" s="25">
        <f t="shared" si="1"/>
        <v>0</v>
      </c>
    </row>
    <row r="120" spans="1:11" ht="33.75" customHeight="1" x14ac:dyDescent="0.25">
      <c r="A120" s="28" t="s">
        <v>174</v>
      </c>
      <c r="B120" s="46" t="s">
        <v>28</v>
      </c>
      <c r="C120" s="21" t="s">
        <v>29</v>
      </c>
      <c r="D120" s="29">
        <v>44855</v>
      </c>
      <c r="E120" s="29">
        <v>45219</v>
      </c>
      <c r="F120" s="23">
        <v>50</v>
      </c>
      <c r="G120" s="27">
        <v>7.13</v>
      </c>
      <c r="H120" s="29" t="s">
        <v>70</v>
      </c>
      <c r="I120" s="25">
        <f t="shared" si="1"/>
        <v>0.1426</v>
      </c>
    </row>
    <row r="121" spans="1:11" ht="45" x14ac:dyDescent="0.25">
      <c r="A121" s="28" t="s">
        <v>175</v>
      </c>
      <c r="B121" s="46" t="s">
        <v>38</v>
      </c>
      <c r="C121" s="21" t="s">
        <v>39</v>
      </c>
      <c r="D121" s="29">
        <v>44767</v>
      </c>
      <c r="E121" s="29">
        <v>45131</v>
      </c>
      <c r="F121" s="23">
        <v>6000</v>
      </c>
      <c r="G121" s="23">
        <v>0</v>
      </c>
      <c r="H121" s="21" t="s">
        <v>14</v>
      </c>
      <c r="I121" s="25">
        <f t="shared" si="1"/>
        <v>0</v>
      </c>
    </row>
    <row r="122" spans="1:11" ht="33.75" customHeight="1" x14ac:dyDescent="0.25">
      <c r="A122" s="28" t="s">
        <v>176</v>
      </c>
      <c r="B122" s="46" t="s">
        <v>28</v>
      </c>
      <c r="C122" s="21" t="s">
        <v>29</v>
      </c>
      <c r="D122" s="29">
        <v>44855</v>
      </c>
      <c r="E122" s="29">
        <v>45219</v>
      </c>
      <c r="F122" s="23">
        <v>700</v>
      </c>
      <c r="G122" s="23">
        <v>164</v>
      </c>
      <c r="H122" s="29" t="s">
        <v>70</v>
      </c>
      <c r="I122" s="25">
        <f t="shared" si="1"/>
        <v>0.23428571428571429</v>
      </c>
    </row>
    <row r="123" spans="1:11" ht="33.75" customHeight="1" x14ac:dyDescent="0.25">
      <c r="A123" s="28" t="s">
        <v>177</v>
      </c>
      <c r="B123" s="21" t="s">
        <v>103</v>
      </c>
      <c r="C123" s="21" t="s">
        <v>104</v>
      </c>
      <c r="D123" s="29">
        <v>44713</v>
      </c>
      <c r="E123" s="29">
        <v>45077</v>
      </c>
      <c r="F123" s="23">
        <v>15000</v>
      </c>
      <c r="G123" s="23">
        <v>0</v>
      </c>
      <c r="H123" s="29" t="s">
        <v>70</v>
      </c>
      <c r="I123" s="25">
        <f t="shared" si="1"/>
        <v>0</v>
      </c>
    </row>
    <row r="124" spans="1:11" ht="33.75" customHeight="1" x14ac:dyDescent="0.25">
      <c r="A124" s="28" t="s">
        <v>178</v>
      </c>
      <c r="B124" s="21" t="s">
        <v>103</v>
      </c>
      <c r="C124" s="21" t="s">
        <v>104</v>
      </c>
      <c r="D124" s="29">
        <v>44713</v>
      </c>
      <c r="E124" s="29">
        <v>45077</v>
      </c>
      <c r="F124" s="23">
        <v>30000</v>
      </c>
      <c r="G124" s="23">
        <v>8704</v>
      </c>
      <c r="H124" s="29" t="s">
        <v>70</v>
      </c>
      <c r="I124" s="25">
        <f t="shared" si="1"/>
        <v>0.29013333333333335</v>
      </c>
    </row>
    <row r="125" spans="1:11" ht="33.75" customHeight="1" x14ac:dyDescent="0.25">
      <c r="A125" s="28" t="s">
        <v>179</v>
      </c>
      <c r="B125" s="21" t="s">
        <v>103</v>
      </c>
      <c r="C125" s="21" t="s">
        <v>104</v>
      </c>
      <c r="D125" s="29">
        <v>44713</v>
      </c>
      <c r="E125" s="29">
        <v>45077</v>
      </c>
      <c r="F125" s="23">
        <v>9600</v>
      </c>
      <c r="G125" s="24">
        <v>4420</v>
      </c>
      <c r="H125" s="21" t="s">
        <v>14</v>
      </c>
      <c r="I125" s="25">
        <f t="shared" si="1"/>
        <v>0.46041666666666664</v>
      </c>
    </row>
    <row r="126" spans="1:11" ht="33.75" customHeight="1" x14ac:dyDescent="0.25">
      <c r="A126" s="28" t="s">
        <v>180</v>
      </c>
      <c r="B126" s="46" t="s">
        <v>28</v>
      </c>
      <c r="C126" s="21" t="s">
        <v>29</v>
      </c>
      <c r="D126" s="29">
        <v>44855</v>
      </c>
      <c r="E126" s="29">
        <v>45219</v>
      </c>
      <c r="F126" s="23">
        <v>26000000</v>
      </c>
      <c r="G126" s="24">
        <v>10600159</v>
      </c>
      <c r="H126" s="29" t="s">
        <v>70</v>
      </c>
      <c r="I126" s="25">
        <f t="shared" si="1"/>
        <v>0.40769842307692306</v>
      </c>
    </row>
    <row r="127" spans="1:11" ht="33.75" customHeight="1" x14ac:dyDescent="0.25">
      <c r="A127" s="28" t="s">
        <v>181</v>
      </c>
      <c r="B127" s="46" t="s">
        <v>38</v>
      </c>
      <c r="C127" s="21" t="s">
        <v>39</v>
      </c>
      <c r="D127" s="29">
        <v>44767</v>
      </c>
      <c r="E127" s="29">
        <v>45131</v>
      </c>
      <c r="F127" s="23">
        <v>25000000</v>
      </c>
      <c r="G127" s="24">
        <v>20808809</v>
      </c>
      <c r="H127" s="29" t="s">
        <v>70</v>
      </c>
      <c r="I127" s="25">
        <f t="shared" si="1"/>
        <v>0.83235236000000001</v>
      </c>
    </row>
    <row r="128" spans="1:11" ht="33.75" customHeight="1" x14ac:dyDescent="0.25">
      <c r="A128" s="28" t="s">
        <v>182</v>
      </c>
      <c r="B128" s="46" t="s">
        <v>80</v>
      </c>
      <c r="C128" s="21" t="s">
        <v>81</v>
      </c>
      <c r="D128" s="29">
        <v>44900</v>
      </c>
      <c r="E128" s="29">
        <v>45264</v>
      </c>
      <c r="F128" s="23">
        <v>3500000</v>
      </c>
      <c r="G128" s="23">
        <v>972052</v>
      </c>
      <c r="H128" s="29" t="s">
        <v>70</v>
      </c>
      <c r="I128" s="25">
        <f t="shared" si="1"/>
        <v>0.27772914285714284</v>
      </c>
    </row>
    <row r="129" spans="1:9" ht="33.75" customHeight="1" x14ac:dyDescent="0.25">
      <c r="A129" s="28" t="s">
        <v>183</v>
      </c>
      <c r="B129" s="46" t="s">
        <v>80</v>
      </c>
      <c r="C129" s="21" t="s">
        <v>81</v>
      </c>
      <c r="D129" s="29">
        <v>44900</v>
      </c>
      <c r="E129" s="29">
        <v>45264</v>
      </c>
      <c r="F129" s="23">
        <v>1200</v>
      </c>
      <c r="G129" s="23">
        <v>0</v>
      </c>
      <c r="H129" s="29" t="s">
        <v>70</v>
      </c>
      <c r="I129" s="25">
        <f t="shared" si="1"/>
        <v>0</v>
      </c>
    </row>
    <row r="130" spans="1:9" ht="33.75" customHeight="1" x14ac:dyDescent="0.25">
      <c r="A130" s="28" t="s">
        <v>184</v>
      </c>
      <c r="B130" s="46" t="s">
        <v>152</v>
      </c>
      <c r="C130" s="21" t="s">
        <v>153</v>
      </c>
      <c r="D130" s="29">
        <v>44995</v>
      </c>
      <c r="E130" s="29">
        <v>45359</v>
      </c>
      <c r="F130" s="23">
        <v>60000</v>
      </c>
      <c r="G130" s="23">
        <v>12000</v>
      </c>
      <c r="H130" s="21" t="s">
        <v>70</v>
      </c>
      <c r="I130" s="41">
        <f t="shared" si="1"/>
        <v>0.2</v>
      </c>
    </row>
    <row r="131" spans="1:9" ht="30" customHeight="1" x14ac:dyDescent="0.25">
      <c r="A131" s="28" t="s">
        <v>185</v>
      </c>
      <c r="B131" s="46" t="s">
        <v>28</v>
      </c>
      <c r="C131" s="21" t="s">
        <v>29</v>
      </c>
      <c r="D131" s="29">
        <v>44855</v>
      </c>
      <c r="E131" s="29">
        <v>45219</v>
      </c>
      <c r="F131" s="23">
        <v>1200</v>
      </c>
      <c r="G131" s="23">
        <v>0</v>
      </c>
      <c r="H131" s="29" t="s">
        <v>70</v>
      </c>
      <c r="I131" s="25">
        <f>(G131/F131)</f>
        <v>0</v>
      </c>
    </row>
    <row r="132" spans="1:9" ht="33.75" customHeight="1" x14ac:dyDescent="0.25">
      <c r="A132" s="28" t="s">
        <v>186</v>
      </c>
      <c r="B132" s="46" t="s">
        <v>32</v>
      </c>
      <c r="C132" s="21" t="s">
        <v>33</v>
      </c>
      <c r="D132" s="29">
        <v>44802</v>
      </c>
      <c r="E132" s="29">
        <v>45166</v>
      </c>
      <c r="F132" s="23">
        <v>300000</v>
      </c>
      <c r="G132" s="23">
        <v>85038</v>
      </c>
      <c r="H132" s="29" t="s">
        <v>70</v>
      </c>
      <c r="I132" s="25">
        <f t="shared" si="1"/>
        <v>0.28345999999999999</v>
      </c>
    </row>
    <row r="133" spans="1:9" ht="33.75" customHeight="1" x14ac:dyDescent="0.25">
      <c r="A133" s="28" t="s">
        <v>187</v>
      </c>
      <c r="B133" s="46" t="s">
        <v>80</v>
      </c>
      <c r="C133" s="21" t="s">
        <v>81</v>
      </c>
      <c r="D133" s="29">
        <v>44900</v>
      </c>
      <c r="E133" s="29">
        <v>45264</v>
      </c>
      <c r="F133" s="23">
        <v>500000</v>
      </c>
      <c r="G133" s="23">
        <v>100976</v>
      </c>
      <c r="H133" s="29" t="s">
        <v>70</v>
      </c>
      <c r="I133" s="25">
        <f t="shared" si="1"/>
        <v>0.20195199999999999</v>
      </c>
    </row>
    <row r="134" spans="1:9" ht="33.75" customHeight="1" thickBot="1" x14ac:dyDescent="0.3">
      <c r="A134" s="59" t="s">
        <v>188</v>
      </c>
      <c r="B134" s="60" t="s">
        <v>80</v>
      </c>
      <c r="C134" s="61" t="s">
        <v>81</v>
      </c>
      <c r="D134" s="62">
        <v>44927</v>
      </c>
      <c r="E134" s="62">
        <v>45291</v>
      </c>
      <c r="F134" s="63">
        <v>3000</v>
      </c>
      <c r="G134" s="63">
        <v>0</v>
      </c>
      <c r="H134" s="61" t="s">
        <v>14</v>
      </c>
      <c r="I134" s="64">
        <f>(G134/F134)</f>
        <v>0</v>
      </c>
    </row>
  </sheetData>
  <mergeCells count="18">
    <mergeCell ref="A57:A58"/>
    <mergeCell ref="B57:B58"/>
    <mergeCell ref="D57:D58"/>
    <mergeCell ref="E57:E58"/>
    <mergeCell ref="A6:A7"/>
    <mergeCell ref="B6:B7"/>
    <mergeCell ref="D6:D7"/>
    <mergeCell ref="E6:E7"/>
    <mergeCell ref="A52:A53"/>
    <mergeCell ref="B52:B53"/>
    <mergeCell ref="D52:D53"/>
    <mergeCell ref="E52:E53"/>
    <mergeCell ref="A1:I1"/>
    <mergeCell ref="F2:I2"/>
    <mergeCell ref="A4:A5"/>
    <mergeCell ref="B4:B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Amaral</dc:creator>
  <cp:lastModifiedBy>Luiz Carlos Amaral</cp:lastModifiedBy>
  <dcterms:created xsi:type="dcterms:W3CDTF">2023-05-02T00:13:50Z</dcterms:created>
  <dcterms:modified xsi:type="dcterms:W3CDTF">2023-05-02T00:15:00Z</dcterms:modified>
</cp:coreProperties>
</file>