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fael-d.silva\Desktop\"/>
    </mc:Choice>
  </mc:AlternateContent>
  <xr:revisionPtr revIDLastSave="0" documentId="13_ncr:1_{AEC54550-98FF-4B38-885C-C4875C2076FE}" xr6:coauthVersionLast="47" xr6:coauthVersionMax="47" xr10:uidLastSave="{00000000-0000-0000-0000-000000000000}"/>
  <bookViews>
    <workbookView xWindow="-120" yWindow="-120" windowWidth="29040" windowHeight="15720" xr2:uid="{759DBB26-FD44-4A61-8159-321B75225493}"/>
  </bookViews>
  <sheets>
    <sheet name="VALORES ESTIMADOS POR ÓRGÃO" sheetId="4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5" i="4" l="1"/>
  <c r="L15" i="4"/>
  <c r="E15" i="4"/>
  <c r="Q15" i="4"/>
  <c r="P15" i="4"/>
  <c r="O15" i="4"/>
  <c r="N15" i="4"/>
  <c r="M15" i="4"/>
  <c r="K15" i="4"/>
  <c r="J15" i="4"/>
  <c r="I15" i="4"/>
  <c r="G15" i="4"/>
  <c r="F15" i="4"/>
  <c r="R14" i="4"/>
  <c r="T14" i="4" s="1"/>
  <c r="R13" i="4"/>
  <c r="T13" i="4" s="1"/>
  <c r="R12" i="4"/>
  <c r="T12" i="4" s="1"/>
  <c r="R10" i="4"/>
  <c r="T10" i="4" s="1"/>
  <c r="R9" i="4"/>
  <c r="T9" i="4" s="1"/>
  <c r="R8" i="4"/>
  <c r="T8" i="4" s="1"/>
  <c r="R7" i="4"/>
  <c r="T7" i="4" s="1"/>
  <c r="R6" i="4"/>
  <c r="T6" i="4" s="1"/>
  <c r="R5" i="4"/>
  <c r="T5" i="4" s="1"/>
  <c r="R4" i="4"/>
  <c r="T4" i="4" s="1"/>
  <c r="T15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tc={1B9B4152-3604-4FF0-9B47-4C25F925B796}</author>
    <author>tc={90667335-DFB0-425C-A549-9FFF335141E0}</author>
  </authors>
  <commentList>
    <comment ref="B12" authorId="0" shapeId="0" xr:uid="{1B9B4152-3604-4FF0-9B47-4C25F925B796}">
      <text>
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Diagramação de livro/ livreto de até 30 páginas contendo texto, figuras, ilustrações</t>
      </text>
    </comment>
    <comment ref="B13" authorId="1" shapeId="0" xr:uid="{90667335-DFB0-425C-A549-9FFF335141E0}">
      <text>
        <t xml:space="preserve">[Comentário encadeado]
Sua versão do Excel permite que você leia este comentário encadeado, no entanto, as edições serão removidas se o arquivo for aberto em uma versão mais recente do Excel. Saiba mais: https://go.microsoft.com/fwlink/?linkid=870924
Comentário:
    Diagramação de livro de até 200 páginas contendo textos, figuras, ilustrações ou qualquer outro elemento gráfico que esteja de acordo com a demanda, sem limite de caractere. </t>
      </text>
    </comment>
  </commentList>
</comments>
</file>

<file path=xl/sharedStrings.xml><?xml version="1.0" encoding="utf-8"?>
<sst xmlns="http://schemas.openxmlformats.org/spreadsheetml/2006/main" count="54" uniqueCount="50">
  <si>
    <t>Previsão de utilização de itens para licitação de serviços de Design Gráfico</t>
  </si>
  <si>
    <t>Nº</t>
  </si>
  <si>
    <t>Item</t>
  </si>
  <si>
    <t>Descrição</t>
  </si>
  <si>
    <t>Unidade de medida</t>
  </si>
  <si>
    <t>Quantidade total prevista</t>
  </si>
  <si>
    <t xml:space="preserve">Folder frente e verso </t>
  </si>
  <si>
    <t xml:space="preserve">Criação de arte para folder frente e verso, em tamanhos variados, podendo conter figuras, textos, infográficos e quaisquer elementos gráficos de acordo com a demanda.  </t>
  </si>
  <si>
    <t xml:space="preserve">tipo1: Uma dobra 
Tipo 2: duas dobras </t>
  </si>
  <si>
    <t xml:space="preserve">Arte para banner/cartaz A4 ou A3 </t>
  </si>
  <si>
    <t xml:space="preserve">Criação de arte para banner/backdrop/ cartaz em diversos tamanhos, a depender da demanda.  </t>
  </si>
  <si>
    <t xml:space="preserve">Medida variável  </t>
  </si>
  <si>
    <t xml:space="preserve">Arte para convite </t>
  </si>
  <si>
    <t xml:space="preserve">Criação de arte para convite de uma ou duas faces para impressão ou versão digital podendo conter figuras gráficas variadas  </t>
  </si>
  <si>
    <t xml:space="preserve">Medida 1: A5: 21x14,8cm frente ou frente/verso 
Medida 2: A6: 14,8x 10,5cm frente ou frente/verso </t>
  </si>
  <si>
    <t xml:space="preserve">Arte para adesivos </t>
  </si>
  <si>
    <t xml:space="preserve">Criação de arte colorida para impressão em adesivo de diversos tamanhos  </t>
  </si>
  <si>
    <t xml:space="preserve">Medida 1: 31x44cm aberta com ou sem bolso interno </t>
  </si>
  <si>
    <t xml:space="preserve">Arte para pasta institucional </t>
  </si>
  <si>
    <t xml:space="preserve">Criação de arte colorida para pasta institucional, de acordo com o molde disponibilizado. </t>
  </si>
  <si>
    <t>Flyer</t>
  </si>
  <si>
    <t xml:space="preserve">Arte para flyer (folheto) frente ou frente e verso para impressão ou versão digital </t>
  </si>
  <si>
    <t xml:space="preserve">Tipo 1: A5: 21x14,8cm frente ou frente/verso 
Tipo 2: A6: 14,8x 10,5cm frente ou frente/verso </t>
  </si>
  <si>
    <t xml:space="preserve">Identidade visual </t>
  </si>
  <si>
    <t xml:space="preserve">Criação de projeto identidade visual para eventos, projetos ou programas (Logomarca [símbolo mais nome], conceito da marca, identidade visual básica contendo cores, tipografia e pelo menos uma peça conceito do projeto)  </t>
  </si>
  <si>
    <t xml:space="preserve">Bloco 2: Diagramação </t>
  </si>
  <si>
    <t xml:space="preserve">Diagramação 1 </t>
  </si>
  <si>
    <t>Diagramação de livro/livreto de até 30 páginas contendo texto, figuras, ilustrações.</t>
  </si>
  <si>
    <t xml:space="preserve">Tamanho variável </t>
  </si>
  <si>
    <t>Diagramação 2</t>
  </si>
  <si>
    <t xml:space="preserve">Diagramação de livro de até 200 páginas contendo textos, figuras, ilustrações ou qualquer outro elemento gráfico que esteja de acordo com a demanda, sem limite de caractere. </t>
  </si>
  <si>
    <t xml:space="preserve">Capa para livro/livreto </t>
  </si>
  <si>
    <t xml:space="preserve">Criação de arte para capa com finalização para impressão ou versão digital </t>
  </si>
  <si>
    <t>MGI</t>
  </si>
  <si>
    <t xml:space="preserve">MPI </t>
  </si>
  <si>
    <t>MIR</t>
  </si>
  <si>
    <t xml:space="preserve">MPO </t>
  </si>
  <si>
    <t xml:space="preserve">MF  </t>
  </si>
  <si>
    <t xml:space="preserve">MPOR  </t>
  </si>
  <si>
    <t xml:space="preserve">MESP  </t>
  </si>
  <si>
    <t xml:space="preserve">MMULHERES  </t>
  </si>
  <si>
    <t xml:space="preserve">MEMP </t>
  </si>
  <si>
    <t xml:space="preserve">MDHC  </t>
  </si>
  <si>
    <t>MPS</t>
  </si>
  <si>
    <t xml:space="preserve">MTUR </t>
  </si>
  <si>
    <t>MDIC</t>
  </si>
  <si>
    <t>Valor Unitário</t>
  </si>
  <si>
    <t>Qtd + Valor</t>
  </si>
  <si>
    <t>Valor Total por órgão</t>
  </si>
  <si>
    <t>Valor Total Estimado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</si>
</sst>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[$R$-416]\ * #,##0.00_-;\-[$R$-416]\ * #,##0.00_-;_-[$R$-416]\ * &quot;-&quot;??_-;_-@_-"/>
  </numFmts>
  <fonts count="19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rgb="FF000000"/>
      <name val="Calibri"/>
      <family val="2"/>
      <scheme val="minor"/>
    </font>
    <font>
      <sz val="14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rgb="FF444444"/>
      <name val="Aptos Narrow"/>
    </font>
    <font>
      <sz val="11"/>
      <color rgb="FF444444"/>
      <name val="Aptos Narrow"/>
    </font>
    <font>
      <sz val="11"/>
      <color theme="0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8"/>
      <color rgb="FF0070C0"/>
      <name val="Calibri"/>
      <family val="2"/>
      <scheme val="minor"/>
    </font>
    <font>
      <b/>
      <sz val="18"/>
      <color theme="4"/>
      <name val="Calibri"/>
      <family val="2"/>
      <scheme val="minor"/>
    </font>
    <font>
      <sz val="11"/>
      <color theme="4"/>
      <name val="Calibri"/>
      <family val="2"/>
      <scheme val="minor"/>
    </font>
    <font>
      <sz val="18"/>
      <color theme="4"/>
      <name val="Calibri"/>
      <family val="2"/>
      <scheme val="minor"/>
    </font>
    <font>
      <b/>
      <sz val="16"/>
      <color rgb="FF000000"/>
      <name val="Calibri"/>
      <family val="2"/>
      <scheme val="minor"/>
    </font>
    <font>
      <sz val="14"/>
      <name val="Calibri"/>
      <family val="2"/>
    </font>
    <font>
      <b/>
      <sz val="14"/>
      <name val="Calibri"/>
      <family val="2"/>
      <scheme val="minor"/>
    </font>
    <font>
      <b/>
      <sz val="14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D6DCE4"/>
        <bgColor rgb="FF000000"/>
      </patternFill>
    </fill>
    <fill>
      <patternFill patternType="solid">
        <fgColor rgb="FF333F4F"/>
        <bgColor rgb="FF000000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rgb="FF000000"/>
      </patternFill>
    </fill>
    <fill>
      <patternFill patternType="solid">
        <fgColor theme="0" tint="-0.249977111117893"/>
        <bgColor rgb="FF000000"/>
      </patternFill>
    </fill>
    <fill>
      <patternFill patternType="solid">
        <fgColor theme="0" tint="-4.9989318521683403E-2"/>
        <bgColor rgb="FF000000"/>
      </patternFill>
    </fill>
    <fill>
      <patternFill patternType="solid">
        <fgColor theme="0" tint="-4.9989318521683403E-2"/>
        <bgColor rgb="FFD6DCE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rgb="FFF2F2F2"/>
      </patternFill>
    </fill>
  </fills>
  <borders count="4">
    <border>
      <left/>
      <right/>
      <top/>
      <bottom/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/>
      <top style="thin">
        <color theme="2" tint="-0.499984740745262"/>
      </top>
      <bottom style="thin">
        <color theme="2" tint="-0.499984740745262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6" fillId="3" borderId="0" xfId="0" applyFont="1" applyFill="1" applyAlignment="1">
      <alignment horizontal="center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164" fontId="3" fillId="2" borderId="3" xfId="0" applyNumberFormat="1" applyFont="1" applyFill="1" applyBorder="1" applyAlignment="1">
      <alignment horizontal="left" vertical="center" wrapText="1"/>
    </xf>
    <xf numFmtId="164" fontId="15" fillId="2" borderId="3" xfId="0" applyNumberFormat="1" applyFont="1" applyFill="1" applyBorder="1" applyAlignment="1">
      <alignment horizontal="left" vertical="center" wrapText="1"/>
    </xf>
    <xf numFmtId="0" fontId="4" fillId="7" borderId="3" xfId="0" applyFont="1" applyFill="1" applyBorder="1" applyAlignment="1">
      <alignment horizontal="center" vertical="center" wrapText="1"/>
    </xf>
    <xf numFmtId="0" fontId="16" fillId="8" borderId="3" xfId="0" applyFont="1" applyFill="1" applyBorder="1" applyAlignment="1">
      <alignment horizontal="center" vertical="center" wrapText="1"/>
    </xf>
    <xf numFmtId="0" fontId="16" fillId="7" borderId="3" xfId="0" applyFont="1" applyFill="1" applyBorder="1" applyAlignment="1">
      <alignment horizontal="center" vertical="center" wrapText="1"/>
    </xf>
    <xf numFmtId="0" fontId="4" fillId="9" borderId="3" xfId="0" applyFont="1" applyFill="1" applyBorder="1" applyAlignment="1">
      <alignment horizontal="center" vertical="center" wrapText="1"/>
    </xf>
    <xf numFmtId="0" fontId="16" fillId="10" borderId="3" xfId="0" applyFont="1" applyFill="1" applyBorder="1" applyAlignment="1">
      <alignment horizontal="center" vertical="center" wrapText="1"/>
    </xf>
    <xf numFmtId="0" fontId="17" fillId="9" borderId="3" xfId="0" applyFont="1" applyFill="1" applyBorder="1" applyAlignment="1">
      <alignment horizontal="center" vertical="center" wrapText="1"/>
    </xf>
    <xf numFmtId="0" fontId="17" fillId="7" borderId="3" xfId="0" applyFont="1" applyFill="1" applyBorder="1" applyAlignment="1">
      <alignment horizontal="center" vertical="center" wrapText="1"/>
    </xf>
    <xf numFmtId="0" fontId="18" fillId="9" borderId="3" xfId="0" applyFont="1" applyFill="1" applyBorder="1" applyAlignment="1">
      <alignment horizontal="center" vertical="center" wrapText="1"/>
    </xf>
    <xf numFmtId="164" fontId="15" fillId="2" borderId="3" xfId="0" applyNumberFormat="1" applyFont="1" applyFill="1" applyBorder="1" applyAlignment="1">
      <alignment horizontal="center" vertical="center" wrapText="1"/>
    </xf>
    <xf numFmtId="164" fontId="5" fillId="6" borderId="3" xfId="0" applyNumberFormat="1" applyFont="1" applyFill="1" applyBorder="1" applyAlignment="1">
      <alignment horizontal="left"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" fillId="4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Rafael Dias da Silva" id="{1549AD52-40DC-46A8-A83D-15EA5CF85169}" userId="S::rafael-d.silva@gestao.gov.br::eedb52c9-6fda-45ad-9f90-779bb53c980f" providerId="AD"/>
</personList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12" dT="2024-10-14T21:12:52.11" personId="{1549AD52-40DC-46A8-A83D-15EA5CF85169}" id="{1B9B4152-3604-4FF0-9B47-4C25F925B796}">
    <text>Diagramação de livro/ livreto de até 30 páginas contendo texto, figuras, ilustrações</text>
  </threadedComment>
  <threadedComment ref="B13" dT="2024-10-14T21:12:08.83" personId="{1549AD52-40DC-46A8-A83D-15EA5CF85169}" id="{90667335-DFB0-425C-A549-9FFF335141E0}">
    <text xml:space="preserve">Diagramação de livro de até 200 páginas contendo textos, figuras, ilustrações ou qualquer outro elemento gráfico que esteja de acordo com a demanda, sem limite de caractere. 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35FA43-295F-4699-A1C5-A5D90F2A2137}">
  <dimension ref="A1:T18"/>
  <sheetViews>
    <sheetView showGridLines="0" tabSelected="1" topLeftCell="A6" zoomScaleNormal="100" workbookViewId="0">
      <pane xSplit="2" topLeftCell="C1" activePane="topRight" state="frozen"/>
      <selection pane="topRight" activeCell="Q15" sqref="E15:Q15"/>
    </sheetView>
  </sheetViews>
  <sheetFormatPr defaultColWidth="8.85546875" defaultRowHeight="15" x14ac:dyDescent="0.25"/>
  <cols>
    <col min="1" max="1" width="16.42578125" style="10" customWidth="1"/>
    <col min="2" max="2" width="27.85546875" style="10" customWidth="1"/>
    <col min="3" max="3" width="72.42578125" style="10" customWidth="1"/>
    <col min="4" max="4" width="48.28515625" style="10" customWidth="1"/>
    <col min="5" max="5" width="19" style="16" bestFit="1" customWidth="1"/>
    <col min="6" max="6" width="24.140625" style="18" bestFit="1" customWidth="1"/>
    <col min="7" max="7" width="28" style="18" customWidth="1"/>
    <col min="8" max="8" width="18.42578125" style="20" customWidth="1"/>
    <col min="9" max="9" width="17.5703125" style="20" bestFit="1" customWidth="1"/>
    <col min="10" max="10" width="19" style="20" bestFit="1" customWidth="1"/>
    <col min="11" max="12" width="19" style="11" bestFit="1" customWidth="1"/>
    <col min="13" max="13" width="19" style="20" bestFit="1" customWidth="1"/>
    <col min="14" max="14" width="17.5703125" style="20" bestFit="1" customWidth="1"/>
    <col min="15" max="15" width="21.140625" style="11" bestFit="1" customWidth="1"/>
    <col min="16" max="16" width="19" style="11" bestFit="1" customWidth="1"/>
    <col min="17" max="17" width="17.5703125" style="20" bestFit="1" customWidth="1"/>
    <col min="18" max="18" width="31.140625" style="10" bestFit="1" customWidth="1"/>
    <col min="19" max="19" width="15" customWidth="1"/>
    <col min="20" max="20" width="23.7109375" bestFit="1" customWidth="1"/>
  </cols>
  <sheetData>
    <row r="1" spans="1:20" x14ac:dyDescent="0.25">
      <c r="L1" s="20"/>
    </row>
    <row r="2" spans="1:20" ht="131.25" customHeight="1" x14ac:dyDescent="0.25">
      <c r="A2" s="37" t="s">
        <v>0</v>
      </c>
      <c r="B2" s="37"/>
      <c r="C2" s="37"/>
      <c r="D2" s="37"/>
      <c r="E2" s="37"/>
      <c r="F2" s="17"/>
      <c r="G2" s="17"/>
      <c r="H2" s="19"/>
      <c r="I2" s="19"/>
      <c r="J2" s="21"/>
      <c r="K2" s="12"/>
      <c r="L2" s="19"/>
      <c r="M2" s="19"/>
      <c r="N2" s="19"/>
      <c r="O2" s="12"/>
      <c r="P2" s="12"/>
      <c r="Q2" s="19"/>
      <c r="R2" s="12"/>
    </row>
    <row r="3" spans="1:20" s="15" customFormat="1" ht="89.25" customHeight="1" x14ac:dyDescent="0.25">
      <c r="A3" s="6" t="s">
        <v>1</v>
      </c>
      <c r="B3" s="6" t="s">
        <v>2</v>
      </c>
      <c r="C3" s="6" t="s">
        <v>3</v>
      </c>
      <c r="D3" s="6" t="s">
        <v>4</v>
      </c>
      <c r="E3" s="6" t="s">
        <v>33</v>
      </c>
      <c r="F3" s="6" t="s">
        <v>34</v>
      </c>
      <c r="G3" s="6" t="s">
        <v>35</v>
      </c>
      <c r="H3" s="6" t="s">
        <v>36</v>
      </c>
      <c r="I3" s="6" t="s">
        <v>45</v>
      </c>
      <c r="J3" s="6" t="s">
        <v>37</v>
      </c>
      <c r="K3" s="6" t="s">
        <v>38</v>
      </c>
      <c r="L3" s="6" t="s">
        <v>39</v>
      </c>
      <c r="M3" s="6" t="s">
        <v>40</v>
      </c>
      <c r="N3" s="6" t="s">
        <v>41</v>
      </c>
      <c r="O3" s="6" t="s">
        <v>42</v>
      </c>
      <c r="P3" s="6" t="s">
        <v>43</v>
      </c>
      <c r="Q3" s="6" t="s">
        <v>44</v>
      </c>
      <c r="R3" s="6" t="s">
        <v>5</v>
      </c>
      <c r="S3" s="6" t="s">
        <v>46</v>
      </c>
      <c r="T3" s="6" t="s">
        <v>47</v>
      </c>
    </row>
    <row r="4" spans="1:20" ht="56.25" customHeight="1" x14ac:dyDescent="0.25">
      <c r="A4" s="1">
        <v>1</v>
      </c>
      <c r="B4" s="9" t="s">
        <v>6</v>
      </c>
      <c r="C4" s="8" t="s">
        <v>7</v>
      </c>
      <c r="D4" s="3" t="s">
        <v>8</v>
      </c>
      <c r="E4" s="24">
        <v>193</v>
      </c>
      <c r="F4" s="25">
        <v>48</v>
      </c>
      <c r="G4" s="26">
        <v>200</v>
      </c>
      <c r="H4" s="27">
        <v>0</v>
      </c>
      <c r="I4" s="24">
        <v>5</v>
      </c>
      <c r="J4" s="28">
        <v>327</v>
      </c>
      <c r="K4" s="24">
        <v>0</v>
      </c>
      <c r="L4" s="26">
        <v>100</v>
      </c>
      <c r="M4" s="26">
        <v>10</v>
      </c>
      <c r="N4" s="26">
        <v>10</v>
      </c>
      <c r="O4" s="26">
        <v>0</v>
      </c>
      <c r="P4" s="26">
        <v>0</v>
      </c>
      <c r="Q4" s="26">
        <v>4</v>
      </c>
      <c r="R4" s="3">
        <f t="shared" ref="R4:R10" si="0">SUM(E4:Q4)</f>
        <v>897</v>
      </c>
      <c r="S4" s="22">
        <v>29.9</v>
      </c>
      <c r="T4" s="22">
        <f>SUM(R4*S4)</f>
        <v>26820.3</v>
      </c>
    </row>
    <row r="5" spans="1:20" ht="56.25" x14ac:dyDescent="0.25">
      <c r="A5" s="1">
        <v>2</v>
      </c>
      <c r="B5" s="9" t="s">
        <v>9</v>
      </c>
      <c r="C5" s="8" t="s">
        <v>10</v>
      </c>
      <c r="D5" s="3" t="s">
        <v>11</v>
      </c>
      <c r="E5" s="24">
        <v>202</v>
      </c>
      <c r="F5" s="25">
        <v>48</v>
      </c>
      <c r="G5" s="26">
        <v>200</v>
      </c>
      <c r="H5" s="27">
        <v>14</v>
      </c>
      <c r="I5" s="24">
        <v>2</v>
      </c>
      <c r="J5" s="28">
        <v>164</v>
      </c>
      <c r="K5" s="24">
        <v>128</v>
      </c>
      <c r="L5" s="26">
        <v>100</v>
      </c>
      <c r="M5" s="26">
        <v>20</v>
      </c>
      <c r="N5" s="26">
        <v>20</v>
      </c>
      <c r="O5" s="26">
        <v>400</v>
      </c>
      <c r="P5" s="26">
        <v>220</v>
      </c>
      <c r="Q5" s="26">
        <v>4</v>
      </c>
      <c r="R5" s="3">
        <f t="shared" si="0"/>
        <v>1522</v>
      </c>
      <c r="S5" s="22">
        <v>35.9</v>
      </c>
      <c r="T5" s="22">
        <f t="shared" ref="T5:T14" si="1">SUM(R5*S5)</f>
        <v>54639.799999999996</v>
      </c>
    </row>
    <row r="6" spans="1:20" ht="75" x14ac:dyDescent="0.25">
      <c r="A6" s="1">
        <v>3</v>
      </c>
      <c r="B6" s="9" t="s">
        <v>12</v>
      </c>
      <c r="C6" s="7" t="s">
        <v>13</v>
      </c>
      <c r="D6" s="3" t="s">
        <v>14</v>
      </c>
      <c r="E6" s="24">
        <v>209</v>
      </c>
      <c r="F6" s="25">
        <v>24</v>
      </c>
      <c r="G6" s="26">
        <v>200</v>
      </c>
      <c r="H6" s="27">
        <v>2</v>
      </c>
      <c r="I6" s="24">
        <v>5</v>
      </c>
      <c r="J6" s="28">
        <v>158</v>
      </c>
      <c r="K6" s="24">
        <v>200</v>
      </c>
      <c r="L6" s="26">
        <v>100</v>
      </c>
      <c r="M6" s="26">
        <v>100</v>
      </c>
      <c r="N6" s="26">
        <v>100</v>
      </c>
      <c r="O6" s="26">
        <v>200</v>
      </c>
      <c r="P6" s="26">
        <v>99</v>
      </c>
      <c r="Q6" s="26">
        <v>12</v>
      </c>
      <c r="R6" s="3">
        <f t="shared" si="0"/>
        <v>1409</v>
      </c>
      <c r="S6" s="22">
        <v>140</v>
      </c>
      <c r="T6" s="22">
        <f t="shared" si="1"/>
        <v>197260</v>
      </c>
    </row>
    <row r="7" spans="1:20" ht="48" customHeight="1" x14ac:dyDescent="0.25">
      <c r="A7" s="1">
        <v>4</v>
      </c>
      <c r="B7" s="9" t="s">
        <v>15</v>
      </c>
      <c r="C7" s="7" t="s">
        <v>16</v>
      </c>
      <c r="D7" s="3" t="s">
        <v>17</v>
      </c>
      <c r="E7" s="24">
        <v>98</v>
      </c>
      <c r="F7" s="25">
        <v>12</v>
      </c>
      <c r="G7" s="26">
        <v>100</v>
      </c>
      <c r="H7" s="27">
        <v>0</v>
      </c>
      <c r="I7" s="24">
        <v>0</v>
      </c>
      <c r="J7" s="28">
        <v>118</v>
      </c>
      <c r="K7" s="24">
        <v>8</v>
      </c>
      <c r="L7" s="26">
        <v>100</v>
      </c>
      <c r="M7" s="26">
        <v>5</v>
      </c>
      <c r="N7" s="26">
        <v>5</v>
      </c>
      <c r="O7" s="26">
        <v>50</v>
      </c>
      <c r="P7" s="26">
        <v>85</v>
      </c>
      <c r="Q7" s="26">
        <v>2</v>
      </c>
      <c r="R7" s="3">
        <f t="shared" si="0"/>
        <v>583</v>
      </c>
      <c r="S7" s="22">
        <v>100</v>
      </c>
      <c r="T7" s="22">
        <f t="shared" si="1"/>
        <v>58300</v>
      </c>
    </row>
    <row r="8" spans="1:20" ht="37.5" x14ac:dyDescent="0.25">
      <c r="A8" s="1">
        <v>5</v>
      </c>
      <c r="B8" s="9" t="s">
        <v>18</v>
      </c>
      <c r="C8" s="7" t="s">
        <v>19</v>
      </c>
      <c r="D8" s="3" t="s">
        <v>17</v>
      </c>
      <c r="E8" s="24">
        <v>61</v>
      </c>
      <c r="F8" s="25">
        <v>48</v>
      </c>
      <c r="G8" s="26">
        <v>100</v>
      </c>
      <c r="H8" s="27">
        <v>0</v>
      </c>
      <c r="I8" s="24">
        <v>1</v>
      </c>
      <c r="J8" s="28">
        <v>112</v>
      </c>
      <c r="K8" s="24">
        <v>4</v>
      </c>
      <c r="L8" s="26">
        <v>100</v>
      </c>
      <c r="M8" s="26">
        <v>5</v>
      </c>
      <c r="N8" s="26">
        <v>5</v>
      </c>
      <c r="O8" s="26">
        <v>200</v>
      </c>
      <c r="P8" s="26">
        <v>80</v>
      </c>
      <c r="Q8" s="26">
        <v>2</v>
      </c>
      <c r="R8" s="3">
        <f t="shared" si="0"/>
        <v>718</v>
      </c>
      <c r="S8" s="22">
        <v>196.25</v>
      </c>
      <c r="T8" s="22">
        <f t="shared" si="1"/>
        <v>140907.5</v>
      </c>
    </row>
    <row r="9" spans="1:20" ht="78" customHeight="1" x14ac:dyDescent="0.25">
      <c r="A9" s="1">
        <v>6</v>
      </c>
      <c r="B9" s="9" t="s">
        <v>20</v>
      </c>
      <c r="C9" s="7" t="s">
        <v>21</v>
      </c>
      <c r="D9" s="3" t="s">
        <v>22</v>
      </c>
      <c r="E9" s="24">
        <v>237</v>
      </c>
      <c r="F9" s="25">
        <v>48</v>
      </c>
      <c r="G9" s="26">
        <v>200</v>
      </c>
      <c r="H9" s="27">
        <v>0</v>
      </c>
      <c r="I9" s="24">
        <v>0</v>
      </c>
      <c r="J9" s="28">
        <v>419</v>
      </c>
      <c r="K9" s="28"/>
      <c r="L9" s="26">
        <v>100</v>
      </c>
      <c r="M9" s="26">
        <v>5</v>
      </c>
      <c r="N9" s="26">
        <v>5</v>
      </c>
      <c r="O9" s="26">
        <v>50</v>
      </c>
      <c r="P9" s="26">
        <v>360</v>
      </c>
      <c r="Q9" s="26">
        <v>4</v>
      </c>
      <c r="R9" s="3">
        <f t="shared" si="0"/>
        <v>1428</v>
      </c>
      <c r="S9" s="22">
        <v>29.9</v>
      </c>
      <c r="T9" s="22">
        <f t="shared" si="1"/>
        <v>42697.2</v>
      </c>
    </row>
    <row r="10" spans="1:20" ht="75" x14ac:dyDescent="0.25">
      <c r="A10" s="1">
        <v>7</v>
      </c>
      <c r="B10" s="9" t="s">
        <v>23</v>
      </c>
      <c r="C10" s="7" t="s">
        <v>24</v>
      </c>
      <c r="D10" s="3" t="s">
        <v>11</v>
      </c>
      <c r="E10" s="24">
        <v>162</v>
      </c>
      <c r="F10" s="25">
        <v>48</v>
      </c>
      <c r="G10" s="26">
        <v>50</v>
      </c>
      <c r="H10" s="27">
        <v>4</v>
      </c>
      <c r="I10" s="24">
        <v>5</v>
      </c>
      <c r="J10" s="28">
        <v>140</v>
      </c>
      <c r="K10" s="24">
        <v>24</v>
      </c>
      <c r="L10" s="26">
        <v>100</v>
      </c>
      <c r="M10" s="26">
        <v>30</v>
      </c>
      <c r="N10" s="26">
        <v>20</v>
      </c>
      <c r="O10" s="26">
        <v>300</v>
      </c>
      <c r="P10" s="26">
        <v>110</v>
      </c>
      <c r="Q10" s="26">
        <v>25</v>
      </c>
      <c r="R10" s="3">
        <f t="shared" si="0"/>
        <v>1018</v>
      </c>
      <c r="S10" s="22">
        <v>2160</v>
      </c>
      <c r="T10" s="22">
        <f>SUM(R10*S10)</f>
        <v>2198880</v>
      </c>
    </row>
    <row r="11" spans="1:20" ht="23.25" customHeight="1" x14ac:dyDescent="0.25">
      <c r="A11" s="2"/>
      <c r="B11" s="2" t="s">
        <v>25</v>
      </c>
      <c r="C11" s="4"/>
      <c r="D11" s="4"/>
      <c r="E11" s="24"/>
      <c r="F11" s="24"/>
      <c r="G11" s="24"/>
      <c r="H11" s="29"/>
      <c r="I11" s="30"/>
      <c r="J11" s="24"/>
      <c r="K11" s="30"/>
      <c r="L11" s="31"/>
      <c r="M11" s="31"/>
      <c r="N11" s="31"/>
      <c r="O11" s="31"/>
      <c r="P11" s="31"/>
      <c r="Q11" s="31"/>
      <c r="R11" s="3"/>
      <c r="S11" s="22"/>
      <c r="T11" s="22"/>
    </row>
    <row r="12" spans="1:20" ht="37.5" x14ac:dyDescent="0.25">
      <c r="A12" s="1">
        <v>8</v>
      </c>
      <c r="B12" s="5" t="s">
        <v>26</v>
      </c>
      <c r="C12" s="7" t="s">
        <v>27</v>
      </c>
      <c r="D12" s="3" t="s">
        <v>28</v>
      </c>
      <c r="E12" s="24">
        <v>140</v>
      </c>
      <c r="F12" s="24">
        <v>12</v>
      </c>
      <c r="G12" s="26">
        <v>200</v>
      </c>
      <c r="H12" s="27">
        <v>7</v>
      </c>
      <c r="I12" s="24">
        <v>10</v>
      </c>
      <c r="J12" s="28">
        <v>168</v>
      </c>
      <c r="K12" s="26">
        <v>116</v>
      </c>
      <c r="L12" s="26">
        <v>100</v>
      </c>
      <c r="M12" s="26">
        <v>5</v>
      </c>
      <c r="N12" s="26">
        <v>5</v>
      </c>
      <c r="O12" s="26">
        <v>0</v>
      </c>
      <c r="P12" s="26">
        <v>0</v>
      </c>
      <c r="Q12" s="26">
        <v>0</v>
      </c>
      <c r="R12" s="3">
        <f>SUM(E12:Q12)</f>
        <v>763</v>
      </c>
      <c r="S12" s="22">
        <v>900</v>
      </c>
      <c r="T12" s="22">
        <f t="shared" si="1"/>
        <v>686700</v>
      </c>
    </row>
    <row r="13" spans="1:20" ht="56.25" x14ac:dyDescent="0.25">
      <c r="A13" s="1">
        <v>9</v>
      </c>
      <c r="B13" s="5" t="s">
        <v>29</v>
      </c>
      <c r="C13" s="7" t="s">
        <v>30</v>
      </c>
      <c r="D13" s="3" t="s">
        <v>28</v>
      </c>
      <c r="E13" s="24">
        <v>90</v>
      </c>
      <c r="F13" s="24">
        <v>3</v>
      </c>
      <c r="G13" s="26">
        <v>100</v>
      </c>
      <c r="H13" s="27">
        <v>7</v>
      </c>
      <c r="I13" s="24">
        <v>2</v>
      </c>
      <c r="J13" s="28">
        <v>29</v>
      </c>
      <c r="K13" s="26">
        <v>0</v>
      </c>
      <c r="L13" s="26">
        <v>100</v>
      </c>
      <c r="M13" s="26">
        <v>5</v>
      </c>
      <c r="N13" s="26">
        <v>5</v>
      </c>
      <c r="O13" s="26">
        <v>300</v>
      </c>
      <c r="P13" s="26">
        <v>100</v>
      </c>
      <c r="Q13" s="26">
        <v>6</v>
      </c>
      <c r="R13" s="3">
        <f>SUM(E13:Q13)</f>
        <v>747</v>
      </c>
      <c r="S13" s="22">
        <v>3160.5</v>
      </c>
      <c r="T13" s="22">
        <f t="shared" si="1"/>
        <v>2360893.5</v>
      </c>
    </row>
    <row r="14" spans="1:20" ht="37.5" x14ac:dyDescent="0.25">
      <c r="A14" s="1">
        <v>10</v>
      </c>
      <c r="B14" s="5" t="s">
        <v>31</v>
      </c>
      <c r="C14" s="7" t="s">
        <v>32</v>
      </c>
      <c r="D14" s="3" t="s">
        <v>28</v>
      </c>
      <c r="E14" s="24">
        <v>173</v>
      </c>
      <c r="F14" s="24">
        <v>3</v>
      </c>
      <c r="G14" s="26">
        <v>50</v>
      </c>
      <c r="H14" s="27">
        <v>1</v>
      </c>
      <c r="I14" s="24">
        <v>10</v>
      </c>
      <c r="J14" s="28">
        <v>65</v>
      </c>
      <c r="K14" s="26">
        <v>36</v>
      </c>
      <c r="L14" s="26">
        <v>100</v>
      </c>
      <c r="M14" s="26">
        <v>10</v>
      </c>
      <c r="N14" s="26">
        <v>5</v>
      </c>
      <c r="O14" s="26">
        <v>50</v>
      </c>
      <c r="P14" s="26">
        <v>90</v>
      </c>
      <c r="Q14" s="26">
        <v>2</v>
      </c>
      <c r="R14" s="3">
        <f>SUM(E14:Q14)</f>
        <v>595</v>
      </c>
      <c r="S14" s="22">
        <v>636.66999999999996</v>
      </c>
      <c r="T14" s="22">
        <f t="shared" si="1"/>
        <v>378818.64999999997</v>
      </c>
    </row>
    <row r="15" spans="1:20" ht="63" x14ac:dyDescent="0.25">
      <c r="A15" s="7"/>
      <c r="B15" s="7"/>
      <c r="C15" s="7"/>
      <c r="D15" s="34" t="s">
        <v>48</v>
      </c>
      <c r="E15" s="33">
        <f>(E4*S4)+ (E5*S5)+ (E6*S6) +(E7*S7)+ (E8*S8) +(E9*S9) +(E10*S10) +(E12*S12)+ (E13*S13) +(E14*S14)</f>
        <v>941648.96000000008</v>
      </c>
      <c r="F15" s="33">
        <f>(F4*S4)+ (F5*S5)+ (F6*S6) +(F7*S7)+ (F8*S8) +(F9*S9) +(F10*S10) +(F12*S12)+ (F13*S13) +(F14*S14)</f>
        <v>144445.11000000002</v>
      </c>
      <c r="G15" s="33">
        <f>(G4*S4)+ (G5*S5)+ (G6*S6) +(G7*S7)+ (G8*S8) +(G9*S9) +(G10*S10) +(G12*S12)+ (G13*S13) +(G14*S14)</f>
        <v>712648.5</v>
      </c>
      <c r="H15" s="33">
        <f>(H4*S4)+ (H5*S5)+ (H6*S6) +(H7*S7)+ (H8*S8) +(H9*S9) +(H10*S10) +(H12*S12)+ (H13*S13) +(H14*S14)</f>
        <v>38482.769999999997</v>
      </c>
      <c r="I15" s="33">
        <f>(I4*S4)+ (I5*S5)+ (I6*S6) +(I7*S7)+ (I8*S8) +(I9*S9) +(I10*S10) +(I12*S12)+ (I13*S13) +(I14*S14)</f>
        <v>33605.25</v>
      </c>
      <c r="J15" s="33">
        <f>(J4*S4)+ (J5*S5)+ (J6*S6) +(J7*S7)+ (J8*S8) +(J9*S9) +(J10*S10) +(J12*S12)+ (J13*S13) +(J14*S14)</f>
        <v>670731.05000000005</v>
      </c>
      <c r="K15" s="33">
        <f>(K4*S4)+ (K5*S5)+ (K6*S6) +(K7*S7)+ (K8*S8) +(K9*S9) +(K10*S10) +(K12*S12)+ (K13*S13) +(K14*S14)</f>
        <v>213340.32</v>
      </c>
      <c r="L15" s="33">
        <f>(L4*S4)+ (L5*S5)+ (L6*S6) +(L7*S7)+ (L8*S8) +(L9*S9) +(L10*S10) +(L12*S12)+ (L13*S13) +(L14*S14)</f>
        <v>738912</v>
      </c>
      <c r="M15" s="33">
        <f>(M4*S4)+ (M5*S5)+ (M6*S6) +(M7*S7)+ (M8*S8) +(M9*S9) +(M10*S10) +(M12*S12)+ (M13*S13) +(M14*S14)</f>
        <v>108116.95</v>
      </c>
      <c r="N15" s="33">
        <f>(N4*S4)+ (N5*S5)+ (N6*S6) +(N7*S7)+ (N8*S8) +(N9*S9) +(N10*S10) +(N12*S12)+ (N13*S13) +(N14*S14)</f>
        <v>83333.600000000006</v>
      </c>
      <c r="O15" s="33">
        <f>(O4*S4)+ (O5*S5)+ (O6*S6) +(O7*S7)+ (O8*S8) +(O9*S9) +(O10*S10) +(O12*S12)+ (O13*S13) +(O14*S14)</f>
        <v>1716088.5</v>
      </c>
      <c r="P15" s="33">
        <f>(P4*S4)+ (P5*S5)+ (P6*S6) +(P7*S7)+ (P8*S8) +(P9*S9) +(P10*S10) +(P12*S12)+ (P13*S13) +(P14*S14)</f>
        <v>667672.30000000005</v>
      </c>
      <c r="Q15" s="33">
        <f>(Q4*S4)+ (Q5*S5)+ (Q6*S6) +(Q7*S7)+ (Q8*S8) +(Q9*S9) +(Q10*S10) +(Q12*S12)+ (Q13*S13) +(Q14*S14)</f>
        <v>76891.64</v>
      </c>
      <c r="R15" s="3"/>
      <c r="S15" s="32" t="s">
        <v>49</v>
      </c>
      <c r="T15" s="23">
        <f>SUM(T4:T14)</f>
        <v>6145916.9500000002</v>
      </c>
    </row>
    <row r="16" spans="1:20" ht="58.5" customHeight="1" x14ac:dyDescent="0.25">
      <c r="A16" s="14"/>
      <c r="B16" s="13"/>
      <c r="L16" s="20"/>
    </row>
    <row r="17" spans="1:12" x14ac:dyDescent="0.25">
      <c r="A17" s="35"/>
      <c r="B17" s="35"/>
      <c r="C17" s="35"/>
      <c r="D17" s="35"/>
      <c r="L17" s="20"/>
    </row>
    <row r="18" spans="1:12" x14ac:dyDescent="0.25">
      <c r="A18" s="36"/>
      <c r="B18" s="35"/>
      <c r="C18" s="35"/>
      <c r="D18" s="35"/>
      <c r="L18" s="20"/>
    </row>
  </sheetData>
  <mergeCells count="3">
    <mergeCell ref="A2:E2"/>
    <mergeCell ref="A17:D17"/>
    <mergeCell ref="A18:D18"/>
  </mergeCells>
  <pageMargins left="0.511811024" right="0.511811024" top="0.78740157499999996" bottom="0.78740157499999996" header="0.31496062000000002" footer="0.31496062000000002"/>
  <pageSetup paperSize="9" orientation="portrait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4D781C06C7C7E45833F811789101603" ma:contentTypeVersion="14" ma:contentTypeDescription="Crie um novo documento." ma:contentTypeScope="" ma:versionID="b0bf581a3b2ebfa2ed6f1ac9abe3c797">
  <xsd:schema xmlns:xsd="http://www.w3.org/2001/XMLSchema" xmlns:xs="http://www.w3.org/2001/XMLSchema" xmlns:p="http://schemas.microsoft.com/office/2006/metadata/properties" xmlns:ns2="b1dcee9a-8631-406f-a789-f4eb90b17654" xmlns:ns3="6b5119b1-b615-4689-aa52-4200963adf7f" targetNamespace="http://schemas.microsoft.com/office/2006/metadata/properties" ma:root="true" ma:fieldsID="4b28fdd579190dbdbbb73be13faf7361" ns2:_="" ns3:_="">
    <xsd:import namespace="b1dcee9a-8631-406f-a789-f4eb90b17654"/>
    <xsd:import namespace="6b5119b1-b615-4689-aa52-4200963adf7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DateTaken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dcee9a-8631-406f-a789-f4eb90b1765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bf897d17-34fd-4a01-8f80-908009a6c4a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5119b1-b615-4689-aa52-4200963adf7f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5d1eeac3-9d09-48f9-b07b-83894933c2ba}" ma:internalName="TaxCatchAll" ma:showField="CatchAllData" ma:web="6b5119b1-b615-4689-aa52-4200963adf7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1dcee9a-8631-406f-a789-f4eb90b17654">
      <Terms xmlns="http://schemas.microsoft.com/office/infopath/2007/PartnerControls"/>
    </lcf76f155ced4ddcb4097134ff3c332f>
    <TaxCatchAll xmlns="6b5119b1-b615-4689-aa52-4200963adf7f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79688FE-874E-462B-B57B-51D034810AF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1dcee9a-8631-406f-a789-f4eb90b17654"/>
    <ds:schemaRef ds:uri="6b5119b1-b615-4689-aa52-4200963adf7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600CBD8-7333-4601-BDFE-6FB6EDC26BCB}">
  <ds:schemaRefs>
    <ds:schemaRef ds:uri="http://schemas.microsoft.com/office/2006/metadata/properties"/>
    <ds:schemaRef ds:uri="http://schemas.microsoft.com/office/infopath/2007/PartnerControls"/>
    <ds:schemaRef ds:uri="b1dcee9a-8631-406f-a789-f4eb90b17654"/>
    <ds:schemaRef ds:uri="6b5119b1-b615-4689-aa52-4200963adf7f"/>
  </ds:schemaRefs>
</ds:datastoreItem>
</file>

<file path=customXml/itemProps3.xml><?xml version="1.0" encoding="utf-8"?>
<ds:datastoreItem xmlns:ds="http://schemas.openxmlformats.org/officeDocument/2006/customXml" ds:itemID="{E36E73A6-D453-474A-BD44-CBC9F625151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VALORES ESTIMADOS POR ÓRGÃO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Glaciele Lorenzi Bortoluzzi</dc:creator>
  <cp:keywords/>
  <dc:description/>
  <cp:lastModifiedBy>Rafael Dias da Silva</cp:lastModifiedBy>
  <cp:revision/>
  <dcterms:created xsi:type="dcterms:W3CDTF">2023-10-27T18:45:27Z</dcterms:created>
  <dcterms:modified xsi:type="dcterms:W3CDTF">2024-11-01T18:55:12Z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0x01010004D781C06C7C7E45833F811789101603</vt:lpwstr>
  </property>
  <property fmtid="{D5CDD505-2E9C-101B-9397-08002B2CF9AE}" pid="3" name="MediaServiceImageTags">
    <vt:lpwstr/>
  </property>
</Properties>
</file>