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COLIT\2022\1 - SA - Licitações\PE 011-2022 - Eventos\Edital Ajustado\"/>
    </mc:Choice>
  </mc:AlternateContent>
  <bookViews>
    <workbookView xWindow="0" yWindow="0" windowWidth="28800" windowHeight="12300"/>
  </bookViews>
  <sheets>
    <sheet name="Planilh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60" i="1" l="1"/>
  <c r="G159" i="1"/>
  <c r="G158" i="1"/>
  <c r="G156" i="1"/>
  <c r="G149" i="1"/>
  <c r="G148" i="1"/>
  <c r="G147" i="1"/>
  <c r="G150" i="1" s="1"/>
  <c r="G145" i="1"/>
  <c r="G151" i="1" s="1"/>
  <c r="G139" i="1"/>
  <c r="G123" i="1"/>
  <c r="G124" i="1"/>
  <c r="G125" i="1"/>
  <c r="G126" i="1"/>
  <c r="G127" i="1"/>
  <c r="G128" i="1"/>
  <c r="G129" i="1"/>
  <c r="G130" i="1"/>
  <c r="G131" i="1"/>
  <c r="G132" i="1"/>
  <c r="G133" i="1"/>
  <c r="G134" i="1"/>
  <c r="G135" i="1"/>
  <c r="G136" i="1"/>
  <c r="G137" i="1"/>
  <c r="G122" i="1"/>
  <c r="G118" i="1"/>
  <c r="G119" i="1"/>
  <c r="G120" i="1"/>
  <c r="G117" i="1"/>
  <c r="G98" i="1"/>
  <c r="G99" i="1"/>
  <c r="G100" i="1"/>
  <c r="G101" i="1"/>
  <c r="G102" i="1"/>
  <c r="G103" i="1"/>
  <c r="G104" i="1"/>
  <c r="G105" i="1"/>
  <c r="G106" i="1"/>
  <c r="G107" i="1"/>
  <c r="G108" i="1"/>
  <c r="G109" i="1"/>
  <c r="G110" i="1"/>
  <c r="G111" i="1"/>
  <c r="G112" i="1"/>
  <c r="G113" i="1"/>
  <c r="G114" i="1"/>
  <c r="G115" i="1"/>
  <c r="G97" i="1"/>
  <c r="G79" i="1"/>
  <c r="G80" i="1"/>
  <c r="G81" i="1"/>
  <c r="G82" i="1"/>
  <c r="G83" i="1"/>
  <c r="G84" i="1"/>
  <c r="G85" i="1"/>
  <c r="G86" i="1"/>
  <c r="G87" i="1"/>
  <c r="G88" i="1"/>
  <c r="G89" i="1"/>
  <c r="G90" i="1"/>
  <c r="G91" i="1"/>
  <c r="G92" i="1"/>
  <c r="G93" i="1"/>
  <c r="G94" i="1"/>
  <c r="G95" i="1"/>
  <c r="G78" i="1"/>
  <c r="G70" i="1"/>
  <c r="G71" i="1"/>
  <c r="G72" i="1"/>
  <c r="G73" i="1"/>
  <c r="G74" i="1"/>
  <c r="G75" i="1"/>
  <c r="G76" i="1"/>
  <c r="G69" i="1"/>
  <c r="G42" i="1"/>
  <c r="G43" i="1"/>
  <c r="G44" i="1"/>
  <c r="G45" i="1"/>
  <c r="G46" i="1"/>
  <c r="G47" i="1"/>
  <c r="G48" i="1"/>
  <c r="G49" i="1"/>
  <c r="G50" i="1"/>
  <c r="G51" i="1"/>
  <c r="G52" i="1"/>
  <c r="G53" i="1"/>
  <c r="G54" i="1"/>
  <c r="G55" i="1"/>
  <c r="G56" i="1"/>
  <c r="G57" i="1"/>
  <c r="G58" i="1"/>
  <c r="G59" i="1"/>
  <c r="G60" i="1"/>
  <c r="G61" i="1"/>
  <c r="G62" i="1"/>
  <c r="G63" i="1"/>
  <c r="G64" i="1"/>
  <c r="G65" i="1"/>
  <c r="G66" i="1"/>
  <c r="G67" i="1"/>
  <c r="G41" i="1"/>
  <c r="G26" i="1"/>
  <c r="G27" i="1"/>
  <c r="G28" i="1"/>
  <c r="G29" i="1"/>
  <c r="G30" i="1"/>
  <c r="G31" i="1"/>
  <c r="G32" i="1"/>
  <c r="G33" i="1"/>
  <c r="G34" i="1"/>
  <c r="G35" i="1"/>
  <c r="G36" i="1"/>
  <c r="G37" i="1"/>
  <c r="G38" i="1"/>
  <c r="G39" i="1"/>
  <c r="G25" i="1"/>
  <c r="G5" i="1"/>
  <c r="G6" i="1"/>
  <c r="G7" i="1"/>
  <c r="G8" i="1"/>
  <c r="G9" i="1"/>
  <c r="G10" i="1"/>
  <c r="G11" i="1"/>
  <c r="G12" i="1"/>
  <c r="G13" i="1"/>
  <c r="G14" i="1"/>
  <c r="G15" i="1"/>
  <c r="G16" i="1"/>
  <c r="G17" i="1"/>
  <c r="G18" i="1"/>
  <c r="G19" i="1"/>
  <c r="G20" i="1"/>
  <c r="G21" i="1"/>
  <c r="G22" i="1"/>
  <c r="G23" i="1"/>
  <c r="G4" i="1"/>
  <c r="G161" i="1" l="1"/>
  <c r="G162" i="1"/>
  <c r="G164" i="1" s="1"/>
  <c r="G140" i="1"/>
  <c r="F166" i="1" l="1"/>
</calcChain>
</file>

<file path=xl/comments1.xml><?xml version="1.0" encoding="utf-8"?>
<comments xmlns="http://schemas.openxmlformats.org/spreadsheetml/2006/main">
  <authors>
    <author>John Carlos Benicio Gomes</author>
  </authors>
  <commentList>
    <comment ref="C51" authorId="0" shapeId="0">
      <text>
        <r>
          <rPr>
            <b/>
            <sz val="9"/>
            <color indexed="81"/>
            <rFont val="Tahoma"/>
            <family val="2"/>
          </rPr>
          <t>Descrição Itamarati</t>
        </r>
      </text>
    </comment>
    <comment ref="C123" authorId="0" shapeId="0">
      <text>
        <r>
          <rPr>
            <b/>
            <sz val="9"/>
            <color indexed="81"/>
            <rFont val="Tahoma"/>
            <family val="2"/>
          </rPr>
          <t xml:space="preserve">Texto MRE
</t>
        </r>
      </text>
    </comment>
  </commentList>
</comments>
</file>

<file path=xl/sharedStrings.xml><?xml version="1.0" encoding="utf-8"?>
<sst xmlns="http://schemas.openxmlformats.org/spreadsheetml/2006/main" count="557" uniqueCount="421">
  <si>
    <t>COTAÇÃO DE PREÇO CONTRATAÇÃO DE EVENTOS PARA TODO TERRITÓRIO NACIONAL  - SECRETARIA GERAL - PR</t>
  </si>
  <si>
    <t>ITEM</t>
  </si>
  <si>
    <t>DESCRIÇÃO</t>
  </si>
  <si>
    <t>UNIDADE</t>
  </si>
  <si>
    <t xml:space="preserve">TOTAL ESTIMADO ANUAL </t>
  </si>
  <si>
    <t>VALOR UNITÁRIO</t>
  </si>
  <si>
    <t>VALOR TOTAL</t>
  </si>
  <si>
    <t>INFORMÁTICA/TELECOMUNICAÇÕES</t>
  </si>
  <si>
    <t>1.1</t>
  </si>
  <si>
    <t>Notebook</t>
  </si>
  <si>
    <t>Microcomputador portátil (notebook) com as especificações mínimas: Processador do tipo x86/64bits, com tecnologia de dois núcleos em única pastilha; memória RAM de 6GB (seis gigabytes); disco rígido de 500GB; leitor e gravador de CD/DVD; placa de rede Gigabite com conector RJ-45; conexão Wireless 802.11g; 2 (duas) entradas USB; porta HDMI; Interfaces para entrada e saída de  áudio habilitadas; dispositivo apontador integrado ao gabinete do equipamento, do tipo TouchPad com botões esquerdo e direito; mouse externo ótico com scroll; teclado padrão ABNT2; tela LCD de 14”; Sistema Operacional Windows 7 ou superior; aplicativos de escritório MS-Office  2010 com Word, Excel e Power point; aplicativos de escritório BR-Office ou libre-office última versão; Aplicativo para compactação e descompactação de arquivos do tipo ZIP e RAR; aplicativo para  leitura e apresentação de arquivos do tipo PDF; software para gravação contínua de áudio; software antivírus instalado e atualizado; opção de autorun de CD/DVD e de dispositivos USB desabilitada pelo sistema operacional. Este item deverá estar à disposição do Contratante durante o período previsto para o evento. Em caso de defeito, o equipamento deve ser substituído no prazo máximo de 15 (quinze) minutos.</t>
  </si>
  <si>
    <t>diária</t>
  </si>
  <si>
    <t>1.2</t>
  </si>
  <si>
    <t>Ponto de Internet (mínimo 3G)</t>
  </si>
  <si>
    <t>Ponto de internet 3G via modem remoto</t>
  </si>
  <si>
    <t>1.3</t>
  </si>
  <si>
    <t>Ponto de Internet Wi-fi</t>
  </si>
  <si>
    <t>serviço de internet já incluso de provedor e cabeamento</t>
  </si>
  <si>
    <t>por ponto/diária</t>
  </si>
  <si>
    <t>1.4</t>
  </si>
  <si>
    <t>Link Dedicado</t>
  </si>
  <si>
    <t>fornecimento de link IP de internet mínimo de 20 MB full dedicado.</t>
  </si>
  <si>
    <t>1.5</t>
  </si>
  <si>
    <t>Projetor Multimídia</t>
  </si>
  <si>
    <t>Projetor multimídia - Configuração mínima 5.000 ansilumens, contraste até 10.000:1, resolução  de 1280x720 pixels</t>
  </si>
  <si>
    <t>1.6</t>
  </si>
  <si>
    <t>Servidor</t>
  </si>
  <si>
    <t xml:space="preserve"> configurações mínimas: processador Intel Xeon ou I7, HD 1tera, memória RAM de 8GB, leitor e gravador de CD e DVD, entradas USB e monitor LCD de 17 polegadas, servidor DHCP e duas direções IP estáticas roteáveis (direções reais válidas).</t>
  </si>
  <si>
    <t>1.7</t>
  </si>
  <si>
    <t>Tela de Projeção 300</t>
  </si>
  <si>
    <t>Tela de projeção até 300 polegadas, com opção para teto ou tripé</t>
  </si>
  <si>
    <t>1.8</t>
  </si>
  <si>
    <t>Transmissão Streaming</t>
  </si>
  <si>
    <t xml:space="preserve">Filmagem digital, com edição em tempo real, deverá possuir os seguintes requisitos mínimos: a) 3 (três) câmeras digitais de alta resolução, no mínimo 1080p e 24fps; b) 1 (uma) mesa de corte (switcher) para edição entre as câmeras ao vivo (ou tempo real), para telões, painéis de LED eweb links. 
A mesa de corte deve comportar 6 (seis) entradas HDMI, ter saídas HDMI ou SDI para  transmissão em telões,painéis de LED e para transmissão via Internet, e vir acompanhada com os cabos e equipamentos necessários; c) 1 (um) notebook compatível para transmissão para telões e para transmissões ao vivo pela Internet; d) 1 (uma) ilha de edição de alta resolução, com monitor de vídeo de 20”; e) 1 (um) sincronizador de áudio e vídeo; f) 2 (dois) refletores com difusor para iluminação fria em potência adequada ao ambiente; g) 01 Suporte de fundo infinito para estúdio 2m x 3m, com Tecido Verde (CHROMA KEY), quando necessário; h) 1 (um) sistema de intercom sem fio com 5 (cinco) pontos; i) recursos humanos: 2 (quatro) cinegrafistas, 2 (dois) operadores de iluminação, 1 (um) produtor responsável e 1 (um)operador de switcher. j) O produto final do serviço de filmagem digital deve ser a filmagem bruta das câmeras e uma edição simples, com resolução mínima de 1080p e 24fps, entregue no prazo de 15 dias corridos, em HD externo USB 3.0 ou superior
</t>
  </si>
  <si>
    <t>1.9</t>
  </si>
  <si>
    <t>Microfone de mão sem fio</t>
  </si>
  <si>
    <t>UHF profissional, com fornecimento contínuo de bateria e com pedestal de mesa ou de chão, quando necessários.</t>
  </si>
  <si>
    <t>1.10</t>
  </si>
  <si>
    <r>
      <t xml:space="preserve">Microfone </t>
    </r>
    <r>
      <rPr>
        <i/>
        <sz val="11"/>
        <color rgb="FF000000"/>
        <rFont val="Calibri"/>
        <family val="2"/>
      </rPr>
      <t>gooseneck</t>
    </r>
  </si>
  <si>
    <t>Com dispositivo "uso da palavra" e fornecimento contínuo de bateria.</t>
  </si>
  <si>
    <t>Diária</t>
  </si>
  <si>
    <t>1.11</t>
  </si>
  <si>
    <t>Tela de projeção 180’’</t>
  </si>
  <si>
    <t>(3,66m x 2,74m) com tripé ou pendurada.</t>
  </si>
  <si>
    <t>1.12</t>
  </si>
  <si>
    <t>Impressora laser preto e branco</t>
  </si>
  <si>
    <r>
      <t xml:space="preserve">Mínimo de 20 ppm (páginas por minuto), com </t>
    </r>
    <r>
      <rPr>
        <i/>
        <sz val="12"/>
        <color rgb="FF000000"/>
        <rFont val="Calibri"/>
        <family val="2"/>
      </rPr>
      <t>tonner</t>
    </r>
    <r>
      <rPr>
        <sz val="12"/>
        <color rgb="FF000000"/>
        <rFont val="Calibri"/>
        <family val="2"/>
      </rPr>
      <t xml:space="preserve"> e reposição quando necessário. Franquia 1000 impressões/dia.</t>
    </r>
  </si>
  <si>
    <t>1.13</t>
  </si>
  <si>
    <t>Impressão de folha adicional.</t>
  </si>
  <si>
    <t>Unidade</t>
  </si>
  <si>
    <t>1.14</t>
  </si>
  <si>
    <t>Impressora laser colorida</t>
  </si>
  <si>
    <r>
      <t xml:space="preserve">Mínimo de 20 ppm, com </t>
    </r>
    <r>
      <rPr>
        <i/>
        <sz val="12"/>
        <color rgb="FF000000"/>
        <rFont val="Calibri"/>
        <family val="2"/>
      </rPr>
      <t>tonner</t>
    </r>
    <r>
      <rPr>
        <sz val="12"/>
        <color rgb="FF000000"/>
        <rFont val="Calibri"/>
        <family val="2"/>
      </rPr>
      <t xml:space="preserve"> e reposição quando necessário. Franquia 100 impressões/dia.</t>
    </r>
  </si>
  <si>
    <t>1.15</t>
  </si>
  <si>
    <t>1.16</t>
  </si>
  <si>
    <t>Impressora de etiquetas</t>
  </si>
  <si>
    <t>Método de Impressão Térmica/Térmica Direta, resolução 200 dpi, com impressão de código de barras e software. Franquia 1.000 impressões/dia.</t>
  </si>
  <si>
    <t>1.17</t>
  </si>
  <si>
    <t>1.18</t>
  </si>
  <si>
    <r>
      <t xml:space="preserve">Reprodução de cópias de pen drives ou </t>
    </r>
    <r>
      <rPr>
        <i/>
        <sz val="12"/>
        <color rgb="FF000000"/>
        <rFont val="Calibri"/>
        <family val="2"/>
      </rPr>
      <t>pencard</t>
    </r>
  </si>
  <si>
    <r>
      <t xml:space="preserve">Com capacidade de 8GB, incluindo o fornecimento dos </t>
    </r>
    <r>
      <rPr>
        <i/>
        <sz val="12"/>
        <color rgb="FF000000"/>
        <rFont val="Calibri"/>
        <family val="2"/>
      </rPr>
      <t>pen drives</t>
    </r>
    <r>
      <rPr>
        <sz val="12"/>
        <color rgb="FF000000"/>
        <rFont val="Calibri"/>
        <family val="2"/>
      </rPr>
      <t xml:space="preserve"> com embalagem, capa e identificação visual no material reproduzido personalizado, impressão de logomarca em policromia. A arte fornecida pela contratante. Sujeito a aprovação.</t>
    </r>
  </si>
  <si>
    <t>1.19</t>
  </si>
  <si>
    <t>Monitor de TV</t>
  </si>
  <si>
    <t>Monitor de 65'', qualidade Full HD ou superior, entrada para UHF/VHF/CATV com suporte ou pedestal.</t>
  </si>
  <si>
    <t>1.20</t>
  </si>
  <si>
    <t>Kit para videoconferência</t>
  </si>
  <si>
    <t>Composto por câmera com resolução mínima Full HD, controle remoto e zoom óptico mínimo de 10x, microfone de mesa omnidirecional, caixa de som de potência mínima de 15w e hub de conexão. Compatibilidade com Windows 10. Inclui operador.</t>
  </si>
  <si>
    <t>SERVIÇOS (INCLUSOS EQUIPAMENTOS, INSUMOS E PROFISSIONAIS NECESSÁRIOS)</t>
  </si>
  <si>
    <t>2.1</t>
  </si>
  <si>
    <t>Sistema de Edição e Codificação em tempo real)</t>
  </si>
  <si>
    <t>Sistema de edição e codificação, em tempo real, que permita inclusão de letreiros, chamadas e transições, captação direta do sinal de projeção, codificação da filmagem em sinal de internet e inclua locação do sistema adaptado para captura de áudio e vídeo. O sistema deve incluir, também, o monitoramento da conversão e o envio do sinal para as plataformas de transmissão responsáveis pelo streaming. Inclui operador e assistente.</t>
  </si>
  <si>
    <t>2.2</t>
  </si>
  <si>
    <t>Filmagem/Fotografia</t>
  </si>
  <si>
    <t>Serviço de filmagem/fotografia com câmera profissional em qualidade Full HD (incluindo todos os cabos acessórios e conexões). Inclui operador e assistente, bem como a iluminação necessária para qualidade da filmagem/fotografia. A captação do som, no caso da filmagem, será feita diretamente da mesa de som. Entrega de 01 (uma) cópia do vídeo, produzido e editado, em mídia DVD/pendrive de alta qualidade, com fi nalizaçãocomputadorizada, produção de vinheta, elaboração de trilha sonora, legendas de identi fi cação dos participantes,abertura e créditos finais</t>
  </si>
  <si>
    <t>2.3</t>
  </si>
  <si>
    <t>Iluminação decorativa interna</t>
  </si>
  <si>
    <t>Iluminação de fachadas e de paisagismo, incluindo iluminação colorida. Deverão ser incluídos todos os materiais necessários para instalação (cabos, extensões, etc.)</t>
  </si>
  <si>
    <r>
      <t>20m</t>
    </r>
    <r>
      <rPr>
        <vertAlign val="superscript"/>
        <sz val="12"/>
        <color rgb="FF000000"/>
        <rFont val="Calibri"/>
        <family val="2"/>
      </rPr>
      <t>2</t>
    </r>
    <r>
      <rPr>
        <sz val="12"/>
        <color rgb="FF000000"/>
        <rFont val="Calibri"/>
        <family val="2"/>
      </rPr>
      <t>/diária</t>
    </r>
  </si>
  <si>
    <t>2.4</t>
  </si>
  <si>
    <t>Iluminação decorativa externa</t>
  </si>
  <si>
    <t>2.5</t>
  </si>
  <si>
    <t>Serviço Completo de Sonorização - Tipo até 100 pessoas</t>
  </si>
  <si>
    <t xml:space="preserve">Serviço de sonorização completa -  sonorização para eventos em local  aberto ou fechado - Serviço de sonorização com equipamentos em quantidade e especificação suficiente para a projeção de som no ambiente físico de forma cristalina, ininterrupta e sem microfonia e com potência/volume adequados às necessidades do evento, contendo basicamente  mesa de som, caixas acústicas, microfones, notebook c/ drive de DVD, cabeamento e acessórios necessários ao pleno funcionamento. </t>
  </si>
  <si>
    <t>Unidade/Evento</t>
  </si>
  <si>
    <t>2.6</t>
  </si>
  <si>
    <t>Serviço Completo de Sonorização - Tipo II -de 101 até 200 pessoas</t>
  </si>
  <si>
    <t>2.7</t>
  </si>
  <si>
    <t>Serviço Completo de Sonorização - Tipo III - de 201  até 400 pessoas</t>
  </si>
  <si>
    <t>2.8</t>
  </si>
  <si>
    <t>Serviço Completo de Sonorização - Tipo IV - de acima de 401 até 600 pessoas</t>
  </si>
  <si>
    <t>2.9</t>
  </si>
  <si>
    <t>Serviço Completo de Sonorização - Tipo IV - de acima de 601 até 1.000 pessoas</t>
  </si>
  <si>
    <t>2.10</t>
  </si>
  <si>
    <t>Serviço Completo de Tradução Simultânea I</t>
  </si>
  <si>
    <t>Para atender de até 100  pessoas. Sistema de Interpretação Simultânea completo, compreende-se: cabine para tradução simultânea c/ isolamento acústico, central de Intérprete, transmissores e receptores VHF, Modulador XR06 (ou similar) para transmissão de áudio, controladas digitalnente através do sistema PLL (Phase Locked Loop), com canais independentes com controle de modulação e VU por canal. Com duas cadeiras. Com o operador/técnico para operar.</t>
  </si>
  <si>
    <t>2.11</t>
  </si>
  <si>
    <t>Serviço Completo de Tradução Simultânea II</t>
  </si>
  <si>
    <t>Para atender de 101 a 200 pessoas. Sistema de Interpretação Simultânea completo, compreende-se: cabine para tradução simultânea c/ isolamento acústico, central de Intérprete, transmissores e receptores VHF, Modulador XR06 (ou similar) para transmissão de áudio, controladas digitalnente através do sistema PLL (Phase Locked Loop), com canais independentes com controle de modulação e VU por canal. Com duas cadeiras. Com o operador/técnico para operar.</t>
  </si>
  <si>
    <t>2.12</t>
  </si>
  <si>
    <t>Serviço Completo de Tradução Simultânea III</t>
  </si>
  <si>
    <t>Para atender de 201 a 400 pessoas. Sistema de Interpretação Simultânea completo, compreende-se: cabine para tradução simultânea c/ isolamento acústico, central de Intérprete, transmissores e receptores VHF, Modulador XR06 (ou similar) para transmissão de áudio, controladas digitalnente através do sistema PLL (Phase Locked Loop), com canais independentes com controle de modulação e VU por canal. Com duas cadeiras. Com o operador/técnico para operar.</t>
  </si>
  <si>
    <t>2.13</t>
  </si>
  <si>
    <t>Serviço de Credenciamento</t>
  </si>
  <si>
    <t>Sistema para credenciamento, servidor de banco de dados de alta disponibilidade, servidores de aplicação, coletores de dados modernos e práticos, impressoras de código de barras quando necessário, comunicação / rede, credenciamento com foto e identificação. Os dados dos convidados serão fornecidos pela PR em formatos diversos, como por exemplo: Word, Excel, listas separadas. O sistema de credenciamento deverá imprimir etiquetas, listas de presença e gerar relatórios de presença, de entrega obrigatória. Esse item se refere a credenciamento específico e não a simples impressão de etiquetas. Deverá ser acompanhado com todo o hardware necessário para sua utilização (computador, leitor de código de barras, impressora) com operadores de credenciamento.</t>
  </si>
  <si>
    <t>2.14</t>
  </si>
  <si>
    <t>Serviço de Gravação de Aúdio</t>
  </si>
  <si>
    <t>Gravação em arquivo digital, com entrega do produto final em CD, identificado com o nome do evento, data e hora, com prestação de serviços de técnico treinado e  capacitado.  A gravação deverá ocorrer  com  equipamento profissional, considerando o som dos vários microfones, quando for o caso, não consistindo meramente em captar o som ambiente. Quando já houver equipamento de som para o evento, a gravação poderá ocorrer a partir da saída de áudio desse equipamento. Inclui operador.</t>
  </si>
  <si>
    <t>2.15</t>
  </si>
  <si>
    <t>Serviço de Transcrição de Áudio</t>
  </si>
  <si>
    <t>Fidelidade na transcrição das falas e texto formatado segundo as normas da ABNT, devidamente revisado. deverá ser entregue em meio físico (papel), encadernado em espiral, e em meio digital em formato de arquivos editável armazenado em mídia óptica, conforme a necessidade do evento, devidamente identificados com nome do evento, local e data. O material base para a degravação serão as mídias provenientes das gravações de áudio ou das gravações de vídeo do evento. A degravação deve ser integral e fiel ao conteúdo fornecido, sofrendo apenas as revisões gramaticais pertinentes; O prazo de entrega do áudio será
imediatamente após o término do evento e a degravação deverá ser entregue em até 05 dias úteis após a data do evento.</t>
  </si>
  <si>
    <t>ESTRUTURA</t>
  </si>
  <si>
    <t>3.1</t>
  </si>
  <si>
    <t>Alambrado/Gradil</t>
  </si>
  <si>
    <t>Grade para controle de público, com pés e pinos metálicos para encaixe e fixação.</t>
  </si>
  <si>
    <t>metro/diária</t>
  </si>
  <si>
    <t>3.2</t>
  </si>
  <si>
    <t>Alambrado/Tapume</t>
  </si>
  <si>
    <t>Tapume para fechamento de área, em placas metálicas na altura minima de 2,20 metros, com travessa e suporte para e sem pontas de lança.</t>
  </si>
  <si>
    <t>3.3</t>
  </si>
  <si>
    <t>Banheiro  Químico Adaptado</t>
  </si>
  <si>
    <t>Banheiro químico em fibra ou plástico, com limpeza diária para manter a boa higiene, com materiais e insumos necessários.</t>
  </si>
  <si>
    <t>3.4</t>
  </si>
  <si>
    <t>Banheiro Químico</t>
  </si>
  <si>
    <t>Banheiro químico em fibra ou plástico, que viabilize acesso de cadeirantes, com limpeza diária para manter a boa higiene, com materiais e insumos necessários.</t>
  </si>
  <si>
    <t>3.5</t>
  </si>
  <si>
    <t>Bebedouro</t>
  </si>
  <si>
    <t>Bebedouro refrigerado para galão 20 lts, incluindo 200 (duzentos) copos plásticos descartáveis, de 200ml, com suporte para copo.</t>
  </si>
  <si>
    <t>3.6</t>
  </si>
  <si>
    <t>Box Truss (Q15/Q30)</t>
  </si>
  <si>
    <t>Instalação de Box truss Q15/Q30 -  considerando 1 metro para cada cubo ou sapata</t>
  </si>
  <si>
    <t>3.7</t>
  </si>
  <si>
    <t>Cenografia</t>
  </si>
  <si>
    <t>Montagem ou construção de cenografia. Com apresentação de projeto prévio para aprovação</t>
  </si>
  <si>
    <t>m2</t>
  </si>
  <si>
    <t>3.8</t>
  </si>
  <si>
    <t>Extintor de Incêndio</t>
  </si>
  <si>
    <t xml:space="preserve">Extintor de incêndio ABC e CO2,  com lacre de segurança intacto, dentro da faixa de pressão regulamentar, dentro do prazo de validade, com suporte de metal e placa sinalizadora individualizada. </t>
  </si>
  <si>
    <t>3.9</t>
  </si>
  <si>
    <t>Gerador 300kva</t>
  </si>
  <si>
    <t xml:space="preserve">Locação, montagem, instalação e retirada de conjunto de grupo gerador super silenciado, motor de 300 KVA, 60 Hz, microprocessado e quadro de transferência, 75 Db a 1,5 metro, para funcionamento,  em regime “contínuo”, para atender palco de evento e outros correlatos, com 12 horas em funcionamento. </t>
  </si>
  <si>
    <t>diária 10 horas</t>
  </si>
  <si>
    <t>3.10</t>
  </si>
  <si>
    <t>Metalon</t>
  </si>
  <si>
    <t>Estrutura de ferro soldado para usos diversos</t>
  </si>
  <si>
    <t>3.11</t>
  </si>
  <si>
    <t>Painel de Led</t>
  </si>
  <si>
    <t>Painéis de LED modular com gabinetes slim fabricados em liga de alumínio e com peso inferior a 18 Kg/gabinete, placas com medidas de 0,512x0,576 metros ou 0,5 x 0,5 metros – painéis tipo SMD (3 em 1) - RGB, com resolução (dot pitch) entre 2.6mm e 9mm real, taxa de refresh rate de no máximo 2500Hz, temperatura de cor entre 5.000°K 9.000°K, ângulo de visão mínimo de 140° graus e brilho de 1.200 cd/m², painéis dotados de sistema de hanging (sustentação) compostos de bumper e hastes verticais em alumínio com resistência mecânica a tração de no mínimo 260Mpa, com encaixes macho e fêmea compartilhado em linhas verticais, com capacidade de sustentar em cada apoio até 500 kg. Inclui montagem/desmontagem e operador e todos os equipamentos necessários para funcionamento inclusive notebook (Indoor ou Outdoor).</t>
  </si>
  <si>
    <t>m2/diária</t>
  </si>
  <si>
    <t>3.13</t>
  </si>
  <si>
    <t>Palco/Tablado</t>
  </si>
  <si>
    <t>Palco ou tablado em estrutura de ferro, revestimento de carpete,carga mínima de 200kg/m², escadas, corrimões e rampa de acessibilidade,(portador de necessidades especiais). com anotação de responsabilidade técnica</t>
  </si>
  <si>
    <t>3.14</t>
  </si>
  <si>
    <t>Ar Condicionado - tubulação</t>
  </si>
  <si>
    <t>Aparelho de ar-condicionado compativeis com as dimenões do ambiente (contendo todos os equipamentos, cabos e tudos de cobre) com escoamento de água, para grandes áreas de circulação-  devidamente instalado já incluso mão de obra de técnico de instalação.</t>
  </si>
  <si>
    <t>3.15</t>
  </si>
  <si>
    <t>Piso</t>
  </si>
  <si>
    <t>Piso em madeira reforçada, elevado a 10 cm com revestimento de carpete ou linóleo.</t>
  </si>
  <si>
    <t>3.16</t>
  </si>
  <si>
    <t>Praticável</t>
  </si>
  <si>
    <t>Praticável, tamanhos variados de acordo com a metragem solicitada, com anotação de responsabilidade técnica.</t>
  </si>
  <si>
    <t>3.17</t>
  </si>
  <si>
    <t>Púlpito de Acrílico</t>
  </si>
  <si>
    <t>Púlpito de Acrílico Transparente ou madeira com suporte para água</t>
  </si>
  <si>
    <t>3.18</t>
  </si>
  <si>
    <t>Tenda</t>
  </si>
  <si>
    <t xml:space="preserve">Montagem de tenda com lona anti-chamas e estrutura metálica com fechamento em lonas trasparentes e/ou brancas, com calha e anotação de responsabilidade técnica. </t>
  </si>
  <si>
    <t>3.19</t>
  </si>
  <si>
    <t>Sala VIP</t>
  </si>
  <si>
    <t>Construção de Sala Vip , com divisória em TS, com perfis de alumínio, banheiro tipo vip , espelho e pia, suporte para toalha, papel higiênico,sabonete líquido e papel-toalha, ar-condicionado, calhas fluorescentes, lâmpada, mobiliário moderno, com mesa de vidro com cadeiras (espaço para 4 pessoas),  sofá branco/preta com 3 lugares, 3 poltronas brancas/preta, frigobar, Espelho grande (corpo inteiro), 02 aparador, 01 tapete,  02 mesas lateral, 03 arranjos de flores médios, 02 arranjos de flores pequenos, 01 luminária, TV LCD 42' polegadas, Blu Ray, lâmpada embutida no interior, instalação hidráulica e da iluminação devendo todos os itens estarem funcionando,apresentação da ART do arquiteto</t>
  </si>
  <si>
    <t>3.20</t>
  </si>
  <si>
    <t>Estande especial</t>
  </si>
  <si>
    <t>Serviço de execução estande modular. Painel de TS dupla face 2,20a; carpete de 4mm, fixado no piso com fita dupla face ou similar; paredes de divisórias em material tipo octanorme; Iluminação tipo spot; tomadas de três pinos; arandelas a cada 3cm; testeira 50x1 em policarbonato. Ele terá desenvolvimento de projeto, com planta baixa, layout, criação, montagem, instalação e desmontagem, conforme orientações específicas e técnicas, de tal forma que atenda as necessidades/objetivos do evento, com alta qualidade e tecnologia. A montagem/desmontagem ocorrerá as custas da CONTRATADA.</t>
  </si>
  <si>
    <t>3.21</t>
  </si>
  <si>
    <t>Lixeira grande</t>
  </si>
  <si>
    <t>Com pedal e capacidade de 100 litros. Perfil e cor a serem definidos por ocasião do evento.</t>
  </si>
  <si>
    <t>3.22</t>
  </si>
  <si>
    <t>Lixeira coleta seletiva</t>
  </si>
  <si>
    <t>Conjunto de lixeiras de coleta seletiva, com cores e sinalização.</t>
  </si>
  <si>
    <t>3.23</t>
  </si>
  <si>
    <t>Tapete - tipo passadeira (cor a ser definida pela contrante)</t>
  </si>
  <si>
    <t>Tecido carpete com 2 m de largura para área interna e externa, com base emborrachada ou resinada e espessura mínima de 5 mm</t>
  </si>
  <si>
    <t>m²/diária</t>
  </si>
  <si>
    <t>3.24</t>
  </si>
  <si>
    <t>Tapete decorativo 1 (tamanho 3m x 4m)</t>
  </si>
  <si>
    <t>De sisal ou arraiolo com base anti-derrapante.</t>
  </si>
  <si>
    <t>3.25</t>
  </si>
  <si>
    <t>Tapete decorativo 2 (tamanho 4m x 6m)</t>
  </si>
  <si>
    <t>3.26</t>
  </si>
  <si>
    <t>Tapete decorativo 3 (tamanho 5m x 8m)</t>
  </si>
  <si>
    <t>3.27</t>
  </si>
  <si>
    <t>Placa de sinalização</t>
  </si>
  <si>
    <t>Placa de sinalização em MDF ou PVC medindo até 0,5 m2</t>
  </si>
  <si>
    <t>unidade</t>
  </si>
  <si>
    <t>3.28</t>
  </si>
  <si>
    <t>Torreta</t>
  </si>
  <si>
    <t>Torreta cromada com fita retrátil, para isolamento de áreas, fitas em cores variadas.</t>
  </si>
  <si>
    <t>MOBILIÁRIO</t>
  </si>
  <si>
    <t>4.1</t>
  </si>
  <si>
    <t>Cadeira Fixa com Braço Estofado</t>
  </si>
  <si>
    <t xml:space="preserve">Cadeira fixa com braço com estrutura em aço cromado. Assento e encosto em corino na cor preta. </t>
  </si>
  <si>
    <t>4.2</t>
  </si>
  <si>
    <t>Cadeira Fixa Estofada sem Braços</t>
  </si>
  <si>
    <t xml:space="preserve">Cadeira fixa sem braço com estrutura em aço cromado. Assento e encosto em corino na cor preta. </t>
  </si>
  <si>
    <t>4.3</t>
  </si>
  <si>
    <t>Cadeira para Autoridades</t>
  </si>
  <si>
    <t>Cadeira estofada com espaldar alto. Móvel com rodinhas e com braços. Com controle de altura, tipo EGG,tulipa, em couro, com ou sem braço</t>
  </si>
  <si>
    <t>4.4</t>
  </si>
  <si>
    <t xml:space="preserve">Cadeira Plástica </t>
  </si>
  <si>
    <t>Cadeira Plástica em PVC cor Branca</t>
  </si>
  <si>
    <t>4.5</t>
  </si>
  <si>
    <t>Cadeira de rodas</t>
  </si>
  <si>
    <t>Cadeira de rodas para pessoas com deficiência.</t>
  </si>
  <si>
    <t>4.6</t>
  </si>
  <si>
    <t>Mesa de reunião p/ 10</t>
  </si>
  <si>
    <t>Mesa de reunião para 10 lugares em madeira com 10 cadeiras estofadas.</t>
  </si>
  <si>
    <t>4.7</t>
  </si>
  <si>
    <t xml:space="preserve">Mesa para  p/ 4 </t>
  </si>
  <si>
    <t>Mesa de reunião para 4 lugares,  com tampo de vidro e acabamento cromado com 4 cadeiras estofadas</t>
  </si>
  <si>
    <t>4.8</t>
  </si>
  <si>
    <t xml:space="preserve">Mesa Plástica </t>
  </si>
  <si>
    <t xml:space="preserve"> Mesa Plástica redonda ou quadrada  em PVC cor Branca</t>
  </si>
  <si>
    <t>COMUNICAÇÃO VISUAL/PAPELARIA</t>
  </si>
  <si>
    <t>5.1</t>
  </si>
  <si>
    <t>Bloco de Papel com Capa e Logomarca formato A5</t>
  </si>
  <si>
    <t>Bloco de Papel tamanho A5. Com 48 folhas de miolo. Acabamento destacável com blocagem. Capa em papel couche 250g, Impressão 4/0 cores. Miolo sem pauta em papel couche 90g.</t>
  </si>
  <si>
    <t>Cento</t>
  </si>
  <si>
    <t>5.2</t>
  </si>
  <si>
    <t>Crachá PVC</t>
  </si>
  <si>
    <t>Criação, arte final, impressão e acabamento, no formato 10 x 15 cm em PVC flexível, 4/0 cores, com cordão em nylon.</t>
  </si>
  <si>
    <t>5.3</t>
  </si>
  <si>
    <t>Cordão para crachá simples</t>
  </si>
  <si>
    <t>Cordão personalizado com impressão em silk screen, tamanho entre 12 a 20 mm, com porta-crachá também personalizado. Criação, arte final e impressão sujeitos a aprovação.</t>
  </si>
  <si>
    <t>5.4</t>
  </si>
  <si>
    <t>Cordão para crachá com Rollerclips</t>
  </si>
  <si>
    <t>Cordão personalizado com impressão digital, tamanho entre 12 a 20 mm, com porta-crachá retrátil também personalizado. Criação, arte final e impressão sujeitos a aprovação.</t>
  </si>
  <si>
    <t>5.5</t>
  </si>
  <si>
    <t>Materiais em lona (fundo de palco, banner, faixa de mesa)</t>
  </si>
  <si>
    <t>Criação, arte final, impressão em lona vinílica 300 dpi, acabamento e montagem de estrutura em metal (moldura), 4/0 cores. A empresa contratada ficará responsável pela instalação dos banners, em porta banners caso necessário, ou faixas no local do evento.</t>
  </si>
  <si>
    <t>5.6</t>
  </si>
  <si>
    <t>Flip Chart</t>
  </si>
  <si>
    <t>Cavalete, bloco com 50 folhas e 3 (três) pincéis atômicos nas cores azul, preto e vermelho.</t>
  </si>
  <si>
    <t>5.7</t>
  </si>
  <si>
    <t>Quadro Branco</t>
  </si>
  <si>
    <t>1,5 x 1,0 m, com marcador para quadro branco nas cores azul, preto, verde e vermelho e apagador.</t>
  </si>
  <si>
    <t>5.8</t>
  </si>
  <si>
    <t>Placa inaugural (40cm x 75cm)</t>
  </si>
  <si>
    <t>Em aço escovado, com gravação em baixo relevo até 3 cores, texto e logo. Deverá ser fixada na parede com fita dupla face.</t>
  </si>
  <si>
    <t>5.9</t>
  </si>
  <si>
    <t>Placa de homenagem</t>
  </si>
  <si>
    <t>Placa de homenagem, tamanho A4, em aço escovado ou acrílico com marca em 4 cores, ou vidro jateado com estojo.</t>
  </si>
  <si>
    <t>5.10</t>
  </si>
  <si>
    <t>Bolsa Ecológica</t>
  </si>
  <si>
    <t>Sacolas ecológicas "ecobag", em lona crua, 100% algodão. Medidas 45cm (largura) x 31cm(altura) x 20cm(lombadas laterais e fundo), dias lças d eombro em fita 100% algdão de 40mm. Impressão policromia em uma face, arte a ser fornecida pelo contratante.</t>
  </si>
  <si>
    <t>5.11</t>
  </si>
  <si>
    <t>Caderneta tipo Moleskine</t>
  </si>
  <si>
    <t>Caderneta tipo Moleskine contendo 100 folhas, confeccionado em couro sintético ou ecológico, nas cores preta ou marrom. Personalizado em baixo relevo, medindo 130 x 210 x 15mm.</t>
  </si>
  <si>
    <t>5.12</t>
  </si>
  <si>
    <t>Caneta Executiva - Tipo I</t>
  </si>
  <si>
    <t>Na cor azul ou preta, a ser informado na OS específica, com impressão em até três cores no corpo da caneta, escrita azul, com ponta retrátil, com detalhes do clip e do grip em prata. Arte fornecida pela contratante.</t>
  </si>
  <si>
    <t>5.13</t>
  </si>
  <si>
    <t>Caneta plástica</t>
  </si>
  <si>
    <t>Caneta plástica, com ponta de esfera em tungstênio de 0,01mm, com 13,5 cm de comprimento e 0,8 cm de diâmetro, com pregador e pontas cromadas, tinta em cores variadas, com ponta retrátil. Com impressão a laser ou em até três cores. Arte fornecida pela contratante.</t>
  </si>
  <si>
    <t>5.14</t>
  </si>
  <si>
    <t>Convite em papel especial</t>
  </si>
  <si>
    <t>Convite - Impressão de convite em papel couche especial tamanho A5. Aplicação de texto em baixo relevo, 1 dobra. Com envelope branco.</t>
  </si>
  <si>
    <t>5.15</t>
  </si>
  <si>
    <t>Certificado</t>
  </si>
  <si>
    <t>Certificado em couche fosco, até 200 gr, 4/0, tamanho A4 horizontal - frente/verso</t>
  </si>
  <si>
    <t>5.16</t>
  </si>
  <si>
    <t>Pasta couchê</t>
  </si>
  <si>
    <t>Couchê liso, plastificado, 240gm/2, 235 x 320 mm fechado 470 x 320 aberto, dois bolsos internos com logomarca em 4/0 cores.</t>
  </si>
  <si>
    <t>5.17</t>
  </si>
  <si>
    <t>Troféu em acrílico</t>
  </si>
  <si>
    <t>recorte especial, jateado com possibilidade de aplicação de cor. Tamanho 14cm x 20cm</t>
  </si>
  <si>
    <t>5.18</t>
  </si>
  <si>
    <t>Lacre de Segurança</t>
  </si>
  <si>
    <t>lacre de segurança numerado, tamanho 23 cm de comprimento, em polipropileno, recomendado para malotes, extintores</t>
  </si>
  <si>
    <t>DECORAÇÃO</t>
  </si>
  <si>
    <t>6.1</t>
  </si>
  <si>
    <t>Arranjo de flores retangular tipo</t>
  </si>
  <si>
    <t>Arranjo estilo jardineira para centro de mesa retangular, medindo, no mínimo, 70 (setenta) cm de comprimento, 25 (vinte e cinco) cm de largura, 20 (vinte) cm de altura.</t>
  </si>
  <si>
    <t>6.2</t>
  </si>
  <si>
    <t>Arranjo de flores retangular tipo 1</t>
  </si>
  <si>
    <r>
      <t>Arranjo estilo jardineira para centro de mesa retangular, medindo, no mínimo, 50 (cinquenta) cm de comprimento, 25 (vinte e cinco) cm de largura, 20 (vinte) cm de altura</t>
    </r>
    <r>
      <rPr>
        <sz val="12"/>
        <color rgb="FF000000"/>
        <rFont val="Calibri"/>
        <family val="2"/>
      </rPr>
      <t xml:space="preserve">.  </t>
    </r>
  </si>
  <si>
    <t>6.3</t>
  </si>
  <si>
    <t>Arranjo de flores retangular tipo 2</t>
  </si>
  <si>
    <t>6.4</t>
  </si>
  <si>
    <t xml:space="preserve">Arranjo de flores centro de mesa </t>
  </si>
  <si>
    <t>Arranjo para centro de mesa estilo “peteca” para centro de mesa redonda, medindo, no mínimo, 50 (cinquenta) cm de diâmetro por não mais do que 20 (vinte) cm de altura, com no mínimo 100 (cem) unidades de flor.</t>
  </si>
  <si>
    <t>6.5</t>
  </si>
  <si>
    <t>Arranjo de flores vertical tipo 1</t>
  </si>
  <si>
    <t>Arranjo vertical, medindo, no mínimo, 20 (vinte) cm de comprimento, 20 (vinte) cm de largura, 50 (cinquenta) cm de altura, com no mínimo 100 (cem) unidades de flor</t>
  </si>
  <si>
    <t>6.6</t>
  </si>
  <si>
    <t>Arranjo de flores vertical tipo 2</t>
  </si>
  <si>
    <t>Arranjos vertical, medindo, no mínimo, 20 (vinte) cm de comprimento, 20 (vinte) cm de largura, 70 (setenta) cm de altura, com no mínimo 100 (cem) unidades de flor.</t>
  </si>
  <si>
    <t>6.7</t>
  </si>
  <si>
    <t>Arranjo de flores vertical tipo 3</t>
  </si>
  <si>
    <t>Arranjo vertical, medindo, no mínimo, 25 (vinte e cinco) cm de comprimento, 25 (vinte e cinco) cm de largura, 1 (um) m de altura, composto por flores nobres e complementos – mínimo de 150 (cento e cinquenta) unidades de flor.</t>
  </si>
  <si>
    <t>6.8</t>
  </si>
  <si>
    <t>Arranjo de orquídeas em cachepô</t>
  </si>
  <si>
    <t>Com diâmetro de 0,30m e altura de 0,6m, em cachepô de vidro ou de prata.</t>
  </si>
  <si>
    <t>6.9</t>
  </si>
  <si>
    <t>Arranjo arqueado</t>
  </si>
  <si>
    <t>Arranjo arqueado caído, medindo aproximadamente 1 (um) m de largura por 1 (um) m de altura, composto por flores tropicais e sazonais – mínimo de 150 (cento e cinquenta) unidades de flor</t>
  </si>
  <si>
    <t>6.10</t>
  </si>
  <si>
    <t>Arranjo de frutas tipo 1</t>
  </si>
  <si>
    <t>Arranjo estilo jardineira para centro de mesa retangular, medindo, no mínimo, 50 (cinquenta) cm de comprimento, 25 (vinte e cinco) cm de largura, 20 (vinte) cm de altura, composto por 60 (sessenta) unidades de frutas da estação – de 3 a 4 tipos de frutas e complementos.</t>
  </si>
  <si>
    <t>6.11</t>
  </si>
  <si>
    <t>Arranjo de frutas tipo 2</t>
  </si>
  <si>
    <t>Arranjo estilo jardineira para centro de mesa retangular, medindo, no mínimo, 70 (setenta) cm de comprimento, 25 (vinte e cinco) cm de largura, 20 (vinte) cm de altura, composto por 100 (cem) unidades de frutas da estação – de 3 a 4 tipos de frutas e complementos.</t>
  </si>
  <si>
    <t>6.12</t>
  </si>
  <si>
    <t>Arranjo de flores e frutas tipo 1</t>
  </si>
  <si>
    <t>Arranjo estilo jardineira para centro de mesa retangular, medindo, no mínimo, 50 (cinquenta) cm de comprimento, 25 (vinte e cinco) cm de largura, 20 (vinte) cm de altura, composto por flores, complementos e frutas da estação – mínimo de 30 (trinta) unidades de flor e 30 (trinta) unidades de frutas – de 3 a 4 tipos de fruta.</t>
  </si>
  <si>
    <t>6.13</t>
  </si>
  <si>
    <t>Arranjo de flores e frutas tipo 2</t>
  </si>
  <si>
    <t>Arranjo estilo jardineira para centro de mesa retangular, medindo, no mínimo, 70 (setenta) cm de comprimento, 25 (vinte e cinco) cm de largura, 20 (vinte) cm de altura, composto por flores, complementos e frutas da estação – mínimo de 50 (cinquenta) unidades de flor e 50 (cinquenta) unidades de frutas – de 3 a 4 tipos de fruta.</t>
  </si>
  <si>
    <t>6.14</t>
  </si>
  <si>
    <t>Arranjo de flores e frutas tipo 3</t>
  </si>
  <si>
    <t>Arranjo estilo “peteca” para centro de mesa redonda, medindo, no mínimo, 50 (cinquenta) cm de diâmetro por não mais do que 20 (vinte) cm de altura, composto por flores, complementos e frutas da estação – mínimo de 50 (cinquenta) unidades de flor e 50 (cinquenta) unidades de frutas – de 3 a 4 tipos de fruta.</t>
  </si>
  <si>
    <t>6.15</t>
  </si>
  <si>
    <t>Planta em Vaso de chão e cachepô tipo 1</t>
  </si>
  <si>
    <t>Planta com 1,50m de altura mínima e cachepô de 0,60m x 0,60m x 0,60m.</t>
  </si>
  <si>
    <t>6.16</t>
  </si>
  <si>
    <t>Planta em Vaso de chão e cachepô tipo 2</t>
  </si>
  <si>
    <t>Planta com 2,00m de altura mínima e cachepô de no mínimo 0,60m x 0,60m x 0,60m.</t>
  </si>
  <si>
    <t>6.17</t>
  </si>
  <si>
    <t>Buquê de flores</t>
  </si>
  <si>
    <t>Buquê de 50cm de diâmetro, com no mínimo 36 (trinta e seis) unidade de flores.</t>
  </si>
  <si>
    <t>6.18</t>
  </si>
  <si>
    <t>Corbélia fúnebre ou Coroa de flores fúnebre</t>
  </si>
  <si>
    <t xml:space="preserve">Com dimensões mínimas de 1,00m x 1,90m, de alto-padrão, composta por flores nobres (p. exemplo: lírios, orquídeas e antúrios) acompanhada de faixa de homenagem.Entrega no DF </t>
  </si>
  <si>
    <t>6.19</t>
  </si>
  <si>
    <t xml:space="preserve">Com dimensões mínimas de 1,00m x 1,90m, de alto-padrão, composta por flores nobres (p. exemplo: lírios, orquídeas e antúrios) acompanhada de faixa de homenagem.Entrega interestadual </t>
  </si>
  <si>
    <t>ALIMENTAÇÃO</t>
  </si>
  <si>
    <t>7.1</t>
  </si>
  <si>
    <t>Coffee Break</t>
  </si>
  <si>
    <t>Cardápio mínimo: 10 variedades entre salgados, bolos, folhados, doces, biscoitos e frutas fatiadas. Bebidas: café, chá, água, chocolate quente, dois tipos de sucos naturais, dois tipos de refrigerante. meia hora de duração. Com todos os materiais necessários (pratos, copos, taças, talheres, bandejas, guardanapos, rechauds mobiliário e pessoal necessário).</t>
  </si>
  <si>
    <t>por pessoa</t>
  </si>
  <si>
    <t>7.2</t>
  </si>
  <si>
    <t>Água galão</t>
  </si>
  <si>
    <t>Água em galão de 20 litros</t>
  </si>
  <si>
    <t>7.3</t>
  </si>
  <si>
    <t>Água Mineral  500ml</t>
  </si>
  <si>
    <t xml:space="preserve"> garrafas de 500 ml unidade</t>
  </si>
  <si>
    <t>7.4</t>
  </si>
  <si>
    <t>Água Mineral Copo 200ml</t>
  </si>
  <si>
    <t>Água 200 ml</t>
  </si>
  <si>
    <t>RECURSOS HUMANOS</t>
  </si>
  <si>
    <t>8.1</t>
  </si>
  <si>
    <t>Assessoria para PCD</t>
  </si>
  <si>
    <t>Profissional capacitado para acompanhar e/ou auxiliar pessoas portadoras de necessidades especiais</t>
  </si>
  <si>
    <t>8.2</t>
  </si>
  <si>
    <t>Auxiliar de Serviços Gerais-limpeza</t>
  </si>
  <si>
    <t xml:space="preserve">O serviço deverá ser executado por profissional capacitado e uniformizado para a realização de serviços de limpeza e conservação nas dependências do evento e cercanias, antes, durante e depois de sua realização, com todo o material de limpeza incluído.( Os serviços somente poderão ser utilizados onde a contratante não possua contrato de limpeza. </t>
  </si>
  <si>
    <t>8.3</t>
  </si>
  <si>
    <t>Brigadista</t>
  </si>
  <si>
    <t>Deverá ter curso completo de formação de brigadista licenciado pelo Corpo de Bombeiros, e deverá estar apto a detectar riscos de incêndio ou qualquer outro acidente, bem como promover medidas de segurança no local do evento, e assumir o controle das situações de emergência até a chegada do Corpo de Bombeiros</t>
  </si>
  <si>
    <t>8.4</t>
  </si>
  <si>
    <t xml:space="preserve">Cerimonialista </t>
  </si>
  <si>
    <t>Pessoa responsável pela organização do evento, mesa diretora, nominata, fazer roteiro quando necessário.</t>
  </si>
  <si>
    <t>8.5</t>
  </si>
  <si>
    <t>Coordenador de Segmento</t>
  </si>
  <si>
    <t>Coordenar logística de hospedagem, transporte, alimentação, limpeza, equipamentos, segurança, recepção, plenária, credenciamento, relatoria.</t>
  </si>
  <si>
    <t>8.6</t>
  </si>
  <si>
    <t>Coordenador Geral de Eventos</t>
  </si>
  <si>
    <t>Acompanhar todo trabalho a ser executado e solucionar os problemas quando necessário, com experiência comprovada no planejamento e organização de grandes eventos, sujeito à prévia aprovação pela CONTRATANTE, controlar horários, resolver imprevistos e corrigir situações adversas, de forma a garantir o perfeito desenvolvimento das atividades, em regime de dedicação exclusiva durante a realização dos eventos. Esse profissional deverá acompanhar de forma presencial todo o evento, inclusive em sua fase de planejamento, sempre que solicitado pela CONTRATANTE</t>
  </si>
  <si>
    <t>8.7</t>
  </si>
  <si>
    <t>Intérprete de Libras</t>
  </si>
  <si>
    <t xml:space="preserve">Intérprete da Língua Brasileira de Sinais - Profissional capacitado a prestar serviços de tradução em LIBRAS, para atuação em dupla.
feita em horas/tradutor e a ordem de serviço contemplará a quantidade de horas
para dois profissionais. 
</t>
  </si>
  <si>
    <t>8.8</t>
  </si>
  <si>
    <t>Mestre de Cerimônias</t>
  </si>
  <si>
    <t>Apresentar autoridades ou participantes presentes ao público</t>
  </si>
  <si>
    <t>8.9</t>
  </si>
  <si>
    <t>Operador de Equipamento Audiovisual</t>
  </si>
  <si>
    <t>opera equipamentos de som e projeção</t>
  </si>
  <si>
    <t>8.10</t>
  </si>
  <si>
    <t xml:space="preserve">Recepcionista </t>
  </si>
  <si>
    <t>Uniformizada, com experiência em eventos, para recepcionar, auxiliar e informar dados do evento</t>
  </si>
  <si>
    <t>8.11</t>
  </si>
  <si>
    <t>Hora extra Recepcionista</t>
  </si>
  <si>
    <t>Hora extra do profissional recepcionista.</t>
  </si>
  <si>
    <t>Hora extra</t>
  </si>
  <si>
    <t>8.12</t>
  </si>
  <si>
    <t>Recepcionista Bilíngue</t>
  </si>
  <si>
    <t>Uniformizada, com experiência em eventos, para recepcionar participantes cujo idioma não seja o oficial do evento. Idiomas: Inglês, Espanhol ou Francês.</t>
  </si>
  <si>
    <t>8.13</t>
  </si>
  <si>
    <t>Hora extra Recepcionista- Bilíngue</t>
  </si>
  <si>
    <t>Hora extra do profissional recepcionista - Bilíngue</t>
  </si>
  <si>
    <t>8.14</t>
  </si>
  <si>
    <t>Revisor de Texto</t>
  </si>
  <si>
    <t>Revisar textos, idiomas básicos (português, inglês, espanhol e francês).</t>
  </si>
  <si>
    <t>lauda (1200 caracteres sem espaço)</t>
  </si>
  <si>
    <t>8.15</t>
  </si>
  <si>
    <t>Técnico  em Informática</t>
  </si>
  <si>
    <t>O serviço deverá ser executado por profissional dinâmico e com experiência na atividade de operação de equipamentos de informática, capacitado a operar aplicativos de processamento de texto, planilha eletrônica e banco de dados; deverá ser capaz de efetuar configurações de rede, hardware, software e de identificar e comunicar à coordenação do evento a ocorrência de eventuais falhas em sua área de atuação que estejam além dos seus recursos imediatos de reparação.</t>
  </si>
  <si>
    <t>8.16</t>
  </si>
  <si>
    <t>Agente de Segurança</t>
  </si>
  <si>
    <t>Fornecimento de locação e serviços de prestação de serviços de mão de obra de Segurança Desarmada, para atuar como segurança em áreas específicas de eventos, uniformizado com camiseta e identificação da empresa, com carga horária de 12h(diurno/noturno), Com registro na Secretaria de Segurança Pública ou Órgão equivalente, conforme previsto no art. 14 c/c art. 20 da Lei nº Lei Nº 7.102, de 20 de Junho de 1983</t>
  </si>
  <si>
    <t>ATENDIMENTO ESPECIALIZADO</t>
  </si>
  <si>
    <t>9.1</t>
  </si>
  <si>
    <t>UTI</t>
  </si>
  <si>
    <t>Serviço de pronto socorro móvel de emergências e urgências médicas aos participantes do evento e eventual deslocamento de pacientes até um centro hospitalar, sendo prestado por uma UTI-Móvel, totalmente equipada, que ficará no local durante todo o período previamente acordado, com motorista estacionada permanentemente no local do evento, com um médico, uma enfermeira e uma brigada de incêndio</t>
  </si>
  <si>
    <t>diária 12 horas</t>
  </si>
  <si>
    <t>Subtotal R$</t>
  </si>
  <si>
    <t>Itens de Valor Variável</t>
  </si>
  <si>
    <t>Item 10 - Serviços de Locação de Espaços para Realização de Eventos - Subcontratação</t>
  </si>
  <si>
    <t>Valor Disponível para Contratação (VDC)</t>
  </si>
  <si>
    <t>Lucros e Despesas Indiretas (LDI)</t>
  </si>
  <si>
    <t>Perc. Ref.</t>
  </si>
  <si>
    <t>Valor</t>
  </si>
  <si>
    <t>(a)   Taxa de Administração Maximo Aceito pela Administração (5%)</t>
  </si>
  <si>
    <t>Tributos sobre faturamento (Cofins, CSLL e ISS)</t>
  </si>
  <si>
    <t>Subtotal (b+c+d)</t>
  </si>
  <si>
    <t>Valor Estimado da Contratação (VDC + LDI + Tributos)</t>
  </si>
  <si>
    <t>Item 11 - Serviços de Contratação de Apresentação Artística - Subcontratação</t>
  </si>
  <si>
    <t>SUBTOTAL ITEM 10 e 11</t>
  </si>
  <si>
    <t>TOTAL GERAL</t>
  </si>
  <si>
    <t>OBS: Para o item taxa de Administração, o valor máximo admitido será de 5%, para definição do percentual, foi considerado o menor percentual cotado pelos fornecedores.  Sendo desconsiderado o percentual de 0,01% do pregão do MRE, posto que, o item  já foi objeto de lances e pode não representar a realidade de todas as eventuais licitantes.</t>
  </si>
  <si>
    <t>(b)    Cofins (lucro real ou presumido) (3%)</t>
  </si>
  <si>
    <t>(c)   PIS (lucro real ou presumido) (0,65)</t>
  </si>
  <si>
    <t>(d)   ISS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</si>
</sst>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quot;R$&quot;\ #,##0.00;[Red]\-&quot;R$&quot;\ #,##0.00"/>
    <numFmt numFmtId="44" formatCode="_-&quot;R$&quot;\ * #,##0.00_-;\-&quot;R$&quot;\ * #,##0.00_-;_-&quot;R$&quot;\ * &quot;-&quot;??_-;_-@_-"/>
    <numFmt numFmtId="164" formatCode="_-[$R$-416]\ * #,##0.00_-;\-[$R$-416]\ * #,##0.00_-;_-[$R$-416]\ * &quot;-&quot;??_-;_-@_-"/>
    <numFmt numFmtId="165" formatCode="&quot;R$&quot;\ #,##0.00"/>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9"/>
      <name val="Calibri"/>
      <family val="2"/>
      <scheme val="minor"/>
    </font>
    <font>
      <b/>
      <sz val="8"/>
      <name val="Calibri"/>
      <family val="2"/>
      <scheme val="minor"/>
    </font>
    <font>
      <b/>
      <sz val="9"/>
      <color theme="1"/>
      <name val="Calibri"/>
      <family val="2"/>
      <scheme val="minor"/>
    </font>
    <font>
      <sz val="8"/>
      <name val="Calibri"/>
      <family val="2"/>
      <scheme val="minor"/>
    </font>
    <font>
      <sz val="9"/>
      <name val="Calibri"/>
      <family val="2"/>
      <scheme val="minor"/>
    </font>
    <font>
      <sz val="9"/>
      <color theme="1"/>
      <name val="Calibri"/>
      <family val="2"/>
      <scheme val="minor"/>
    </font>
    <font>
      <i/>
      <sz val="11"/>
      <color rgb="FF000000"/>
      <name val="Calibri"/>
      <family val="2"/>
    </font>
    <font>
      <i/>
      <sz val="12"/>
      <color rgb="FF000000"/>
      <name val="Calibri"/>
      <family val="2"/>
    </font>
    <font>
      <sz val="12"/>
      <color rgb="FF000000"/>
      <name val="Calibri"/>
      <family val="2"/>
    </font>
    <font>
      <vertAlign val="superscript"/>
      <sz val="12"/>
      <color rgb="FF000000"/>
      <name val="Calibri"/>
      <family val="2"/>
    </font>
    <font>
      <b/>
      <sz val="8"/>
      <color rgb="FF000000"/>
      <name val="Calibri"/>
      <family val="2"/>
    </font>
    <font>
      <sz val="8"/>
      <color rgb="FF000000"/>
      <name val="Calibri"/>
      <family val="2"/>
    </font>
    <font>
      <sz val="8"/>
      <color theme="1"/>
      <name val="Calibri"/>
      <family val="2"/>
      <scheme val="minor"/>
    </font>
    <font>
      <b/>
      <sz val="22"/>
      <color theme="1"/>
      <name val="Calibri"/>
      <family val="2"/>
      <scheme val="minor"/>
    </font>
    <font>
      <b/>
      <sz val="20"/>
      <color theme="1"/>
      <name val="Calibri"/>
      <family val="2"/>
      <scheme val="minor"/>
    </font>
    <font>
      <b/>
      <sz val="9"/>
      <color indexed="81"/>
      <name val="Tahoma"/>
      <family val="2"/>
    </font>
  </fonts>
  <fills count="9">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2" tint="-9.9978637043366805E-2"/>
        <bgColor indexed="64"/>
      </patternFill>
    </fill>
  </fills>
  <borders count="16">
    <border>
      <left/>
      <right/>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44" fontId="1" fillId="0" borderId="0" applyFont="0" applyFill="0" applyBorder="0" applyAlignment="0" applyProtection="0"/>
    <xf numFmtId="0" fontId="1" fillId="0" borderId="0"/>
  </cellStyleXfs>
  <cellXfs count="90">
    <xf numFmtId="0" fontId="0" fillId="0" borderId="0" xfId="0"/>
    <xf numFmtId="0" fontId="4" fillId="3" borderId="2" xfId="2" applyFont="1" applyFill="1" applyBorder="1" applyAlignment="1">
      <alignment horizontal="center" vertical="center"/>
    </xf>
    <xf numFmtId="0" fontId="5" fillId="3" borderId="3" xfId="2" applyFont="1" applyFill="1" applyBorder="1" applyAlignment="1">
      <alignment horizontal="center" vertical="center" wrapText="1"/>
    </xf>
    <xf numFmtId="0" fontId="4" fillId="3" borderId="3" xfId="2" applyFont="1" applyFill="1" applyBorder="1" applyAlignment="1">
      <alignment horizontal="center" vertical="center" wrapText="1"/>
    </xf>
    <xf numFmtId="3" fontId="6" fillId="3" borderId="3" xfId="0" applyNumberFormat="1" applyFont="1" applyFill="1" applyBorder="1" applyAlignment="1">
      <alignment horizontal="center" vertical="center" wrapText="1"/>
    </xf>
    <xf numFmtId="164" fontId="6" fillId="3" borderId="3" xfId="0" applyNumberFormat="1" applyFont="1" applyFill="1" applyBorder="1" applyAlignment="1">
      <alignment horizontal="center" vertical="center" wrapText="1"/>
    </xf>
    <xf numFmtId="0" fontId="4" fillId="4" borderId="2" xfId="2" applyFont="1" applyFill="1" applyBorder="1" applyAlignment="1">
      <alignment horizontal="center" vertical="center"/>
    </xf>
    <xf numFmtId="0" fontId="5" fillId="4" borderId="3" xfId="2" applyFont="1" applyFill="1" applyBorder="1" applyAlignment="1">
      <alignment horizontal="left" vertical="center" wrapText="1"/>
    </xf>
    <xf numFmtId="0" fontId="5" fillId="4" borderId="3" xfId="2" applyFont="1" applyFill="1" applyBorder="1" applyAlignment="1">
      <alignment horizontal="center" vertical="center" wrapText="1"/>
    </xf>
    <xf numFmtId="44" fontId="5" fillId="4" borderId="3" xfId="1" applyFont="1" applyFill="1" applyBorder="1" applyAlignment="1">
      <alignment horizontal="center" vertical="center" wrapText="1"/>
    </xf>
    <xf numFmtId="164" fontId="5" fillId="4" borderId="3" xfId="2" applyNumberFormat="1" applyFont="1" applyFill="1" applyBorder="1" applyAlignment="1">
      <alignment horizontal="center" vertical="center" wrapText="1"/>
    </xf>
    <xf numFmtId="0" fontId="4" fillId="0" borderId="2" xfId="2" applyFont="1" applyBorder="1" applyAlignment="1">
      <alignment horizontal="center" vertical="center"/>
    </xf>
    <xf numFmtId="0" fontId="7" fillId="0" borderId="3" xfId="2" applyFont="1" applyBorder="1" applyAlignment="1">
      <alignment horizontal="center" vertical="center" wrapText="1"/>
    </xf>
    <xf numFmtId="0" fontId="7" fillId="0" borderId="3" xfId="2" applyFont="1" applyBorder="1" applyAlignment="1">
      <alignment horizontal="justify" vertical="center" wrapText="1"/>
    </xf>
    <xf numFmtId="0" fontId="8" fillId="0" borderId="3" xfId="2" applyFont="1" applyBorder="1" applyAlignment="1">
      <alignment horizontal="center" vertical="center" wrapText="1"/>
    </xf>
    <xf numFmtId="3" fontId="9" fillId="0" borderId="3" xfId="0" applyNumberFormat="1" applyFont="1" applyBorder="1" applyAlignment="1">
      <alignment horizontal="center" vertical="center"/>
    </xf>
    <xf numFmtId="44" fontId="9" fillId="2" borderId="3" xfId="1" applyFont="1" applyFill="1" applyBorder="1" applyAlignment="1" applyProtection="1">
      <alignment horizontal="center" vertical="center"/>
    </xf>
    <xf numFmtId="164" fontId="9" fillId="0" borderId="3" xfId="0" applyNumberFormat="1" applyFont="1" applyBorder="1" applyAlignment="1">
      <alignment horizontal="center" vertical="center"/>
    </xf>
    <xf numFmtId="0" fontId="7" fillId="5" borderId="3" xfId="2" applyFont="1" applyFill="1" applyBorder="1" applyAlignment="1">
      <alignment horizontal="justify" vertical="center" wrapText="1"/>
    </xf>
    <xf numFmtId="0" fontId="7" fillId="5" borderId="3" xfId="2" applyFont="1" applyFill="1" applyBorder="1" applyAlignment="1">
      <alignment horizontal="center" vertical="center" wrapText="1"/>
    </xf>
    <xf numFmtId="0" fontId="8" fillId="5" borderId="3" xfId="2" applyFont="1" applyFill="1" applyBorder="1" applyAlignment="1">
      <alignment horizontal="center" vertical="center" wrapText="1"/>
    </xf>
    <xf numFmtId="3" fontId="9" fillId="5" borderId="3" xfId="0" applyNumberFormat="1" applyFont="1" applyFill="1" applyBorder="1" applyAlignment="1">
      <alignment horizontal="center" vertical="center"/>
    </xf>
    <xf numFmtId="0" fontId="7" fillId="5" borderId="3" xfId="2" applyFont="1" applyFill="1" applyBorder="1" applyAlignment="1">
      <alignment horizontal="left" vertical="center" wrapText="1"/>
    </xf>
    <xf numFmtId="44" fontId="9" fillId="5" borderId="3" xfId="1" applyFont="1" applyFill="1" applyBorder="1" applyAlignment="1" applyProtection="1">
      <alignment horizontal="center" vertical="center"/>
    </xf>
    <xf numFmtId="164" fontId="5" fillId="4" borderId="4" xfId="2" applyNumberFormat="1" applyFont="1" applyFill="1" applyBorder="1" applyAlignment="1">
      <alignment horizontal="center" vertical="center" wrapText="1"/>
    </xf>
    <xf numFmtId="0" fontId="4" fillId="0" borderId="6" xfId="2" applyFont="1" applyBorder="1" applyAlignment="1">
      <alignment horizontal="center" vertical="center"/>
    </xf>
    <xf numFmtId="0" fontId="7" fillId="0" borderId="6" xfId="2" applyFont="1" applyBorder="1" applyAlignment="1">
      <alignment horizontal="center" vertical="center" wrapText="1"/>
    </xf>
    <xf numFmtId="0" fontId="7" fillId="0" borderId="6" xfId="2" applyFont="1" applyBorder="1" applyAlignment="1">
      <alignment horizontal="justify" vertical="center" wrapText="1"/>
    </xf>
    <xf numFmtId="0" fontId="8" fillId="0" borderId="6" xfId="2" applyFont="1" applyBorder="1" applyAlignment="1">
      <alignment horizontal="center" vertical="center" wrapText="1"/>
    </xf>
    <xf numFmtId="3" fontId="9" fillId="0" borderId="6" xfId="0" applyNumberFormat="1" applyFont="1" applyBorder="1" applyAlignment="1">
      <alignment horizontal="center" vertical="center"/>
    </xf>
    <xf numFmtId="164" fontId="2" fillId="2" borderId="3" xfId="0" applyNumberFormat="1" applyFont="1" applyFill="1" applyBorder="1"/>
    <xf numFmtId="0" fontId="14" fillId="7" borderId="4" xfId="0" applyFont="1" applyFill="1" applyBorder="1" applyAlignment="1">
      <alignment vertical="top" wrapText="1"/>
    </xf>
    <xf numFmtId="8" fontId="14" fillId="7" borderId="3" xfId="0" applyNumberFormat="1" applyFont="1" applyFill="1" applyBorder="1" applyAlignment="1">
      <alignment vertical="top" wrapText="1"/>
    </xf>
    <xf numFmtId="0" fontId="14" fillId="8" borderId="7" xfId="0" applyFont="1" applyFill="1" applyBorder="1" applyAlignment="1">
      <alignment vertical="top" wrapText="1"/>
    </xf>
    <xf numFmtId="0" fontId="14" fillId="8" borderId="7" xfId="0" applyFont="1" applyFill="1" applyBorder="1" applyAlignment="1">
      <alignment horizontal="center" vertical="top" wrapText="1"/>
    </xf>
    <xf numFmtId="0" fontId="14" fillId="8" borderId="3" xfId="0" applyFont="1" applyFill="1" applyBorder="1" applyAlignment="1">
      <alignment horizontal="center" vertical="top" wrapText="1"/>
    </xf>
    <xf numFmtId="0" fontId="15" fillId="5" borderId="7" xfId="0" applyFont="1" applyFill="1" applyBorder="1" applyAlignment="1">
      <alignment vertical="top" wrapText="1"/>
    </xf>
    <xf numFmtId="0" fontId="16" fillId="0" borderId="0" xfId="0" applyFont="1"/>
    <xf numFmtId="9" fontId="15" fillId="5" borderId="3" xfId="1" applyNumberFormat="1" applyFont="1" applyFill="1" applyBorder="1" applyAlignment="1">
      <alignment horizontal="center" vertical="center" wrapText="1"/>
    </xf>
    <xf numFmtId="44" fontId="15" fillId="5" borderId="3" xfId="1" applyFont="1" applyFill="1" applyBorder="1" applyAlignment="1">
      <alignment vertical="center" wrapText="1"/>
    </xf>
    <xf numFmtId="0" fontId="14" fillId="8" borderId="3" xfId="0" applyFont="1" applyFill="1" applyBorder="1" applyAlignment="1">
      <alignment vertical="center" wrapText="1"/>
    </xf>
    <xf numFmtId="0" fontId="15" fillId="7" borderId="7" xfId="0" applyFont="1" applyFill="1" applyBorder="1" applyAlignment="1">
      <alignment vertical="top" wrapText="1"/>
    </xf>
    <xf numFmtId="44" fontId="15" fillId="5" borderId="3" xfId="1" applyFont="1" applyFill="1" applyBorder="1" applyAlignment="1">
      <alignment horizontal="center" vertical="center" wrapText="1"/>
    </xf>
    <xf numFmtId="10" fontId="15" fillId="5" borderId="3" xfId="1" applyNumberFormat="1" applyFont="1" applyFill="1" applyBorder="1" applyAlignment="1">
      <alignment horizontal="center" vertical="center" wrapText="1"/>
    </xf>
    <xf numFmtId="0" fontId="14" fillId="7" borderId="7" xfId="0" applyFont="1" applyFill="1" applyBorder="1" applyAlignment="1">
      <alignment vertical="top" wrapText="1"/>
    </xf>
    <xf numFmtId="44" fontId="14" fillId="5" borderId="3" xfId="1" applyFont="1" applyFill="1" applyBorder="1" applyAlignment="1">
      <alignment horizontal="center" vertical="center" wrapText="1"/>
    </xf>
    <xf numFmtId="8" fontId="14" fillId="8" borderId="5" xfId="0" applyNumberFormat="1" applyFont="1" applyFill="1" applyBorder="1" applyAlignment="1">
      <alignment vertical="top" wrapText="1"/>
    </xf>
    <xf numFmtId="0" fontId="14" fillId="7" borderId="3" xfId="0" applyFont="1" applyFill="1" applyBorder="1" applyAlignment="1">
      <alignment vertical="top" wrapText="1"/>
    </xf>
    <xf numFmtId="0" fontId="14" fillId="8" borderId="3" xfId="0" applyFont="1" applyFill="1" applyBorder="1" applyAlignment="1">
      <alignment vertical="top" wrapText="1"/>
    </xf>
    <xf numFmtId="0" fontId="15" fillId="5" borderId="3" xfId="0" applyFont="1" applyFill="1" applyBorder="1" applyAlignment="1">
      <alignment vertical="top" wrapText="1"/>
    </xf>
    <xf numFmtId="0" fontId="15" fillId="7" borderId="3" xfId="0" applyFont="1" applyFill="1" applyBorder="1" applyAlignment="1">
      <alignment vertical="top" wrapText="1"/>
    </xf>
    <xf numFmtId="8" fontId="14" fillId="8" borderId="3" xfId="0" applyNumberFormat="1" applyFont="1" applyFill="1" applyBorder="1" applyAlignment="1">
      <alignment vertical="top" wrapText="1"/>
    </xf>
    <xf numFmtId="164" fontId="2" fillId="2" borderId="3" xfId="0" applyNumberFormat="1" applyFont="1" applyFill="1" applyBorder="1" applyAlignment="1">
      <alignment horizontal="center" vertical="center"/>
    </xf>
    <xf numFmtId="44" fontId="0" fillId="0" borderId="0" xfId="1" applyFont="1"/>
    <xf numFmtId="0" fontId="0" fillId="0" borderId="0" xfId="0" applyAlignment="1"/>
    <xf numFmtId="0" fontId="0" fillId="0" borderId="0" xfId="0" applyAlignment="1">
      <alignment horizontal="center"/>
    </xf>
    <xf numFmtId="164" fontId="0" fillId="0" borderId="0" xfId="0" applyNumberFormat="1"/>
    <xf numFmtId="0" fontId="0" fillId="0" borderId="0" xfId="0" applyAlignment="1">
      <alignment vertical="justify" wrapText="1"/>
    </xf>
    <xf numFmtId="0" fontId="4" fillId="5" borderId="2" xfId="2" applyFont="1" applyFill="1" applyBorder="1" applyAlignment="1">
      <alignment horizontal="center" vertical="center"/>
    </xf>
    <xf numFmtId="0" fontId="14" fillId="7" borderId="3" xfId="0" applyFont="1" applyFill="1" applyBorder="1" applyAlignment="1">
      <alignment horizontal="left" vertical="top" wrapText="1"/>
    </xf>
    <xf numFmtId="0" fontId="14" fillId="8" borderId="3" xfId="0" applyFont="1" applyFill="1" applyBorder="1" applyAlignment="1">
      <alignment horizontal="center" vertical="top" wrapText="1"/>
    </xf>
    <xf numFmtId="0" fontId="4" fillId="4" borderId="3" xfId="2" applyFont="1" applyFill="1" applyBorder="1" applyAlignment="1">
      <alignment horizontal="center" vertical="center"/>
    </xf>
    <xf numFmtId="0" fontId="17" fillId="6" borderId="4" xfId="0" applyFont="1" applyFill="1" applyBorder="1" applyAlignment="1">
      <alignment horizontal="center" vertical="center" wrapText="1"/>
    </xf>
    <xf numFmtId="0" fontId="17" fillId="6" borderId="7" xfId="0" applyFont="1" applyFill="1" applyBorder="1" applyAlignment="1">
      <alignment horizontal="center" vertical="center" wrapText="1"/>
    </xf>
    <xf numFmtId="165" fontId="18" fillId="6" borderId="3" xfId="0" applyNumberFormat="1" applyFont="1" applyFill="1" applyBorder="1" applyAlignment="1">
      <alignment horizontal="center" vertic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14" fillId="8" borderId="7" xfId="0" applyFont="1" applyFill="1" applyBorder="1" applyAlignment="1">
      <alignment horizontal="center" vertical="top" wrapText="1"/>
    </xf>
    <xf numFmtId="0" fontId="14" fillId="8" borderId="5" xfId="0" applyFont="1" applyFill="1" applyBorder="1" applyAlignment="1">
      <alignment horizontal="center" vertical="top" wrapText="1"/>
    </xf>
    <xf numFmtId="0" fontId="14" fillId="6" borderId="3" xfId="0" applyFont="1" applyFill="1" applyBorder="1" applyAlignment="1">
      <alignment horizontal="center" vertical="center" wrapText="1"/>
    </xf>
    <xf numFmtId="0" fontId="14" fillId="6" borderId="3" xfId="0" applyFont="1" applyFill="1" applyBorder="1" applyAlignment="1">
      <alignment horizontal="left" vertical="center" wrapText="1"/>
    </xf>
    <xf numFmtId="0" fontId="14" fillId="7" borderId="3" xfId="0" applyFont="1" applyFill="1" applyBorder="1" applyAlignment="1">
      <alignment horizontal="right" vertical="top" wrapText="1"/>
    </xf>
    <xf numFmtId="0" fontId="15" fillId="5" borderId="3" xfId="0" applyFont="1" applyFill="1" applyBorder="1" applyAlignment="1">
      <alignment horizontal="left" vertical="top" wrapText="1"/>
    </xf>
    <xf numFmtId="0" fontId="15" fillId="7" borderId="3" xfId="0" applyFont="1" applyFill="1" applyBorder="1" applyAlignment="1">
      <alignment horizontal="left" vertical="top" wrapText="1"/>
    </xf>
    <xf numFmtId="0" fontId="14" fillId="6" borderId="6" xfId="0" applyFont="1" applyFill="1" applyBorder="1" applyAlignment="1">
      <alignment horizontal="center" vertical="center" wrapText="1"/>
    </xf>
    <xf numFmtId="0" fontId="14" fillId="6" borderId="8" xfId="0" applyFont="1" applyFill="1" applyBorder="1" applyAlignment="1">
      <alignment horizontal="center" vertical="center" wrapText="1"/>
    </xf>
    <xf numFmtId="0" fontId="14" fillId="6" borderId="9" xfId="0" applyFont="1" applyFill="1" applyBorder="1" applyAlignment="1">
      <alignment horizontal="center" vertical="center" wrapText="1"/>
    </xf>
    <xf numFmtId="0" fontId="14" fillId="6" borderId="4" xfId="0" applyFont="1" applyFill="1" applyBorder="1" applyAlignment="1">
      <alignment horizontal="left" vertical="center" wrapText="1"/>
    </xf>
    <xf numFmtId="0" fontId="14" fillId="6" borderId="7" xfId="0" applyFont="1" applyFill="1" applyBorder="1" applyAlignment="1">
      <alignment horizontal="left" vertical="center" wrapText="1"/>
    </xf>
    <xf numFmtId="0" fontId="14" fillId="6" borderId="5" xfId="0" applyFont="1" applyFill="1" applyBorder="1" applyAlignment="1">
      <alignment horizontal="left" vertical="center" wrapText="1"/>
    </xf>
    <xf numFmtId="0" fontId="14" fillId="7" borderId="7" xfId="0" applyFont="1" applyFill="1" applyBorder="1" applyAlignment="1">
      <alignment horizontal="right" vertical="top" wrapText="1"/>
    </xf>
    <xf numFmtId="0" fontId="14" fillId="7" borderId="5" xfId="0" applyFont="1" applyFill="1" applyBorder="1" applyAlignment="1">
      <alignment horizontal="right" vertical="top" wrapText="1"/>
    </xf>
    <xf numFmtId="0" fontId="14" fillId="0" borderId="0" xfId="0" applyFont="1" applyAlignment="1">
      <alignment horizontal="center" vertical="center"/>
    </xf>
    <xf numFmtId="0" fontId="3" fillId="2" borderId="1" xfId="0" applyFont="1" applyFill="1" applyBorder="1" applyAlignment="1">
      <alignment horizontal="center" vertical="center" wrapText="1"/>
    </xf>
    <xf numFmtId="0" fontId="5" fillId="4" borderId="4" xfId="2" applyFont="1" applyFill="1" applyBorder="1" applyAlignment="1">
      <alignment horizontal="center" vertical="center" wrapText="1"/>
    </xf>
    <xf numFmtId="0" fontId="5" fillId="4" borderId="5" xfId="2" applyFont="1" applyFill="1" applyBorder="1" applyAlignment="1">
      <alignment horizontal="center" vertical="center" wrapText="1"/>
    </xf>
  </cellXfs>
  <cellStyles count="3">
    <cellStyle name="Moeda"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19"/>
  <sheetViews>
    <sheetView tabSelected="1" workbookViewId="0">
      <pane xSplit="3" ySplit="3" topLeftCell="D4" activePane="bottomRight" state="frozen"/>
      <selection pane="topRight" activeCell="D1" sqref="D1"/>
      <selection pane="bottomLeft" activeCell="A4" sqref="A4"/>
      <selection pane="bottomRight" activeCell="I3" sqref="I3"/>
    </sheetView>
  </sheetViews>
  <sheetFormatPr defaultRowHeight="15" x14ac:dyDescent="0.25"/>
  <cols>
    <col min="1" max="1" width="4" bestFit="1" customWidth="1"/>
    <col min="2" max="2" width="23.140625" style="55" customWidth="1"/>
    <col min="3" max="3" width="45.7109375" customWidth="1"/>
    <col min="4" max="4" width="7.85546875" customWidth="1"/>
    <col min="5" max="5" width="10.5703125" customWidth="1"/>
    <col min="6" max="6" width="14" style="53" bestFit="1" customWidth="1"/>
    <col min="7" max="7" width="18" style="56" bestFit="1" customWidth="1"/>
  </cols>
  <sheetData>
    <row r="1" spans="1:7" x14ac:dyDescent="0.25">
      <c r="A1" s="87" t="s">
        <v>0</v>
      </c>
      <c r="B1" s="87"/>
      <c r="C1" s="87"/>
      <c r="D1" s="87"/>
      <c r="E1" s="87"/>
      <c r="F1" s="87"/>
      <c r="G1" s="87"/>
    </row>
    <row r="2" spans="1:7" ht="36" x14ac:dyDescent="0.25">
      <c r="A2" s="1"/>
      <c r="B2" s="2" t="s">
        <v>1</v>
      </c>
      <c r="C2" s="2" t="s">
        <v>2</v>
      </c>
      <c r="D2" s="3" t="s">
        <v>3</v>
      </c>
      <c r="E2" s="4" t="s">
        <v>4</v>
      </c>
      <c r="F2" s="5" t="s">
        <v>5</v>
      </c>
      <c r="G2" s="5" t="s">
        <v>6</v>
      </c>
    </row>
    <row r="3" spans="1:7" x14ac:dyDescent="0.25">
      <c r="A3" s="6">
        <v>1</v>
      </c>
      <c r="B3" s="88" t="s">
        <v>7</v>
      </c>
      <c r="C3" s="89"/>
      <c r="D3" s="7"/>
      <c r="E3" s="8"/>
      <c r="F3" s="9"/>
      <c r="G3" s="10"/>
    </row>
    <row r="4" spans="1:7" ht="236.25" x14ac:dyDescent="0.25">
      <c r="A4" s="11" t="s">
        <v>8</v>
      </c>
      <c r="B4" s="12" t="s">
        <v>9</v>
      </c>
      <c r="C4" s="13" t="s">
        <v>10</v>
      </c>
      <c r="D4" s="14" t="s">
        <v>11</v>
      </c>
      <c r="E4" s="15">
        <v>150</v>
      </c>
      <c r="F4" s="16">
        <v>0</v>
      </c>
      <c r="G4" s="17">
        <f>F4*E4</f>
        <v>0</v>
      </c>
    </row>
    <row r="5" spans="1:7" x14ac:dyDescent="0.25">
      <c r="A5" s="11" t="s">
        <v>12</v>
      </c>
      <c r="B5" s="12" t="s">
        <v>13</v>
      </c>
      <c r="C5" s="13" t="s">
        <v>14</v>
      </c>
      <c r="D5" s="14" t="s">
        <v>11</v>
      </c>
      <c r="E5" s="15">
        <v>10</v>
      </c>
      <c r="F5" s="16">
        <v>0</v>
      </c>
      <c r="G5" s="17">
        <f t="shared" ref="G5:G70" si="0">F5*E5</f>
        <v>0</v>
      </c>
    </row>
    <row r="6" spans="1:7" ht="36" x14ac:dyDescent="0.25">
      <c r="A6" s="11" t="s">
        <v>15</v>
      </c>
      <c r="B6" s="12" t="s">
        <v>16</v>
      </c>
      <c r="C6" s="13" t="s">
        <v>17</v>
      </c>
      <c r="D6" s="14" t="s">
        <v>18</v>
      </c>
      <c r="E6" s="15">
        <v>10</v>
      </c>
      <c r="F6" s="16">
        <v>0</v>
      </c>
      <c r="G6" s="17">
        <f t="shared" si="0"/>
        <v>0</v>
      </c>
    </row>
    <row r="7" spans="1:7" ht="22.5" x14ac:dyDescent="0.25">
      <c r="A7" s="11" t="s">
        <v>19</v>
      </c>
      <c r="B7" s="12" t="s">
        <v>20</v>
      </c>
      <c r="C7" s="13" t="s">
        <v>21</v>
      </c>
      <c r="D7" s="14" t="s">
        <v>11</v>
      </c>
      <c r="E7" s="15">
        <v>10</v>
      </c>
      <c r="F7" s="16">
        <v>0</v>
      </c>
      <c r="G7" s="17">
        <f t="shared" si="0"/>
        <v>0</v>
      </c>
    </row>
    <row r="8" spans="1:7" ht="22.5" x14ac:dyDescent="0.25">
      <c r="A8" s="11" t="s">
        <v>22</v>
      </c>
      <c r="B8" s="12" t="s">
        <v>23</v>
      </c>
      <c r="C8" s="13" t="s">
        <v>24</v>
      </c>
      <c r="D8" s="14" t="s">
        <v>11</v>
      </c>
      <c r="E8" s="15">
        <v>10</v>
      </c>
      <c r="F8" s="16">
        <v>0</v>
      </c>
      <c r="G8" s="17">
        <f t="shared" si="0"/>
        <v>0</v>
      </c>
    </row>
    <row r="9" spans="1:7" ht="45" x14ac:dyDescent="0.25">
      <c r="A9" s="11" t="s">
        <v>25</v>
      </c>
      <c r="B9" s="12" t="s">
        <v>26</v>
      </c>
      <c r="C9" s="13" t="s">
        <v>27</v>
      </c>
      <c r="D9" s="14" t="s">
        <v>11</v>
      </c>
      <c r="E9" s="15">
        <v>10</v>
      </c>
      <c r="F9" s="16">
        <v>0</v>
      </c>
      <c r="G9" s="17">
        <f t="shared" si="0"/>
        <v>0</v>
      </c>
    </row>
    <row r="10" spans="1:7" ht="22.5" x14ac:dyDescent="0.25">
      <c r="A10" s="11" t="s">
        <v>28</v>
      </c>
      <c r="B10" s="12" t="s">
        <v>29</v>
      </c>
      <c r="C10" s="13" t="s">
        <v>30</v>
      </c>
      <c r="D10" s="14" t="s">
        <v>11</v>
      </c>
      <c r="E10" s="15">
        <v>10</v>
      </c>
      <c r="F10" s="16">
        <v>0</v>
      </c>
      <c r="G10" s="17">
        <f t="shared" si="0"/>
        <v>0</v>
      </c>
    </row>
    <row r="11" spans="1:7" ht="270" x14ac:dyDescent="0.25">
      <c r="A11" s="11" t="s">
        <v>31</v>
      </c>
      <c r="B11" s="12" t="s">
        <v>32</v>
      </c>
      <c r="C11" s="13" t="s">
        <v>33</v>
      </c>
      <c r="D11" s="14" t="s">
        <v>11</v>
      </c>
      <c r="E11" s="15">
        <v>100</v>
      </c>
      <c r="F11" s="16">
        <v>0</v>
      </c>
      <c r="G11" s="17">
        <f t="shared" si="0"/>
        <v>0</v>
      </c>
    </row>
    <row r="12" spans="1:7" ht="22.5" x14ac:dyDescent="0.25">
      <c r="A12" s="11" t="s">
        <v>34</v>
      </c>
      <c r="B12" s="12" t="s">
        <v>35</v>
      </c>
      <c r="C12" s="13" t="s">
        <v>36</v>
      </c>
      <c r="D12" s="14" t="s">
        <v>11</v>
      </c>
      <c r="E12" s="15">
        <v>200</v>
      </c>
      <c r="F12" s="16">
        <v>0</v>
      </c>
      <c r="G12" s="17">
        <f t="shared" si="0"/>
        <v>0</v>
      </c>
    </row>
    <row r="13" spans="1:7" ht="22.5" x14ac:dyDescent="0.25">
      <c r="A13" s="11" t="s">
        <v>37</v>
      </c>
      <c r="B13" s="12" t="s">
        <v>38</v>
      </c>
      <c r="C13" s="13" t="s">
        <v>39</v>
      </c>
      <c r="D13" s="14" t="s">
        <v>40</v>
      </c>
      <c r="E13" s="15">
        <v>100</v>
      </c>
      <c r="F13" s="16">
        <v>0</v>
      </c>
      <c r="G13" s="17">
        <f t="shared" si="0"/>
        <v>0</v>
      </c>
    </row>
    <row r="14" spans="1:7" x14ac:dyDescent="0.25">
      <c r="A14" s="11" t="s">
        <v>41</v>
      </c>
      <c r="B14" s="12" t="s">
        <v>42</v>
      </c>
      <c r="C14" s="13" t="s">
        <v>43</v>
      </c>
      <c r="D14" s="14" t="s">
        <v>11</v>
      </c>
      <c r="E14" s="15">
        <v>10</v>
      </c>
      <c r="F14" s="16">
        <v>0</v>
      </c>
      <c r="G14" s="17">
        <f t="shared" si="0"/>
        <v>0</v>
      </c>
    </row>
    <row r="15" spans="1:7" ht="47.25" x14ac:dyDescent="0.25">
      <c r="A15" s="11" t="s">
        <v>44</v>
      </c>
      <c r="B15" s="12" t="s">
        <v>45</v>
      </c>
      <c r="C15" s="13" t="s">
        <v>46</v>
      </c>
      <c r="D15" s="12" t="s">
        <v>40</v>
      </c>
      <c r="E15" s="15">
        <v>10</v>
      </c>
      <c r="F15" s="16">
        <v>0</v>
      </c>
      <c r="G15" s="17">
        <f t="shared" si="0"/>
        <v>0</v>
      </c>
    </row>
    <row r="16" spans="1:7" x14ac:dyDescent="0.25">
      <c r="A16" s="11" t="s">
        <v>47</v>
      </c>
      <c r="B16" s="12" t="s">
        <v>45</v>
      </c>
      <c r="C16" s="13" t="s">
        <v>48</v>
      </c>
      <c r="D16" s="12" t="s">
        <v>49</v>
      </c>
      <c r="E16" s="15">
        <v>500</v>
      </c>
      <c r="F16" s="16">
        <v>0</v>
      </c>
      <c r="G16" s="17">
        <f t="shared" si="0"/>
        <v>0</v>
      </c>
    </row>
    <row r="17" spans="1:7" ht="31.5" x14ac:dyDescent="0.25">
      <c r="A17" s="11" t="s">
        <v>50</v>
      </c>
      <c r="B17" s="12" t="s">
        <v>51</v>
      </c>
      <c r="C17" s="13" t="s">
        <v>52</v>
      </c>
      <c r="D17" s="12" t="s">
        <v>40</v>
      </c>
      <c r="E17" s="15">
        <v>10</v>
      </c>
      <c r="F17" s="16">
        <v>0</v>
      </c>
      <c r="G17" s="17">
        <f t="shared" si="0"/>
        <v>0</v>
      </c>
    </row>
    <row r="18" spans="1:7" x14ac:dyDescent="0.25">
      <c r="A18" s="11" t="s">
        <v>53</v>
      </c>
      <c r="B18" s="12" t="s">
        <v>51</v>
      </c>
      <c r="C18" s="13" t="s">
        <v>48</v>
      </c>
      <c r="D18" s="12" t="s">
        <v>49</v>
      </c>
      <c r="E18" s="15">
        <v>500</v>
      </c>
      <c r="F18" s="16">
        <v>0</v>
      </c>
      <c r="G18" s="17">
        <f t="shared" si="0"/>
        <v>0</v>
      </c>
    </row>
    <row r="19" spans="1:7" ht="33.75" x14ac:dyDescent="0.25">
      <c r="A19" s="11" t="s">
        <v>54</v>
      </c>
      <c r="B19" s="12" t="s">
        <v>55</v>
      </c>
      <c r="C19" s="13" t="s">
        <v>56</v>
      </c>
      <c r="D19" s="12" t="s">
        <v>40</v>
      </c>
      <c r="E19" s="15">
        <v>10</v>
      </c>
      <c r="F19" s="16">
        <v>0</v>
      </c>
      <c r="G19" s="17">
        <f t="shared" si="0"/>
        <v>0</v>
      </c>
    </row>
    <row r="20" spans="1:7" x14ac:dyDescent="0.25">
      <c r="A20" s="11" t="s">
        <v>57</v>
      </c>
      <c r="B20" s="12" t="s">
        <v>55</v>
      </c>
      <c r="C20" s="13" t="s">
        <v>48</v>
      </c>
      <c r="D20" s="12" t="s">
        <v>49</v>
      </c>
      <c r="E20" s="15">
        <v>200</v>
      </c>
      <c r="F20" s="16">
        <v>0</v>
      </c>
      <c r="G20" s="17">
        <f t="shared" si="0"/>
        <v>0</v>
      </c>
    </row>
    <row r="21" spans="1:7" ht="94.5" x14ac:dyDescent="0.25">
      <c r="A21" s="11" t="s">
        <v>58</v>
      </c>
      <c r="B21" s="12" t="s">
        <v>59</v>
      </c>
      <c r="C21" s="13" t="s">
        <v>60</v>
      </c>
      <c r="D21" s="12" t="s">
        <v>49</v>
      </c>
      <c r="E21" s="15">
        <v>500</v>
      </c>
      <c r="F21" s="16">
        <v>0</v>
      </c>
      <c r="G21" s="17">
        <f t="shared" si="0"/>
        <v>0</v>
      </c>
    </row>
    <row r="22" spans="1:7" ht="22.5" x14ac:dyDescent="0.25">
      <c r="A22" s="11" t="s">
        <v>61</v>
      </c>
      <c r="B22" s="12" t="s">
        <v>62</v>
      </c>
      <c r="C22" s="13" t="s">
        <v>63</v>
      </c>
      <c r="D22" s="14" t="s">
        <v>11</v>
      </c>
      <c r="E22" s="15">
        <v>30</v>
      </c>
      <c r="F22" s="16">
        <v>0</v>
      </c>
      <c r="G22" s="17">
        <f t="shared" si="0"/>
        <v>0</v>
      </c>
    </row>
    <row r="23" spans="1:7" ht="60" x14ac:dyDescent="0.25">
      <c r="A23" s="11" t="s">
        <v>64</v>
      </c>
      <c r="B23" s="12" t="s">
        <v>65</v>
      </c>
      <c r="C23" s="14" t="s">
        <v>66</v>
      </c>
      <c r="D23" s="15" t="s">
        <v>40</v>
      </c>
      <c r="E23" s="15">
        <v>15</v>
      </c>
      <c r="F23" s="16">
        <v>0</v>
      </c>
      <c r="G23" s="17">
        <f t="shared" si="0"/>
        <v>0</v>
      </c>
    </row>
    <row r="24" spans="1:7" x14ac:dyDescent="0.25">
      <c r="A24" s="6">
        <v>2</v>
      </c>
      <c r="B24" s="88" t="s">
        <v>67</v>
      </c>
      <c r="C24" s="89"/>
      <c r="D24" s="7"/>
      <c r="E24" s="8"/>
      <c r="F24" s="9"/>
      <c r="G24" s="10"/>
    </row>
    <row r="25" spans="1:7" ht="78.75" x14ac:dyDescent="0.25">
      <c r="A25" s="11" t="s">
        <v>68</v>
      </c>
      <c r="B25" s="12" t="s">
        <v>69</v>
      </c>
      <c r="C25" s="13" t="s">
        <v>70</v>
      </c>
      <c r="D25" s="14" t="s">
        <v>40</v>
      </c>
      <c r="E25" s="15">
        <v>30</v>
      </c>
      <c r="F25" s="16">
        <v>0</v>
      </c>
      <c r="G25" s="17">
        <f t="shared" si="0"/>
        <v>0</v>
      </c>
    </row>
    <row r="26" spans="1:7" ht="112.5" x14ac:dyDescent="0.25">
      <c r="A26" s="11" t="s">
        <v>71</v>
      </c>
      <c r="B26" s="12" t="s">
        <v>72</v>
      </c>
      <c r="C26" s="13" t="s">
        <v>73</v>
      </c>
      <c r="D26" s="14" t="s">
        <v>40</v>
      </c>
      <c r="E26" s="15">
        <v>30</v>
      </c>
      <c r="F26" s="16">
        <v>0</v>
      </c>
      <c r="G26" s="17">
        <f t="shared" si="0"/>
        <v>0</v>
      </c>
    </row>
    <row r="27" spans="1:7" ht="33.75" x14ac:dyDescent="0.25">
      <c r="A27" s="11" t="s">
        <v>74</v>
      </c>
      <c r="B27" s="12" t="s">
        <v>75</v>
      </c>
      <c r="C27" s="13" t="s">
        <v>76</v>
      </c>
      <c r="D27" s="14" t="s">
        <v>77</v>
      </c>
      <c r="E27" s="15">
        <v>100</v>
      </c>
      <c r="F27" s="16">
        <v>0</v>
      </c>
      <c r="G27" s="17">
        <f t="shared" si="0"/>
        <v>0</v>
      </c>
    </row>
    <row r="28" spans="1:7" ht="33.75" x14ac:dyDescent="0.25">
      <c r="A28" s="11" t="s">
        <v>78</v>
      </c>
      <c r="B28" s="12" t="s">
        <v>79</v>
      </c>
      <c r="C28" s="13" t="s">
        <v>76</v>
      </c>
      <c r="D28" s="14" t="s">
        <v>77</v>
      </c>
      <c r="E28" s="15">
        <v>100</v>
      </c>
      <c r="F28" s="16">
        <v>0</v>
      </c>
      <c r="G28" s="17">
        <f t="shared" si="0"/>
        <v>0</v>
      </c>
    </row>
    <row r="29" spans="1:7" ht="101.25" x14ac:dyDescent="0.25">
      <c r="A29" s="11" t="s">
        <v>80</v>
      </c>
      <c r="B29" s="12" t="s">
        <v>81</v>
      </c>
      <c r="C29" s="13" t="s">
        <v>82</v>
      </c>
      <c r="D29" s="14" t="s">
        <v>83</v>
      </c>
      <c r="E29" s="15">
        <v>150</v>
      </c>
      <c r="F29" s="16">
        <v>0</v>
      </c>
      <c r="G29" s="17">
        <f t="shared" si="0"/>
        <v>0</v>
      </c>
    </row>
    <row r="30" spans="1:7" ht="101.25" x14ac:dyDescent="0.25">
      <c r="A30" s="11" t="s">
        <v>84</v>
      </c>
      <c r="B30" s="12" t="s">
        <v>85</v>
      </c>
      <c r="C30" s="13" t="s">
        <v>82</v>
      </c>
      <c r="D30" s="14" t="s">
        <v>83</v>
      </c>
      <c r="E30" s="15">
        <v>150</v>
      </c>
      <c r="F30" s="16">
        <v>0</v>
      </c>
      <c r="G30" s="17">
        <f t="shared" si="0"/>
        <v>0</v>
      </c>
    </row>
    <row r="31" spans="1:7" ht="101.25" x14ac:dyDescent="0.25">
      <c r="A31" s="11" t="s">
        <v>86</v>
      </c>
      <c r="B31" s="12" t="s">
        <v>87</v>
      </c>
      <c r="C31" s="13" t="s">
        <v>82</v>
      </c>
      <c r="D31" s="14" t="s">
        <v>83</v>
      </c>
      <c r="E31" s="15">
        <v>150</v>
      </c>
      <c r="F31" s="16">
        <v>0</v>
      </c>
      <c r="G31" s="17">
        <f t="shared" si="0"/>
        <v>0</v>
      </c>
    </row>
    <row r="32" spans="1:7" ht="101.25" x14ac:dyDescent="0.25">
      <c r="A32" s="11" t="s">
        <v>88</v>
      </c>
      <c r="B32" s="12" t="s">
        <v>89</v>
      </c>
      <c r="C32" s="13" t="s">
        <v>82</v>
      </c>
      <c r="D32" s="14" t="s">
        <v>83</v>
      </c>
      <c r="E32" s="15">
        <v>50</v>
      </c>
      <c r="F32" s="16">
        <v>0</v>
      </c>
      <c r="G32" s="17">
        <f t="shared" si="0"/>
        <v>0</v>
      </c>
    </row>
    <row r="33" spans="1:7" ht="101.25" x14ac:dyDescent="0.25">
      <c r="A33" s="11" t="s">
        <v>90</v>
      </c>
      <c r="B33" s="12" t="s">
        <v>91</v>
      </c>
      <c r="C33" s="13" t="s">
        <v>82</v>
      </c>
      <c r="D33" s="14" t="s">
        <v>83</v>
      </c>
      <c r="E33" s="15">
        <v>50</v>
      </c>
      <c r="F33" s="16">
        <v>0</v>
      </c>
      <c r="G33" s="17">
        <f t="shared" si="0"/>
        <v>0</v>
      </c>
    </row>
    <row r="34" spans="1:7" ht="90" x14ac:dyDescent="0.25">
      <c r="A34" s="11" t="s">
        <v>92</v>
      </c>
      <c r="B34" s="12" t="s">
        <v>93</v>
      </c>
      <c r="C34" s="18" t="s">
        <v>94</v>
      </c>
      <c r="D34" s="14" t="s">
        <v>40</v>
      </c>
      <c r="E34" s="15">
        <v>30</v>
      </c>
      <c r="F34" s="16">
        <v>0</v>
      </c>
      <c r="G34" s="17">
        <f t="shared" si="0"/>
        <v>0</v>
      </c>
    </row>
    <row r="35" spans="1:7" ht="90" x14ac:dyDescent="0.25">
      <c r="A35" s="11" t="s">
        <v>95</v>
      </c>
      <c r="B35" s="12" t="s">
        <v>96</v>
      </c>
      <c r="C35" s="18" t="s">
        <v>97</v>
      </c>
      <c r="D35" s="14" t="s">
        <v>40</v>
      </c>
      <c r="E35" s="15">
        <v>30</v>
      </c>
      <c r="F35" s="16">
        <v>0</v>
      </c>
      <c r="G35" s="17">
        <f t="shared" si="0"/>
        <v>0</v>
      </c>
    </row>
    <row r="36" spans="1:7" ht="90" x14ac:dyDescent="0.25">
      <c r="A36" s="11" t="s">
        <v>98</v>
      </c>
      <c r="B36" s="12" t="s">
        <v>99</v>
      </c>
      <c r="C36" s="18" t="s">
        <v>100</v>
      </c>
      <c r="D36" s="14" t="s">
        <v>40</v>
      </c>
      <c r="E36" s="15">
        <v>30</v>
      </c>
      <c r="F36" s="16">
        <v>0</v>
      </c>
      <c r="G36" s="17">
        <f t="shared" si="0"/>
        <v>0</v>
      </c>
    </row>
    <row r="37" spans="1:7" ht="146.25" x14ac:dyDescent="0.25">
      <c r="A37" s="11" t="s">
        <v>101</v>
      </c>
      <c r="B37" s="12" t="s">
        <v>102</v>
      </c>
      <c r="C37" s="13" t="s">
        <v>103</v>
      </c>
      <c r="D37" s="14" t="s">
        <v>40</v>
      </c>
      <c r="E37" s="15">
        <v>20</v>
      </c>
      <c r="F37" s="16">
        <v>0</v>
      </c>
      <c r="G37" s="17">
        <f t="shared" si="0"/>
        <v>0</v>
      </c>
    </row>
    <row r="38" spans="1:7" ht="101.25" x14ac:dyDescent="0.25">
      <c r="A38" s="11" t="s">
        <v>104</v>
      </c>
      <c r="B38" s="12" t="s">
        <v>105</v>
      </c>
      <c r="C38" s="13" t="s">
        <v>106</v>
      </c>
      <c r="D38" s="14" t="s">
        <v>40</v>
      </c>
      <c r="E38" s="15">
        <v>20</v>
      </c>
      <c r="F38" s="16">
        <v>0</v>
      </c>
      <c r="G38" s="17">
        <f t="shared" si="0"/>
        <v>0</v>
      </c>
    </row>
    <row r="39" spans="1:7" ht="146.25" x14ac:dyDescent="0.25">
      <c r="A39" s="11" t="s">
        <v>107</v>
      </c>
      <c r="B39" s="12" t="s">
        <v>108</v>
      </c>
      <c r="C39" s="13" t="s">
        <v>109</v>
      </c>
      <c r="D39" s="14" t="s">
        <v>40</v>
      </c>
      <c r="E39" s="15">
        <v>25</v>
      </c>
      <c r="F39" s="16">
        <v>0</v>
      </c>
      <c r="G39" s="17">
        <f t="shared" si="0"/>
        <v>0</v>
      </c>
    </row>
    <row r="40" spans="1:7" x14ac:dyDescent="0.25">
      <c r="A40" s="6">
        <v>3</v>
      </c>
      <c r="B40" s="88" t="s">
        <v>110</v>
      </c>
      <c r="C40" s="89"/>
      <c r="D40" s="7"/>
      <c r="E40" s="8"/>
      <c r="F40" s="9"/>
      <c r="G40" s="10"/>
    </row>
    <row r="41" spans="1:7" ht="24" x14ac:dyDescent="0.25">
      <c r="A41" s="11" t="s">
        <v>111</v>
      </c>
      <c r="B41" s="12" t="s">
        <v>112</v>
      </c>
      <c r="C41" s="13" t="s">
        <v>113</v>
      </c>
      <c r="D41" s="14" t="s">
        <v>114</v>
      </c>
      <c r="E41" s="15">
        <v>10000</v>
      </c>
      <c r="F41" s="16">
        <v>0</v>
      </c>
      <c r="G41" s="17">
        <f t="shared" si="0"/>
        <v>0</v>
      </c>
    </row>
    <row r="42" spans="1:7" ht="33.75" x14ac:dyDescent="0.25">
      <c r="A42" s="11" t="s">
        <v>115</v>
      </c>
      <c r="B42" s="12" t="s">
        <v>116</v>
      </c>
      <c r="C42" s="13" t="s">
        <v>117</v>
      </c>
      <c r="D42" s="14" t="s">
        <v>114</v>
      </c>
      <c r="E42" s="15">
        <v>3000</v>
      </c>
      <c r="F42" s="16">
        <v>0</v>
      </c>
      <c r="G42" s="17">
        <f t="shared" si="0"/>
        <v>0</v>
      </c>
    </row>
    <row r="43" spans="1:7" ht="22.5" x14ac:dyDescent="0.25">
      <c r="A43" s="11" t="s">
        <v>118</v>
      </c>
      <c r="B43" s="12" t="s">
        <v>119</v>
      </c>
      <c r="C43" s="13" t="s">
        <v>120</v>
      </c>
      <c r="D43" s="14" t="s">
        <v>11</v>
      </c>
      <c r="E43" s="15">
        <v>35</v>
      </c>
      <c r="F43" s="16">
        <v>0</v>
      </c>
      <c r="G43" s="17">
        <f t="shared" si="0"/>
        <v>0</v>
      </c>
    </row>
    <row r="44" spans="1:7" ht="33.75" x14ac:dyDescent="0.25">
      <c r="A44" s="11" t="s">
        <v>121</v>
      </c>
      <c r="B44" s="12" t="s">
        <v>122</v>
      </c>
      <c r="C44" s="13" t="s">
        <v>123</v>
      </c>
      <c r="D44" s="14" t="s">
        <v>11</v>
      </c>
      <c r="E44" s="15">
        <v>220</v>
      </c>
      <c r="F44" s="16">
        <v>0</v>
      </c>
      <c r="G44" s="17">
        <f t="shared" si="0"/>
        <v>0</v>
      </c>
    </row>
    <row r="45" spans="1:7" ht="33.75" x14ac:dyDescent="0.25">
      <c r="A45" s="11" t="s">
        <v>124</v>
      </c>
      <c r="B45" s="12" t="s">
        <v>125</v>
      </c>
      <c r="C45" s="13" t="s">
        <v>126</v>
      </c>
      <c r="D45" s="14" t="s">
        <v>11</v>
      </c>
      <c r="E45" s="15">
        <v>32</v>
      </c>
      <c r="F45" s="16">
        <v>0</v>
      </c>
      <c r="G45" s="17">
        <f t="shared" si="0"/>
        <v>0</v>
      </c>
    </row>
    <row r="46" spans="1:7" ht="24" x14ac:dyDescent="0.25">
      <c r="A46" s="11" t="s">
        <v>127</v>
      </c>
      <c r="B46" s="12" t="s">
        <v>128</v>
      </c>
      <c r="C46" s="13" t="s">
        <v>129</v>
      </c>
      <c r="D46" s="14" t="s">
        <v>114</v>
      </c>
      <c r="E46" s="15">
        <v>3000</v>
      </c>
      <c r="F46" s="16">
        <v>0</v>
      </c>
      <c r="G46" s="17">
        <f t="shared" si="0"/>
        <v>0</v>
      </c>
    </row>
    <row r="47" spans="1:7" ht="22.5" x14ac:dyDescent="0.25">
      <c r="A47" s="11" t="s">
        <v>130</v>
      </c>
      <c r="B47" s="12" t="s">
        <v>131</v>
      </c>
      <c r="C47" s="13" t="s">
        <v>132</v>
      </c>
      <c r="D47" s="14" t="s">
        <v>133</v>
      </c>
      <c r="E47" s="15">
        <v>485</v>
      </c>
      <c r="F47" s="16">
        <v>0</v>
      </c>
      <c r="G47" s="17">
        <f t="shared" si="0"/>
        <v>0</v>
      </c>
    </row>
    <row r="48" spans="1:7" ht="45" x14ac:dyDescent="0.25">
      <c r="A48" s="11" t="s">
        <v>134</v>
      </c>
      <c r="B48" s="12" t="s">
        <v>135</v>
      </c>
      <c r="C48" s="13" t="s">
        <v>136</v>
      </c>
      <c r="D48" s="14" t="s">
        <v>11</v>
      </c>
      <c r="E48" s="15">
        <v>84</v>
      </c>
      <c r="F48" s="16">
        <v>0</v>
      </c>
      <c r="G48" s="17">
        <f t="shared" si="0"/>
        <v>0</v>
      </c>
    </row>
    <row r="49" spans="1:7" ht="56.25" x14ac:dyDescent="0.25">
      <c r="A49" s="11" t="s">
        <v>137</v>
      </c>
      <c r="B49" s="12" t="s">
        <v>138</v>
      </c>
      <c r="C49" s="13" t="s">
        <v>139</v>
      </c>
      <c r="D49" s="14" t="s">
        <v>140</v>
      </c>
      <c r="E49" s="15">
        <v>200</v>
      </c>
      <c r="F49" s="16">
        <v>0</v>
      </c>
      <c r="G49" s="17">
        <f t="shared" si="0"/>
        <v>0</v>
      </c>
    </row>
    <row r="50" spans="1:7" ht="24" x14ac:dyDescent="0.25">
      <c r="A50" s="11" t="s">
        <v>141</v>
      </c>
      <c r="B50" s="12" t="s">
        <v>142</v>
      </c>
      <c r="C50" s="13" t="s">
        <v>143</v>
      </c>
      <c r="D50" s="14" t="s">
        <v>114</v>
      </c>
      <c r="E50" s="15">
        <v>500</v>
      </c>
      <c r="F50" s="16">
        <v>0</v>
      </c>
      <c r="G50" s="17">
        <f t="shared" si="0"/>
        <v>0</v>
      </c>
    </row>
    <row r="51" spans="1:7" ht="157.5" x14ac:dyDescent="0.25">
      <c r="A51" s="11" t="s">
        <v>144</v>
      </c>
      <c r="B51" s="12" t="s">
        <v>145</v>
      </c>
      <c r="C51" s="18" t="s">
        <v>146</v>
      </c>
      <c r="D51" s="14" t="s">
        <v>147</v>
      </c>
      <c r="E51" s="15">
        <v>3000</v>
      </c>
      <c r="F51" s="16">
        <v>0</v>
      </c>
      <c r="G51" s="17">
        <f t="shared" si="0"/>
        <v>0</v>
      </c>
    </row>
    <row r="52" spans="1:7" ht="45" x14ac:dyDescent="0.25">
      <c r="A52" s="11" t="s">
        <v>148</v>
      </c>
      <c r="B52" s="12" t="s">
        <v>149</v>
      </c>
      <c r="C52" s="13" t="s">
        <v>150</v>
      </c>
      <c r="D52" s="14" t="s">
        <v>147</v>
      </c>
      <c r="E52" s="15">
        <v>500</v>
      </c>
      <c r="F52" s="16">
        <v>0</v>
      </c>
      <c r="G52" s="17">
        <f t="shared" si="0"/>
        <v>0</v>
      </c>
    </row>
    <row r="53" spans="1:7" ht="56.25" x14ac:dyDescent="0.25">
      <c r="A53" s="11" t="s">
        <v>151</v>
      </c>
      <c r="B53" s="19" t="s">
        <v>152</v>
      </c>
      <c r="C53" s="18" t="s">
        <v>153</v>
      </c>
      <c r="D53" s="20" t="s">
        <v>11</v>
      </c>
      <c r="E53" s="21">
        <v>15</v>
      </c>
      <c r="F53" s="16">
        <v>0</v>
      </c>
      <c r="G53" s="17">
        <f t="shared" si="0"/>
        <v>0</v>
      </c>
    </row>
    <row r="54" spans="1:7" ht="24" x14ac:dyDescent="0.25">
      <c r="A54" s="11" t="s">
        <v>154</v>
      </c>
      <c r="B54" s="12" t="s">
        <v>155</v>
      </c>
      <c r="C54" s="13" t="s">
        <v>156</v>
      </c>
      <c r="D54" s="14" t="s">
        <v>147</v>
      </c>
      <c r="E54" s="15">
        <v>1500</v>
      </c>
      <c r="F54" s="16">
        <v>0</v>
      </c>
      <c r="G54" s="17">
        <f t="shared" si="0"/>
        <v>0</v>
      </c>
    </row>
    <row r="55" spans="1:7" ht="24" x14ac:dyDescent="0.25">
      <c r="A55" s="11" t="s">
        <v>157</v>
      </c>
      <c r="B55" s="12" t="s">
        <v>158</v>
      </c>
      <c r="C55" s="13" t="s">
        <v>159</v>
      </c>
      <c r="D55" s="14" t="s">
        <v>147</v>
      </c>
      <c r="E55" s="15">
        <v>1000</v>
      </c>
      <c r="F55" s="16">
        <v>0</v>
      </c>
      <c r="G55" s="17">
        <f t="shared" si="0"/>
        <v>0</v>
      </c>
    </row>
    <row r="56" spans="1:7" ht="22.5" x14ac:dyDescent="0.25">
      <c r="A56" s="11" t="s">
        <v>160</v>
      </c>
      <c r="B56" s="12" t="s">
        <v>161</v>
      </c>
      <c r="C56" s="13" t="s">
        <v>162</v>
      </c>
      <c r="D56" s="14" t="s">
        <v>11</v>
      </c>
      <c r="E56" s="15">
        <v>10</v>
      </c>
      <c r="F56" s="16">
        <v>0</v>
      </c>
      <c r="G56" s="17">
        <f t="shared" si="0"/>
        <v>0</v>
      </c>
    </row>
    <row r="57" spans="1:7" ht="33.75" x14ac:dyDescent="0.25">
      <c r="A57" s="11" t="s">
        <v>163</v>
      </c>
      <c r="B57" s="12" t="s">
        <v>164</v>
      </c>
      <c r="C57" s="13" t="s">
        <v>165</v>
      </c>
      <c r="D57" s="14" t="s">
        <v>147</v>
      </c>
      <c r="E57" s="15">
        <v>3000</v>
      </c>
      <c r="F57" s="16">
        <v>0</v>
      </c>
      <c r="G57" s="17">
        <f t="shared" si="0"/>
        <v>0</v>
      </c>
    </row>
    <row r="58" spans="1:7" ht="135" x14ac:dyDescent="0.25">
      <c r="A58" s="11" t="s">
        <v>166</v>
      </c>
      <c r="B58" s="12" t="s">
        <v>167</v>
      </c>
      <c r="C58" s="13" t="s">
        <v>168</v>
      </c>
      <c r="D58" s="14" t="s">
        <v>147</v>
      </c>
      <c r="E58" s="15">
        <v>600</v>
      </c>
      <c r="F58" s="16">
        <v>0</v>
      </c>
      <c r="G58" s="17">
        <f t="shared" si="0"/>
        <v>0</v>
      </c>
    </row>
    <row r="59" spans="1:7" ht="112.5" x14ac:dyDescent="0.25">
      <c r="A59" s="11" t="s">
        <v>169</v>
      </c>
      <c r="B59" s="19" t="s">
        <v>170</v>
      </c>
      <c r="C59" s="19" t="s">
        <v>171</v>
      </c>
      <c r="D59" s="19" t="s">
        <v>147</v>
      </c>
      <c r="E59" s="15">
        <v>450</v>
      </c>
      <c r="F59" s="16">
        <v>0</v>
      </c>
      <c r="G59" s="17">
        <f t="shared" si="0"/>
        <v>0</v>
      </c>
    </row>
    <row r="60" spans="1:7" ht="22.5" x14ac:dyDescent="0.25">
      <c r="A60" s="11" t="s">
        <v>172</v>
      </c>
      <c r="B60" s="19" t="s">
        <v>173</v>
      </c>
      <c r="C60" s="19" t="s">
        <v>174</v>
      </c>
      <c r="D60" s="19" t="s">
        <v>40</v>
      </c>
      <c r="E60" s="15">
        <v>80</v>
      </c>
      <c r="F60" s="16">
        <v>0</v>
      </c>
      <c r="G60" s="17">
        <f t="shared" si="0"/>
        <v>0</v>
      </c>
    </row>
    <row r="61" spans="1:7" x14ac:dyDescent="0.25">
      <c r="A61" s="11" t="s">
        <v>175</v>
      </c>
      <c r="B61" s="19" t="s">
        <v>176</v>
      </c>
      <c r="C61" s="18" t="s">
        <v>177</v>
      </c>
      <c r="D61" s="20" t="s">
        <v>11</v>
      </c>
      <c r="E61" s="21">
        <v>20</v>
      </c>
      <c r="F61" s="16">
        <v>0</v>
      </c>
      <c r="G61" s="17">
        <f t="shared" si="0"/>
        <v>0</v>
      </c>
    </row>
    <row r="62" spans="1:7" ht="33.75" x14ac:dyDescent="0.25">
      <c r="A62" s="11" t="s">
        <v>178</v>
      </c>
      <c r="B62" s="19" t="s">
        <v>179</v>
      </c>
      <c r="C62" s="18" t="s">
        <v>180</v>
      </c>
      <c r="D62" s="20" t="s">
        <v>181</v>
      </c>
      <c r="E62" s="21">
        <v>100</v>
      </c>
      <c r="F62" s="16">
        <v>0</v>
      </c>
      <c r="G62" s="17">
        <f t="shared" si="0"/>
        <v>0</v>
      </c>
    </row>
    <row r="63" spans="1:7" ht="22.5" x14ac:dyDescent="0.25">
      <c r="A63" s="11" t="s">
        <v>182</v>
      </c>
      <c r="B63" s="19" t="s">
        <v>183</v>
      </c>
      <c r="C63" s="22" t="s">
        <v>184</v>
      </c>
      <c r="D63" s="19" t="s">
        <v>40</v>
      </c>
      <c r="E63" s="21">
        <v>10</v>
      </c>
      <c r="F63" s="16">
        <v>0</v>
      </c>
      <c r="G63" s="17">
        <f t="shared" si="0"/>
        <v>0</v>
      </c>
    </row>
    <row r="64" spans="1:7" ht="22.5" x14ac:dyDescent="0.25">
      <c r="A64" s="11" t="s">
        <v>185</v>
      </c>
      <c r="B64" s="19" t="s">
        <v>186</v>
      </c>
      <c r="C64" s="22" t="s">
        <v>184</v>
      </c>
      <c r="D64" s="19" t="s">
        <v>40</v>
      </c>
      <c r="E64" s="21">
        <v>10</v>
      </c>
      <c r="F64" s="16">
        <v>0</v>
      </c>
      <c r="G64" s="17">
        <f t="shared" si="0"/>
        <v>0</v>
      </c>
    </row>
    <row r="65" spans="1:7" ht="22.5" x14ac:dyDescent="0.25">
      <c r="A65" s="11" t="s">
        <v>187</v>
      </c>
      <c r="B65" s="19" t="s">
        <v>188</v>
      </c>
      <c r="C65" s="22" t="s">
        <v>184</v>
      </c>
      <c r="D65" s="19" t="s">
        <v>40</v>
      </c>
      <c r="E65" s="21">
        <v>10</v>
      </c>
      <c r="F65" s="16">
        <v>0</v>
      </c>
      <c r="G65" s="17">
        <f t="shared" si="0"/>
        <v>0</v>
      </c>
    </row>
    <row r="66" spans="1:7" x14ac:dyDescent="0.25">
      <c r="A66" s="11" t="s">
        <v>189</v>
      </c>
      <c r="B66" s="19" t="s">
        <v>190</v>
      </c>
      <c r="C66" s="18" t="s">
        <v>191</v>
      </c>
      <c r="D66" s="20" t="s">
        <v>192</v>
      </c>
      <c r="E66" s="21">
        <v>10</v>
      </c>
      <c r="F66" s="16">
        <v>0</v>
      </c>
      <c r="G66" s="17">
        <f t="shared" si="0"/>
        <v>0</v>
      </c>
    </row>
    <row r="67" spans="1:7" ht="22.5" x14ac:dyDescent="0.25">
      <c r="A67" s="11" t="s">
        <v>193</v>
      </c>
      <c r="B67" s="12" t="s">
        <v>194</v>
      </c>
      <c r="C67" s="13" t="s">
        <v>195</v>
      </c>
      <c r="D67" s="14" t="s">
        <v>11</v>
      </c>
      <c r="E67" s="15">
        <v>700</v>
      </c>
      <c r="F67" s="16">
        <v>0</v>
      </c>
      <c r="G67" s="17">
        <f t="shared" si="0"/>
        <v>0</v>
      </c>
    </row>
    <row r="68" spans="1:7" x14ac:dyDescent="0.25">
      <c r="A68" s="6">
        <v>4</v>
      </c>
      <c r="B68" s="88" t="s">
        <v>196</v>
      </c>
      <c r="C68" s="89"/>
      <c r="D68" s="7"/>
      <c r="E68" s="8"/>
      <c r="F68" s="9"/>
      <c r="G68" s="10"/>
    </row>
    <row r="69" spans="1:7" ht="22.5" x14ac:dyDescent="0.25">
      <c r="A69" s="11" t="s">
        <v>197</v>
      </c>
      <c r="B69" s="12" t="s">
        <v>198</v>
      </c>
      <c r="C69" s="13" t="s">
        <v>199</v>
      </c>
      <c r="D69" s="14" t="s">
        <v>11</v>
      </c>
      <c r="E69" s="15">
        <v>500</v>
      </c>
      <c r="F69" s="16">
        <v>0</v>
      </c>
      <c r="G69" s="17">
        <f t="shared" si="0"/>
        <v>0</v>
      </c>
    </row>
    <row r="70" spans="1:7" ht="22.5" x14ac:dyDescent="0.25">
      <c r="A70" s="11" t="s">
        <v>200</v>
      </c>
      <c r="B70" s="12" t="s">
        <v>201</v>
      </c>
      <c r="C70" s="13" t="s">
        <v>202</v>
      </c>
      <c r="D70" s="14" t="s">
        <v>11</v>
      </c>
      <c r="E70" s="15">
        <v>2500</v>
      </c>
      <c r="F70" s="16">
        <v>0</v>
      </c>
      <c r="G70" s="17">
        <f t="shared" si="0"/>
        <v>0</v>
      </c>
    </row>
    <row r="71" spans="1:7" ht="33.75" x14ac:dyDescent="0.25">
      <c r="A71" s="11" t="s">
        <v>203</v>
      </c>
      <c r="B71" s="12" t="s">
        <v>204</v>
      </c>
      <c r="C71" s="13" t="s">
        <v>205</v>
      </c>
      <c r="D71" s="14" t="s">
        <v>11</v>
      </c>
      <c r="E71" s="15">
        <v>100</v>
      </c>
      <c r="F71" s="16">
        <v>0</v>
      </c>
      <c r="G71" s="17">
        <f t="shared" ref="G71:G134" si="1">F71*E71</f>
        <v>0</v>
      </c>
    </row>
    <row r="72" spans="1:7" x14ac:dyDescent="0.25">
      <c r="A72" s="11" t="s">
        <v>206</v>
      </c>
      <c r="B72" s="12" t="s">
        <v>207</v>
      </c>
      <c r="C72" s="13" t="s">
        <v>208</v>
      </c>
      <c r="D72" s="14" t="s">
        <v>11</v>
      </c>
      <c r="E72" s="15">
        <v>5000</v>
      </c>
      <c r="F72" s="16">
        <v>0</v>
      </c>
      <c r="G72" s="17">
        <f t="shared" si="1"/>
        <v>0</v>
      </c>
    </row>
    <row r="73" spans="1:7" x14ac:dyDescent="0.25">
      <c r="A73" s="11" t="s">
        <v>209</v>
      </c>
      <c r="B73" s="19" t="s">
        <v>210</v>
      </c>
      <c r="C73" s="18" t="s">
        <v>211</v>
      </c>
      <c r="D73" s="20" t="s">
        <v>11</v>
      </c>
      <c r="E73" s="15">
        <v>10</v>
      </c>
      <c r="F73" s="16">
        <v>0</v>
      </c>
      <c r="G73" s="17">
        <f t="shared" si="1"/>
        <v>0</v>
      </c>
    </row>
    <row r="74" spans="1:7" ht="22.5" x14ac:dyDescent="0.25">
      <c r="A74" s="11" t="s">
        <v>212</v>
      </c>
      <c r="B74" s="19" t="s">
        <v>213</v>
      </c>
      <c r="C74" s="18" t="s">
        <v>214</v>
      </c>
      <c r="D74" s="20" t="s">
        <v>11</v>
      </c>
      <c r="E74" s="15">
        <v>10</v>
      </c>
      <c r="F74" s="16">
        <v>0</v>
      </c>
      <c r="G74" s="17">
        <f t="shared" si="1"/>
        <v>0</v>
      </c>
    </row>
    <row r="75" spans="1:7" ht="22.5" x14ac:dyDescent="0.25">
      <c r="A75" s="11" t="s">
        <v>215</v>
      </c>
      <c r="B75" s="19" t="s">
        <v>216</v>
      </c>
      <c r="C75" s="18" t="s">
        <v>217</v>
      </c>
      <c r="D75" s="20" t="s">
        <v>11</v>
      </c>
      <c r="E75" s="15">
        <v>10</v>
      </c>
      <c r="F75" s="16">
        <v>0</v>
      </c>
      <c r="G75" s="17">
        <f t="shared" si="1"/>
        <v>0</v>
      </c>
    </row>
    <row r="76" spans="1:7" x14ac:dyDescent="0.25">
      <c r="A76" s="11" t="s">
        <v>218</v>
      </c>
      <c r="B76" s="12" t="s">
        <v>219</v>
      </c>
      <c r="C76" s="13" t="s">
        <v>220</v>
      </c>
      <c r="D76" s="14" t="s">
        <v>11</v>
      </c>
      <c r="E76" s="15">
        <v>100</v>
      </c>
      <c r="F76" s="16">
        <v>0</v>
      </c>
      <c r="G76" s="17">
        <f t="shared" si="1"/>
        <v>0</v>
      </c>
    </row>
    <row r="77" spans="1:7" x14ac:dyDescent="0.25">
      <c r="A77" s="6">
        <v>5</v>
      </c>
      <c r="B77" s="88" t="s">
        <v>221</v>
      </c>
      <c r="C77" s="89"/>
      <c r="D77" s="7"/>
      <c r="E77" s="8"/>
      <c r="F77" s="9"/>
      <c r="G77" s="10"/>
    </row>
    <row r="78" spans="1:7" ht="45" x14ac:dyDescent="0.25">
      <c r="A78" s="58" t="s">
        <v>222</v>
      </c>
      <c r="B78" s="19" t="s">
        <v>223</v>
      </c>
      <c r="C78" s="18" t="s">
        <v>224</v>
      </c>
      <c r="D78" s="14" t="s">
        <v>225</v>
      </c>
      <c r="E78" s="15">
        <v>100</v>
      </c>
      <c r="F78" s="16">
        <v>0</v>
      </c>
      <c r="G78" s="17">
        <f t="shared" si="1"/>
        <v>0</v>
      </c>
    </row>
    <row r="79" spans="1:7" ht="22.5" x14ac:dyDescent="0.25">
      <c r="A79" s="58" t="s">
        <v>226</v>
      </c>
      <c r="B79" s="19" t="s">
        <v>227</v>
      </c>
      <c r="C79" s="18" t="s">
        <v>228</v>
      </c>
      <c r="D79" s="20" t="s">
        <v>225</v>
      </c>
      <c r="E79" s="21">
        <v>100</v>
      </c>
      <c r="F79" s="16">
        <v>0</v>
      </c>
      <c r="G79" s="17">
        <f t="shared" si="1"/>
        <v>0</v>
      </c>
    </row>
    <row r="80" spans="1:7" ht="33.75" x14ac:dyDescent="0.25">
      <c r="A80" s="58" t="s">
        <v>229</v>
      </c>
      <c r="B80" s="19" t="s">
        <v>230</v>
      </c>
      <c r="C80" s="18" t="s">
        <v>231</v>
      </c>
      <c r="D80" s="20" t="s">
        <v>225</v>
      </c>
      <c r="E80" s="21">
        <v>100</v>
      </c>
      <c r="F80" s="16">
        <v>0</v>
      </c>
      <c r="G80" s="17">
        <f t="shared" si="1"/>
        <v>0</v>
      </c>
    </row>
    <row r="81" spans="1:7" ht="33.75" x14ac:dyDescent="0.25">
      <c r="A81" s="58" t="s">
        <v>232</v>
      </c>
      <c r="B81" s="19" t="s">
        <v>233</v>
      </c>
      <c r="C81" s="18" t="s">
        <v>234</v>
      </c>
      <c r="D81" s="20" t="s">
        <v>225</v>
      </c>
      <c r="E81" s="21">
        <v>100</v>
      </c>
      <c r="F81" s="16">
        <v>0</v>
      </c>
      <c r="G81" s="17">
        <f t="shared" si="1"/>
        <v>0</v>
      </c>
    </row>
    <row r="82" spans="1:7" ht="56.25" x14ac:dyDescent="0.25">
      <c r="A82" s="58" t="s">
        <v>235</v>
      </c>
      <c r="B82" s="19" t="s">
        <v>236</v>
      </c>
      <c r="C82" s="18" t="s">
        <v>237</v>
      </c>
      <c r="D82" s="20" t="s">
        <v>133</v>
      </c>
      <c r="E82" s="21">
        <v>4000</v>
      </c>
      <c r="F82" s="16">
        <v>0</v>
      </c>
      <c r="G82" s="17">
        <f t="shared" si="1"/>
        <v>0</v>
      </c>
    </row>
    <row r="83" spans="1:7" ht="22.5" x14ac:dyDescent="0.25">
      <c r="A83" s="58" t="s">
        <v>238</v>
      </c>
      <c r="B83" s="19" t="s">
        <v>239</v>
      </c>
      <c r="C83" s="18" t="s">
        <v>240</v>
      </c>
      <c r="D83" s="14" t="s">
        <v>11</v>
      </c>
      <c r="E83" s="15">
        <v>10</v>
      </c>
      <c r="F83" s="16">
        <v>0</v>
      </c>
      <c r="G83" s="17">
        <f t="shared" si="1"/>
        <v>0</v>
      </c>
    </row>
    <row r="84" spans="1:7" ht="22.5" x14ac:dyDescent="0.25">
      <c r="A84" s="58" t="s">
        <v>241</v>
      </c>
      <c r="B84" s="19" t="s">
        <v>242</v>
      </c>
      <c r="C84" s="19" t="s">
        <v>243</v>
      </c>
      <c r="D84" s="12" t="s">
        <v>40</v>
      </c>
      <c r="E84" s="15">
        <v>5</v>
      </c>
      <c r="F84" s="16">
        <v>0</v>
      </c>
      <c r="G84" s="17">
        <f t="shared" si="1"/>
        <v>0</v>
      </c>
    </row>
    <row r="85" spans="1:7" ht="22.5" x14ac:dyDescent="0.25">
      <c r="A85" s="58" t="s">
        <v>244</v>
      </c>
      <c r="B85" s="19" t="s">
        <v>245</v>
      </c>
      <c r="C85" s="19" t="s">
        <v>246</v>
      </c>
      <c r="D85" s="12" t="s">
        <v>49</v>
      </c>
      <c r="E85" s="15">
        <v>2</v>
      </c>
      <c r="F85" s="16">
        <v>0</v>
      </c>
      <c r="G85" s="17">
        <f t="shared" si="1"/>
        <v>0</v>
      </c>
    </row>
    <row r="86" spans="1:7" ht="22.5" x14ac:dyDescent="0.25">
      <c r="A86" s="58" t="s">
        <v>247</v>
      </c>
      <c r="B86" s="19" t="s">
        <v>248</v>
      </c>
      <c r="C86" s="19" t="s">
        <v>249</v>
      </c>
      <c r="D86" s="12" t="s">
        <v>49</v>
      </c>
      <c r="E86" s="15">
        <v>30</v>
      </c>
      <c r="F86" s="16">
        <v>0</v>
      </c>
      <c r="G86" s="17">
        <f t="shared" si="1"/>
        <v>0</v>
      </c>
    </row>
    <row r="87" spans="1:7" ht="56.25" x14ac:dyDescent="0.25">
      <c r="A87" s="58" t="s">
        <v>250</v>
      </c>
      <c r="B87" s="19" t="s">
        <v>251</v>
      </c>
      <c r="C87" s="19" t="s">
        <v>252</v>
      </c>
      <c r="D87" s="12" t="s">
        <v>49</v>
      </c>
      <c r="E87" s="15">
        <v>2000</v>
      </c>
      <c r="F87" s="16">
        <v>0</v>
      </c>
      <c r="G87" s="17">
        <f t="shared" si="1"/>
        <v>0</v>
      </c>
    </row>
    <row r="88" spans="1:7" ht="33.75" x14ac:dyDescent="0.25">
      <c r="A88" s="58" t="s">
        <v>253</v>
      </c>
      <c r="B88" s="19" t="s">
        <v>254</v>
      </c>
      <c r="C88" s="19" t="s">
        <v>255</v>
      </c>
      <c r="D88" s="12" t="s">
        <v>49</v>
      </c>
      <c r="E88" s="15">
        <v>2000</v>
      </c>
      <c r="F88" s="16">
        <v>0</v>
      </c>
      <c r="G88" s="17">
        <f t="shared" si="1"/>
        <v>0</v>
      </c>
    </row>
    <row r="89" spans="1:7" ht="45" x14ac:dyDescent="0.25">
      <c r="A89" s="58" t="s">
        <v>256</v>
      </c>
      <c r="B89" s="19" t="s">
        <v>257</v>
      </c>
      <c r="C89" s="19" t="s">
        <v>258</v>
      </c>
      <c r="D89" s="12" t="s">
        <v>225</v>
      </c>
      <c r="E89" s="15">
        <v>10</v>
      </c>
      <c r="F89" s="16">
        <v>0</v>
      </c>
      <c r="G89" s="17">
        <f t="shared" si="1"/>
        <v>0</v>
      </c>
    </row>
    <row r="90" spans="1:7" ht="56.25" x14ac:dyDescent="0.25">
      <c r="A90" s="58" t="s">
        <v>259</v>
      </c>
      <c r="B90" s="19" t="s">
        <v>260</v>
      </c>
      <c r="C90" s="19" t="s">
        <v>261</v>
      </c>
      <c r="D90" s="19" t="s">
        <v>225</v>
      </c>
      <c r="E90" s="21">
        <v>100</v>
      </c>
      <c r="F90" s="16">
        <v>0</v>
      </c>
      <c r="G90" s="17">
        <f t="shared" si="1"/>
        <v>0</v>
      </c>
    </row>
    <row r="91" spans="1:7" ht="33.75" x14ac:dyDescent="0.25">
      <c r="A91" s="58" t="s">
        <v>262</v>
      </c>
      <c r="B91" s="19" t="s">
        <v>263</v>
      </c>
      <c r="C91" s="18" t="s">
        <v>264</v>
      </c>
      <c r="D91" s="20" t="s">
        <v>192</v>
      </c>
      <c r="E91" s="21">
        <v>1000</v>
      </c>
      <c r="F91" s="16">
        <v>0</v>
      </c>
      <c r="G91" s="17">
        <f t="shared" si="1"/>
        <v>0</v>
      </c>
    </row>
    <row r="92" spans="1:7" ht="22.5" x14ac:dyDescent="0.25">
      <c r="A92" s="58" t="s">
        <v>265</v>
      </c>
      <c r="B92" s="19" t="s">
        <v>266</v>
      </c>
      <c r="C92" s="18" t="s">
        <v>267</v>
      </c>
      <c r="D92" s="14" t="s">
        <v>192</v>
      </c>
      <c r="E92" s="15">
        <v>1000</v>
      </c>
      <c r="F92" s="16">
        <v>0</v>
      </c>
      <c r="G92" s="17">
        <f t="shared" si="1"/>
        <v>0</v>
      </c>
    </row>
    <row r="93" spans="1:7" ht="22.5" x14ac:dyDescent="0.25">
      <c r="A93" s="58" t="s">
        <v>268</v>
      </c>
      <c r="B93" s="19" t="s">
        <v>269</v>
      </c>
      <c r="C93" s="18" t="s">
        <v>270</v>
      </c>
      <c r="D93" s="20" t="s">
        <v>225</v>
      </c>
      <c r="E93" s="21">
        <v>20</v>
      </c>
      <c r="F93" s="16">
        <v>0</v>
      </c>
      <c r="G93" s="17">
        <f t="shared" si="1"/>
        <v>0</v>
      </c>
    </row>
    <row r="94" spans="1:7" ht="22.5" x14ac:dyDescent="0.25">
      <c r="A94" s="58" t="s">
        <v>271</v>
      </c>
      <c r="B94" s="19" t="s">
        <v>272</v>
      </c>
      <c r="C94" s="18" t="s">
        <v>273</v>
      </c>
      <c r="D94" s="20" t="s">
        <v>192</v>
      </c>
      <c r="E94" s="21">
        <v>10</v>
      </c>
      <c r="F94" s="16">
        <v>0</v>
      </c>
      <c r="G94" s="17">
        <f t="shared" si="1"/>
        <v>0</v>
      </c>
    </row>
    <row r="95" spans="1:7" ht="22.5" x14ac:dyDescent="0.25">
      <c r="A95" s="58" t="s">
        <v>274</v>
      </c>
      <c r="B95" s="19" t="s">
        <v>275</v>
      </c>
      <c r="C95" s="18" t="s">
        <v>276</v>
      </c>
      <c r="D95" s="14" t="s">
        <v>192</v>
      </c>
      <c r="E95" s="15">
        <v>2000</v>
      </c>
      <c r="F95" s="16">
        <v>0</v>
      </c>
      <c r="G95" s="17">
        <f t="shared" si="1"/>
        <v>0</v>
      </c>
    </row>
    <row r="96" spans="1:7" x14ac:dyDescent="0.25">
      <c r="A96" s="6">
        <v>6</v>
      </c>
      <c r="B96" s="88" t="s">
        <v>277</v>
      </c>
      <c r="C96" s="89"/>
      <c r="D96" s="7"/>
      <c r="E96" s="8"/>
      <c r="F96" s="9"/>
      <c r="G96" s="24"/>
    </row>
    <row r="97" spans="1:7" ht="33.75" x14ac:dyDescent="0.25">
      <c r="A97" s="11" t="s">
        <v>278</v>
      </c>
      <c r="B97" s="12" t="s">
        <v>279</v>
      </c>
      <c r="C97" s="12" t="s">
        <v>280</v>
      </c>
      <c r="D97" s="12" t="s">
        <v>49</v>
      </c>
      <c r="E97" s="15">
        <v>30</v>
      </c>
      <c r="F97" s="16">
        <v>0</v>
      </c>
      <c r="G97" s="17">
        <f t="shared" si="1"/>
        <v>0</v>
      </c>
    </row>
    <row r="98" spans="1:7" ht="38.25" x14ac:dyDescent="0.25">
      <c r="A98" s="11" t="s">
        <v>281</v>
      </c>
      <c r="B98" s="12" t="s">
        <v>282</v>
      </c>
      <c r="C98" s="12" t="s">
        <v>283</v>
      </c>
      <c r="D98" s="12" t="s">
        <v>49</v>
      </c>
      <c r="E98" s="15">
        <v>30</v>
      </c>
      <c r="F98" s="16">
        <v>0</v>
      </c>
      <c r="G98" s="17">
        <f t="shared" si="1"/>
        <v>0</v>
      </c>
    </row>
    <row r="99" spans="1:7" ht="33.75" x14ac:dyDescent="0.25">
      <c r="A99" s="11" t="s">
        <v>284</v>
      </c>
      <c r="B99" s="12" t="s">
        <v>285</v>
      </c>
      <c r="C99" s="12" t="s">
        <v>280</v>
      </c>
      <c r="D99" s="12" t="s">
        <v>49</v>
      </c>
      <c r="E99" s="15">
        <v>30</v>
      </c>
      <c r="F99" s="16">
        <v>0</v>
      </c>
      <c r="G99" s="17">
        <f t="shared" si="1"/>
        <v>0</v>
      </c>
    </row>
    <row r="100" spans="1:7" ht="45" x14ac:dyDescent="0.25">
      <c r="A100" s="11" t="s">
        <v>286</v>
      </c>
      <c r="B100" s="12" t="s">
        <v>287</v>
      </c>
      <c r="C100" s="12" t="s">
        <v>288</v>
      </c>
      <c r="D100" s="12" t="s">
        <v>49</v>
      </c>
      <c r="E100" s="15">
        <v>30</v>
      </c>
      <c r="F100" s="16">
        <v>0</v>
      </c>
      <c r="G100" s="17">
        <f t="shared" si="1"/>
        <v>0</v>
      </c>
    </row>
    <row r="101" spans="1:7" ht="33.75" x14ac:dyDescent="0.25">
      <c r="A101" s="11" t="s">
        <v>289</v>
      </c>
      <c r="B101" s="12" t="s">
        <v>290</v>
      </c>
      <c r="C101" s="12" t="s">
        <v>291</v>
      </c>
      <c r="D101" s="12" t="s">
        <v>49</v>
      </c>
      <c r="E101" s="15">
        <v>30</v>
      </c>
      <c r="F101" s="16">
        <v>0</v>
      </c>
      <c r="G101" s="17">
        <f t="shared" si="1"/>
        <v>0</v>
      </c>
    </row>
    <row r="102" spans="1:7" ht="33.75" x14ac:dyDescent="0.25">
      <c r="A102" s="11" t="s">
        <v>292</v>
      </c>
      <c r="B102" s="12" t="s">
        <v>293</v>
      </c>
      <c r="C102" s="12" t="s">
        <v>294</v>
      </c>
      <c r="D102" s="12" t="s">
        <v>49</v>
      </c>
      <c r="E102" s="15">
        <v>30</v>
      </c>
      <c r="F102" s="16">
        <v>0</v>
      </c>
      <c r="G102" s="17">
        <f t="shared" si="1"/>
        <v>0</v>
      </c>
    </row>
    <row r="103" spans="1:7" ht="45" x14ac:dyDescent="0.25">
      <c r="A103" s="58" t="s">
        <v>295</v>
      </c>
      <c r="B103" s="19" t="s">
        <v>296</v>
      </c>
      <c r="C103" s="19" t="s">
        <v>297</v>
      </c>
      <c r="D103" s="12" t="s">
        <v>49</v>
      </c>
      <c r="E103" s="15">
        <v>30</v>
      </c>
      <c r="F103" s="16">
        <v>0</v>
      </c>
      <c r="G103" s="17">
        <f t="shared" si="1"/>
        <v>0</v>
      </c>
    </row>
    <row r="104" spans="1:7" ht="22.5" x14ac:dyDescent="0.25">
      <c r="A104" s="58" t="s">
        <v>298</v>
      </c>
      <c r="B104" s="19" t="s">
        <v>299</v>
      </c>
      <c r="C104" s="19" t="s">
        <v>300</v>
      </c>
      <c r="D104" s="19" t="s">
        <v>49</v>
      </c>
      <c r="E104" s="21">
        <v>30</v>
      </c>
      <c r="F104" s="16">
        <v>0</v>
      </c>
      <c r="G104" s="17">
        <f t="shared" si="1"/>
        <v>0</v>
      </c>
    </row>
    <row r="105" spans="1:7" ht="33.75" x14ac:dyDescent="0.25">
      <c r="A105" s="58" t="s">
        <v>301</v>
      </c>
      <c r="B105" s="19" t="s">
        <v>302</v>
      </c>
      <c r="C105" s="19" t="s">
        <v>303</v>
      </c>
      <c r="D105" s="19" t="s">
        <v>49</v>
      </c>
      <c r="E105" s="21">
        <v>30</v>
      </c>
      <c r="F105" s="16">
        <v>0</v>
      </c>
      <c r="G105" s="17">
        <f t="shared" si="1"/>
        <v>0</v>
      </c>
    </row>
    <row r="106" spans="1:7" ht="56.25" x14ac:dyDescent="0.25">
      <c r="A106" s="58" t="s">
        <v>304</v>
      </c>
      <c r="B106" s="19" t="s">
        <v>305</v>
      </c>
      <c r="C106" s="19" t="s">
        <v>306</v>
      </c>
      <c r="D106" s="19" t="s">
        <v>49</v>
      </c>
      <c r="E106" s="21">
        <v>30</v>
      </c>
      <c r="F106" s="16">
        <v>0</v>
      </c>
      <c r="G106" s="17">
        <f t="shared" si="1"/>
        <v>0</v>
      </c>
    </row>
    <row r="107" spans="1:7" ht="56.25" x14ac:dyDescent="0.25">
      <c r="A107" s="58" t="s">
        <v>307</v>
      </c>
      <c r="B107" s="19" t="s">
        <v>308</v>
      </c>
      <c r="C107" s="19" t="s">
        <v>309</v>
      </c>
      <c r="D107" s="12" t="s">
        <v>49</v>
      </c>
      <c r="E107" s="15">
        <v>30</v>
      </c>
      <c r="F107" s="16">
        <v>0</v>
      </c>
      <c r="G107" s="17">
        <f t="shared" si="1"/>
        <v>0</v>
      </c>
    </row>
    <row r="108" spans="1:7" ht="67.5" x14ac:dyDescent="0.25">
      <c r="A108" s="58" t="s">
        <v>310</v>
      </c>
      <c r="B108" s="19" t="s">
        <v>311</v>
      </c>
      <c r="C108" s="19" t="s">
        <v>312</v>
      </c>
      <c r="D108" s="12" t="s">
        <v>49</v>
      </c>
      <c r="E108" s="15">
        <v>30</v>
      </c>
      <c r="F108" s="16">
        <v>0</v>
      </c>
      <c r="G108" s="17">
        <f t="shared" si="1"/>
        <v>0</v>
      </c>
    </row>
    <row r="109" spans="1:7" ht="67.5" x14ac:dyDescent="0.25">
      <c r="A109" s="11" t="s">
        <v>313</v>
      </c>
      <c r="B109" s="12" t="s">
        <v>314</v>
      </c>
      <c r="C109" s="12" t="s">
        <v>315</v>
      </c>
      <c r="D109" s="12" t="s">
        <v>49</v>
      </c>
      <c r="E109" s="15">
        <v>30</v>
      </c>
      <c r="F109" s="16">
        <v>0</v>
      </c>
      <c r="G109" s="17">
        <f t="shared" si="1"/>
        <v>0</v>
      </c>
    </row>
    <row r="110" spans="1:7" ht="56.25" x14ac:dyDescent="0.25">
      <c r="A110" s="11" t="s">
        <v>316</v>
      </c>
      <c r="B110" s="12" t="s">
        <v>317</v>
      </c>
      <c r="C110" s="12" t="s">
        <v>318</v>
      </c>
      <c r="D110" s="12" t="s">
        <v>49</v>
      </c>
      <c r="E110" s="15">
        <v>30</v>
      </c>
      <c r="F110" s="16">
        <v>0</v>
      </c>
      <c r="G110" s="17">
        <f t="shared" si="1"/>
        <v>0</v>
      </c>
    </row>
    <row r="111" spans="1:7" ht="22.5" x14ac:dyDescent="0.25">
      <c r="A111" s="11" t="s">
        <v>319</v>
      </c>
      <c r="B111" s="12" t="s">
        <v>320</v>
      </c>
      <c r="C111" s="12" t="s">
        <v>321</v>
      </c>
      <c r="D111" s="12" t="s">
        <v>49</v>
      </c>
      <c r="E111" s="15">
        <v>30</v>
      </c>
      <c r="F111" s="16">
        <v>0</v>
      </c>
      <c r="G111" s="17">
        <f t="shared" si="1"/>
        <v>0</v>
      </c>
    </row>
    <row r="112" spans="1:7" ht="22.5" x14ac:dyDescent="0.25">
      <c r="A112" s="11" t="s">
        <v>322</v>
      </c>
      <c r="B112" s="12" t="s">
        <v>323</v>
      </c>
      <c r="C112" s="12" t="s">
        <v>324</v>
      </c>
      <c r="D112" s="19" t="s">
        <v>49</v>
      </c>
      <c r="E112" s="21">
        <v>30</v>
      </c>
      <c r="F112" s="16">
        <v>0</v>
      </c>
      <c r="G112" s="17">
        <f t="shared" si="1"/>
        <v>0</v>
      </c>
    </row>
    <row r="113" spans="1:7" ht="22.5" x14ac:dyDescent="0.25">
      <c r="A113" s="11" t="s">
        <v>325</v>
      </c>
      <c r="B113" s="19" t="s">
        <v>326</v>
      </c>
      <c r="C113" s="19" t="s">
        <v>327</v>
      </c>
      <c r="D113" s="19" t="s">
        <v>49</v>
      </c>
      <c r="E113" s="21">
        <v>30</v>
      </c>
      <c r="F113" s="16">
        <v>0</v>
      </c>
      <c r="G113" s="17">
        <f t="shared" si="1"/>
        <v>0</v>
      </c>
    </row>
    <row r="114" spans="1:7" ht="33.75" x14ac:dyDescent="0.25">
      <c r="A114" s="11" t="s">
        <v>328</v>
      </c>
      <c r="B114" s="19" t="s">
        <v>329</v>
      </c>
      <c r="C114" s="19" t="s">
        <v>330</v>
      </c>
      <c r="D114" s="19" t="s">
        <v>49</v>
      </c>
      <c r="E114" s="21">
        <v>10</v>
      </c>
      <c r="F114" s="16">
        <v>0</v>
      </c>
      <c r="G114" s="17">
        <f t="shared" si="1"/>
        <v>0</v>
      </c>
    </row>
    <row r="115" spans="1:7" ht="45" x14ac:dyDescent="0.25">
      <c r="A115" s="11" t="s">
        <v>331</v>
      </c>
      <c r="B115" s="19" t="s">
        <v>329</v>
      </c>
      <c r="C115" s="19" t="s">
        <v>332</v>
      </c>
      <c r="D115" s="19" t="s">
        <v>49</v>
      </c>
      <c r="E115" s="21">
        <v>10</v>
      </c>
      <c r="F115" s="16">
        <v>0</v>
      </c>
      <c r="G115" s="17">
        <f t="shared" si="1"/>
        <v>0</v>
      </c>
    </row>
    <row r="116" spans="1:7" x14ac:dyDescent="0.25">
      <c r="A116" s="6">
        <v>7</v>
      </c>
      <c r="B116" s="88" t="s">
        <v>333</v>
      </c>
      <c r="C116" s="89"/>
      <c r="D116" s="7"/>
      <c r="E116" s="8"/>
      <c r="F116" s="9"/>
      <c r="G116" s="10"/>
    </row>
    <row r="117" spans="1:7" ht="67.5" x14ac:dyDescent="0.25">
      <c r="A117" s="11" t="s">
        <v>334</v>
      </c>
      <c r="B117" s="19" t="s">
        <v>335</v>
      </c>
      <c r="C117" s="18" t="s">
        <v>336</v>
      </c>
      <c r="D117" s="20" t="s">
        <v>337</v>
      </c>
      <c r="E117" s="21">
        <v>2000</v>
      </c>
      <c r="F117" s="23">
        <v>0</v>
      </c>
      <c r="G117" s="17">
        <f t="shared" si="1"/>
        <v>0</v>
      </c>
    </row>
    <row r="118" spans="1:7" x14ac:dyDescent="0.25">
      <c r="A118" s="11" t="s">
        <v>338</v>
      </c>
      <c r="B118" s="19" t="s">
        <v>339</v>
      </c>
      <c r="C118" s="18" t="s">
        <v>340</v>
      </c>
      <c r="D118" s="20" t="s">
        <v>192</v>
      </c>
      <c r="E118" s="21">
        <v>200</v>
      </c>
      <c r="F118" s="23">
        <v>0</v>
      </c>
      <c r="G118" s="17">
        <f t="shared" si="1"/>
        <v>0</v>
      </c>
    </row>
    <row r="119" spans="1:7" x14ac:dyDescent="0.25">
      <c r="A119" s="11" t="s">
        <v>341</v>
      </c>
      <c r="B119" s="19" t="s">
        <v>342</v>
      </c>
      <c r="C119" s="18" t="s">
        <v>343</v>
      </c>
      <c r="D119" s="20" t="s">
        <v>192</v>
      </c>
      <c r="E119" s="21">
        <v>3000</v>
      </c>
      <c r="F119" s="23">
        <v>0</v>
      </c>
      <c r="G119" s="17">
        <f t="shared" si="1"/>
        <v>0</v>
      </c>
    </row>
    <row r="120" spans="1:7" x14ac:dyDescent="0.25">
      <c r="A120" s="11" t="s">
        <v>344</v>
      </c>
      <c r="B120" s="19" t="s">
        <v>345</v>
      </c>
      <c r="C120" s="18" t="s">
        <v>346</v>
      </c>
      <c r="D120" s="20" t="s">
        <v>192</v>
      </c>
      <c r="E120" s="21">
        <v>3000</v>
      </c>
      <c r="F120" s="23">
        <v>0</v>
      </c>
      <c r="G120" s="17">
        <f t="shared" si="1"/>
        <v>0</v>
      </c>
    </row>
    <row r="121" spans="1:7" x14ac:dyDescent="0.25">
      <c r="A121" s="6">
        <v>8</v>
      </c>
      <c r="B121" s="88" t="s">
        <v>347</v>
      </c>
      <c r="C121" s="89"/>
      <c r="D121" s="7"/>
      <c r="E121" s="8"/>
      <c r="F121" s="9"/>
      <c r="G121" s="10"/>
    </row>
    <row r="122" spans="1:7" ht="22.5" x14ac:dyDescent="0.25">
      <c r="A122" s="11" t="s">
        <v>348</v>
      </c>
      <c r="B122" s="12" t="s">
        <v>349</v>
      </c>
      <c r="C122" s="13" t="s">
        <v>350</v>
      </c>
      <c r="D122" s="14" t="s">
        <v>11</v>
      </c>
      <c r="E122" s="15">
        <v>10</v>
      </c>
      <c r="F122" s="16">
        <v>0</v>
      </c>
      <c r="G122" s="17">
        <f t="shared" si="1"/>
        <v>0</v>
      </c>
    </row>
    <row r="123" spans="1:7" ht="67.5" x14ac:dyDescent="0.25">
      <c r="A123" s="11" t="s">
        <v>351</v>
      </c>
      <c r="B123" s="12" t="s">
        <v>352</v>
      </c>
      <c r="C123" s="18" t="s">
        <v>353</v>
      </c>
      <c r="D123" s="14" t="s">
        <v>11</v>
      </c>
      <c r="E123" s="15">
        <v>300</v>
      </c>
      <c r="F123" s="16">
        <v>0</v>
      </c>
      <c r="G123" s="17">
        <f t="shared" si="1"/>
        <v>0</v>
      </c>
    </row>
    <row r="124" spans="1:7" ht="67.5" x14ac:dyDescent="0.25">
      <c r="A124" s="11" t="s">
        <v>354</v>
      </c>
      <c r="B124" s="12" t="s">
        <v>355</v>
      </c>
      <c r="C124" s="13" t="s">
        <v>356</v>
      </c>
      <c r="D124" s="14" t="s">
        <v>11</v>
      </c>
      <c r="E124" s="15">
        <v>100</v>
      </c>
      <c r="F124" s="16">
        <v>0</v>
      </c>
      <c r="G124" s="17">
        <f t="shared" si="1"/>
        <v>0</v>
      </c>
    </row>
    <row r="125" spans="1:7" ht="22.5" x14ac:dyDescent="0.25">
      <c r="A125" s="11" t="s">
        <v>357</v>
      </c>
      <c r="B125" s="12" t="s">
        <v>358</v>
      </c>
      <c r="C125" s="13" t="s">
        <v>359</v>
      </c>
      <c r="D125" s="14" t="s">
        <v>11</v>
      </c>
      <c r="E125" s="15">
        <v>50</v>
      </c>
      <c r="F125" s="16">
        <v>0</v>
      </c>
      <c r="G125" s="17">
        <f t="shared" si="1"/>
        <v>0</v>
      </c>
    </row>
    <row r="126" spans="1:7" ht="33.75" x14ac:dyDescent="0.25">
      <c r="A126" s="11" t="s">
        <v>360</v>
      </c>
      <c r="B126" s="12" t="s">
        <v>361</v>
      </c>
      <c r="C126" s="13" t="s">
        <v>362</v>
      </c>
      <c r="D126" s="14" t="s">
        <v>11</v>
      </c>
      <c r="E126" s="15">
        <v>50</v>
      </c>
      <c r="F126" s="16">
        <v>0</v>
      </c>
      <c r="G126" s="17">
        <f t="shared" si="1"/>
        <v>0</v>
      </c>
    </row>
    <row r="127" spans="1:7" ht="112.5" x14ac:dyDescent="0.25">
      <c r="A127" s="11" t="s">
        <v>363</v>
      </c>
      <c r="B127" s="12" t="s">
        <v>364</v>
      </c>
      <c r="C127" s="13" t="s">
        <v>365</v>
      </c>
      <c r="D127" s="14" t="s">
        <v>11</v>
      </c>
      <c r="E127" s="15">
        <v>150</v>
      </c>
      <c r="F127" s="16">
        <v>0</v>
      </c>
      <c r="G127" s="17">
        <f t="shared" si="1"/>
        <v>0</v>
      </c>
    </row>
    <row r="128" spans="1:7" ht="78.75" x14ac:dyDescent="0.25">
      <c r="A128" s="11" t="s">
        <v>366</v>
      </c>
      <c r="B128" s="12" t="s">
        <v>367</v>
      </c>
      <c r="C128" s="13" t="s">
        <v>368</v>
      </c>
      <c r="D128" s="14" t="s">
        <v>11</v>
      </c>
      <c r="E128" s="15">
        <v>50</v>
      </c>
      <c r="F128" s="16">
        <v>0</v>
      </c>
      <c r="G128" s="17">
        <f t="shared" si="1"/>
        <v>0</v>
      </c>
    </row>
    <row r="129" spans="1:7" x14ac:dyDescent="0.25">
      <c r="A129" s="11" t="s">
        <v>369</v>
      </c>
      <c r="B129" s="12" t="s">
        <v>370</v>
      </c>
      <c r="C129" s="13" t="s">
        <v>371</v>
      </c>
      <c r="D129" s="14" t="s">
        <v>11</v>
      </c>
      <c r="E129" s="15">
        <v>50</v>
      </c>
      <c r="F129" s="16">
        <v>0</v>
      </c>
      <c r="G129" s="17">
        <f t="shared" si="1"/>
        <v>0</v>
      </c>
    </row>
    <row r="130" spans="1:7" ht="22.5" x14ac:dyDescent="0.25">
      <c r="A130" s="11" t="s">
        <v>372</v>
      </c>
      <c r="B130" s="12" t="s">
        <v>373</v>
      </c>
      <c r="C130" s="13" t="s">
        <v>374</v>
      </c>
      <c r="D130" s="14" t="s">
        <v>11</v>
      </c>
      <c r="E130" s="15">
        <v>60</v>
      </c>
      <c r="F130" s="16">
        <v>0</v>
      </c>
      <c r="G130" s="17">
        <f t="shared" si="1"/>
        <v>0</v>
      </c>
    </row>
    <row r="131" spans="1:7" ht="22.5" x14ac:dyDescent="0.25">
      <c r="A131" s="11" t="s">
        <v>375</v>
      </c>
      <c r="B131" s="12" t="s">
        <v>376</v>
      </c>
      <c r="C131" s="13" t="s">
        <v>377</v>
      </c>
      <c r="D131" s="14" t="s">
        <v>11</v>
      </c>
      <c r="E131" s="15">
        <v>120</v>
      </c>
      <c r="F131" s="16">
        <v>0</v>
      </c>
      <c r="G131" s="17">
        <f t="shared" si="1"/>
        <v>0</v>
      </c>
    </row>
    <row r="132" spans="1:7" ht="24" x14ac:dyDescent="0.25">
      <c r="A132" s="11" t="s">
        <v>378</v>
      </c>
      <c r="B132" s="12" t="s">
        <v>379</v>
      </c>
      <c r="C132" s="13" t="s">
        <v>380</v>
      </c>
      <c r="D132" s="14" t="s">
        <v>381</v>
      </c>
      <c r="E132" s="15">
        <v>12</v>
      </c>
      <c r="F132" s="16">
        <v>0</v>
      </c>
      <c r="G132" s="17">
        <f t="shared" si="1"/>
        <v>0</v>
      </c>
    </row>
    <row r="133" spans="1:7" ht="33.75" x14ac:dyDescent="0.25">
      <c r="A133" s="11" t="s">
        <v>382</v>
      </c>
      <c r="B133" s="12" t="s">
        <v>383</v>
      </c>
      <c r="C133" s="13" t="s">
        <v>384</v>
      </c>
      <c r="D133" s="14" t="s">
        <v>11</v>
      </c>
      <c r="E133" s="15">
        <v>36</v>
      </c>
      <c r="F133" s="16">
        <v>0</v>
      </c>
      <c r="G133" s="17">
        <f t="shared" si="1"/>
        <v>0</v>
      </c>
    </row>
    <row r="134" spans="1:7" ht="24" x14ac:dyDescent="0.25">
      <c r="A134" s="11" t="s">
        <v>385</v>
      </c>
      <c r="B134" s="12" t="s">
        <v>386</v>
      </c>
      <c r="C134" s="13" t="s">
        <v>387</v>
      </c>
      <c r="D134" s="14" t="s">
        <v>381</v>
      </c>
      <c r="E134" s="15">
        <v>10</v>
      </c>
      <c r="F134" s="16">
        <v>0</v>
      </c>
      <c r="G134" s="17">
        <f t="shared" si="1"/>
        <v>0</v>
      </c>
    </row>
    <row r="135" spans="1:7" ht="60" x14ac:dyDescent="0.25">
      <c r="A135" s="11" t="s">
        <v>388</v>
      </c>
      <c r="B135" s="12" t="s">
        <v>389</v>
      </c>
      <c r="C135" s="13" t="s">
        <v>390</v>
      </c>
      <c r="D135" s="14" t="s">
        <v>391</v>
      </c>
      <c r="E135" s="15">
        <v>10</v>
      </c>
      <c r="F135" s="16">
        <v>0</v>
      </c>
      <c r="G135" s="17">
        <f t="shared" ref="G135:G139" si="2">F135*E135</f>
        <v>0</v>
      </c>
    </row>
    <row r="136" spans="1:7" ht="90" x14ac:dyDescent="0.25">
      <c r="A136" s="11" t="s">
        <v>392</v>
      </c>
      <c r="B136" s="12" t="s">
        <v>393</v>
      </c>
      <c r="C136" s="13" t="s">
        <v>394</v>
      </c>
      <c r="D136" s="14" t="s">
        <v>11</v>
      </c>
      <c r="E136" s="15">
        <v>150</v>
      </c>
      <c r="F136" s="16">
        <v>0</v>
      </c>
      <c r="G136" s="17">
        <f t="shared" si="2"/>
        <v>0</v>
      </c>
    </row>
    <row r="137" spans="1:7" ht="78.75" x14ac:dyDescent="0.25">
      <c r="A137" s="11" t="s">
        <v>395</v>
      </c>
      <c r="B137" s="12" t="s">
        <v>396</v>
      </c>
      <c r="C137" s="18" t="s">
        <v>397</v>
      </c>
      <c r="D137" s="14" t="s">
        <v>11</v>
      </c>
      <c r="E137" s="15">
        <v>100</v>
      </c>
      <c r="F137" s="16">
        <v>0</v>
      </c>
      <c r="G137" s="17">
        <f t="shared" si="2"/>
        <v>0</v>
      </c>
    </row>
    <row r="138" spans="1:7" x14ac:dyDescent="0.25">
      <c r="A138" s="6">
        <v>9</v>
      </c>
      <c r="B138" s="88" t="s">
        <v>398</v>
      </c>
      <c r="C138" s="89"/>
      <c r="D138" s="7"/>
      <c r="E138" s="8"/>
      <c r="F138" s="9"/>
      <c r="G138" s="10"/>
    </row>
    <row r="139" spans="1:7" ht="78.75" x14ac:dyDescent="0.25">
      <c r="A139" s="25" t="s">
        <v>399</v>
      </c>
      <c r="B139" s="26" t="s">
        <v>400</v>
      </c>
      <c r="C139" s="27" t="s">
        <v>401</v>
      </c>
      <c r="D139" s="28" t="s">
        <v>402</v>
      </c>
      <c r="E139" s="29">
        <v>12</v>
      </c>
      <c r="F139" s="16">
        <v>0</v>
      </c>
      <c r="G139" s="17">
        <f t="shared" si="2"/>
        <v>0</v>
      </c>
    </row>
    <row r="140" spans="1:7" x14ac:dyDescent="0.25">
      <c r="A140" s="61" t="s">
        <v>403</v>
      </c>
      <c r="B140" s="61"/>
      <c r="C140" s="61"/>
      <c r="D140" s="61"/>
      <c r="E140" s="61"/>
      <c r="F140" s="61"/>
      <c r="G140" s="30">
        <f>SUM(G4:G139)</f>
        <v>0</v>
      </c>
    </row>
    <row r="141" spans="1:7" x14ac:dyDescent="0.25">
      <c r="A141" s="86" t="s">
        <v>404</v>
      </c>
      <c r="B141" s="86"/>
      <c r="C141" s="86"/>
      <c r="D141" s="86"/>
      <c r="E141" s="86"/>
      <c r="F141" s="86"/>
      <c r="G141" s="86"/>
    </row>
    <row r="142" spans="1:7" x14ac:dyDescent="0.25">
      <c r="A142" s="78">
        <v>10</v>
      </c>
      <c r="B142" s="81" t="s">
        <v>405</v>
      </c>
      <c r="C142" s="82"/>
      <c r="D142" s="82"/>
      <c r="E142" s="82"/>
      <c r="F142" s="82"/>
      <c r="G142" s="83"/>
    </row>
    <row r="143" spans="1:7" x14ac:dyDescent="0.25">
      <c r="A143" s="79"/>
      <c r="B143" s="31"/>
      <c r="C143" s="84" t="s">
        <v>406</v>
      </c>
      <c r="D143" s="84"/>
      <c r="E143" s="84"/>
      <c r="F143" s="85"/>
      <c r="G143" s="32">
        <v>500000</v>
      </c>
    </row>
    <row r="144" spans="1:7" x14ac:dyDescent="0.25">
      <c r="A144" s="79"/>
      <c r="B144" s="33"/>
      <c r="C144" s="60" t="s">
        <v>407</v>
      </c>
      <c r="D144" s="60"/>
      <c r="E144" s="60"/>
      <c r="F144" s="35" t="s">
        <v>408</v>
      </c>
      <c r="G144" s="34" t="s">
        <v>409</v>
      </c>
    </row>
    <row r="145" spans="1:7" x14ac:dyDescent="0.25">
      <c r="A145" s="79"/>
      <c r="B145" s="36"/>
      <c r="C145" s="76" t="s">
        <v>410</v>
      </c>
      <c r="D145" s="76"/>
      <c r="E145" s="76"/>
      <c r="F145" s="38">
        <v>0</v>
      </c>
      <c r="G145" s="39">
        <f>F145*G143</f>
        <v>0</v>
      </c>
    </row>
    <row r="146" spans="1:7" x14ac:dyDescent="0.25">
      <c r="A146" s="79"/>
      <c r="B146" s="33"/>
      <c r="C146" s="60" t="s">
        <v>411</v>
      </c>
      <c r="D146" s="60"/>
      <c r="E146" s="60"/>
      <c r="F146" s="33"/>
      <c r="G146" s="40"/>
    </row>
    <row r="147" spans="1:7" x14ac:dyDescent="0.25">
      <c r="A147" s="79"/>
      <c r="B147" s="41"/>
      <c r="C147" s="77" t="s">
        <v>418</v>
      </c>
      <c r="D147" s="77"/>
      <c r="E147" s="77"/>
      <c r="F147" s="38">
        <v>0</v>
      </c>
      <c r="G147" s="42">
        <f>F147*G143</f>
        <v>0</v>
      </c>
    </row>
    <row r="148" spans="1:7" x14ac:dyDescent="0.25">
      <c r="A148" s="79"/>
      <c r="B148" s="41"/>
      <c r="C148" s="77" t="s">
        <v>419</v>
      </c>
      <c r="D148" s="77"/>
      <c r="E148" s="77"/>
      <c r="F148" s="43">
        <v>0</v>
      </c>
      <c r="G148" s="42">
        <f>F148*G143</f>
        <v>0</v>
      </c>
    </row>
    <row r="149" spans="1:7" x14ac:dyDescent="0.25">
      <c r="A149" s="79"/>
      <c r="B149" s="41"/>
      <c r="C149" s="77" t="s">
        <v>420</v>
      </c>
      <c r="D149" s="77"/>
      <c r="E149" s="77"/>
      <c r="F149" s="38">
        <v>0</v>
      </c>
      <c r="G149" s="42">
        <f>F149*G143</f>
        <v>0</v>
      </c>
    </row>
    <row r="150" spans="1:7" x14ac:dyDescent="0.25">
      <c r="A150" s="79"/>
      <c r="B150" s="44"/>
      <c r="C150" s="59" t="s">
        <v>412</v>
      </c>
      <c r="D150" s="59"/>
      <c r="E150" s="59"/>
      <c r="F150" s="42"/>
      <c r="G150" s="45">
        <f>SUM(G147:G149)</f>
        <v>0</v>
      </c>
    </row>
    <row r="151" spans="1:7" x14ac:dyDescent="0.25">
      <c r="A151" s="80"/>
      <c r="B151" s="33"/>
      <c r="C151" s="71" t="s">
        <v>413</v>
      </c>
      <c r="D151" s="71"/>
      <c r="E151" s="71"/>
      <c r="F151" s="72"/>
      <c r="G151" s="46">
        <f>SUM(G143,G145,G150)</f>
        <v>500000</v>
      </c>
    </row>
    <row r="152" spans="1:7" x14ac:dyDescent="0.25">
      <c r="A152" s="37"/>
      <c r="B152" s="37"/>
      <c r="C152" s="37"/>
      <c r="D152" s="37"/>
      <c r="E152" s="37"/>
      <c r="F152" s="37"/>
      <c r="G152" s="37"/>
    </row>
    <row r="153" spans="1:7" x14ac:dyDescent="0.25">
      <c r="A153" s="73">
        <v>11</v>
      </c>
      <c r="B153" s="74" t="s">
        <v>414</v>
      </c>
      <c r="C153" s="74"/>
      <c r="D153" s="74"/>
      <c r="E153" s="74"/>
      <c r="F153" s="74"/>
      <c r="G153" s="74"/>
    </row>
    <row r="154" spans="1:7" x14ac:dyDescent="0.25">
      <c r="A154" s="73"/>
      <c r="B154" s="47"/>
      <c r="C154" s="75" t="s">
        <v>406</v>
      </c>
      <c r="D154" s="75"/>
      <c r="E154" s="75"/>
      <c r="F154" s="75"/>
      <c r="G154" s="32">
        <v>80000</v>
      </c>
    </row>
    <row r="155" spans="1:7" x14ac:dyDescent="0.25">
      <c r="A155" s="73"/>
      <c r="B155" s="48"/>
      <c r="C155" s="60" t="s">
        <v>407</v>
      </c>
      <c r="D155" s="60"/>
      <c r="E155" s="60"/>
      <c r="F155" s="35" t="s">
        <v>408</v>
      </c>
      <c r="G155" s="48" t="s">
        <v>409</v>
      </c>
    </row>
    <row r="156" spans="1:7" x14ac:dyDescent="0.25">
      <c r="A156" s="73"/>
      <c r="B156" s="49"/>
      <c r="C156" s="76" t="s">
        <v>410</v>
      </c>
      <c r="D156" s="76"/>
      <c r="E156" s="76"/>
      <c r="F156" s="38">
        <v>0</v>
      </c>
      <c r="G156" s="39">
        <f>F156*G154</f>
        <v>0</v>
      </c>
    </row>
    <row r="157" spans="1:7" x14ac:dyDescent="0.25">
      <c r="A157" s="73"/>
      <c r="B157" s="48"/>
      <c r="C157" s="60" t="s">
        <v>411</v>
      </c>
      <c r="D157" s="60"/>
      <c r="E157" s="60"/>
      <c r="F157" s="48"/>
      <c r="G157" s="48"/>
    </row>
    <row r="158" spans="1:7" x14ac:dyDescent="0.25">
      <c r="A158" s="73"/>
      <c r="B158" s="50"/>
      <c r="C158" s="77" t="s">
        <v>418</v>
      </c>
      <c r="D158" s="77"/>
      <c r="E158" s="77"/>
      <c r="F158" s="38">
        <v>0</v>
      </c>
      <c r="G158" s="42">
        <f>F158*G154</f>
        <v>0</v>
      </c>
    </row>
    <row r="159" spans="1:7" x14ac:dyDescent="0.25">
      <c r="A159" s="73"/>
      <c r="B159" s="50"/>
      <c r="C159" s="77" t="s">
        <v>419</v>
      </c>
      <c r="D159" s="77"/>
      <c r="E159" s="77"/>
      <c r="F159" s="43">
        <v>0</v>
      </c>
      <c r="G159" s="42">
        <f>F159*G154</f>
        <v>0</v>
      </c>
    </row>
    <row r="160" spans="1:7" x14ac:dyDescent="0.25">
      <c r="A160" s="73"/>
      <c r="B160" s="50"/>
      <c r="C160" s="77" t="s">
        <v>420</v>
      </c>
      <c r="D160" s="77"/>
      <c r="E160" s="77"/>
      <c r="F160" s="38">
        <v>0</v>
      </c>
      <c r="G160" s="42">
        <f>F160*G154</f>
        <v>0</v>
      </c>
    </row>
    <row r="161" spans="1:7" x14ac:dyDescent="0.25">
      <c r="A161" s="73"/>
      <c r="B161" s="47"/>
      <c r="C161" s="59" t="s">
        <v>412</v>
      </c>
      <c r="D161" s="59"/>
      <c r="E161" s="59"/>
      <c r="F161" s="42"/>
      <c r="G161" s="45">
        <f>SUM(G158:G160)</f>
        <v>0</v>
      </c>
    </row>
    <row r="162" spans="1:7" x14ac:dyDescent="0.25">
      <c r="A162" s="73"/>
      <c r="B162" s="48"/>
      <c r="C162" s="60" t="s">
        <v>413</v>
      </c>
      <c r="D162" s="60"/>
      <c r="E162" s="60"/>
      <c r="F162" s="60"/>
      <c r="G162" s="51">
        <f>SUM(G154,G156,G161)</f>
        <v>80000</v>
      </c>
    </row>
    <row r="163" spans="1:7" x14ac:dyDescent="0.25">
      <c r="A163" s="37"/>
      <c r="B163" s="37"/>
      <c r="C163" s="37"/>
      <c r="D163" s="37"/>
      <c r="E163" s="37"/>
      <c r="F163" s="37"/>
      <c r="G163" s="37"/>
    </row>
    <row r="164" spans="1:7" x14ac:dyDescent="0.25">
      <c r="A164" s="61" t="s">
        <v>415</v>
      </c>
      <c r="B164" s="61"/>
      <c r="C164" s="61"/>
      <c r="D164" s="61"/>
      <c r="E164" s="61"/>
      <c r="F164" s="61"/>
      <c r="G164" s="52">
        <f>SUM(G162,G151)</f>
        <v>580000</v>
      </c>
    </row>
    <row r="165" spans="1:7" x14ac:dyDescent="0.25">
      <c r="B165"/>
      <c r="F165"/>
      <c r="G165"/>
    </row>
    <row r="166" spans="1:7" ht="28.5" x14ac:dyDescent="0.25">
      <c r="A166" s="62" t="s">
        <v>416</v>
      </c>
      <c r="B166" s="63"/>
      <c r="C166" s="63"/>
      <c r="D166" s="63"/>
      <c r="E166" s="63"/>
      <c r="F166" s="64">
        <f>SUM(G164,G140)</f>
        <v>580000</v>
      </c>
      <c r="G166" s="64"/>
    </row>
    <row r="167" spans="1:7" x14ac:dyDescent="0.25">
      <c r="B167"/>
      <c r="F167"/>
      <c r="G167"/>
    </row>
    <row r="168" spans="1:7" ht="15.75" thickBot="1" x14ac:dyDescent="0.3">
      <c r="B168"/>
      <c r="F168"/>
      <c r="G168"/>
    </row>
    <row r="169" spans="1:7" ht="15" customHeight="1" x14ac:dyDescent="0.25">
      <c r="A169" s="65" t="s">
        <v>417</v>
      </c>
      <c r="B169" s="66"/>
      <c r="C169" s="66"/>
      <c r="D169" s="66"/>
      <c r="E169" s="67"/>
      <c r="F169" s="54"/>
      <c r="G169" s="54"/>
    </row>
    <row r="170" spans="1:7" ht="60" customHeight="1" thickBot="1" x14ac:dyDescent="0.3">
      <c r="A170" s="68"/>
      <c r="B170" s="69"/>
      <c r="C170" s="69"/>
      <c r="D170" s="69"/>
      <c r="E170" s="70"/>
      <c r="F170"/>
      <c r="G170"/>
    </row>
    <row r="171" spans="1:7" x14ac:dyDescent="0.25">
      <c r="A171" s="57"/>
      <c r="B171" s="57"/>
      <c r="C171" s="57"/>
      <c r="D171" s="57"/>
      <c r="E171" s="57"/>
      <c r="F171"/>
      <c r="G171"/>
    </row>
    <row r="172" spans="1:7" x14ac:dyDescent="0.25">
      <c r="A172" s="57"/>
      <c r="B172" s="57"/>
      <c r="C172" s="57"/>
      <c r="D172" s="57"/>
      <c r="E172" s="57"/>
      <c r="F172"/>
      <c r="G172"/>
    </row>
    <row r="173" spans="1:7" x14ac:dyDescent="0.25">
      <c r="B173"/>
      <c r="F173"/>
      <c r="G173"/>
    </row>
    <row r="174" spans="1:7" x14ac:dyDescent="0.25">
      <c r="B174"/>
      <c r="F174"/>
      <c r="G174"/>
    </row>
    <row r="175" spans="1:7" x14ac:dyDescent="0.25">
      <c r="B175"/>
      <c r="F175"/>
      <c r="G175"/>
    </row>
    <row r="176" spans="1:7" x14ac:dyDescent="0.25">
      <c r="B176"/>
      <c r="F176"/>
      <c r="G176"/>
    </row>
    <row r="177" spans="2:7" x14ac:dyDescent="0.25">
      <c r="B177"/>
      <c r="F177"/>
      <c r="G177"/>
    </row>
    <row r="178" spans="2:7" x14ac:dyDescent="0.25">
      <c r="B178"/>
      <c r="F178"/>
      <c r="G178"/>
    </row>
    <row r="179" spans="2:7" x14ac:dyDescent="0.25">
      <c r="B179"/>
      <c r="F179"/>
      <c r="G179"/>
    </row>
    <row r="180" spans="2:7" x14ac:dyDescent="0.25">
      <c r="B180"/>
      <c r="F180"/>
      <c r="G180"/>
    </row>
    <row r="181" spans="2:7" x14ac:dyDescent="0.25">
      <c r="B181"/>
      <c r="F181"/>
      <c r="G181"/>
    </row>
    <row r="182" spans="2:7" x14ac:dyDescent="0.25">
      <c r="B182"/>
      <c r="F182"/>
      <c r="G182"/>
    </row>
    <row r="183" spans="2:7" x14ac:dyDescent="0.25">
      <c r="B183"/>
      <c r="F183"/>
      <c r="G183"/>
    </row>
    <row r="184" spans="2:7" x14ac:dyDescent="0.25">
      <c r="B184"/>
      <c r="F184"/>
      <c r="G184"/>
    </row>
    <row r="185" spans="2:7" x14ac:dyDescent="0.25">
      <c r="B185"/>
      <c r="F185"/>
      <c r="G185"/>
    </row>
    <row r="186" spans="2:7" x14ac:dyDescent="0.25">
      <c r="B186"/>
      <c r="F186"/>
      <c r="G186"/>
    </row>
    <row r="187" spans="2:7" x14ac:dyDescent="0.25">
      <c r="B187"/>
      <c r="F187"/>
      <c r="G187"/>
    </row>
    <row r="188" spans="2:7" x14ac:dyDescent="0.25">
      <c r="B188"/>
      <c r="F188"/>
      <c r="G188"/>
    </row>
    <row r="189" spans="2:7" x14ac:dyDescent="0.25">
      <c r="B189"/>
      <c r="F189"/>
      <c r="G189"/>
    </row>
    <row r="190" spans="2:7" x14ac:dyDescent="0.25">
      <c r="B190"/>
      <c r="F190"/>
      <c r="G190"/>
    </row>
    <row r="191" spans="2:7" x14ac:dyDescent="0.25">
      <c r="B191"/>
      <c r="F191"/>
      <c r="G191"/>
    </row>
    <row r="192" spans="2:7" x14ac:dyDescent="0.25">
      <c r="B192"/>
      <c r="F192"/>
      <c r="G192"/>
    </row>
    <row r="193" spans="2:7" x14ac:dyDescent="0.25">
      <c r="B193"/>
      <c r="F193"/>
      <c r="G193"/>
    </row>
    <row r="194" spans="2:7" x14ac:dyDescent="0.25">
      <c r="B194"/>
      <c r="F194"/>
      <c r="G194"/>
    </row>
    <row r="195" spans="2:7" x14ac:dyDescent="0.25">
      <c r="B195"/>
      <c r="F195"/>
      <c r="G195"/>
    </row>
    <row r="196" spans="2:7" x14ac:dyDescent="0.25">
      <c r="B196"/>
      <c r="F196"/>
      <c r="G196"/>
    </row>
    <row r="197" spans="2:7" x14ac:dyDescent="0.25">
      <c r="B197"/>
      <c r="F197"/>
      <c r="G197"/>
    </row>
    <row r="198" spans="2:7" x14ac:dyDescent="0.25">
      <c r="B198"/>
      <c r="F198"/>
      <c r="G198"/>
    </row>
    <row r="199" spans="2:7" x14ac:dyDescent="0.25">
      <c r="B199"/>
      <c r="F199"/>
      <c r="G199"/>
    </row>
    <row r="200" spans="2:7" x14ac:dyDescent="0.25">
      <c r="B200"/>
      <c r="F200"/>
      <c r="G200"/>
    </row>
    <row r="201" spans="2:7" x14ac:dyDescent="0.25">
      <c r="B201"/>
      <c r="F201"/>
      <c r="G201"/>
    </row>
    <row r="202" spans="2:7" x14ac:dyDescent="0.25">
      <c r="B202"/>
      <c r="F202"/>
      <c r="G202"/>
    </row>
    <row r="203" spans="2:7" x14ac:dyDescent="0.25">
      <c r="B203"/>
      <c r="F203"/>
      <c r="G203"/>
    </row>
    <row r="204" spans="2:7" x14ac:dyDescent="0.25">
      <c r="B204"/>
      <c r="F204"/>
      <c r="G204"/>
    </row>
    <row r="205" spans="2:7" x14ac:dyDescent="0.25">
      <c r="B205"/>
      <c r="F205"/>
      <c r="G205"/>
    </row>
    <row r="206" spans="2:7" x14ac:dyDescent="0.25">
      <c r="B206"/>
      <c r="F206"/>
      <c r="G206"/>
    </row>
    <row r="207" spans="2:7" x14ac:dyDescent="0.25">
      <c r="B207"/>
      <c r="F207"/>
      <c r="G207"/>
    </row>
    <row r="208" spans="2:7" x14ac:dyDescent="0.25">
      <c r="B208"/>
      <c r="F208"/>
      <c r="G208"/>
    </row>
    <row r="209" spans="2:7" x14ac:dyDescent="0.25">
      <c r="B209"/>
      <c r="F209"/>
      <c r="G209"/>
    </row>
    <row r="210" spans="2:7" x14ac:dyDescent="0.25">
      <c r="B210"/>
      <c r="F210"/>
      <c r="G210"/>
    </row>
    <row r="211" spans="2:7" x14ac:dyDescent="0.25">
      <c r="B211"/>
      <c r="F211"/>
      <c r="G211"/>
    </row>
    <row r="212" spans="2:7" x14ac:dyDescent="0.25">
      <c r="B212"/>
      <c r="F212"/>
      <c r="G212"/>
    </row>
    <row r="213" spans="2:7" x14ac:dyDescent="0.25">
      <c r="B213"/>
      <c r="F213"/>
      <c r="G213"/>
    </row>
    <row r="214" spans="2:7" x14ac:dyDescent="0.25">
      <c r="B214"/>
      <c r="F214"/>
      <c r="G214"/>
    </row>
    <row r="215" spans="2:7" x14ac:dyDescent="0.25">
      <c r="B215"/>
      <c r="F215"/>
      <c r="G215"/>
    </row>
    <row r="216" spans="2:7" x14ac:dyDescent="0.25">
      <c r="B216"/>
      <c r="F216"/>
      <c r="G216"/>
    </row>
    <row r="217" spans="2:7" x14ac:dyDescent="0.25">
      <c r="B217"/>
      <c r="F217"/>
      <c r="G217"/>
    </row>
    <row r="218" spans="2:7" x14ac:dyDescent="0.25">
      <c r="B218"/>
      <c r="F218"/>
      <c r="G218"/>
    </row>
    <row r="219" spans="2:7" x14ac:dyDescent="0.25">
      <c r="B219"/>
      <c r="F219"/>
      <c r="G219"/>
    </row>
    <row r="220" spans="2:7" x14ac:dyDescent="0.25">
      <c r="B220"/>
      <c r="F220"/>
      <c r="G220"/>
    </row>
    <row r="221" spans="2:7" x14ac:dyDescent="0.25">
      <c r="B221"/>
      <c r="F221"/>
      <c r="G221"/>
    </row>
    <row r="222" spans="2:7" x14ac:dyDescent="0.25">
      <c r="B222"/>
      <c r="F222"/>
      <c r="G222"/>
    </row>
    <row r="223" spans="2:7" x14ac:dyDescent="0.25">
      <c r="B223"/>
      <c r="F223"/>
      <c r="G223"/>
    </row>
    <row r="224" spans="2:7" x14ac:dyDescent="0.25">
      <c r="B224"/>
      <c r="F224"/>
      <c r="G224"/>
    </row>
    <row r="225" spans="2:7" x14ac:dyDescent="0.25">
      <c r="B225"/>
      <c r="F225"/>
      <c r="G225"/>
    </row>
    <row r="226" spans="2:7" x14ac:dyDescent="0.25">
      <c r="B226"/>
      <c r="F226"/>
      <c r="G226"/>
    </row>
    <row r="227" spans="2:7" x14ac:dyDescent="0.25">
      <c r="B227"/>
      <c r="F227"/>
      <c r="G227"/>
    </row>
    <row r="228" spans="2:7" x14ac:dyDescent="0.25">
      <c r="B228"/>
      <c r="F228"/>
      <c r="G228"/>
    </row>
    <row r="229" spans="2:7" x14ac:dyDescent="0.25">
      <c r="B229"/>
      <c r="F229"/>
      <c r="G229"/>
    </row>
    <row r="230" spans="2:7" x14ac:dyDescent="0.25">
      <c r="B230"/>
      <c r="F230"/>
      <c r="G230"/>
    </row>
    <row r="231" spans="2:7" x14ac:dyDescent="0.25">
      <c r="B231"/>
      <c r="F231"/>
      <c r="G231"/>
    </row>
    <row r="232" spans="2:7" x14ac:dyDescent="0.25">
      <c r="B232"/>
      <c r="F232"/>
      <c r="G232"/>
    </row>
    <row r="233" spans="2:7" x14ac:dyDescent="0.25">
      <c r="B233"/>
      <c r="F233"/>
      <c r="G233"/>
    </row>
    <row r="234" spans="2:7" x14ac:dyDescent="0.25">
      <c r="B234"/>
      <c r="F234"/>
      <c r="G234"/>
    </row>
    <row r="235" spans="2:7" x14ac:dyDescent="0.25">
      <c r="B235"/>
      <c r="F235"/>
      <c r="G235"/>
    </row>
    <row r="236" spans="2:7" x14ac:dyDescent="0.25">
      <c r="B236"/>
      <c r="F236"/>
      <c r="G236"/>
    </row>
    <row r="237" spans="2:7" x14ac:dyDescent="0.25">
      <c r="B237"/>
      <c r="F237"/>
      <c r="G237"/>
    </row>
    <row r="238" spans="2:7" x14ac:dyDescent="0.25">
      <c r="B238"/>
      <c r="F238"/>
      <c r="G238"/>
    </row>
    <row r="239" spans="2:7" x14ac:dyDescent="0.25">
      <c r="B239"/>
      <c r="F239"/>
      <c r="G239"/>
    </row>
    <row r="240" spans="2:7" x14ac:dyDescent="0.25">
      <c r="B240"/>
      <c r="F240"/>
      <c r="G240"/>
    </row>
    <row r="241" spans="2:7" x14ac:dyDescent="0.25">
      <c r="B241"/>
      <c r="F241"/>
      <c r="G241"/>
    </row>
    <row r="242" spans="2:7" x14ac:dyDescent="0.25">
      <c r="B242"/>
      <c r="F242"/>
      <c r="G242"/>
    </row>
    <row r="243" spans="2:7" x14ac:dyDescent="0.25">
      <c r="B243"/>
      <c r="F243"/>
      <c r="G243"/>
    </row>
    <row r="244" spans="2:7" x14ac:dyDescent="0.25">
      <c r="B244"/>
      <c r="F244"/>
      <c r="G244"/>
    </row>
    <row r="245" spans="2:7" x14ac:dyDescent="0.25">
      <c r="B245"/>
      <c r="F245"/>
      <c r="G245"/>
    </row>
    <row r="246" spans="2:7" x14ac:dyDescent="0.25">
      <c r="B246"/>
      <c r="F246"/>
      <c r="G246"/>
    </row>
    <row r="247" spans="2:7" x14ac:dyDescent="0.25">
      <c r="B247"/>
      <c r="F247"/>
      <c r="G247"/>
    </row>
    <row r="248" spans="2:7" x14ac:dyDescent="0.25">
      <c r="B248"/>
      <c r="F248"/>
      <c r="G248"/>
    </row>
    <row r="249" spans="2:7" x14ac:dyDescent="0.25">
      <c r="B249"/>
      <c r="F249"/>
      <c r="G249"/>
    </row>
    <row r="250" spans="2:7" x14ac:dyDescent="0.25">
      <c r="B250"/>
      <c r="F250"/>
      <c r="G250"/>
    </row>
    <row r="251" spans="2:7" x14ac:dyDescent="0.25">
      <c r="B251"/>
      <c r="F251"/>
      <c r="G251"/>
    </row>
    <row r="252" spans="2:7" x14ac:dyDescent="0.25">
      <c r="B252"/>
      <c r="F252"/>
      <c r="G252"/>
    </row>
    <row r="253" spans="2:7" x14ac:dyDescent="0.25">
      <c r="B253"/>
      <c r="F253"/>
      <c r="G253"/>
    </row>
    <row r="254" spans="2:7" x14ac:dyDescent="0.25">
      <c r="B254"/>
      <c r="F254"/>
      <c r="G254"/>
    </row>
    <row r="255" spans="2:7" x14ac:dyDescent="0.25">
      <c r="B255"/>
      <c r="F255"/>
      <c r="G255"/>
    </row>
    <row r="256" spans="2:7" x14ac:dyDescent="0.25">
      <c r="B256"/>
      <c r="F256"/>
      <c r="G256"/>
    </row>
    <row r="257" spans="2:7" x14ac:dyDescent="0.25">
      <c r="B257"/>
      <c r="F257"/>
      <c r="G257"/>
    </row>
    <row r="258" spans="2:7" x14ac:dyDescent="0.25">
      <c r="B258"/>
      <c r="F258"/>
      <c r="G258"/>
    </row>
    <row r="259" spans="2:7" x14ac:dyDescent="0.25">
      <c r="B259"/>
      <c r="F259"/>
      <c r="G259"/>
    </row>
    <row r="260" spans="2:7" x14ac:dyDescent="0.25">
      <c r="B260"/>
      <c r="F260"/>
      <c r="G260"/>
    </row>
    <row r="261" spans="2:7" x14ac:dyDescent="0.25">
      <c r="B261"/>
      <c r="F261"/>
      <c r="G261"/>
    </row>
    <row r="262" spans="2:7" x14ac:dyDescent="0.25">
      <c r="B262"/>
      <c r="F262"/>
      <c r="G262"/>
    </row>
    <row r="263" spans="2:7" x14ac:dyDescent="0.25">
      <c r="B263"/>
      <c r="F263"/>
      <c r="G263"/>
    </row>
    <row r="264" spans="2:7" x14ac:dyDescent="0.25">
      <c r="B264"/>
      <c r="F264"/>
      <c r="G264"/>
    </row>
    <row r="265" spans="2:7" x14ac:dyDescent="0.25">
      <c r="B265"/>
      <c r="F265"/>
      <c r="G265"/>
    </row>
    <row r="266" spans="2:7" x14ac:dyDescent="0.25">
      <c r="B266"/>
      <c r="F266"/>
      <c r="G266"/>
    </row>
    <row r="267" spans="2:7" x14ac:dyDescent="0.25">
      <c r="B267"/>
      <c r="F267"/>
      <c r="G267"/>
    </row>
    <row r="268" spans="2:7" x14ac:dyDescent="0.25">
      <c r="B268"/>
      <c r="F268"/>
      <c r="G268"/>
    </row>
    <row r="269" spans="2:7" x14ac:dyDescent="0.25">
      <c r="B269"/>
      <c r="F269"/>
      <c r="G269"/>
    </row>
    <row r="270" spans="2:7" x14ac:dyDescent="0.25">
      <c r="B270"/>
      <c r="F270"/>
      <c r="G270"/>
    </row>
    <row r="271" spans="2:7" x14ac:dyDescent="0.25">
      <c r="B271"/>
      <c r="F271"/>
      <c r="G271"/>
    </row>
    <row r="272" spans="2:7" x14ac:dyDescent="0.25">
      <c r="B272"/>
      <c r="F272"/>
      <c r="G272"/>
    </row>
    <row r="273" spans="2:7" x14ac:dyDescent="0.25">
      <c r="B273"/>
      <c r="F273"/>
      <c r="G273"/>
    </row>
    <row r="274" spans="2:7" x14ac:dyDescent="0.25">
      <c r="B274"/>
      <c r="F274"/>
      <c r="G274"/>
    </row>
    <row r="275" spans="2:7" x14ac:dyDescent="0.25">
      <c r="B275"/>
      <c r="F275"/>
      <c r="G275"/>
    </row>
    <row r="276" spans="2:7" x14ac:dyDescent="0.25">
      <c r="B276"/>
      <c r="F276"/>
      <c r="G276"/>
    </row>
    <row r="277" spans="2:7" x14ac:dyDescent="0.25">
      <c r="B277"/>
      <c r="F277"/>
      <c r="G277"/>
    </row>
    <row r="278" spans="2:7" x14ac:dyDescent="0.25">
      <c r="B278"/>
      <c r="F278"/>
      <c r="G278"/>
    </row>
    <row r="279" spans="2:7" x14ac:dyDescent="0.25">
      <c r="B279"/>
      <c r="F279"/>
      <c r="G279"/>
    </row>
    <row r="280" spans="2:7" x14ac:dyDescent="0.25">
      <c r="B280"/>
      <c r="F280"/>
      <c r="G280"/>
    </row>
    <row r="281" spans="2:7" x14ac:dyDescent="0.25">
      <c r="B281"/>
      <c r="F281"/>
      <c r="G281"/>
    </row>
    <row r="282" spans="2:7" x14ac:dyDescent="0.25">
      <c r="B282"/>
      <c r="F282"/>
      <c r="G282"/>
    </row>
    <row r="283" spans="2:7" x14ac:dyDescent="0.25">
      <c r="B283"/>
      <c r="F283"/>
      <c r="G283"/>
    </row>
    <row r="284" spans="2:7" x14ac:dyDescent="0.25">
      <c r="B284"/>
      <c r="F284"/>
      <c r="G284"/>
    </row>
    <row r="285" spans="2:7" x14ac:dyDescent="0.25">
      <c r="B285"/>
      <c r="F285"/>
      <c r="G285"/>
    </row>
    <row r="286" spans="2:7" x14ac:dyDescent="0.25">
      <c r="B286"/>
      <c r="F286"/>
      <c r="G286"/>
    </row>
    <row r="287" spans="2:7" x14ac:dyDescent="0.25">
      <c r="B287"/>
      <c r="F287"/>
      <c r="G287"/>
    </row>
    <row r="288" spans="2:7" x14ac:dyDescent="0.25">
      <c r="B288"/>
      <c r="F288"/>
      <c r="G288"/>
    </row>
    <row r="289" spans="2:7" x14ac:dyDescent="0.25">
      <c r="B289"/>
      <c r="F289"/>
      <c r="G289"/>
    </row>
    <row r="290" spans="2:7" x14ac:dyDescent="0.25">
      <c r="B290"/>
      <c r="F290"/>
      <c r="G290"/>
    </row>
    <row r="291" spans="2:7" x14ac:dyDescent="0.25">
      <c r="B291"/>
      <c r="F291"/>
      <c r="G291"/>
    </row>
    <row r="292" spans="2:7" x14ac:dyDescent="0.25">
      <c r="B292"/>
      <c r="F292"/>
      <c r="G292"/>
    </row>
    <row r="293" spans="2:7" x14ac:dyDescent="0.25">
      <c r="B293"/>
      <c r="F293"/>
      <c r="G293"/>
    </row>
    <row r="294" spans="2:7" x14ac:dyDescent="0.25">
      <c r="B294"/>
      <c r="F294"/>
      <c r="G294"/>
    </row>
    <row r="295" spans="2:7" x14ac:dyDescent="0.25">
      <c r="B295"/>
      <c r="F295"/>
      <c r="G295"/>
    </row>
    <row r="296" spans="2:7" x14ac:dyDescent="0.25">
      <c r="B296"/>
      <c r="F296"/>
      <c r="G296"/>
    </row>
    <row r="297" spans="2:7" x14ac:dyDescent="0.25">
      <c r="B297"/>
      <c r="F297"/>
      <c r="G297"/>
    </row>
    <row r="298" spans="2:7" x14ac:dyDescent="0.25">
      <c r="B298"/>
      <c r="F298"/>
      <c r="G298"/>
    </row>
    <row r="299" spans="2:7" x14ac:dyDescent="0.25">
      <c r="B299"/>
      <c r="F299"/>
      <c r="G299"/>
    </row>
    <row r="300" spans="2:7" x14ac:dyDescent="0.25">
      <c r="B300"/>
      <c r="F300"/>
      <c r="G300"/>
    </row>
    <row r="301" spans="2:7" x14ac:dyDescent="0.25">
      <c r="B301"/>
      <c r="F301"/>
      <c r="G301"/>
    </row>
    <row r="302" spans="2:7" x14ac:dyDescent="0.25">
      <c r="B302"/>
      <c r="F302"/>
      <c r="G302"/>
    </row>
    <row r="303" spans="2:7" x14ac:dyDescent="0.25">
      <c r="B303"/>
      <c r="F303"/>
      <c r="G303"/>
    </row>
    <row r="304" spans="2:7" x14ac:dyDescent="0.25">
      <c r="B304"/>
      <c r="F304"/>
      <c r="G304"/>
    </row>
    <row r="305" spans="2:7" x14ac:dyDescent="0.25">
      <c r="B305"/>
      <c r="F305"/>
      <c r="G305"/>
    </row>
    <row r="306" spans="2:7" x14ac:dyDescent="0.25">
      <c r="B306"/>
      <c r="F306"/>
      <c r="G306"/>
    </row>
    <row r="307" spans="2:7" x14ac:dyDescent="0.25">
      <c r="B307"/>
      <c r="F307"/>
      <c r="G307"/>
    </row>
    <row r="308" spans="2:7" x14ac:dyDescent="0.25">
      <c r="B308"/>
      <c r="F308"/>
      <c r="G308"/>
    </row>
    <row r="309" spans="2:7" x14ac:dyDescent="0.25">
      <c r="B309"/>
      <c r="F309"/>
      <c r="G309"/>
    </row>
    <row r="310" spans="2:7" x14ac:dyDescent="0.25">
      <c r="B310"/>
      <c r="F310"/>
      <c r="G310"/>
    </row>
    <row r="311" spans="2:7" x14ac:dyDescent="0.25">
      <c r="B311"/>
      <c r="F311"/>
      <c r="G311"/>
    </row>
    <row r="312" spans="2:7" x14ac:dyDescent="0.25">
      <c r="B312"/>
      <c r="F312"/>
      <c r="G312"/>
    </row>
    <row r="313" spans="2:7" x14ac:dyDescent="0.25">
      <c r="B313"/>
      <c r="F313"/>
      <c r="G313"/>
    </row>
    <row r="314" spans="2:7" x14ac:dyDescent="0.25">
      <c r="B314"/>
      <c r="F314"/>
      <c r="G314"/>
    </row>
    <row r="315" spans="2:7" x14ac:dyDescent="0.25">
      <c r="B315"/>
      <c r="F315"/>
      <c r="G315"/>
    </row>
    <row r="316" spans="2:7" x14ac:dyDescent="0.25">
      <c r="B316"/>
      <c r="F316"/>
      <c r="G316"/>
    </row>
    <row r="317" spans="2:7" x14ac:dyDescent="0.25">
      <c r="B317"/>
      <c r="F317"/>
      <c r="G317"/>
    </row>
    <row r="318" spans="2:7" x14ac:dyDescent="0.25">
      <c r="B318"/>
      <c r="F318"/>
      <c r="G318"/>
    </row>
    <row r="319" spans="2:7" x14ac:dyDescent="0.25">
      <c r="B319"/>
      <c r="F319"/>
      <c r="G319"/>
    </row>
  </sheetData>
  <mergeCells count="38">
    <mergeCell ref="A141:G141"/>
    <mergeCell ref="A1:G1"/>
    <mergeCell ref="B3:C3"/>
    <mergeCell ref="B24:C24"/>
    <mergeCell ref="B40:C40"/>
    <mergeCell ref="B68:C68"/>
    <mergeCell ref="B77:C77"/>
    <mergeCell ref="B96:C96"/>
    <mergeCell ref="B116:C116"/>
    <mergeCell ref="B121:C121"/>
    <mergeCell ref="B138:C138"/>
    <mergeCell ref="A140:F140"/>
    <mergeCell ref="C146:E146"/>
    <mergeCell ref="C147:E147"/>
    <mergeCell ref="C148:E148"/>
    <mergeCell ref="C149:E149"/>
    <mergeCell ref="C150:E150"/>
    <mergeCell ref="A169:E170"/>
    <mergeCell ref="C151:F151"/>
    <mergeCell ref="A153:A162"/>
    <mergeCell ref="B153:G153"/>
    <mergeCell ref="C154:F154"/>
    <mergeCell ref="C155:E155"/>
    <mergeCell ref="C156:E156"/>
    <mergeCell ref="C157:E157"/>
    <mergeCell ref="C158:E158"/>
    <mergeCell ref="C159:E159"/>
    <mergeCell ref="C160:E160"/>
    <mergeCell ref="A142:A151"/>
    <mergeCell ref="B142:G142"/>
    <mergeCell ref="C143:F143"/>
    <mergeCell ref="C144:E144"/>
    <mergeCell ref="C145:E145"/>
    <mergeCell ref="C161:E161"/>
    <mergeCell ref="C162:F162"/>
    <mergeCell ref="A164:F164"/>
    <mergeCell ref="A166:E166"/>
    <mergeCell ref="F166:G166"/>
  </mergeCells>
  <pageMargins left="0.511811024" right="0.511811024" top="0.78740157499999996" bottom="0.78740157499999996" header="0.31496062000000002" footer="0.31496062000000002"/>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Carlos Benicio Gomes</dc:creator>
  <cp:lastModifiedBy>Ana Lucia Valadares de Carvalho</cp:lastModifiedBy>
  <dcterms:created xsi:type="dcterms:W3CDTF">2022-04-11T18:37:28Z</dcterms:created>
  <dcterms:modified xsi:type="dcterms:W3CDTF">2022-04-20T18:00:25Z</dcterms:modified>
</cp:coreProperties>
</file>