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mpartilhamentos.rfoc.srf\COPOL\DIMAP\4 - DESTRUIÇÃO\Mutirão Destruição\XXIV Mutirão de destruição - dezembro 2019\"/>
    </mc:Choice>
  </mc:AlternateContent>
  <bookViews>
    <workbookView xWindow="0" yWindow="0" windowWidth="15360" windowHeight="8730"/>
  </bookViews>
  <sheets>
    <sheet name="Planilha1" sheetId="1" r:id="rId1"/>
    <sheet name="Planilha2" sheetId="2" r:id="rId2"/>
    <sheet name="Planilha3" sheetId="3" r:id="rId3"/>
  </sheets>
  <definedNames>
    <definedName name="_xlnm.Print_Area" localSheetId="0">Planilha1!$A$1:$D$117</definedName>
  </definedNames>
  <calcPr calcId="152511"/>
</workbook>
</file>

<file path=xl/calcChain.xml><?xml version="1.0" encoding="utf-8"?>
<calcChain xmlns="http://schemas.openxmlformats.org/spreadsheetml/2006/main">
  <c r="D103" i="1" l="1"/>
  <c r="D116" i="1" s="1"/>
  <c r="C103" i="1"/>
  <c r="C116" i="1" s="1"/>
  <c r="D91" i="1"/>
  <c r="D115" i="1" s="1"/>
  <c r="C91" i="1"/>
  <c r="C115" i="1" s="1"/>
  <c r="D78" i="1"/>
  <c r="D114" i="1" s="1"/>
  <c r="C78" i="1"/>
  <c r="C114" i="1" s="1"/>
  <c r="D61" i="1"/>
  <c r="D113" i="1" s="1"/>
  <c r="C61" i="1"/>
  <c r="C113" i="1" s="1"/>
  <c r="D48" i="1"/>
  <c r="D112" i="1" s="1"/>
  <c r="C48" i="1"/>
  <c r="C112" i="1" s="1"/>
  <c r="D41" i="1"/>
  <c r="D111" i="1" s="1"/>
  <c r="C41" i="1"/>
  <c r="C111" i="1" s="1"/>
  <c r="D35" i="1"/>
  <c r="D110" i="1" s="1"/>
  <c r="C35" i="1"/>
  <c r="C110" i="1" s="1"/>
  <c r="D29" i="1"/>
  <c r="D109" i="1" s="1"/>
  <c r="C29" i="1"/>
  <c r="C109" i="1" s="1"/>
  <c r="D21" i="1"/>
  <c r="D108" i="1" s="1"/>
  <c r="C21" i="1"/>
  <c r="C108" i="1" s="1"/>
  <c r="D11" i="1"/>
  <c r="D107" i="1" s="1"/>
  <c r="C11" i="1"/>
  <c r="C107" i="1" s="1"/>
  <c r="C117" i="1" l="1"/>
  <c r="D117" i="1"/>
</calcChain>
</file>

<file path=xl/sharedStrings.xml><?xml version="1.0" encoding="utf-8"?>
<sst xmlns="http://schemas.openxmlformats.org/spreadsheetml/2006/main" count="203" uniqueCount="137">
  <si>
    <t>SRRF01</t>
  </si>
  <si>
    <t>UA</t>
  </si>
  <si>
    <t>Mercadoria*</t>
  </si>
  <si>
    <t>Peso**</t>
  </si>
  <si>
    <t>Valor (R$)***</t>
  </si>
  <si>
    <t>DRF Goiânia – GO</t>
  </si>
  <si>
    <t>cigarros</t>
  </si>
  <si>
    <t>DRF Campo Grande – MS</t>
  </si>
  <si>
    <t>cigarros, medicamentos condenados, óculos falsificados, alimentos condenados,isqueiros, outros</t>
  </si>
  <si>
    <t>ALF Mundo Novo – MS</t>
  </si>
  <si>
    <t>ALF Brasília – DF</t>
  </si>
  <si>
    <t>cigarros, alimentos condenados, eletrônicos, vestuário contrafeito, relógios falsificados, outros</t>
  </si>
  <si>
    <t>ALF Ponta Porã – MS</t>
  </si>
  <si>
    <t>cigarros, bebidas condenadas, outros</t>
  </si>
  <si>
    <t>ALF Corumbá-MS</t>
  </si>
  <si>
    <t>cigarros, alimentos condenados, medicamentos condenados, óculos falsificados, outros</t>
  </si>
  <si>
    <t>TOTAL 1ª REGIÃO FISCAL</t>
  </si>
  <si>
    <t>SRRF02</t>
  </si>
  <si>
    <t>IRF Bonfim – RR</t>
  </si>
  <si>
    <t>cigarros, alimentos condenados, brinquedos contrafeitos, simulacro de arma de fogo, outros</t>
  </si>
  <si>
    <t>DRF – Boa Vista – RR</t>
  </si>
  <si>
    <t>IRF – Pacaraíma</t>
  </si>
  <si>
    <t>cigarros, bebidas condenadas, óculos falsificados, relógios falsificados,cosméticos, outros</t>
  </si>
  <si>
    <t>DRF Macapá – AP</t>
  </si>
  <si>
    <t>cigarros, vestuário contrafeito, eletrônicos, outros</t>
  </si>
  <si>
    <t>DRF Rio Branco – AC</t>
  </si>
  <si>
    <t>cigarros, alimentos condenados, brinquedos contrafeitos, vestuário contrafeito, eletrônicos, outros</t>
  </si>
  <si>
    <t>ALF Porto de Manaus – AM</t>
  </si>
  <si>
    <t>cigarros, alimentos condenados, relógios falsificados, cosméticos, eletrônicos, outros</t>
  </si>
  <si>
    <t>TOTAL 2ª REGIÃO FISCAL</t>
  </si>
  <si>
    <t>SRRF03</t>
  </si>
  <si>
    <t xml:space="preserve">ALF Fortaleza – CE  </t>
  </si>
  <si>
    <t>cigarros, alimentos condenados, óculos falsificados, brinquedos contrafeitos, eletrônicos, outros</t>
  </si>
  <si>
    <t>DRF Teresina – PI</t>
  </si>
  <si>
    <t>DRF – Juazeiro do Norte – CE</t>
  </si>
  <si>
    <t>DRF São Luis - MA</t>
  </si>
  <si>
    <t>cigarros, vestuário contrafeito, óculos falsificados, relógios falsificados, outros</t>
  </si>
  <si>
    <t>TOTAL 3ª REGIÃO FISCAL</t>
  </si>
  <si>
    <t>SRRF04</t>
  </si>
  <si>
    <t>DRF – Natal – RN</t>
  </si>
  <si>
    <t>cigarros, bebidas condenadas, brinquedos contrafeitos, simulacro de armas de fogo, outros</t>
  </si>
  <si>
    <t>ALF – João Pessoa – PB</t>
  </si>
  <si>
    <t>cigarros, vestuário contrafeito, relógios falsificados, cosméticos, brinquedos contrafeitos, outros</t>
  </si>
  <si>
    <t>TOTAL 4ª REGIÃO FISCAL</t>
  </si>
  <si>
    <t>SRRF05</t>
  </si>
  <si>
    <t>ALF - Salvador - BA</t>
  </si>
  <si>
    <t>cigarros, vestuário contrafeito, óculos falsificados, eletrônicos, mídias gravadas, outros</t>
  </si>
  <si>
    <t>DRF - Vitória da Conquista - BA</t>
  </si>
  <si>
    <t>TOTAL 5ª REGIÃO FISCAL</t>
  </si>
  <si>
    <t>SRRF06</t>
  </si>
  <si>
    <t>DRF Juiz de Fora – MG</t>
  </si>
  <si>
    <t>cigarros, óculos falsificados, caça níqueis, eletrônicos, outros</t>
  </si>
  <si>
    <t>DRF – Uberaba – MG</t>
  </si>
  <si>
    <t>ALF Belo Horizonte – MG</t>
  </si>
  <si>
    <t>cigarros, cosméticos, mídias gravadas, eletrônicos, óculos falsificados, relógios falsificados, outros</t>
  </si>
  <si>
    <t>TOTAL 6ª REGIÃO FISCAL</t>
  </si>
  <si>
    <t>SRRF07</t>
  </si>
  <si>
    <t>DRF Nova Iguaçu – RJ</t>
  </si>
  <si>
    <t>cigarros, caça níqueis, vestuário contrafeito, brinquedos contrafeitos, bebidas falsificadas, outros</t>
  </si>
  <si>
    <t>SRRF 7ª RF</t>
  </si>
  <si>
    <t>brinquedos contrafeitos</t>
  </si>
  <si>
    <t>ALF Aeroporto Internacional do Rio de Janeiro – RJ</t>
  </si>
  <si>
    <t>produtos químicos, cosméticos</t>
  </si>
  <si>
    <t>ALF Itaguaí – RJ</t>
  </si>
  <si>
    <t>alimentos condenados</t>
  </si>
  <si>
    <t>ALF Vitória - ES</t>
  </si>
  <si>
    <t>DRF Macaé – RJ</t>
  </si>
  <si>
    <t>DRF Niterói – RJ</t>
  </si>
  <si>
    <t>DRF Campo dos Goitacazes</t>
  </si>
  <si>
    <t>ALF - Rio de Janeiro - RJ</t>
  </si>
  <si>
    <t>TOTAL 7ª REGIÃO FISCAL</t>
  </si>
  <si>
    <t>SRRF08</t>
  </si>
  <si>
    <t>ALF – São Paulo – SP</t>
  </si>
  <si>
    <t>cigarros, brinquedos contrafeitos, vestuário contrafeitos, relógios falsificados, outros</t>
  </si>
  <si>
    <t>DRF – Marília – SP</t>
  </si>
  <si>
    <t>DRF – Franca – SP</t>
  </si>
  <si>
    <t>cigarros, eletrônicos, brinquedos contrafeitos, cosméticos, outros</t>
  </si>
  <si>
    <t>DRF – São José do Rio Preto – SP</t>
  </si>
  <si>
    <t>cigarros, medicamentos condenados, cosméticos, eletrônicos, vestuário contrafeito, brinquedos contrafeitos, outros</t>
  </si>
  <si>
    <t>DRF – Jundiaí – SP</t>
  </si>
  <si>
    <t>cigarros, eletrônicos, cosméticos</t>
  </si>
  <si>
    <t>DRF – Baurú – SP</t>
  </si>
  <si>
    <t>DRF – Araçatuba – SP</t>
  </si>
  <si>
    <t>DRF – Presidente Prudente – SP</t>
  </si>
  <si>
    <t>cigarros, alimentos condenados, cosméticos, outros</t>
  </si>
  <si>
    <t>DRF Taubaté – SP</t>
  </si>
  <si>
    <t>cigarros, alimentos condenados, cosméticos, bebidas falsificadas, brinquedos contrafeitos, outros</t>
  </si>
  <si>
    <t>DRF Ribeirão Preto – SP</t>
  </si>
  <si>
    <t>cigarros, medicamentos condenados</t>
  </si>
  <si>
    <t>DRF Sorocaba – SP</t>
  </si>
  <si>
    <t>ALF - Porto de Santos</t>
  </si>
  <si>
    <t>cigarros, alimentos condenados, bebidas falsificadas, cosméticos, vestuário contrafeito, outros</t>
  </si>
  <si>
    <t>ALF - Aeroporto de Guarulhos</t>
  </si>
  <si>
    <t>vestuário contrafeito, outros</t>
  </si>
  <si>
    <t>TOTAL 8ª REGIÃO FISCAL</t>
  </si>
  <si>
    <t>SRRF09</t>
  </si>
  <si>
    <t>DRFLondrina – PR</t>
  </si>
  <si>
    <t>DRF Cascavel - PR</t>
  </si>
  <si>
    <t>DRF Ponta Grossa – PR</t>
  </si>
  <si>
    <t>DRF Maringá - PR</t>
  </si>
  <si>
    <t>cigarros,eletrônicos, isqueiros, simulacros de armas, medicamentos condenados, alimentos condenados, outros</t>
  </si>
  <si>
    <t>DRF Foz do Iguaçu - PR</t>
  </si>
  <si>
    <t>cigarros, isqueiros, óculos falsificados, bebidas falsificadas, produtos químicos, alimentos condenados, outros</t>
  </si>
  <si>
    <t>DRF Joinville – SC</t>
  </si>
  <si>
    <t>DRF Joaçaba – SC</t>
  </si>
  <si>
    <t>cigarros, brinquedos contrafeitos, óculos falsificados, cosméticos, vestuário contrafeito, relógios falsificados, outros</t>
  </si>
  <si>
    <t>ALF Florianópolis – SC</t>
  </si>
  <si>
    <t>cigarros, medicamentos condenados, alimentos condenados, óculos falsificados, vestuário contrafeito, outros</t>
  </si>
  <si>
    <t>ALF Itajaí – SC</t>
  </si>
  <si>
    <t>cigarros, brinquedos contrafeitos, outros</t>
  </si>
  <si>
    <t>TOTAL 9ª REGIÃO FISCAL</t>
  </si>
  <si>
    <t>SRRF10</t>
  </si>
  <si>
    <t>DRF Santo Ângelo – RS</t>
  </si>
  <si>
    <t>cigarros, eletrônicos, óculos falsificados, outros</t>
  </si>
  <si>
    <t>DRF Pelotas – RS</t>
  </si>
  <si>
    <t>cigarros, produtos químicos, alimentos condenados, outros</t>
  </si>
  <si>
    <t>DRF Novo Hamburgo – RS</t>
  </si>
  <si>
    <t>cigarros, eletrônicos</t>
  </si>
  <si>
    <t>ALF Uruguaiana – RS</t>
  </si>
  <si>
    <t>cigarros, alimentos condenados, bebidas falsificadas, óculos falsificados, outros</t>
  </si>
  <si>
    <t>DRF Passo Fundo – RS</t>
  </si>
  <si>
    <t>ALF Porto de Rio Grande – RS</t>
  </si>
  <si>
    <t>informática, alimentos condenados, relógios falsificados, outros</t>
  </si>
  <si>
    <t>DRF Santa Cruz do Sul – RS</t>
  </si>
  <si>
    <t>cigarros, simulacro de arma de fogo, medicamentos condenados, bebidas falsificadas, outros</t>
  </si>
  <si>
    <t>ALF Porto Alegre – RS</t>
  </si>
  <si>
    <t>cigarros, vestuário contrafeito, alimentos condenados, outros</t>
  </si>
  <si>
    <t>TOTAL 10ª REGIÃO FISCAL</t>
  </si>
  <si>
    <t>RFB</t>
  </si>
  <si>
    <t xml:space="preserve">  TOTAL 10ª REGIÃO FISCAL</t>
  </si>
  <si>
    <t>TOTAL NACIONAL</t>
  </si>
  <si>
    <t>* Mercadoria: descrição resumida</t>
  </si>
  <si>
    <t>** Peso aproximado em toneladas</t>
  </si>
  <si>
    <t>*** Valores consolidados das autuações fiscais</t>
  </si>
  <si>
    <t>cigarros, bebidas condenadas, cosméticos, medicamento condenado, outros</t>
  </si>
  <si>
    <t>brinquedos contrafeitos, relógios falsificados, cosméticos, mídias gravadas, outros</t>
  </si>
  <si>
    <t>XXIV MUTIRÃO NACIONAL DE DESTRUIÇÃO – dezembro/2019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</si>
</sst>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R$-416]&quot; &quot;#,##0.00;[Red]&quot;-&quot;[$R$-416]&quot; &quot;#,##0.00"/>
    <numFmt numFmtId="165" formatCode="[$R$-416]&quot; &quot;#,##0.00;[Red][$R$-416]&quot; &quot;#,##0.00"/>
    <numFmt numFmtId="166" formatCode="#,##0.00&quot; &quot;;&quot; (&quot;#,##0.00&quot;)&quot;;&quot;-&quot;#&quot; &quot;;@&quot; &quot;"/>
    <numFmt numFmtId="167" formatCode="&quot; R$ &quot;#,##0.00&quot; &quot;;&quot; R$ (&quot;#,##0.00&quot;)&quot;;&quot; R$ -&quot;#&quot; &quot;;@&quot; &quot;"/>
    <numFmt numFmtId="168" formatCode="#,##0.00;[Red]#,##0.00"/>
  </numFmts>
  <fonts count="10"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0"/>
      <color rgb="FF000000"/>
      <name val="Arial4"/>
    </font>
    <font>
      <sz val="10"/>
      <color rgb="FF000000"/>
      <name val="Arial4"/>
    </font>
    <font>
      <sz val="10"/>
      <color rgb="FFFF0000"/>
      <name val="Arial4"/>
    </font>
    <font>
      <sz val="10"/>
      <color rgb="FF000000"/>
      <name val="Arial"/>
      <family val="2"/>
    </font>
    <font>
      <sz val="10"/>
      <color rgb="FF000000"/>
      <name val="Arial3"/>
    </font>
    <font>
      <sz val="10"/>
      <color rgb="FF000000"/>
      <name val="Arial5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9">
    <xf numFmtId="0" fontId="0" fillId="0" borderId="0"/>
    <xf numFmtId="166" fontId="1" fillId="0" borderId="0"/>
    <xf numFmtId="167" fontId="1" fillId="0" borderId="0"/>
    <xf numFmtId="9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1" fillId="0" borderId="0"/>
    <xf numFmtId="0" fontId="3" fillId="0" borderId="0"/>
    <xf numFmtId="164" fontId="3" fillId="0" borderId="0"/>
  </cellStyleXfs>
  <cellXfs count="111">
    <xf numFmtId="0" fontId="0" fillId="0" borderId="0" xfId="0"/>
    <xf numFmtId="0" fontId="5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4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/>
    <xf numFmtId="4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5" fillId="0" borderId="1" xfId="0" applyFont="1" applyFill="1" applyBorder="1" applyAlignment="1">
      <alignment horizontal="center" wrapText="1"/>
    </xf>
    <xf numFmtId="4" fontId="5" fillId="0" borderId="1" xfId="1" applyNumberFormat="1" applyFont="1" applyFill="1" applyBorder="1" applyAlignment="1">
      <alignment horizontal="center"/>
    </xf>
    <xf numFmtId="4" fontId="7" fillId="0" borderId="1" xfId="1" applyNumberFormat="1" applyFont="1" applyFill="1" applyBorder="1" applyAlignment="1">
      <alignment horizontal="center"/>
    </xf>
    <xf numFmtId="165" fontId="5" fillId="0" borderId="0" xfId="0" applyNumberFormat="1" applyFont="1"/>
    <xf numFmtId="0" fontId="4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right"/>
    </xf>
    <xf numFmtId="0" fontId="8" fillId="0" borderId="2" xfId="0" applyFont="1" applyBorder="1" applyAlignment="1">
      <alignment horizont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8" fillId="0" borderId="1" xfId="0" applyFont="1" applyBorder="1" applyAlignment="1">
      <alignment horizontal="center" wrapText="1"/>
    </xf>
    <xf numFmtId="4" fontId="5" fillId="2" borderId="3" xfId="1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4" fontId="5" fillId="2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horizontal="center"/>
    </xf>
    <xf numFmtId="164" fontId="6" fillId="0" borderId="0" xfId="0" applyNumberFormat="1" applyFont="1"/>
    <xf numFmtId="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center"/>
    </xf>
    <xf numFmtId="164" fontId="5" fillId="0" borderId="0" xfId="0" applyNumberFormat="1" applyFont="1"/>
    <xf numFmtId="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4" fontId="5" fillId="2" borderId="0" xfId="0" applyNumberFormat="1" applyFont="1" applyFill="1" applyAlignment="1">
      <alignment horizontal="center" wrapText="1"/>
    </xf>
    <xf numFmtId="10" fontId="5" fillId="2" borderId="0" xfId="3" applyNumberFormat="1" applyFont="1" applyFill="1" applyAlignment="1">
      <alignment horizontal="center" wrapText="1"/>
    </xf>
    <xf numFmtId="0" fontId="5" fillId="2" borderId="5" xfId="0" applyFont="1" applyFill="1" applyBorder="1" applyAlignment="1">
      <alignment horizontal="left"/>
    </xf>
    <xf numFmtId="168" fontId="5" fillId="2" borderId="6" xfId="1" applyNumberFormat="1" applyFont="1" applyFill="1" applyBorder="1" applyAlignment="1">
      <alignment horizontal="right"/>
    </xf>
    <xf numFmtId="168" fontId="5" fillId="2" borderId="6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 wrapText="1"/>
    </xf>
    <xf numFmtId="4" fontId="4" fillId="2" borderId="8" xfId="0" applyNumberFormat="1" applyFont="1" applyFill="1" applyBorder="1" applyAlignment="1">
      <alignment horizontal="center"/>
    </xf>
    <xf numFmtId="4" fontId="4" fillId="2" borderId="9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4" fontId="4" fillId="2" borderId="4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/>
    </xf>
    <xf numFmtId="168" fontId="5" fillId="0" borderId="6" xfId="1" applyNumberFormat="1" applyFont="1" applyFill="1" applyBorder="1" applyAlignment="1">
      <alignment horizontal="right"/>
    </xf>
    <xf numFmtId="168" fontId="7" fillId="0" borderId="6" xfId="1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center" wrapText="1"/>
    </xf>
    <xf numFmtId="168" fontId="4" fillId="2" borderId="9" xfId="0" applyNumberFormat="1" applyFont="1" applyFill="1" applyBorder="1" applyAlignment="1">
      <alignment horizontal="right"/>
    </xf>
    <xf numFmtId="168" fontId="5" fillId="2" borderId="6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left" vertical="center" wrapText="1"/>
    </xf>
    <xf numFmtId="168" fontId="5" fillId="2" borderId="6" xfId="1" applyNumberFormat="1" applyFont="1" applyFill="1" applyBorder="1" applyAlignment="1">
      <alignment horizontal="right" vertical="center" wrapText="1"/>
    </xf>
    <xf numFmtId="168" fontId="4" fillId="2" borderId="9" xfId="1" applyNumberFormat="1" applyFont="1" applyFill="1" applyBorder="1" applyAlignment="1"/>
    <xf numFmtId="0" fontId="4" fillId="2" borderId="10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/>
    </xf>
    <xf numFmtId="4" fontId="4" fillId="2" borderId="17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2" borderId="19" xfId="0" applyNumberFormat="1" applyFont="1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0" fontId="5" fillId="0" borderId="15" xfId="0" applyFont="1" applyBorder="1" applyAlignment="1">
      <alignment vertical="center"/>
    </xf>
    <xf numFmtId="0" fontId="4" fillId="2" borderId="20" xfId="0" applyFont="1" applyFill="1" applyBorder="1" applyAlignment="1">
      <alignment horizontal="left" wrapText="1"/>
    </xf>
    <xf numFmtId="4" fontId="4" fillId="2" borderId="8" xfId="1" applyNumberFormat="1" applyFont="1" applyFill="1" applyBorder="1" applyAlignment="1">
      <alignment horizontal="center"/>
    </xf>
    <xf numFmtId="168" fontId="4" fillId="0" borderId="9" xfId="1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left" vertical="center"/>
    </xf>
    <xf numFmtId="168" fontId="5" fillId="0" borderId="6" xfId="1" applyNumberFormat="1" applyFont="1" applyFill="1" applyBorder="1" applyAlignment="1"/>
    <xf numFmtId="0" fontId="4" fillId="2" borderId="7" xfId="0" applyFont="1" applyFill="1" applyBorder="1"/>
    <xf numFmtId="0" fontId="5" fillId="2" borderId="8" xfId="0" applyFont="1" applyFill="1" applyBorder="1" applyAlignment="1">
      <alignment wrapText="1"/>
    </xf>
    <xf numFmtId="168" fontId="4" fillId="2" borderId="9" xfId="0" applyNumberFormat="1" applyFont="1" applyFill="1" applyBorder="1"/>
    <xf numFmtId="0" fontId="5" fillId="0" borderId="15" xfId="0" applyFont="1" applyBorder="1" applyAlignment="1">
      <alignment horizontal="left" vertical="top"/>
    </xf>
    <xf numFmtId="168" fontId="7" fillId="0" borderId="6" xfId="2" applyNumberFormat="1" applyFont="1" applyFill="1" applyBorder="1" applyAlignment="1">
      <alignment horizontal="right"/>
    </xf>
    <xf numFmtId="0" fontId="5" fillId="0" borderId="15" xfId="0" applyFont="1" applyBorder="1" applyAlignment="1">
      <alignment horizontal="left"/>
    </xf>
    <xf numFmtId="0" fontId="4" fillId="2" borderId="7" xfId="6" applyFont="1" applyFill="1" applyBorder="1" applyAlignment="1">
      <alignment horizontal="left"/>
    </xf>
    <xf numFmtId="0" fontId="6" fillId="0" borderId="20" xfId="0" applyFont="1" applyFill="1" applyBorder="1" applyAlignment="1">
      <alignment horizontal="left" wrapText="1"/>
    </xf>
    <xf numFmtId="4" fontId="4" fillId="0" borderId="8" xfId="0" applyNumberFormat="1" applyFont="1" applyBorder="1" applyAlignment="1">
      <alignment horizontal="center"/>
    </xf>
    <xf numFmtId="0" fontId="5" fillId="0" borderId="5" xfId="0" applyFont="1" applyBorder="1"/>
    <xf numFmtId="0" fontId="5" fillId="2" borderId="8" xfId="6" applyFont="1" applyFill="1" applyBorder="1" applyAlignment="1">
      <alignment horizontal="left" wrapText="1"/>
    </xf>
    <xf numFmtId="168" fontId="4" fillId="2" borderId="9" xfId="0" applyNumberFormat="1" applyFont="1" applyFill="1" applyBorder="1" applyAlignment="1">
      <alignment horizontal="center"/>
    </xf>
    <xf numFmtId="168" fontId="4" fillId="2" borderId="6" xfId="0" applyNumberFormat="1" applyFont="1" applyFill="1" applyBorder="1" applyAlignment="1"/>
    <xf numFmtId="168" fontId="4" fillId="2" borderId="6" xfId="0" applyNumberFormat="1" applyFont="1" applyFill="1" applyBorder="1" applyAlignment="1">
      <alignment vertical="center"/>
    </xf>
    <xf numFmtId="168" fontId="4" fillId="2" borderId="6" xfId="1" applyNumberFormat="1" applyFont="1" applyFill="1" applyBorder="1" applyAlignment="1">
      <alignment vertical="center"/>
    </xf>
    <xf numFmtId="168" fontId="4" fillId="2" borderId="6" xfId="0" applyNumberFormat="1" applyFont="1" applyFill="1" applyBorder="1" applyAlignment="1">
      <alignment horizontal="right" vertical="center"/>
    </xf>
    <xf numFmtId="4" fontId="4" fillId="3" borderId="8" xfId="0" applyNumberFormat="1" applyFont="1" applyFill="1" applyBorder="1" applyAlignment="1">
      <alignment horizontal="center"/>
    </xf>
    <xf numFmtId="168" fontId="4" fillId="3" borderId="9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9">
    <cellStyle name="Excel_BuiltIn_Comma" xfId="1"/>
    <cellStyle name="Excel_BuiltIn_Currency" xfId="2"/>
    <cellStyle name="Excel_BuiltIn_Percent" xfId="3"/>
    <cellStyle name="Heading" xfId="4"/>
    <cellStyle name="Heading1" xfId="5"/>
    <cellStyle name="Normal" xfId="0" builtinId="0" customBuiltin="1"/>
    <cellStyle name="Normal_Plan1" xfId="6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0"/>
  <sheetViews>
    <sheetView tabSelected="1" view="pageBreakPreview" zoomScale="118" zoomScaleNormal="80" zoomScaleSheetLayoutView="118" workbookViewId="0">
      <selection activeCell="A4" sqref="A4"/>
    </sheetView>
  </sheetViews>
  <sheetFormatPr defaultRowHeight="14.25"/>
  <cols>
    <col min="1" max="1" width="30" style="1" customWidth="1"/>
    <col min="2" max="2" width="72.75" style="41" customWidth="1"/>
    <col min="3" max="3" width="8.5" style="42" customWidth="1"/>
    <col min="4" max="4" width="15" style="43" customWidth="1"/>
    <col min="5" max="5" width="2.125" style="1" customWidth="1"/>
    <col min="6" max="6" width="13.75" style="1" customWidth="1"/>
    <col min="7" max="1023" width="8.5" style="1" customWidth="1"/>
    <col min="1024" max="1024" width="8.75" style="1" customWidth="1"/>
  </cols>
  <sheetData>
    <row r="1" spans="1:4">
      <c r="A1" s="110" t="s">
        <v>136</v>
      </c>
      <c r="B1" s="110"/>
      <c r="C1" s="110"/>
      <c r="D1" s="110"/>
    </row>
    <row r="2" spans="1:4" ht="15.6" customHeight="1" thickBot="1">
      <c r="A2" s="2"/>
      <c r="B2" s="3"/>
      <c r="C2" s="4"/>
      <c r="D2" s="5"/>
    </row>
    <row r="3" spans="1:4" ht="15" thickBot="1">
      <c r="A3" s="107" t="s">
        <v>0</v>
      </c>
      <c r="B3" s="108"/>
      <c r="C3" s="108"/>
      <c r="D3" s="109"/>
    </row>
    <row r="4" spans="1:4">
      <c r="A4" s="55" t="s">
        <v>1</v>
      </c>
      <c r="B4" s="56" t="s">
        <v>2</v>
      </c>
      <c r="C4" s="57" t="s">
        <v>3</v>
      </c>
      <c r="D4" s="58" t="s">
        <v>4</v>
      </c>
    </row>
    <row r="5" spans="1:4">
      <c r="A5" s="48" t="s">
        <v>5</v>
      </c>
      <c r="B5" s="7" t="s">
        <v>6</v>
      </c>
      <c r="C5" s="8">
        <v>100</v>
      </c>
      <c r="D5" s="49">
        <v>18000000</v>
      </c>
    </row>
    <row r="6" spans="1:4" ht="18.75" customHeight="1">
      <c r="A6" s="48" t="s">
        <v>7</v>
      </c>
      <c r="B6" s="7" t="s">
        <v>8</v>
      </c>
      <c r="C6" s="9">
        <v>220</v>
      </c>
      <c r="D6" s="50">
        <v>33257111.760000002</v>
      </c>
    </row>
    <row r="7" spans="1:4">
      <c r="A7" s="48" t="s">
        <v>9</v>
      </c>
      <c r="B7" s="10" t="s">
        <v>6</v>
      </c>
      <c r="C7" s="8">
        <v>129.5</v>
      </c>
      <c r="D7" s="49">
        <v>22775000</v>
      </c>
    </row>
    <row r="8" spans="1:4">
      <c r="A8" s="48" t="s">
        <v>10</v>
      </c>
      <c r="B8" s="10" t="s">
        <v>11</v>
      </c>
      <c r="C8" s="8">
        <v>3.5</v>
      </c>
      <c r="D8" s="49">
        <v>1022907.89</v>
      </c>
    </row>
    <row r="9" spans="1:4">
      <c r="A9" s="48" t="s">
        <v>12</v>
      </c>
      <c r="B9" s="10" t="s">
        <v>13</v>
      </c>
      <c r="C9" s="8">
        <v>70</v>
      </c>
      <c r="D9" s="49">
        <v>15000000</v>
      </c>
    </row>
    <row r="10" spans="1:4">
      <c r="A10" s="48" t="s">
        <v>14</v>
      </c>
      <c r="B10" s="10" t="s">
        <v>15</v>
      </c>
      <c r="C10" s="8">
        <v>5.5</v>
      </c>
      <c r="D10" s="49">
        <v>441982.96</v>
      </c>
    </row>
    <row r="11" spans="1:4" ht="15" thickBot="1">
      <c r="A11" s="51" t="s">
        <v>16</v>
      </c>
      <c r="B11" s="52"/>
      <c r="C11" s="53">
        <f>SUM(C5:C10)</f>
        <v>528.5</v>
      </c>
      <c r="D11" s="54">
        <f>SUM(D5:D10)</f>
        <v>90497002.609999999</v>
      </c>
    </row>
    <row r="12" spans="1:4" ht="15" thickBot="1">
      <c r="A12" s="11"/>
      <c r="B12" s="12"/>
      <c r="C12" s="13"/>
      <c r="D12" s="14"/>
    </row>
    <row r="13" spans="1:4" ht="15" thickBot="1">
      <c r="A13" s="107" t="s">
        <v>17</v>
      </c>
      <c r="B13" s="108"/>
      <c r="C13" s="108"/>
      <c r="D13" s="109"/>
    </row>
    <row r="14" spans="1:4">
      <c r="A14" s="55" t="s">
        <v>1</v>
      </c>
      <c r="B14" s="56" t="s">
        <v>2</v>
      </c>
      <c r="C14" s="57" t="s">
        <v>3</v>
      </c>
      <c r="D14" s="58" t="s">
        <v>4</v>
      </c>
    </row>
    <row r="15" spans="1:4">
      <c r="A15" s="48" t="s">
        <v>18</v>
      </c>
      <c r="B15" s="7" t="s">
        <v>19</v>
      </c>
      <c r="C15" s="9">
        <v>2.4</v>
      </c>
      <c r="D15" s="50">
        <v>41647.129999999997</v>
      </c>
    </row>
    <row r="16" spans="1:4" ht="16.5" customHeight="1">
      <c r="A16" s="48" t="s">
        <v>20</v>
      </c>
      <c r="B16" s="7" t="s">
        <v>134</v>
      </c>
      <c r="C16" s="9">
        <v>2.98</v>
      </c>
      <c r="D16" s="50">
        <v>213973.5</v>
      </c>
    </row>
    <row r="17" spans="1:8" ht="16.5" customHeight="1">
      <c r="A17" s="48" t="s">
        <v>21</v>
      </c>
      <c r="B17" s="7" t="s">
        <v>22</v>
      </c>
      <c r="C17" s="9">
        <v>1.2</v>
      </c>
      <c r="D17" s="50">
        <v>86555.54</v>
      </c>
    </row>
    <row r="18" spans="1:8">
      <c r="A18" s="48" t="s">
        <v>23</v>
      </c>
      <c r="B18" s="10" t="s">
        <v>24</v>
      </c>
      <c r="C18" s="9">
        <v>0.5</v>
      </c>
      <c r="D18" s="50">
        <v>47602.36</v>
      </c>
    </row>
    <row r="19" spans="1:8" ht="19.5" customHeight="1">
      <c r="A19" s="48" t="s">
        <v>25</v>
      </c>
      <c r="B19" s="7" t="s">
        <v>26</v>
      </c>
      <c r="C19" s="9">
        <v>2.15</v>
      </c>
      <c r="D19" s="50">
        <v>408759.55</v>
      </c>
    </row>
    <row r="20" spans="1:8">
      <c r="A20" s="48" t="s">
        <v>27</v>
      </c>
      <c r="B20" s="7" t="s">
        <v>28</v>
      </c>
      <c r="C20" s="9">
        <v>6.29</v>
      </c>
      <c r="D20" s="50">
        <v>269335.46999999997</v>
      </c>
    </row>
    <row r="21" spans="1:8" ht="15" thickBot="1">
      <c r="A21" s="51" t="s">
        <v>29</v>
      </c>
      <c r="B21" s="52"/>
      <c r="C21" s="53">
        <f>SUM(C15:C20)</f>
        <v>15.52</v>
      </c>
      <c r="D21" s="54">
        <f>SUM(D15:D20)</f>
        <v>1067873.5499999998</v>
      </c>
    </row>
    <row r="22" spans="1:8" ht="15" thickBot="1">
      <c r="A22" s="11"/>
      <c r="B22" s="12"/>
      <c r="C22" s="13"/>
      <c r="D22" s="14"/>
    </row>
    <row r="23" spans="1:8" ht="15" thickBot="1">
      <c r="A23" s="107" t="s">
        <v>30</v>
      </c>
      <c r="B23" s="108"/>
      <c r="C23" s="108"/>
      <c r="D23" s="109"/>
    </row>
    <row r="24" spans="1:8">
      <c r="A24" s="55" t="s">
        <v>1</v>
      </c>
      <c r="B24" s="56" t="s">
        <v>2</v>
      </c>
      <c r="C24" s="57" t="s">
        <v>3</v>
      </c>
      <c r="D24" s="58" t="s">
        <v>4</v>
      </c>
    </row>
    <row r="25" spans="1:8" ht="25.5">
      <c r="A25" s="59" t="s">
        <v>31</v>
      </c>
      <c r="B25" s="15" t="s">
        <v>32</v>
      </c>
      <c r="C25" s="16">
        <v>1</v>
      </c>
      <c r="D25" s="60">
        <v>3099000</v>
      </c>
    </row>
    <row r="26" spans="1:8">
      <c r="A26" s="59" t="s">
        <v>33</v>
      </c>
      <c r="B26" s="15" t="s">
        <v>6</v>
      </c>
      <c r="C26" s="16">
        <v>0.5</v>
      </c>
      <c r="D26" s="60">
        <v>4014885</v>
      </c>
    </row>
    <row r="27" spans="1:8">
      <c r="A27" s="59" t="s">
        <v>34</v>
      </c>
      <c r="B27" s="15" t="s">
        <v>6</v>
      </c>
      <c r="C27" s="16">
        <v>0.06</v>
      </c>
      <c r="D27" s="60">
        <v>4112574.3</v>
      </c>
    </row>
    <row r="28" spans="1:8">
      <c r="A28" s="59" t="s">
        <v>35</v>
      </c>
      <c r="B28" s="15" t="s">
        <v>36</v>
      </c>
      <c r="C28" s="17">
        <v>1.2</v>
      </c>
      <c r="D28" s="61">
        <v>44356970.5</v>
      </c>
      <c r="H28" s="18"/>
    </row>
    <row r="29" spans="1:8" ht="15" thickBot="1">
      <c r="A29" s="51" t="s">
        <v>37</v>
      </c>
      <c r="B29" s="62"/>
      <c r="C29" s="53">
        <f>SUM(C25:C28)</f>
        <v>2.76</v>
      </c>
      <c r="D29" s="63">
        <f>SUM(D25:D28)</f>
        <v>55583429.799999997</v>
      </c>
    </row>
    <row r="30" spans="1:8" ht="15" thickBot="1">
      <c r="A30" s="19"/>
      <c r="B30" s="3"/>
      <c r="C30" s="20"/>
      <c r="D30" s="21"/>
    </row>
    <row r="31" spans="1:8" ht="15" thickBot="1">
      <c r="A31" s="107" t="s">
        <v>38</v>
      </c>
      <c r="B31" s="108"/>
      <c r="C31" s="108"/>
      <c r="D31" s="109"/>
    </row>
    <row r="32" spans="1:8">
      <c r="A32" s="68" t="s">
        <v>1</v>
      </c>
      <c r="B32" s="56" t="s">
        <v>2</v>
      </c>
      <c r="C32" s="57" t="s">
        <v>3</v>
      </c>
      <c r="D32" s="58" t="s">
        <v>4</v>
      </c>
    </row>
    <row r="33" spans="1:4">
      <c r="A33" s="48" t="s">
        <v>39</v>
      </c>
      <c r="B33" s="10" t="s">
        <v>40</v>
      </c>
      <c r="C33" s="8">
        <v>4</v>
      </c>
      <c r="D33" s="64">
        <v>729186.01</v>
      </c>
    </row>
    <row r="34" spans="1:4" ht="25.5">
      <c r="A34" s="65" t="s">
        <v>41</v>
      </c>
      <c r="B34" s="22" t="s">
        <v>42</v>
      </c>
      <c r="C34" s="23">
        <v>6.74</v>
      </c>
      <c r="D34" s="66">
        <v>1024370</v>
      </c>
    </row>
    <row r="35" spans="1:4" ht="15" thickBot="1">
      <c r="A35" s="51" t="s">
        <v>43</v>
      </c>
      <c r="B35" s="52"/>
      <c r="C35" s="53">
        <f>SUM(C34:C34)</f>
        <v>6.74</v>
      </c>
      <c r="D35" s="67">
        <f>SUM(D34:D34)</f>
        <v>1024370</v>
      </c>
    </row>
    <row r="36" spans="1:4" ht="15" thickBot="1">
      <c r="A36" s="2"/>
      <c r="B36" s="24"/>
      <c r="C36" s="4"/>
      <c r="D36" s="5"/>
    </row>
    <row r="37" spans="1:4" ht="15" thickBot="1">
      <c r="A37" s="107" t="s">
        <v>44</v>
      </c>
      <c r="B37" s="108"/>
      <c r="C37" s="108"/>
      <c r="D37" s="109"/>
    </row>
    <row r="38" spans="1:4">
      <c r="A38" s="68" t="s">
        <v>1</v>
      </c>
      <c r="B38" s="56" t="s">
        <v>2</v>
      </c>
      <c r="C38" s="57" t="s">
        <v>3</v>
      </c>
      <c r="D38" s="58" t="s">
        <v>4</v>
      </c>
    </row>
    <row r="39" spans="1:4">
      <c r="A39" s="65" t="s">
        <v>45</v>
      </c>
      <c r="B39" s="15" t="s">
        <v>46</v>
      </c>
      <c r="C39" s="23">
        <v>74.83</v>
      </c>
      <c r="D39" s="66">
        <v>5433995.1600000001</v>
      </c>
    </row>
    <row r="40" spans="1:4">
      <c r="A40" s="65" t="s">
        <v>47</v>
      </c>
      <c r="B40" s="22" t="s">
        <v>6</v>
      </c>
      <c r="C40" s="23">
        <v>35.85</v>
      </c>
      <c r="D40" s="66">
        <v>5975000</v>
      </c>
    </row>
    <row r="41" spans="1:4" ht="15" thickBot="1">
      <c r="A41" s="51" t="s">
        <v>48</v>
      </c>
      <c r="B41" s="52"/>
      <c r="C41" s="53">
        <f>SUM(C39:C40)</f>
        <v>110.68</v>
      </c>
      <c r="D41" s="67">
        <f>SUM(D39:D40)</f>
        <v>11408995.16</v>
      </c>
    </row>
    <row r="42" spans="1:4" ht="15" thickBot="1">
      <c r="A42" s="25"/>
      <c r="B42" s="12"/>
      <c r="C42" s="13"/>
      <c r="D42" s="14"/>
    </row>
    <row r="43" spans="1:4" ht="15" thickBot="1">
      <c r="A43" s="107" t="s">
        <v>49</v>
      </c>
      <c r="B43" s="108"/>
      <c r="C43" s="108"/>
      <c r="D43" s="109"/>
    </row>
    <row r="44" spans="1:4">
      <c r="A44" s="72" t="s">
        <v>1</v>
      </c>
      <c r="B44" s="56" t="s">
        <v>2</v>
      </c>
      <c r="C44" s="73" t="s">
        <v>3</v>
      </c>
      <c r="D44" s="58" t="s">
        <v>4</v>
      </c>
    </row>
    <row r="45" spans="1:4">
      <c r="A45" s="69" t="s">
        <v>50</v>
      </c>
      <c r="B45" s="26" t="s">
        <v>51</v>
      </c>
      <c r="C45" s="27">
        <v>2</v>
      </c>
      <c r="D45" s="60">
        <v>21807</v>
      </c>
    </row>
    <row r="46" spans="1:4">
      <c r="A46" s="69" t="s">
        <v>52</v>
      </c>
      <c r="B46" s="26" t="s">
        <v>135</v>
      </c>
      <c r="C46" s="27">
        <v>3.5</v>
      </c>
      <c r="D46" s="60">
        <v>1120000</v>
      </c>
    </row>
    <row r="47" spans="1:4" ht="25.5">
      <c r="A47" s="69" t="s">
        <v>53</v>
      </c>
      <c r="B47" s="26" t="s">
        <v>54</v>
      </c>
      <c r="C47" s="27">
        <v>54</v>
      </c>
      <c r="D47" s="60">
        <v>14802763</v>
      </c>
    </row>
    <row r="48" spans="1:4" ht="15" thickBot="1">
      <c r="A48" s="70" t="s">
        <v>55</v>
      </c>
      <c r="B48" s="62"/>
      <c r="C48" s="71">
        <f>SUM(C45:C47)</f>
        <v>59.5</v>
      </c>
      <c r="D48" s="67">
        <f>SUM(D45:D47)</f>
        <v>15944570</v>
      </c>
    </row>
    <row r="49" spans="1:4" ht="15" thickBot="1">
      <c r="A49" s="25"/>
      <c r="B49" s="12"/>
      <c r="C49" s="13"/>
      <c r="D49" s="14"/>
    </row>
    <row r="50" spans="1:4" ht="15" thickBot="1">
      <c r="A50" s="107" t="s">
        <v>56</v>
      </c>
      <c r="B50" s="108"/>
      <c r="C50" s="108"/>
      <c r="D50" s="109"/>
    </row>
    <row r="51" spans="1:4">
      <c r="A51" s="55" t="s">
        <v>1</v>
      </c>
      <c r="B51" s="56" t="s">
        <v>2</v>
      </c>
      <c r="C51" s="57" t="s">
        <v>3</v>
      </c>
      <c r="D51" s="58" t="s">
        <v>4</v>
      </c>
    </row>
    <row r="52" spans="1:4" ht="25.5">
      <c r="A52" s="74" t="s">
        <v>57</v>
      </c>
      <c r="B52" s="28" t="s">
        <v>58</v>
      </c>
      <c r="C52" s="29">
        <v>64.5</v>
      </c>
      <c r="D52" s="60">
        <v>3832963.9</v>
      </c>
    </row>
    <row r="53" spans="1:4">
      <c r="A53" s="74" t="s">
        <v>59</v>
      </c>
      <c r="B53" s="28" t="s">
        <v>60</v>
      </c>
      <c r="C53" s="29">
        <v>250</v>
      </c>
      <c r="D53" s="60">
        <v>9590000.8499999996</v>
      </c>
    </row>
    <row r="54" spans="1:4" ht="25.5">
      <c r="A54" s="75" t="s">
        <v>61</v>
      </c>
      <c r="B54" s="76" t="s">
        <v>62</v>
      </c>
      <c r="C54" s="29">
        <v>1.78</v>
      </c>
      <c r="D54" s="60">
        <v>19211053.34</v>
      </c>
    </row>
    <row r="55" spans="1:4">
      <c r="A55" s="75" t="s">
        <v>63</v>
      </c>
      <c r="B55" s="76" t="s">
        <v>64</v>
      </c>
      <c r="C55" s="29">
        <v>16.36</v>
      </c>
      <c r="D55" s="60">
        <v>76069.899999999994</v>
      </c>
    </row>
    <row r="56" spans="1:4">
      <c r="A56" s="77" t="s">
        <v>65</v>
      </c>
      <c r="B56" s="30" t="s">
        <v>6</v>
      </c>
      <c r="C56" s="27">
        <v>17</v>
      </c>
      <c r="D56" s="49">
        <v>1266066</v>
      </c>
    </row>
    <row r="57" spans="1:4">
      <c r="A57" s="77" t="s">
        <v>66</v>
      </c>
      <c r="B57" s="30" t="s">
        <v>6</v>
      </c>
      <c r="C57" s="27">
        <v>0.26</v>
      </c>
      <c r="D57" s="49">
        <v>30378.05</v>
      </c>
    </row>
    <row r="58" spans="1:4">
      <c r="A58" s="77" t="s">
        <v>67</v>
      </c>
      <c r="B58" s="30" t="s">
        <v>6</v>
      </c>
      <c r="C58" s="27">
        <v>0.23</v>
      </c>
      <c r="D58" s="49">
        <v>20573</v>
      </c>
    </row>
    <row r="59" spans="1:4">
      <c r="A59" s="77" t="s">
        <v>68</v>
      </c>
      <c r="B59" s="30" t="s">
        <v>6</v>
      </c>
      <c r="C59" s="27">
        <v>1.4</v>
      </c>
      <c r="D59" s="49">
        <v>103787.2</v>
      </c>
    </row>
    <row r="60" spans="1:4">
      <c r="A60" s="77" t="s">
        <v>69</v>
      </c>
      <c r="B60" s="30" t="s">
        <v>64</v>
      </c>
      <c r="C60" s="27">
        <v>52.5</v>
      </c>
      <c r="D60" s="60">
        <v>577830</v>
      </c>
    </row>
    <row r="61" spans="1:4" ht="15" thickBot="1">
      <c r="A61" s="51" t="s">
        <v>70</v>
      </c>
      <c r="B61" s="78"/>
      <c r="C61" s="79">
        <f>SUM(C52:C60)</f>
        <v>404.03</v>
      </c>
      <c r="D61" s="80">
        <f>SUM(D52:D60)</f>
        <v>34708722.239999995</v>
      </c>
    </row>
    <row r="62" spans="1:4" ht="15" thickBot="1">
      <c r="A62" s="25"/>
      <c r="B62" s="12"/>
      <c r="C62" s="13"/>
      <c r="D62" s="14"/>
    </row>
    <row r="63" spans="1:4" ht="15" thickBot="1">
      <c r="A63" s="107" t="s">
        <v>71</v>
      </c>
      <c r="B63" s="108"/>
      <c r="C63" s="108"/>
      <c r="D63" s="109"/>
    </row>
    <row r="64" spans="1:4">
      <c r="A64" s="55" t="s">
        <v>1</v>
      </c>
      <c r="B64" s="56" t="s">
        <v>2</v>
      </c>
      <c r="C64" s="57" t="s">
        <v>3</v>
      </c>
      <c r="D64" s="58" t="s">
        <v>4</v>
      </c>
    </row>
    <row r="65" spans="1:4">
      <c r="A65" s="81" t="s">
        <v>72</v>
      </c>
      <c r="B65" s="28" t="s">
        <v>73</v>
      </c>
      <c r="C65" s="29">
        <v>100</v>
      </c>
      <c r="D65" s="49">
        <v>15000000</v>
      </c>
    </row>
    <row r="66" spans="1:4">
      <c r="A66" s="81" t="s">
        <v>74</v>
      </c>
      <c r="B66" s="28" t="s">
        <v>6</v>
      </c>
      <c r="C66" s="29">
        <v>95</v>
      </c>
      <c r="D66" s="49">
        <v>17900000</v>
      </c>
    </row>
    <row r="67" spans="1:4">
      <c r="A67" s="81" t="s">
        <v>75</v>
      </c>
      <c r="B67" s="28" t="s">
        <v>76</v>
      </c>
      <c r="C67" s="29">
        <v>3.5</v>
      </c>
      <c r="D67" s="49">
        <v>737331</v>
      </c>
    </row>
    <row r="68" spans="1:4" ht="25.5">
      <c r="A68" s="81" t="s">
        <v>77</v>
      </c>
      <c r="B68" s="28" t="s">
        <v>78</v>
      </c>
      <c r="C68" s="29">
        <v>7</v>
      </c>
      <c r="D68" s="49">
        <v>906176.28</v>
      </c>
    </row>
    <row r="69" spans="1:4">
      <c r="A69" s="81" t="s">
        <v>79</v>
      </c>
      <c r="B69" s="28" t="s">
        <v>80</v>
      </c>
      <c r="C69" s="29">
        <v>0.7</v>
      </c>
      <c r="D69" s="49">
        <v>122220.8</v>
      </c>
    </row>
    <row r="70" spans="1:4">
      <c r="A70" s="81" t="s">
        <v>81</v>
      </c>
      <c r="B70" s="28" t="s">
        <v>24</v>
      </c>
      <c r="C70" s="29">
        <v>301.10000000000002</v>
      </c>
      <c r="D70" s="49">
        <v>32369016.77</v>
      </c>
    </row>
    <row r="71" spans="1:4">
      <c r="A71" s="81" t="s">
        <v>82</v>
      </c>
      <c r="B71" s="28" t="s">
        <v>6</v>
      </c>
      <c r="C71" s="29">
        <v>227</v>
      </c>
      <c r="D71" s="49">
        <v>21864211</v>
      </c>
    </row>
    <row r="72" spans="1:4">
      <c r="A72" s="81" t="s">
        <v>83</v>
      </c>
      <c r="B72" s="28" t="s">
        <v>84</v>
      </c>
      <c r="C72" s="29">
        <v>162.80000000000001</v>
      </c>
      <c r="D72" s="49">
        <v>6349136.2000000002</v>
      </c>
    </row>
    <row r="73" spans="1:4" ht="25.5">
      <c r="A73" s="81" t="s">
        <v>85</v>
      </c>
      <c r="B73" s="28" t="s">
        <v>86</v>
      </c>
      <c r="C73" s="29">
        <v>13.5</v>
      </c>
      <c r="D73" s="49">
        <v>4070106.7</v>
      </c>
    </row>
    <row r="74" spans="1:4">
      <c r="A74" s="81" t="s">
        <v>87</v>
      </c>
      <c r="B74" s="28" t="s">
        <v>88</v>
      </c>
      <c r="C74" s="29">
        <v>9</v>
      </c>
      <c r="D74" s="49">
        <v>1727845.14</v>
      </c>
    </row>
    <row r="75" spans="1:4">
      <c r="A75" s="81" t="s">
        <v>89</v>
      </c>
      <c r="B75" s="28" t="s">
        <v>6</v>
      </c>
      <c r="C75" s="29">
        <v>6.5</v>
      </c>
      <c r="D75" s="49">
        <v>9413456</v>
      </c>
    </row>
    <row r="76" spans="1:4">
      <c r="A76" s="81" t="s">
        <v>90</v>
      </c>
      <c r="B76" s="76" t="s">
        <v>91</v>
      </c>
      <c r="C76" s="29">
        <v>454</v>
      </c>
      <c r="D76" s="49">
        <v>4419703.66</v>
      </c>
    </row>
    <row r="77" spans="1:4">
      <c r="A77" s="81" t="s">
        <v>92</v>
      </c>
      <c r="B77" s="28" t="s">
        <v>93</v>
      </c>
      <c r="C77" s="29">
        <v>44</v>
      </c>
      <c r="D77" s="82">
        <v>4975211.3099999996</v>
      </c>
    </row>
    <row r="78" spans="1:4" ht="15" thickBot="1">
      <c r="A78" s="83" t="s">
        <v>94</v>
      </c>
      <c r="B78" s="84"/>
      <c r="C78" s="53">
        <f>SUM(C65:C77)</f>
        <v>1424.1</v>
      </c>
      <c r="D78" s="85">
        <f>SUM(D65:D77)</f>
        <v>119854414.86</v>
      </c>
    </row>
    <row r="79" spans="1:4" ht="15" thickBot="1">
      <c r="A79" s="25"/>
      <c r="B79" s="12"/>
      <c r="C79" s="13"/>
      <c r="D79" s="14"/>
    </row>
    <row r="80" spans="1:4" ht="15" thickBot="1">
      <c r="A80" s="107" t="s">
        <v>95</v>
      </c>
      <c r="B80" s="108"/>
      <c r="C80" s="108"/>
      <c r="D80" s="109"/>
    </row>
    <row r="81" spans="1:4">
      <c r="A81" s="72" t="s">
        <v>1</v>
      </c>
      <c r="B81" s="56" t="s">
        <v>2</v>
      </c>
      <c r="C81" s="73" t="s">
        <v>3</v>
      </c>
      <c r="D81" s="58" t="s">
        <v>4</v>
      </c>
    </row>
    <row r="82" spans="1:4">
      <c r="A82" s="86" t="s">
        <v>96</v>
      </c>
      <c r="B82" s="31" t="s">
        <v>6</v>
      </c>
      <c r="C82" s="32">
        <v>81.17</v>
      </c>
      <c r="D82" s="87">
        <v>13529172.01</v>
      </c>
    </row>
    <row r="83" spans="1:4">
      <c r="A83" s="86" t="s">
        <v>97</v>
      </c>
      <c r="B83" s="31" t="s">
        <v>6</v>
      </c>
      <c r="C83" s="32">
        <v>42</v>
      </c>
      <c r="D83" s="87">
        <v>7395185</v>
      </c>
    </row>
    <row r="84" spans="1:4">
      <c r="A84" s="86" t="s">
        <v>98</v>
      </c>
      <c r="B84" s="31" t="s">
        <v>6</v>
      </c>
      <c r="C84" s="32">
        <v>23</v>
      </c>
      <c r="D84" s="87">
        <v>3806939.37</v>
      </c>
    </row>
    <row r="85" spans="1:4" ht="25.5">
      <c r="A85" s="88" t="s">
        <v>99</v>
      </c>
      <c r="B85" s="30" t="s">
        <v>100</v>
      </c>
      <c r="C85" s="32">
        <v>97.3</v>
      </c>
      <c r="D85" s="87">
        <v>19279000</v>
      </c>
    </row>
    <row r="86" spans="1:4" ht="25.5">
      <c r="A86" s="88" t="s">
        <v>101</v>
      </c>
      <c r="B86" s="33" t="s">
        <v>102</v>
      </c>
      <c r="C86" s="34">
        <v>770</v>
      </c>
      <c r="D86" s="87">
        <v>135086600</v>
      </c>
    </row>
    <row r="87" spans="1:4">
      <c r="A87" s="88" t="s">
        <v>103</v>
      </c>
      <c r="B87" s="30" t="s">
        <v>6</v>
      </c>
      <c r="C87" s="32">
        <v>26</v>
      </c>
      <c r="D87" s="87">
        <v>4653183.4000000004</v>
      </c>
    </row>
    <row r="88" spans="1:4" ht="25.5">
      <c r="A88" s="88" t="s">
        <v>104</v>
      </c>
      <c r="B88" s="30" t="s">
        <v>105</v>
      </c>
      <c r="C88" s="32">
        <v>48.32</v>
      </c>
      <c r="D88" s="87">
        <v>8468742.1099999994</v>
      </c>
    </row>
    <row r="89" spans="1:4" ht="25.5">
      <c r="A89" s="88" t="s">
        <v>106</v>
      </c>
      <c r="B89" s="26" t="s">
        <v>107</v>
      </c>
      <c r="C89" s="32">
        <v>79.81</v>
      </c>
      <c r="D89" s="87">
        <v>26738989.489999998</v>
      </c>
    </row>
    <row r="90" spans="1:4">
      <c r="A90" s="88" t="s">
        <v>108</v>
      </c>
      <c r="B90" s="35" t="s">
        <v>109</v>
      </c>
      <c r="C90" s="32">
        <v>245</v>
      </c>
      <c r="D90" s="87">
        <v>39084857.560000002</v>
      </c>
    </row>
    <row r="91" spans="1:4" ht="15" thickBot="1">
      <c r="A91" s="89" t="s">
        <v>110</v>
      </c>
      <c r="B91" s="90"/>
      <c r="C91" s="91">
        <f>SUM(C82:C90)</f>
        <v>1412.6</v>
      </c>
      <c r="D91" s="67">
        <f>SUM(D82:D90)</f>
        <v>258042668.94</v>
      </c>
    </row>
    <row r="92" spans="1:4" ht="15" thickBot="1">
      <c r="A92" s="36"/>
      <c r="B92" s="37"/>
      <c r="C92" s="38"/>
      <c r="D92" s="39"/>
    </row>
    <row r="93" spans="1:4" ht="15" thickBot="1">
      <c r="A93" s="107" t="s">
        <v>111</v>
      </c>
      <c r="B93" s="108"/>
      <c r="C93" s="108"/>
      <c r="D93" s="109"/>
    </row>
    <row r="94" spans="1:4">
      <c r="A94" s="55" t="s">
        <v>1</v>
      </c>
      <c r="B94" s="56" t="s">
        <v>2</v>
      </c>
      <c r="C94" s="57" t="s">
        <v>3</v>
      </c>
      <c r="D94" s="58" t="s">
        <v>4</v>
      </c>
    </row>
    <row r="95" spans="1:4">
      <c r="A95" s="92" t="s">
        <v>112</v>
      </c>
      <c r="B95" s="30" t="s">
        <v>113</v>
      </c>
      <c r="C95" s="40">
        <v>19.2</v>
      </c>
      <c r="D95" s="87">
        <v>3188340.97</v>
      </c>
    </row>
    <row r="96" spans="1:4">
      <c r="A96" s="92" t="s">
        <v>114</v>
      </c>
      <c r="B96" s="30" t="s">
        <v>115</v>
      </c>
      <c r="C96" s="40">
        <v>10.6</v>
      </c>
      <c r="D96" s="87">
        <v>1851821.48</v>
      </c>
    </row>
    <row r="97" spans="1:4">
      <c r="A97" s="92" t="s">
        <v>116</v>
      </c>
      <c r="B97" s="30" t="s">
        <v>117</v>
      </c>
      <c r="C97" s="40">
        <v>72.5</v>
      </c>
      <c r="D97" s="87">
        <v>1996247.29</v>
      </c>
    </row>
    <row r="98" spans="1:4">
      <c r="A98" s="92" t="s">
        <v>118</v>
      </c>
      <c r="B98" s="30" t="s">
        <v>119</v>
      </c>
      <c r="C98" s="40">
        <v>5</v>
      </c>
      <c r="D98" s="87">
        <v>113066.94</v>
      </c>
    </row>
    <row r="99" spans="1:4">
      <c r="A99" s="92" t="s">
        <v>120</v>
      </c>
      <c r="B99" s="30" t="s">
        <v>6</v>
      </c>
      <c r="C99" s="40">
        <v>9</v>
      </c>
      <c r="D99" s="87">
        <v>1500010</v>
      </c>
    </row>
    <row r="100" spans="1:4">
      <c r="A100" s="92" t="s">
        <v>121</v>
      </c>
      <c r="B100" s="30" t="s">
        <v>122</v>
      </c>
      <c r="C100" s="40">
        <v>25</v>
      </c>
      <c r="D100" s="87">
        <v>400000</v>
      </c>
    </row>
    <row r="101" spans="1:4">
      <c r="A101" s="92" t="s">
        <v>123</v>
      </c>
      <c r="B101" s="30" t="s">
        <v>124</v>
      </c>
      <c r="C101" s="40">
        <v>35</v>
      </c>
      <c r="D101" s="87">
        <v>3913014</v>
      </c>
    </row>
    <row r="102" spans="1:4">
      <c r="A102" s="92" t="s">
        <v>125</v>
      </c>
      <c r="B102" s="30" t="s">
        <v>126</v>
      </c>
      <c r="C102" s="40">
        <v>54.56</v>
      </c>
      <c r="D102" s="87">
        <v>5187292.8499999996</v>
      </c>
    </row>
    <row r="103" spans="1:4" ht="15" thickBot="1">
      <c r="A103" s="89" t="s">
        <v>127</v>
      </c>
      <c r="B103" s="93"/>
      <c r="C103" s="53">
        <f>SUM(C95:C102)</f>
        <v>230.86</v>
      </c>
      <c r="D103" s="94">
        <f>SUM(D95:D102)</f>
        <v>18149793.530000001</v>
      </c>
    </row>
    <row r="104" spans="1:4" ht="15" thickBot="1"/>
    <row r="105" spans="1:4" ht="15" thickBot="1">
      <c r="A105" s="107" t="s">
        <v>128</v>
      </c>
      <c r="B105" s="108"/>
      <c r="C105" s="108"/>
      <c r="D105" s="109"/>
    </row>
    <row r="106" spans="1:4">
      <c r="A106" s="103" t="s">
        <v>1</v>
      </c>
      <c r="B106" s="104"/>
      <c r="C106" s="57" t="s">
        <v>3</v>
      </c>
      <c r="D106" s="58" t="s">
        <v>4</v>
      </c>
    </row>
    <row r="107" spans="1:4">
      <c r="A107" s="105" t="s">
        <v>16</v>
      </c>
      <c r="B107" s="106"/>
      <c r="C107" s="6">
        <f>C11</f>
        <v>528.5</v>
      </c>
      <c r="D107" s="95">
        <f>D11</f>
        <v>90497002.609999999</v>
      </c>
    </row>
    <row r="108" spans="1:4">
      <c r="A108" s="105" t="s">
        <v>29</v>
      </c>
      <c r="B108" s="106"/>
      <c r="C108" s="6">
        <f>C21</f>
        <v>15.52</v>
      </c>
      <c r="D108" s="95">
        <f>D21</f>
        <v>1067873.5499999998</v>
      </c>
    </row>
    <row r="109" spans="1:4">
      <c r="A109" s="105" t="s">
        <v>37</v>
      </c>
      <c r="B109" s="106"/>
      <c r="C109" s="6">
        <f>C29</f>
        <v>2.76</v>
      </c>
      <c r="D109" s="95">
        <f>D29</f>
        <v>55583429.799999997</v>
      </c>
    </row>
    <row r="110" spans="1:4">
      <c r="A110" s="105" t="s">
        <v>43</v>
      </c>
      <c r="B110" s="106"/>
      <c r="C110" s="6">
        <f>C35</f>
        <v>6.74</v>
      </c>
      <c r="D110" s="95">
        <f>D35</f>
        <v>1024370</v>
      </c>
    </row>
    <row r="111" spans="1:4">
      <c r="A111" s="105" t="s">
        <v>48</v>
      </c>
      <c r="B111" s="106"/>
      <c r="C111" s="44">
        <f>C41</f>
        <v>110.68</v>
      </c>
      <c r="D111" s="96">
        <f>D41</f>
        <v>11408995.16</v>
      </c>
    </row>
    <row r="112" spans="1:4">
      <c r="A112" s="105" t="s">
        <v>55</v>
      </c>
      <c r="B112" s="106"/>
      <c r="C112" s="44">
        <f>C48</f>
        <v>59.5</v>
      </c>
      <c r="D112" s="97">
        <f>D48</f>
        <v>15944570</v>
      </c>
    </row>
    <row r="113" spans="1:4">
      <c r="A113" s="105" t="s">
        <v>70</v>
      </c>
      <c r="B113" s="106"/>
      <c r="C113" s="44">
        <f>C61</f>
        <v>404.03</v>
      </c>
      <c r="D113" s="97">
        <f>D61</f>
        <v>34708722.239999995</v>
      </c>
    </row>
    <row r="114" spans="1:4">
      <c r="A114" s="105" t="s">
        <v>94</v>
      </c>
      <c r="B114" s="106"/>
      <c r="C114" s="44">
        <f>C78</f>
        <v>1424.1</v>
      </c>
      <c r="D114" s="98">
        <f>D78</f>
        <v>119854414.86</v>
      </c>
    </row>
    <row r="115" spans="1:4">
      <c r="A115" s="105" t="s">
        <v>110</v>
      </c>
      <c r="B115" s="106"/>
      <c r="C115" s="44">
        <f>C91</f>
        <v>1412.6</v>
      </c>
      <c r="D115" s="98">
        <f>D91</f>
        <v>258042668.94</v>
      </c>
    </row>
    <row r="116" spans="1:4">
      <c r="A116" s="105" t="s">
        <v>129</v>
      </c>
      <c r="B116" s="106"/>
      <c r="C116" s="44">
        <f>C103</f>
        <v>230.86</v>
      </c>
      <c r="D116" s="98">
        <f>D103</f>
        <v>18149793.530000001</v>
      </c>
    </row>
    <row r="117" spans="1:4" ht="15" thickBot="1">
      <c r="A117" s="101" t="s">
        <v>130</v>
      </c>
      <c r="B117" s="102"/>
      <c r="C117" s="99">
        <f>SUM(C107:C116)</f>
        <v>4195.29</v>
      </c>
      <c r="D117" s="100">
        <f>SUM(D107:D116)</f>
        <v>606281840.68999994</v>
      </c>
    </row>
    <row r="118" spans="1:4">
      <c r="A118" s="2"/>
      <c r="B118" s="3"/>
      <c r="C118" s="4"/>
      <c r="D118" s="5"/>
    </row>
    <row r="119" spans="1:4">
      <c r="A119" s="45" t="s">
        <v>131</v>
      </c>
      <c r="B119" s="3"/>
      <c r="C119" s="4"/>
      <c r="D119" s="5"/>
    </row>
    <row r="120" spans="1:4">
      <c r="A120" s="45" t="s">
        <v>132</v>
      </c>
      <c r="B120" s="46"/>
      <c r="C120" s="4"/>
      <c r="D120" s="5"/>
    </row>
    <row r="121" spans="1:4">
      <c r="A121" s="45" t="s">
        <v>133</v>
      </c>
      <c r="B121" s="47"/>
      <c r="C121" s="4"/>
      <c r="D121" s="5"/>
    </row>
    <row r="130" ht="15.6" customHeight="1"/>
  </sheetData>
  <mergeCells count="24">
    <mergeCell ref="A105:D105"/>
    <mergeCell ref="A1:D1"/>
    <mergeCell ref="A3:D3"/>
    <mergeCell ref="A13:D13"/>
    <mergeCell ref="A23:D23"/>
    <mergeCell ref="A31:D31"/>
    <mergeCell ref="A37:D37"/>
    <mergeCell ref="A43:D43"/>
    <mergeCell ref="A50:D50"/>
    <mergeCell ref="A63:D63"/>
    <mergeCell ref="A80:D80"/>
    <mergeCell ref="A93:D93"/>
    <mergeCell ref="A117:B117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</mergeCells>
  <pageMargins left="0.20984251968503939" right="0.20905511811023619" top="0.55905511811023623" bottom="0.55905511811023623" header="0.16535433070866143" footer="0.16535433070866143"/>
  <pageSetup paperSize="9" fitToWidth="0" fitToHeight="0" pageOrder="overThenDown" orientation="landscape" r:id="rId1"/>
  <headerFooter alignWithMargins="0">
    <oddHeader>&amp;C&amp;A</oddHeader>
    <oddFooter>&amp;CPágina &amp;P</oddFooter>
  </headerFooter>
  <rowBreaks count="1" manualBreakCount="1">
    <brk id="6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8.625" customWidth="1"/>
    <col min="2" max="1023" width="7.25" customWidth="1"/>
    <col min="1024" max="1024" width="8.75" customWidth="1"/>
  </cols>
  <sheetData/>
  <pageMargins left="0.20984251968503939" right="0.20905511811023619" top="0.55905511811023623" bottom="0.55905511811023623" header="0.16535433070866143" footer="0.16535433070866143"/>
  <pageSetup paperSize="0" fitToWidth="0" fitToHeight="0" pageOrder="overThenDown" orientation="landscape" horizontalDpi="0" verticalDpi="0" copies="0"/>
  <headerFooter alignWithMargins="0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8.625" customWidth="1"/>
    <col min="2" max="1023" width="7.25" customWidth="1"/>
    <col min="1024" max="1024" width="8.75" customWidth="1"/>
  </cols>
  <sheetData/>
  <pageMargins left="0.20984251968503939" right="0.20905511811023619" top="0.55905511811023623" bottom="0.55905511811023623" header="0.16535433070866143" footer="0.16535433070866143"/>
  <pageSetup paperSize="0" fitToWidth="0" fitToHeight="0" pageOrder="overThenDown" orientation="landscape" horizontalDpi="0" verticalDpi="0" copies="0"/>
  <headerFooter alignWithMargins="0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Planilha1</vt:lpstr>
      <vt:lpstr>Planilha2</vt:lpstr>
      <vt:lpstr>Planilha3</vt:lpstr>
      <vt:lpstr>Planilha1!Area_de_impressao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Born</dc:creator>
  <cp:lastModifiedBy>Roberto Born</cp:lastModifiedBy>
  <cp:revision>364</cp:revision>
  <cp:lastPrinted>2019-11-19T17:47:00Z</cp:lastPrinted>
  <dcterms:created xsi:type="dcterms:W3CDTF">2012-05-16T16:50:43Z</dcterms:created>
  <dcterms:modified xsi:type="dcterms:W3CDTF">2019-11-19T18:03:46Z</dcterms:modified>
</cp:coreProperties>
</file>