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pa\OneDrive\Documentos\Marcelo\DCOMP\Planilhas Pagamento\"/>
    </mc:Choice>
  </mc:AlternateContent>
  <bookViews>
    <workbookView xWindow="0" yWindow="0" windowWidth="20490" windowHeight="7530"/>
  </bookViews>
  <sheets>
    <sheet name="PAGAMENTO FLUXO 082020" sheetId="1" r:id="rId1"/>
  </sheets>
  <definedNames>
    <definedName name="_xlnm._FilterDatabase" localSheetId="0" hidden="1">'PAGAMENTO FLUXO 082020'!$A$9:$J$969</definedName>
  </definedNames>
  <calcPr calcId="171027" iterateDelta="1E-4"/>
</workbook>
</file>

<file path=xl/calcChain.xml><?xml version="1.0" encoding="utf-8"?>
<calcChain xmlns="http://schemas.openxmlformats.org/spreadsheetml/2006/main">
  <c r="G1074" i="1" l="1"/>
  <c r="H1074" i="1"/>
  <c r="F1074" i="1"/>
  <c r="D1074" i="1"/>
  <c r="E1074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" i="1"/>
  <c r="J36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" i="1"/>
  <c r="I36" i="1" s="1"/>
  <c r="C1074" i="1"/>
  <c r="C1075" i="1" s="1"/>
  <c r="H36" i="1"/>
  <c r="F36" i="1"/>
  <c r="G36" i="1"/>
  <c r="E36" i="1"/>
  <c r="D36" i="1"/>
  <c r="C36" i="1"/>
  <c r="D1075" i="1" l="1"/>
  <c r="J1074" i="1"/>
  <c r="J1075" i="1" s="1"/>
  <c r="F1075" i="1"/>
  <c r="I1074" i="1"/>
  <c r="I1075" i="1" s="1"/>
  <c r="H1075" i="1"/>
  <c r="E1075" i="1"/>
  <c r="G1075" i="1"/>
</calcChain>
</file>

<file path=xl/sharedStrings.xml><?xml version="1.0" encoding="utf-8"?>
<sst xmlns="http://schemas.openxmlformats.org/spreadsheetml/2006/main" count="2152" uniqueCount="2150">
  <si>
    <t>Ajuste de Contas RO - RI</t>
  </si>
  <si>
    <t>RO</t>
  </si>
  <si>
    <t>RI</t>
  </si>
  <si>
    <t xml:space="preserve">Ente Federativo </t>
  </si>
  <si>
    <t>RPPS</t>
  </si>
  <si>
    <t>Quant.</t>
  </si>
  <si>
    <t xml:space="preserve">Glosas Quit Div </t>
  </si>
  <si>
    <t xml:space="preserve">Outras Glosas </t>
  </si>
  <si>
    <t xml:space="preserve">Valor </t>
  </si>
  <si>
    <t>AC - ACRE</t>
  </si>
  <si>
    <t>07.756.076/0001-90 INSTITUTO DE PREVIDENCIA DO ESTADO DO ACRE</t>
  </si>
  <si>
    <t>AL - ALAGOAS</t>
  </si>
  <si>
    <t>23.640.554/0001-59 FUNDO FINANCEIRO</t>
  </si>
  <si>
    <t>AM - AMAZONAS</t>
  </si>
  <si>
    <t>04.986.163/0001-46 FUNDAÇÃO AMAZONPREV</t>
  </si>
  <si>
    <t>AP - AMAPA</t>
  </si>
  <si>
    <t>03.281.445/0001-85 AMAPÁ PREVIDENCIA</t>
  </si>
  <si>
    <t>BA - BAHIA</t>
  </si>
  <si>
    <t>09.317.177/0001-90 FUNDO FINANCEIRO DA PREVIDÊNCIA SOCIAL DOS SERV PUBLIC DO ESTADO BAHIA</t>
  </si>
  <si>
    <t>CE - CEARA</t>
  </si>
  <si>
    <t>04.108.594/0001-00 SISTEMA ÚNICO DE PREVIDÊNCIA SOCIAL DO ESTADO DO CEARÁ</t>
  </si>
  <si>
    <t>ES - ESPIRITO SANTO</t>
  </si>
  <si>
    <t>29.986.312/0001-06 INSTITUTO DE PREVIDÊNCIA DOS SERVIDORES DO ESTADO DO ESPÍRITO SANTO</t>
  </si>
  <si>
    <t>GO - GOIAS</t>
  </si>
  <si>
    <t>11.991.625/0001-89 GOIÁS PREVIDÊNCIA</t>
  </si>
  <si>
    <t>MA - MARANHAO</t>
  </si>
  <si>
    <t>03.110.907/0001-00 FUNDO ESTADUAL DE PENSAO E APOSENTADORIA DO ESTADO DO MARANHAO</t>
  </si>
  <si>
    <t>MG - MINAS GERAIS</t>
  </si>
  <si>
    <t>15.053.175/0001-34 FUNDO FINANCEIRO DE PREVIDÊNCIA</t>
  </si>
  <si>
    <t>MS - MATO GROSSO DO SUL</t>
  </si>
  <si>
    <t>10.306.292/0001-49 AGENCIA DE PREVIDENCIA SOCIAL DE MATO GROSSO DO SUL</t>
  </si>
  <si>
    <t>MT - MATO GROSSO</t>
  </si>
  <si>
    <t>22.594.192/0001-44 MATO GROSSO PREVIDÊNCIA</t>
  </si>
  <si>
    <t>PA - PARA</t>
  </si>
  <si>
    <t>05.873.910/0001-00 INSTITUTO DE GESTAO DE PREVIDENCIA DO ESTADO DO PARA</t>
  </si>
  <si>
    <t>PB - PARAIBA</t>
  </si>
  <si>
    <t>06.121.067/0001-60 PARAIBA PREVIDENCIA PBPREV</t>
  </si>
  <si>
    <t>PE - PERNAMBUCO</t>
  </si>
  <si>
    <t>05.136.779/0001-90 FUNDAÇÃO DE APOSENTADORIAS E PENSÕES DOS SERVI DO ESTADO DE PERNAMBUCO</t>
  </si>
  <si>
    <t>PI - PIAUI</t>
  </si>
  <si>
    <t>26.895.877/0001-81 FUNDAÇÃO PIAUÍ PREVIDÊNCIA</t>
  </si>
  <si>
    <t>PR - PARANA</t>
  </si>
  <si>
    <t>03.165.607/0001-10 PARANAPREVIDENCIA</t>
  </si>
  <si>
    <t>RJ - RIO DE JANEIRO (ESTADO)</t>
  </si>
  <si>
    <t>03.066.219/0001-81 FUNDO UNICO DE PREVIDENCIA SOCIAL DO ESTADO DO RIO DE JANEIRO</t>
  </si>
  <si>
    <t>RN - RIO GRANDE DO NORTE</t>
  </si>
  <si>
    <t>08.242.034/0001-02 INSTITUTO DE PREVIDÊNCIA DOS SERVIDORES DO ESTADO</t>
  </si>
  <si>
    <t>RO - RONDONIA</t>
  </si>
  <si>
    <t>15.849.540/0001-11 INSTITUTO DE PREVIDENCIA DOS SERVIDORES PUBLICOS DO ESTADO DE RONDONIA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</si>
  <si>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</si>
  <si>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</si>
  <si>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</si>
  <si>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</si>
  <si>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SE - SERGIPE</t>
  </si>
  <si>
    <t>08.042.552/0001-74 INSTITUTO DE PREVIDÊNCIA DOS SERVIDORES DO ESTADO DE SERGIPE</t>
  </si>
  <si>
    <t>SP - SAO PAULO (ESTADO)</t>
  </si>
  <si>
    <t>09.041.213/0001-36 SAO PAULO PREVIDENCIA</t>
  </si>
  <si>
    <t>TO - TOCANTINS</t>
  </si>
  <si>
    <t>25.091.307/0001-76 INSTITUTO DE GESTÃO PREVIDENCIÁRIA DO ESTADO DO TOCANTINS</t>
  </si>
  <si>
    <t>AC - RIO BRANCO</t>
  </si>
  <si>
    <t>11.793.141/0001-25 FUNDO PREVIDENCIÁRIO</t>
  </si>
  <si>
    <t>AL - ARAPIRACA</t>
  </si>
  <si>
    <t>10.573.381/0001-51 REGIME PRÓPRIO DE PREVIDÊNCIA SOCIAL DO MUNICÍPIO DE ARAPIRACA</t>
  </si>
  <si>
    <t>AL - CACIMBINHAS</t>
  </si>
  <si>
    <t>19.053.855/0001-09 INSTITUTO MUNICIPAL DE PREVIDÊNCIA DE CACIMBINHAS</t>
  </si>
  <si>
    <t>AL - MACEIO</t>
  </si>
  <si>
    <t>12.183.737/0001-76 INSTITUTO DE PREVIDENCIA MUNICIPAL DE MACEIO</t>
  </si>
  <si>
    <t>AL - MESSIAS</t>
  </si>
  <si>
    <t>14.971.510/0001-10 INSTITUTO MUNICIPAL DE PREVIDÊNCIA DE MESSIAS</t>
  </si>
  <si>
    <t>AL - PALMEIRA DOS INDIOS</t>
  </si>
  <si>
    <t>06.005.055/0001-70 INSTITUTO DE PREV SOCIAL DO MUN DE PALMEIRA DOS INDIOS</t>
  </si>
  <si>
    <t>AL - PORTO CALVO</t>
  </si>
  <si>
    <t>09.395.152/0001-05 INSTITUTO DE PREVIDÊNCIA MUNICIPAL DE PORTO CALVO</t>
  </si>
  <si>
    <t>AM - MANAUS</t>
  </si>
  <si>
    <t>07.637.990/0001-12 MANAUS PREVIDÊNCIA</t>
  </si>
  <si>
    <t>BA - CAMACARI</t>
  </si>
  <si>
    <t>34.327.635/0001-10 INSTITUTO DE SEGURIDADE DO SERVIDOR MUNICIPAL</t>
  </si>
  <si>
    <t>BA - CAPELA DO ALTO ALEGRE</t>
  </si>
  <si>
    <t>05.562.470/0001-62 INSTITUTO DE PREVIDÊNC DOS SERV PÚBL DO MUNIC DE CAPELA DO ALTO ALEGRE</t>
  </si>
  <si>
    <t>BA - CORACAO DE MARIA</t>
  </si>
  <si>
    <t>09.293.914/0001-62 INSTITUTO DE PREVIDÊNCIA DOS SERVIDORES MUNICIPAIS DE CORAÇÃO DE MARIA</t>
  </si>
  <si>
    <t>BA - FEIRA DE SANTANA</t>
  </si>
  <si>
    <t>42.743.658/0001-33 INSTITUTO DE PREVIDÊNCIA DE FEIRA DE SANTANA</t>
  </si>
  <si>
    <t>BA - ITABERABA</t>
  </si>
  <si>
    <t>05.156.411/0001-94 ITABERABA PREVIDÊNCIA</t>
  </si>
  <si>
    <t>BA - JACOBINA</t>
  </si>
  <si>
    <t>13.914.379/0001-97 JACOPREV</t>
  </si>
  <si>
    <t>BA - JEQUIE</t>
  </si>
  <si>
    <t>09.353.852/0001-37 INSTITUTO DE PREVIDÊNCIA DOS SERVIDORES MUNICIPAIS DE JEQUIÉ</t>
  </si>
  <si>
    <t>BA - JUAZEIRO</t>
  </si>
  <si>
    <t>13.410.996/0001-55 INSTITUTO DE PREVIDÊNCIA DE JUAZEIRO</t>
  </si>
  <si>
    <t>BA - SALVADOR</t>
  </si>
  <si>
    <t>27.943.415/0001-55 FUNDO MUNICIPAL DA PREVIDÊNCIA DO SERVIDOR</t>
  </si>
  <si>
    <t>BA - SANTA MARIA DA VITORIA</t>
  </si>
  <si>
    <t>16.424.707/0001-65 INST DE PREVIDÊNCIA SOCIAL DOS SERV DO MUN DE SANTA MARIA DA VITÓRIA</t>
  </si>
  <si>
    <t>BA - SAO FRANCISCO DO CONDE</t>
  </si>
  <si>
    <t>13.128.451/0001-50 INSTITUTO DE PREVIDÊNCIA MUNICIPAL</t>
  </si>
  <si>
    <t>BA - SERRA DO RAMALHO</t>
  </si>
  <si>
    <t>02.209.356/0001-65 INSTITUTO MUNICIPAL DE PREVIDÊNCIA DOS SERVIDORES DE SERRA DO RAMALHO</t>
  </si>
  <si>
    <t>CE - ACOPIARA</t>
  </si>
  <si>
    <t>11.289.616/0001-40 INSTITUTO DE PREVIDÊNCIA DO MUNICÍPIO DE ACOPIARA</t>
  </si>
  <si>
    <t>CE - AMONTADA</t>
  </si>
  <si>
    <t>10.778.201/0001-78 FUNDO MUNICIPAL DE SEGURIDADE SOCIAL DO MUNICÍPIO DE AMONTADA</t>
  </si>
  <si>
    <t>CE - ARACATI</t>
  </si>
  <si>
    <t>10.621.907/0001-21 FUNDO MUNICIPAL DE SEGURIDADE SOCIAL</t>
  </si>
  <si>
    <t>CE - ARACOIABA</t>
  </si>
  <si>
    <t>11.128.780/0001-76 INSTITUTO DE PREVIDÊN DOS SERVIDORE PÚBLICOS DO MUNICÍPIO DE ARACOIABA</t>
  </si>
  <si>
    <t>CE - BATURITE</t>
  </si>
  <si>
    <t>27.934.800/0001-36 INSTITUTO DE PREVIDÊNCIA DO MUNICÍPIO DE BATURITÉ</t>
  </si>
  <si>
    <t>CE - BEBERIBE</t>
  </si>
  <si>
    <t>72.519.622/0001-31 CAIXA DE APOSENTADORIA E PENSÃO DOS SERVIDORES MUNICIPAIS DE BEBERIBE</t>
  </si>
  <si>
    <t>CE - BOA VIAGEM</t>
  </si>
  <si>
    <t>02.660.552/0001-51 INSTITUTO DE PREVIDÊNCIA DO MUNICÍPIO DE BOA VIAGEM</t>
  </si>
  <si>
    <t>CE - CANINDE</t>
  </si>
  <si>
    <t>04.787.779/0001-98 INSTITUTO DE PREVIDÊNCIA DO MUNICIPIO DE CANINDÉ</t>
  </si>
  <si>
    <t>CE - CARIRIACU</t>
  </si>
  <si>
    <t>18.649.465/0001-33 REGIME PRÓPRIO DE PREVIDÊNCIA SOCIAL DO MUNICÍPIO DE CARIRIAÇU</t>
  </si>
  <si>
    <t>CE - CASCAVEL</t>
  </si>
  <si>
    <t>11.598.569/0001-17 REGIME PRÓPRIO DE PREVIDÊNCIA SOCIAL</t>
  </si>
  <si>
    <t>CE - CAUCAIA</t>
  </si>
  <si>
    <t>05.309.627/0001-42 INSTITUTO DE PREVIDÊNCIA DO MUNICÍPIO DE CAUCAIA</t>
  </si>
  <si>
    <t>CE - CHOROZINHO</t>
  </si>
  <si>
    <t>17.315.302/0001-51 FUNDO DE PREVIDÊNCIA SOCIAL DO MUNICÍPIO DE CHOROZINHO</t>
  </si>
  <si>
    <t>CE - CRATO</t>
  </si>
  <si>
    <t>12.903.772/0001-12 FUNDO DE PREVIDÊNCIA SOCIAL DO MUNICÍPIO DE CRATO</t>
  </si>
  <si>
    <t>CE - CRUZ</t>
  </si>
  <si>
    <t>09.532.126/0001-81 INSTITUTO DE PREVIDÊNCIA DOS SERVIDORES DO MUNICÍPIO DE CRUZ</t>
  </si>
  <si>
    <t>CE - EUSEBIO</t>
  </si>
  <si>
    <t>04.865.123/0001-46 INSTITUTO DE PREVIDÊNCIA DOS SERVIDORES PÙBLICOS MUNICIPAIS DE EUSÉBIO</t>
  </si>
  <si>
    <t>CE - FORTALEZA</t>
  </si>
  <si>
    <t>07.354.939/0001-01 INSTITUTO DE PREVIDÊNCIA DO MUNICÍPIO DE FORTALEZA</t>
  </si>
  <si>
    <t>CE - GENERAL SAMPAIO</t>
  </si>
  <si>
    <t>07.438.591/0001-22 PREFEITURA MUNICIPAL DE GENERAL SAMPAIO</t>
  </si>
  <si>
    <t>CE - HORIZONTE</t>
  </si>
  <si>
    <t>07.527.239/0001-63 FUNDO MUNICIPAL DE SEGURIDADE SOCIAL DO MUNICÍPIO DE HORIZONTE</t>
  </si>
  <si>
    <t>CE - IBICUITINGA</t>
  </si>
  <si>
    <t>17.467.300/0001-88 INSTITUTO DE PREVIDÊNC DOS SERVIDORES PÚBLIC MUNICIPAIS DE IBICUITINGA</t>
  </si>
  <si>
    <t>CE - ICAPUI</t>
  </si>
  <si>
    <t>08.988.847/0001-38 INSTITUTO DE PREVIDÊNCIA DOS SERVIDORES DO MUNICÍPIO DE ICAPUÍ</t>
  </si>
  <si>
    <t>CE - IPUEIRAS</t>
  </si>
  <si>
    <t>11.582.029/0001-45 FUNDO MUNICIPAL DE SEGURIDADE SOCIAL</t>
  </si>
  <si>
    <t>CE - ITAITINGA</t>
  </si>
  <si>
    <t>07.158.749/0001-00 FUNDO MUNICIPAL DE PREVIDENCIA SOCIAL</t>
  </si>
  <si>
    <t>CE - ITAPAGE</t>
  </si>
  <si>
    <t>63.393.938/0001-39 CAIXA DE APO E PENSAO DOS SERV DO MUN DE ITAPAGE</t>
  </si>
  <si>
    <t>CE - ITAPIUNA</t>
  </si>
  <si>
    <t>14.399.576/0001-88 FUNDO DE SEGURIDADE DO SERVIDOR PÚBLICO MUNICIPAL DE ITAPIÚNA</t>
  </si>
  <si>
    <t>CE - JAGUARUANA</t>
  </si>
  <si>
    <t>35.050.699/0001-89 CAIXA DE APOSENTADORIA E PENSAO DOS SERVIDORES MUNICIP DE JAGUARUANA</t>
  </si>
  <si>
    <t>CE - JUAZEIRO DO NORTE</t>
  </si>
  <si>
    <t>08.919.882/0001-03 FUNDO MUNICIPAL DE PREVIDÊNCIA SOCIAL DOS SERVIDO DE JUAZEIRO DO NORTE</t>
  </si>
  <si>
    <t>CE - MARACANAU</t>
  </si>
  <si>
    <t>17.943.447/0001-05 REGIME PRÓPRIO DE PREVIDÊNCIA SOCIAL DO MUNICÍPIO DE MARACANAÚ</t>
  </si>
  <si>
    <t>CE - MARANGUAPE</t>
  </si>
  <si>
    <t>41.574.427/0001-80 INSTITUTO DE PREVIDÊNCIA DO MUNICÍPIO DE MARANGUAPE</t>
  </si>
  <si>
    <t>CE - MILAGRES</t>
  </si>
  <si>
    <t>21.949.560/0001-67 REGIME PRÓPRIO DE PREVIDÊNCIA SOCIAL DO MUNICÍPIO DE MILAGRES</t>
  </si>
  <si>
    <t>CE - MORADA NOVA</t>
  </si>
  <si>
    <t>07.796.398/0001-63 INSTITUTO DE PREVIDENCIA DOS SERVIDORES MUNICIPAIS DE MORADA NOVA</t>
  </si>
  <si>
    <t>CE - NOVA OLINDA</t>
  </si>
  <si>
    <t>11.756.646/0001-10 FUNDO MUNICIPAL DE PREV SOCIAL DOS SERVIDORES DE NOVA OLINDA</t>
  </si>
  <si>
    <t>CE - PACATUBA</t>
  </si>
  <si>
    <t>10.780.738/0001-72 FUNDO MUNICIPAL DE PREV SOCIAL DOS SERV DE PACATUBA</t>
  </si>
  <si>
    <t>CE - PACOTI</t>
  </si>
  <si>
    <t>03.036.297/0001-33 INSTITUTO DE PREVIDÊNCIA DO MUNICIPIO DE PACOTI</t>
  </si>
  <si>
    <t>CE - PALHANO</t>
  </si>
  <si>
    <t>07.488.679/0001-59 MUNICIPIO DE PALHANO</t>
  </si>
  <si>
    <t>CE - PALMACIA</t>
  </si>
  <si>
    <t>10.297.390/0001-67 FUNDO MUNICIPAL DE PREVIDÊNCIA SOCIAL DE PALMÁCIA</t>
  </si>
  <si>
    <t>CE - QUIXADA</t>
  </si>
  <si>
    <t>10.689.520/0001-07 INSTITUTO DE PREVIDENCIA DO MUNICIPIO DE QUIXADA</t>
  </si>
  <si>
    <t>CE - SAO GONCALO DO AMARANTE</t>
  </si>
  <si>
    <t>15.293.523/0001-40 FUNDO MUNI DE PREVID SOC DOS SERV DO MUNIC DE SÃO GONÇALO DO AMARANTE</t>
  </si>
  <si>
    <t>CE - SOLONOPOLE</t>
  </si>
  <si>
    <t>14.492.902/0001-05 INSTITUTO DE PREVIDÊNCIA DOS SERVIDORES PÚBLICOS MUNICIP DE SOLONÓPOLE</t>
  </si>
  <si>
    <t>CE - TAUA</t>
  </si>
  <si>
    <t>07.849.532/0001-47 TAUA MUNICIPIO</t>
  </si>
  <si>
    <t>CE - VICOSA DO CEARA</t>
  </si>
  <si>
    <t>23.099.406/0001-79 REGIME PRÓPRIO DE PREVIDÊNCIA SOCIAL DO MUNICÍPIO DE VIÇOSA DO CEARÁ</t>
  </si>
  <si>
    <t>ES - AGUIA BRANCA</t>
  </si>
  <si>
    <t>05.110.021/0001-83 INSTITUTO DE PREVIDÊNCIA DOS SERVIDORES PÚBLICOS DE ÁGUIA BRANCA</t>
  </si>
  <si>
    <t>ES - ALEGRE</t>
  </si>
  <si>
    <t>05.269.863/0001-82 INST DE PREVIDENCIA E ASSITENCIA DO MUNICIPIO DE ALEGRE</t>
  </si>
  <si>
    <t>ES - ARACRUZ</t>
  </si>
  <si>
    <t>36.330.231/0001-00 INSTITUTO DE PREVIDENCIA E ASSIST DOS SERV DO MUNICIPIO DE ARACRUZ</t>
  </si>
  <si>
    <t>ES - BOA ESPERANCA</t>
  </si>
  <si>
    <t>36.352.334/0001-71 INST DE PREV E ASSIST DOS SERV DO MUNICIPIO DE BOA ESPERANCA</t>
  </si>
  <si>
    <t>ES - CACHOEIRO DE ITAPEMIRIM</t>
  </si>
  <si>
    <t>02.548.293/0001-71 INSTITUTO DE PREVIDÊNCIA DO MUNICÍPIO DE CACHOEIRO DE ITAPEMIRIM</t>
  </si>
  <si>
    <t>ES - CARIACICA</t>
  </si>
  <si>
    <t>00.444.435/0001-25 INSTITUTO DE PREVIDÊNCIA DOS SERVIDORES PÚBLIC DO MUNICÍP DE CARIACICA</t>
  </si>
  <si>
    <t>ES - CONCEICAO DA BARRA</t>
  </si>
  <si>
    <t>05.051.178/0001-85 INSTITUTO DE PREVIDÊNCI SOCIAL DOS SERV DO MUNIC DE CONCEIÇÃO DA BARRA</t>
  </si>
  <si>
    <t>ES - DORES DO RIO PRETO</t>
  </si>
  <si>
    <t>05.776.797/0001-37 INSTITUTO DE PREVIDENCIA DE DORES DO RIO PRETO</t>
  </si>
  <si>
    <t>ES - FUNDAO</t>
  </si>
  <si>
    <t>32.406.423/0001-00 INSTITUTO DE PREV DOS SERV DO MUN DE FUNDAO</t>
  </si>
  <si>
    <t>ES - GUACUI</t>
  </si>
  <si>
    <t>04.376.371/0001-23 FUNDO DE APOSENTADORIA E PENSÂO DOS SERVI PÚBLICOS DO MUNICÍPIO GUAÇUÍ</t>
  </si>
  <si>
    <t>ES - GUARAPARI</t>
  </si>
  <si>
    <t>02.970.007/0001-61 INSTITUTO DE PREVIDENCIA DOS SERVIDORES DO MUNICIPIO DE GUARAPARI</t>
  </si>
  <si>
    <t>ES - IBIRACU</t>
  </si>
  <si>
    <t>*32.402.794/0001-06 INSTITUTO DE PREVIDENCIA DOS SERVIDORES DO MUNICIPIO DE IBIRACU</t>
  </si>
  <si>
    <t>ES - ICONHA</t>
  </si>
  <si>
    <t>36.403.004/0001-68 INSTITUTO DE PREVIDENCIA DOS SERVIDORES DO MUNICIPIO DE ICONHA</t>
  </si>
  <si>
    <t>ES - JOAO NEIVA</t>
  </si>
  <si>
    <t>32.401.614/0001-71 INSTITUTO DE PREVIDÊNCIA DOS SERVIDORES DO MUNICÍPIO DE JOÃO NEIVA</t>
  </si>
  <si>
    <t>ES - LINHARES</t>
  </si>
  <si>
    <t>06.939.919/0001-21 INSTITUTO DE PREVIDÊNCIA E ASSISTÊNCIA DOS SERVID DO MUNIC DE LINHARES</t>
  </si>
  <si>
    <t>ES - MIMOSO DO SUL</t>
  </si>
  <si>
    <t>05.606.204/0001-94 INSTI DE PREVIDENCIA DOS SERVIDORES PUBLIC MUNICIPAIS DE MIMOSO DO SUL</t>
  </si>
  <si>
    <t>ES - RIO NOVO DO SUL</t>
  </si>
  <si>
    <t>36.402.949/0001-65 INSTITUTO DE PREVID E ASSISTÊNC DOS SERVID DO MUNIC DE RIO NOVO DO SUL</t>
  </si>
  <si>
    <t>ES - SANTA TERESA</t>
  </si>
  <si>
    <t>27.167.444/0001-72 SANTA TERESA MUNICIPIO</t>
  </si>
  <si>
    <t>ES - SAO GABRIEL DA PALHA</t>
  </si>
  <si>
    <t>05.251.479/0001-52 INSTITUTO DE PREVIDÊNC DOS SERV PÚBL DO MUNIC DE SÃO GABRIEL DA PALHA</t>
  </si>
  <si>
    <t>ES - SAO JOSE DO CALCADO</t>
  </si>
  <si>
    <t>05.271.924/0001-46 INSTITUTO DE PREV SOCIAL DOS SERV PUB DO MUN DE SAO JOSE DO CALCADO</t>
  </si>
  <si>
    <t>ES - SERRA</t>
  </si>
  <si>
    <t>27.451.574/0001-32 INSTITUTO DE PREVIDENCIA DOS SERVIDORES DO MUNICIPIO DA SERRA</t>
  </si>
  <si>
    <t>ES - VARGEM ALTA</t>
  </si>
  <si>
    <t>05.282.378/0001-49 INSTITUTO DE PREV SOCIAL DOS SERVIDORES PUBLICOS DO MUN DE VARGEM ALTA</t>
  </si>
  <si>
    <t>ES - VILA VELHA</t>
  </si>
  <si>
    <t>07.238.345/0001-27 INSTITUTO DE PREVIDENCIA E ASSITENCIA DOS SERV MUNIC DE VILA VELHA</t>
  </si>
  <si>
    <t>ES - VITORIA</t>
  </si>
  <si>
    <t>27.741.750/0001-70 INSTITUTO DE PREVIDENCIA E ASSIST DOS SERVIDORES DO MUN DE VITORIA</t>
  </si>
  <si>
    <t>GO - ABADIANIA</t>
  </si>
  <si>
    <t>07.303.155/0001-46 FUNDO DE PREVIDENCIA SOCIAL DE ABADIANIA</t>
  </si>
  <si>
    <t>GO - ACREUNA</t>
  </si>
  <si>
    <t>05.054.229/0001-22 INSTITUTO DE PREVIDENCIA E ASSISTENCIA DOS SERV DO MUNIC DE ACREUNA</t>
  </si>
  <si>
    <t>GO - ANAPOLIS</t>
  </si>
  <si>
    <t>05.469.074/0001-95 INSTITUTO DE SEGURIDADE SOCIAL DOS SERVIDORES MUNICIPAIS DE ANÁPOLIS</t>
  </si>
  <si>
    <t>GO - ANHANGUERA</t>
  </si>
  <si>
    <t>00.316.138/0001-02 INST DE PREVIDÊNCIA E ASSISTÊNCIA DOS SERVIDORES DO MUNI DE ANHANGUERA</t>
  </si>
  <si>
    <t>GO - ANICUNS</t>
  </si>
  <si>
    <t>05.044.925/0001-58 ANICUNS PREVIDÊNCIA</t>
  </si>
  <si>
    <t>GO - APARECIDA DE GOIANIA</t>
  </si>
  <si>
    <t>07.481.455/0001-15 FUNDO DE PREVIDENCIA DO MUNICIPIO DE APARECIDA DE GOIANIA</t>
  </si>
  <si>
    <t>GO - ARACU</t>
  </si>
  <si>
    <t>05.019.327/0001-29 FUNDO DE PREVIDENCIA SOCIAL DE ARACU</t>
  </si>
  <si>
    <t>GO - BARRO ALTO</t>
  </si>
  <si>
    <t>05.004.744/0001-06 FUNDO MUNICIPAL DE PREVIDÊNCIA SOCIAL DOS SERVIDORES DE BARRO ALTO</t>
  </si>
  <si>
    <t>GO - BELA VISTA DE GOIAS</t>
  </si>
  <si>
    <t>04.862.101/0001-22 FUNDO MUNICIPAL DE PREVIDÊNC SOCIAL DOS SERVID DE BELA VISTA DE GOIÁS</t>
  </si>
  <si>
    <t>GO - CACU</t>
  </si>
  <si>
    <t>00.786.878/0001-02 INSTITUTO MUNICIPAL DE PREVIDENCIA DOS SERVIDORES DE CAÇU</t>
  </si>
  <si>
    <t>GO - CALDAS NOVAS</t>
  </si>
  <si>
    <t>10.796.854/0001-80 FUNDO DE PREVIDÊNCIA DO MUNCÍPIO DE CALDAS NOVAS</t>
  </si>
  <si>
    <t>GO - CAMPO ALEGRE DE GOIAS</t>
  </si>
  <si>
    <t>74.130.709/0001-48 INST DE PREV E ASSIS DOS FUNC DO MUN DE CAMPO ALEGRE DE GOIAS</t>
  </si>
  <si>
    <t>GO - CARMO DO RIO VERDE</t>
  </si>
  <si>
    <t>05.019.767/0001-86 FUNDO DE PREVIDENCIA SOCIAL DE CARMO DO RIO VERDE</t>
  </si>
  <si>
    <t>GO - CATALAO</t>
  </si>
  <si>
    <t>24.811.705/0001-57 INSTITUTO DE PREVIDÊNCIA E ASSISTÊNCIA DOS SERVIDORES DE CATALÃO</t>
  </si>
  <si>
    <t>GO - CERES</t>
  </si>
  <si>
    <t>00.663.808/0001-59 INSTITUTO DE PREVIDÊNCIA SOCIAL DE CERES</t>
  </si>
  <si>
    <t>GO - CORUMBAIBA</t>
  </si>
  <si>
    <t>06.968.400/0001-71 INST DE PREVIDÊNCIA DOS SERVIDORES PÚBLICOS DO MUNICÍPIO DE CORUMBAÍBA</t>
  </si>
  <si>
    <t>GO - CRISTALINA</t>
  </si>
  <si>
    <t>07.382.076/0001-78 REGIME PRÓPRIO DE PREV E ASSIST SOCIAL DOS SERV PUBL MUN DE CRISTALINA</t>
  </si>
  <si>
    <t>GO - CRIXAS</t>
  </si>
  <si>
    <t>04.739.716/0001-66 INSTITUTO DE PREVIDÊNCIA SOCIAL DO MUNICÍPIO DE CRIXÁS</t>
  </si>
  <si>
    <t>GO - CUMARI</t>
  </si>
  <si>
    <t>73.831.208/0001-26 INSTITUTO DE PREVIDENCIA E ASSISTENCIA DOS SERV DO MUNICIPIO DE CUMARI</t>
  </si>
  <si>
    <t>GO - DAVINOPOLIS</t>
  </si>
  <si>
    <t>24.811.986/0001-48 INSTITUTO DA PREVIDÊNCIA E ASSISTÊNCIA DOS SERVIDORES DE DAVINÓPOLIS</t>
  </si>
  <si>
    <t>GO - GOIANDIRA</t>
  </si>
  <si>
    <t>24.811.911/0001-67 INSTITUTO DE PREV E ASSIST DOS SERV DO MUN DE GOIANDIRA</t>
  </si>
  <si>
    <t>GO - GOIANESIA</t>
  </si>
  <si>
    <t>04.756.332/0001-51 FUNDO DE PREVIDÊNCIA SOCIAL DO MUNICÌPIO DE GOIANÈSIA</t>
  </si>
  <si>
    <t>GO - GOIANIRA</t>
  </si>
  <si>
    <t>05.160.388/0001-01 FUNDO DE PREVIDENCIA SOCIAL DE GOIANIRA</t>
  </si>
  <si>
    <t>GO - GOIATUBA</t>
  </si>
  <si>
    <t>04.902.663/0001-52 INSTITUTO DE PREV DOS SERVIDORES PUBLICOS DO MUNCIPIO DE GOIATUBA</t>
  </si>
  <si>
    <t>GO - HIDROLANDIA</t>
  </si>
  <si>
    <t>37.622.644/0001-21 INSTITUTO DE PREVIDENCIA DOS SERVIDORES MUNICIPAIS DE HIDROLANDIA</t>
  </si>
  <si>
    <t>GO - INHUMAS</t>
  </si>
  <si>
    <t>04.621.712/0001-89 FUNDO DE PREVIDÊNCIA SOCIAL DE INHUMAS</t>
  </si>
  <si>
    <t>GO - IPAMERI</t>
  </si>
  <si>
    <t>07.751.806/0001-60 FUNDO MUNICIPAL DE PREVIDENCIA DE IPAMERI</t>
  </si>
  <si>
    <t>GO - IPORA</t>
  </si>
  <si>
    <t>02.358.297/0001-97 INSTITUTO DE PREVIDENCIA E ASSISTENCIA SOCIAL DOS SERVIDORES</t>
  </si>
  <si>
    <t>GO - ITABERAI</t>
  </si>
  <si>
    <t>05.370.217/0001-07 FUNDO MUNICIPAL DE PREVID SOCIAL DOS SERVIDOR DO MUNICÍPIO DE ITABERAI</t>
  </si>
  <si>
    <t>GO - ITAGUARU</t>
  </si>
  <si>
    <t>04.837.587/0001-49 FUNDO DE PREVIDENCIA SOCIAL DE ITAGUARU</t>
  </si>
  <si>
    <t>GO - ITAPURANGA</t>
  </si>
  <si>
    <t>07.405.154/0001-02 FUNDO DE PREVIDÊNCIA SOCIAL DE ITAPURANGA</t>
  </si>
  <si>
    <t>GO - ITUMBIARA</t>
  </si>
  <si>
    <t>07.404.675/0001-45 INSTITUTO DE PREVIDÊNCIA DOS SERVIDORES MUNICIPAIS DE ITUMBIARA</t>
  </si>
  <si>
    <t>GO - JANDAIA</t>
  </si>
  <si>
    <t>05.168.149/0001-06 FUNDO MUNICIPAL DE PREVIDENCIA SOCIAL DE JANDAIA</t>
  </si>
  <si>
    <t>GO - JATAI</t>
  </si>
  <si>
    <t>04.776.218/0001-93 FUNDO MUNICIPAL DE PREVIDENCIA SOCIAL DOS SERVIDORES DE JATAI</t>
  </si>
  <si>
    <t>GO - JUSSARA</t>
  </si>
  <si>
    <t>05.091.179/0001-53 INSTITUTO DE PREVIDENCIA DOS SERVIDORES DO MUNICIPIO DE JUSSARA</t>
  </si>
  <si>
    <t>GO - LUZIANIA</t>
  </si>
  <si>
    <t>36.863.108/0001-55 INSTITUTO DE PREVIDENCIA E ASSISTENCIA DOS SERVIDORES DO MUNICIPIO</t>
  </si>
  <si>
    <t>GO - MINEIROS</t>
  </si>
  <si>
    <t>05.002.963/0001-48 INSTITUTO MUNICIPAL DE PREVIDÊNC SOCIAL DOS SERVID DO MUNI DE MINEIROS</t>
  </si>
  <si>
    <t>GO - MOSSAMEDES</t>
  </si>
  <si>
    <t>07.197.685/0001-57 FUNDO DE PREVIDENCIA SOCIAL DE MOSSÂMEDES</t>
  </si>
  <si>
    <t>GO - MOZARLANDIA</t>
  </si>
  <si>
    <t>04.963.588/0001-30 FUNDO MUNICIPAL DE PREVIDÊ SOCIAL DOS SERV DO MUNICÍPIO DE MOZARLÂNDIA</t>
  </si>
  <si>
    <t>GO - MUTUNOPOLIS</t>
  </si>
  <si>
    <t>25.005.158/0001-85 INSTITUTO DE PREVIDENCIA E ASSIST SOCIAL DE MUTUNOPOLIS</t>
  </si>
  <si>
    <t>GO - NEROPOLIS</t>
  </si>
  <si>
    <t>04.644.392/0001-82 INST DE PREV E ASIST DOS SERVIDORES MUNICIPAIS DE NEROPOLIS</t>
  </si>
  <si>
    <t>GO - NOVO BRASIL</t>
  </si>
  <si>
    <t>05.728.643/0001-70 FUNDO MUNICI DE PREV SOCIAL DOS SERVIDORES DO MUNICÍPIO DE NOVO BRASIL</t>
  </si>
  <si>
    <t>GO - NOVO PLANALTO</t>
  </si>
  <si>
    <t>01.742.605/0001-10 INSTITUTO DE PREVIDÊNCIA E ASSISTÊNCIA SOCIAL DE NOVO PLANALTO INAPTA</t>
  </si>
  <si>
    <t>GO - ORIZONA</t>
  </si>
  <si>
    <t>06.354.418/0001-83 INSTITUTO DE PREVIDÊTNCIA DOS SERVIDORES PÚBLI DO MUNICÍPIO DE ORIZONA</t>
  </si>
  <si>
    <t>GO - OURO VERDE DE GOIAS</t>
  </si>
  <si>
    <t>05.042.499/0001-13 FUNDO DE PREVIDÊNCIA SOCIAL DE OURO VERDE DE GOIÁS</t>
  </si>
  <si>
    <t>GO - OUVIDOR</t>
  </si>
  <si>
    <t>00.287.493/0001-92 INST DE PREVIDENCIA E ASSIST DOS SERVIDORES DO MUNICIPIO DE OUVIDOR</t>
  </si>
  <si>
    <t>GO - PALMEIRAS DE GOIAS</t>
  </si>
  <si>
    <t>05.499.749/0001-49 INSTITUTO DE PREVIDÊNCIA SOCIAL DE PALMEIRAS DE GOIÁS</t>
  </si>
  <si>
    <t>GO - PARAUNA</t>
  </si>
  <si>
    <t>06.011.288/0001-86 INSTITUTO DE PREV E ASS DOS SERVIDORES MUN DE PARAUNA</t>
  </si>
  <si>
    <t>GO - PETROLINA DE GOIAS</t>
  </si>
  <si>
    <t>10.870.672/0001-01 INSTITUTO DE PREVIDÊNCIA SOCIAL DE PETROLINA DE GOIÁS</t>
  </si>
  <si>
    <t>GO - PIRACANJUBA</t>
  </si>
  <si>
    <t>06.980.013/0001-50 FUNDO DE PREVIDENCIA SOCIAL DE PIRACANJUBA</t>
  </si>
  <si>
    <t>GO - PIRANHAS</t>
  </si>
  <si>
    <t>07.578.154/0001-04 INSTITTUTO MUNICIPAL DE PREVIDENCIA E ASSISTENCIA DOS SERV DE PIRANHAS</t>
  </si>
  <si>
    <t>GO - PIRES DO RIO</t>
  </si>
  <si>
    <t>06.053.780/0001-14 FUNDO DE PREVIDÊNCIA SOCIAL DO MUNICÍPIO DE PIRES DO RIO</t>
  </si>
  <si>
    <t>GO - PONTALINA</t>
  </si>
  <si>
    <t>01.791.276/0001-06 PREFEITURA DE PONTALINA</t>
  </si>
  <si>
    <t>GO - PORANGATU</t>
  </si>
  <si>
    <t>25.041.260/0001-36 FUNDO DE PREVIDENCIA SOCIAL DE PORANGATU</t>
  </si>
  <si>
    <t>GO - QUIRINOPOLIS</t>
  </si>
  <si>
    <t>04.912.678/0001-00 QUIRINOPOLIS PREVIDENCIA</t>
  </si>
  <si>
    <t>GO - RIO VERDE</t>
  </si>
  <si>
    <t>03.820.397/0001-56 INSTITUTO DE PREVIDÈNC E ASSISTENCIA DOS SERVI MUNICIPAIS DE RIO VERDE</t>
  </si>
  <si>
    <t>GO - RUBIATABA</t>
  </si>
  <si>
    <t>25.044.199/0001-80 FUNDO DE PREVIDÊNCIA SOCIAL DOS SERVIDORES DO MUNICÍPIO DE RUBIATABA</t>
  </si>
  <si>
    <t>GO - SAO LUIS DE MONTES BELOS</t>
  </si>
  <si>
    <t>05.452.595/0001-30 FUNDO DE PREVI MUNICIPAL DOS SERV PUBL DE SAO LUIS DE MONTES BELOS</t>
  </si>
  <si>
    <t>GO - SAO LUIZ DO NORTE</t>
  </si>
  <si>
    <t>05.260.206/0001-74 REGIME PRÓPRIO DE PREVIDÊNCIA DE SAO LUIZ DO NORTE</t>
  </si>
  <si>
    <t>GO - SAO MIGUEL DO ARAGUAIA</t>
  </si>
  <si>
    <t>05.256.711/0001-45 INSTITUTO DE PREVIDENCIA DOS SERV PUBL DE SAO MIGUEL DO ARAGUAIA</t>
  </si>
  <si>
    <t>GO - SAO MIGUEL DO PASSA QUATRO</t>
  </si>
  <si>
    <t>08.846.583/0001-88 INST DE PREV SOCIAL DO MUN DE SAO MIGUEL DO PASSA QUATRO</t>
  </si>
  <si>
    <t>GO - SENADOR CANEDO</t>
  </si>
  <si>
    <t>*04.927.847/0001-77 INSTITUTO DE PREVID DO SERVIDOR PÚBLICO DO MUNICÍPIO DE SENADOR CANEDO</t>
  </si>
  <si>
    <t>GO - SERRANOPOLIS</t>
  </si>
  <si>
    <t>05.433.433/0001-54 FUNDO MUNICIPAL DE PREV SOCIAL DOS SERVIDORES DO MUN DE SERRANOPOLIS</t>
  </si>
  <si>
    <t>GO - SILVANIA</t>
  </si>
  <si>
    <t>05.742.502/0001-01 INSTITUTO DE PREVIDENCIA DOS SERVIDORES PUBLICOS DO MUNIC DE SILVANIA</t>
  </si>
  <si>
    <t>GO - TRES RANCHOS</t>
  </si>
  <si>
    <t>24.812.000/0001-54 INSTITUTO DE PREVIDÊNCIA E ASSITÊNCIA DOS SERVIDORES DE TRÊS RANCHOS</t>
  </si>
  <si>
    <t>GO - TRINDADE</t>
  </si>
  <si>
    <t>05.015.173/0001-05 INSTITUTO DE PREVIDENCIA DOS SERVIDORES PUBLICOS DO MUNICI DE TRINDADE</t>
  </si>
  <si>
    <t>GO - URUACU</t>
  </si>
  <si>
    <t>11.151.349/0001-40 FUNDO DE PREVIDENCIA DO MUNICIPIO DE URUACU</t>
  </si>
  <si>
    <t>GO - URUTAI</t>
  </si>
  <si>
    <t>07.312.170/0001-50 FUNDO MUNICIPAL DE URUTAI</t>
  </si>
  <si>
    <t>GO - VIANOPOLIS</t>
  </si>
  <si>
    <t>04.949.802/0001-01 INSTITUTO DE PREVIDÊNCIA SOCIAL DO MUNICÍPIO DE VIANÓPOLIS</t>
  </si>
  <si>
    <t>MA - ACAILANDIA</t>
  </si>
  <si>
    <t>*11.569.190/0001-89 INSTITUTO DE PREVIDÊNCIA SOCIAL DOS SERVIDO DO MUNICÍPIO DE AÇAILÂNDIA</t>
  </si>
  <si>
    <t>MA - CAXIAS</t>
  </si>
  <si>
    <t>00.884.245/0001-29 INSTITUTO DE PREVIDÊNCIA DOS SERVIDORES PÚBLICOS MUNICIPAIS DE CAXIAS</t>
  </si>
  <si>
    <t>MA - CHAPADINHA</t>
  </si>
  <si>
    <t>86.792.660/0001-78 INSTITUTO DE PREVIDÊNCIA DE CHAPADINHA</t>
  </si>
  <si>
    <t>MA - COROATA</t>
  </si>
  <si>
    <t>04.883.006/0001-05 INSTITUTO DE PREVIDENCIA MUNIIPAL DE COROATA</t>
  </si>
  <si>
    <t>MA - IGARAPE GRANDE</t>
  </si>
  <si>
    <t>15.159.810/0001-62 FUNDO DE APOSENTADORIAS E PENSÕES DO MUNICÍPIO DE IGARAPÉ GRANDE</t>
  </si>
  <si>
    <t>MA - SAO LUIS</t>
  </si>
  <si>
    <t>06.040.398/0001-76 INSTITUTO DE PREVIDENCIA E ASSISTENCIA DO MUNICIPIO DE SAO LUIS</t>
  </si>
  <si>
    <t>MA - TIMON</t>
  </si>
  <si>
    <t>97.421.762/0001-01 INSTITUTO DE PREVIDÊNCIA SOCIAL DOS SERVIDO PÚBLIC MUNICIPAIS DE TIMON</t>
  </si>
  <si>
    <t>MG - ALAGOA</t>
  </si>
  <si>
    <t>10.745.612/0001-67 FUNDO PREVIDENCIARIO DE ALAGOA</t>
  </si>
  <si>
    <t>MG - ALEM PARAIBA</t>
  </si>
  <si>
    <t>13.536.718/0001-49 FUNDO DE PREVIDÊNCIA SOCIAL DO MUNICÍPIO DE ALÉM PARAIBA</t>
  </si>
  <si>
    <t>MG - ANDRADAS</t>
  </si>
  <si>
    <t>04.949.250/0001-23 INSTITUTO DE PREVIDENCIA DOS SERVIDORES PUBLICOS DE ANDRADAS</t>
  </si>
  <si>
    <t>MG - ARAXA</t>
  </si>
  <si>
    <t>26.034.744/0001-10 INSTITUTO DE PREVIDÊNCIA MUNICIPAL DE ARAXÁ</t>
  </si>
  <si>
    <t>MG - ARCEBURGO</t>
  </si>
  <si>
    <t>05.065.658/0001-03 INSTITUTO DE PREVIDENCIA SOCIAL DO MUNICIPIO DE ARCEBURGO</t>
  </si>
  <si>
    <t>MG - BAEPENDI</t>
  </si>
  <si>
    <t>00.310.726/0001-20 INSTITUTO BAEPENDIANO DE SEGURIDADE SOCIAL</t>
  </si>
  <si>
    <t>MG - BARBACENA</t>
  </si>
  <si>
    <t>01.065.039/0001-50 SISTEMA MUNICIPAL DE PREVIDÊNCIA E ASSISTÊNCIA AO SERVIDOR</t>
  </si>
  <si>
    <t>MG - BELO HORIZONTE</t>
  </si>
  <si>
    <t>14.885.342/0001-40 FUNDO FINANCEIRO</t>
  </si>
  <si>
    <t>MG - BETIM</t>
  </si>
  <si>
    <t>07.842.278/0001-55 INSTITUTO DE PREVIDENCIA SOCIAL DO MUNICIPIO DE BETIM</t>
  </si>
  <si>
    <t>MG - BOA ESPERANCA</t>
  </si>
  <si>
    <t>25.660.465/0001-08 INSTITUTO DE PREVIDÊNCIA MUNICIPAL DE BOA ESPERANÇA</t>
  </si>
  <si>
    <t>MG - BOM DESPACHO</t>
  </si>
  <si>
    <t>07.474.736/0001-40 INSTITUTO MUNICIPAL DE PREVID DOS SERVIDORES PUBLICOS DE BOM DESPACHO</t>
  </si>
  <si>
    <t>MG - BOM SUCESSO</t>
  </si>
  <si>
    <t>06.308.972/0001-24 INSTITUTO DE PREVIDÊNCIA DOS SERVIDORES PÚBL MUNICIPAIS DE BOM SUCESSO</t>
  </si>
  <si>
    <t>MG - CACHOEIRA DOURADA</t>
  </si>
  <si>
    <t>00.317.984/0001-39 INSTITUTO MUNICIPAL DE PREVIDENCIA DE CACHOEIRA DOURADA</t>
  </si>
  <si>
    <t>MG - CAMPANHA</t>
  </si>
  <si>
    <t>05.892.181/0001-21 INST DE PREV DOS SERVIDORES PUB DO MUNIC DA CAMPANHA</t>
  </si>
  <si>
    <t>MG - CAMPOS ALTOS</t>
  </si>
  <si>
    <t>03.816.205/0001-38 INSTITUTO DE PREV MUNIC DE CAMPOS ALTOS</t>
  </si>
  <si>
    <t>MG - CAMPOS GERAIS</t>
  </si>
  <si>
    <t>25.647.918/0001-58 INST DE PREV DOS SERV PUBLICOS DE CAMPOS GERAIS</t>
  </si>
  <si>
    <t>MG - CAPINOPOLIS</t>
  </si>
  <si>
    <t>23.094.832/0001-10 CAPINÓPOLIS PREV</t>
  </si>
  <si>
    <t>MG - CARMO DO PARANAIBA</t>
  </si>
  <si>
    <t>08.048.170/0001-58 INSTITUTO DE PREVIDÊNC DOS SERVIDORES MUNICIPAIS DE CARMO DO PARANAIBA</t>
  </si>
  <si>
    <t>MG - CAXAMBU</t>
  </si>
  <si>
    <t>*07.791.365/0001-20 INSTITUTO DE PREVIDENCIA MUNICIPAL DE CAXAMBU</t>
  </si>
  <si>
    <t>MG - COMENDADOR GOMES</t>
  </si>
  <si>
    <t>04.142.127/0001-04 INSTITUTO DE PREVIDÊNCIA DOS SERVID PÚBLI DO MUNIC DE COMENDADOR GOMES</t>
  </si>
  <si>
    <t>MG - CONGONHAS</t>
  </si>
  <si>
    <t>08.771.208/0001-16 PREVIDÊNCIA DO MUNICÍPIO DE CONGONHAS</t>
  </si>
  <si>
    <t>MG - CONTAGEM</t>
  </si>
  <si>
    <t>10.584.543/0001-57 FUNDO DE PREVIDÊNCIA DOS SERVIDORES DO MUNICÍPIO DE CONTAGEM</t>
  </si>
  <si>
    <t>MG - DIVINOPOLIS</t>
  </si>
  <si>
    <t>04.286.331/0001-90 INSTITUTO DE OREVIDENCIA DOS SERVIDORES DO MUNICIPIO DE DIVINOPOLIS</t>
  </si>
  <si>
    <t>MG - ESPERA FELIZ</t>
  </si>
  <si>
    <t>05.370.615/0001-23 FUNDO MUNICIPAL PREVIDENCIÁRIO DE ESPERA FELIZ</t>
  </si>
  <si>
    <t>MG - EXTREMA</t>
  </si>
  <si>
    <t>71.196.935/0001-33 INSTITUTO DE PREVIDÊNCIA DO MUNICÍPIO DE EXTREMA</t>
  </si>
  <si>
    <t>MG - GURINHATA</t>
  </si>
  <si>
    <t>04.192.671/0001-52 FUNDO DE PREVIDÊNCIA DO MUNICÍPIO DE GURINHATÃ</t>
  </si>
  <si>
    <t>MG - IGUATAMA</t>
  </si>
  <si>
    <t>86.853.470/0001-13 FUNDO DE APOSENT E PENSAO DOS SERV PM IGUATAMA</t>
  </si>
  <si>
    <t>MG - INIMUTABA</t>
  </si>
  <si>
    <t>17.694.860/0001-75 INIMUTABA PREFEITURA</t>
  </si>
  <si>
    <t>MG - IPIACU</t>
  </si>
  <si>
    <t>05.249.733/0001-88 INSTITUTO DE PREVIDÊNCIA MUNICIPAL DE IPIAÇU</t>
  </si>
  <si>
    <t>MG - ITAPAGIPE</t>
  </si>
  <si>
    <t>*05.663.468/0001-80 INSTITUTO DE PREV DOS SERV PUBL MUNIC DE ITAPAGIPE</t>
  </si>
  <si>
    <t>MG - ITAU DE MINAS</t>
  </si>
  <si>
    <t>23.767.031/0001-78 MUNICÍPIO DE ITAU DE MINAS</t>
  </si>
  <si>
    <t>MG - ITAUNA</t>
  </si>
  <si>
    <t>00.124.513/0001-04 INSTITUTO MUNICIPAL DE PREVIDÊNCIA DOS SERVIDORES PÚBLICOS DE ITAÚNA</t>
  </si>
  <si>
    <t>MG - ITUIUTABA</t>
  </si>
  <si>
    <t>18.152.827/0001-86 CAIXA DE APOSENTADORIA DOS SERVIDORES MUNICIPAIS DE ITUIUTABA</t>
  </si>
  <si>
    <t>MG - JUIZ DE FORA</t>
  </si>
  <si>
    <t>18.338.178/0001-02 MUNICIPIO DE JUIZ DE FORA</t>
  </si>
  <si>
    <t>MG - LAGOA FORMOSA</t>
  </si>
  <si>
    <t>23.096.837/0001-81 SIST DE BENEFICENCIA DOS SERV PUBL DO MUNIC DE LAGOA FORMOSA</t>
  </si>
  <si>
    <t>MG - LAMBARI</t>
  </si>
  <si>
    <t>08.161.843/0001-81 INSTITUTO DE PREVIDENCIA MUNICIPAL DE LAMBARI</t>
  </si>
  <si>
    <t>MG - LAVRAS</t>
  </si>
  <si>
    <t>05.319.747/0001-20 INSTITUTO DE PREVIDÊNCIA MUNICIPAL DE LAVRAS</t>
  </si>
  <si>
    <t>MG - LIBERDADE</t>
  </si>
  <si>
    <t>13.996.352/0001-90 INSTITUTO DE PREVIDÊNCIA MUNICIPAL DE LIBERDADE</t>
  </si>
  <si>
    <t>MG - MINDURI</t>
  </si>
  <si>
    <t>09.584.171/0001-80 INSTITUTO DE PREVIDÊNCIA MUNICIPAL DE MINDURI</t>
  </si>
  <si>
    <t>MG - MONTE ALEGRE DE MINAS</t>
  </si>
  <si>
    <t>03.650.395/0001-66 INST DE PREVIDENCIA MUNICIPAL DE MONTE ALEGRE DE MINAS</t>
  </si>
  <si>
    <t>MG - MONTES CLAROS</t>
  </si>
  <si>
    <t>66.489.741/0001-96 INSTIT MUNIC DE PREVIDENCIA DOS SERVIDORES PUBLICOS DE MONTES CLAROS</t>
  </si>
  <si>
    <t>MG - MURIAE</t>
  </si>
  <si>
    <t>10.935.438/0001-15 FUNDO PREVIDENCIARIO DE MURIAE</t>
  </si>
  <si>
    <t>MG - NOVA RESENDE</t>
  </si>
  <si>
    <t>01.605.008/0001-44 INSTITUTO DE PREVIDENCIA DO MUN DE NOVA RESENDE</t>
  </si>
  <si>
    <t>MG - NOVA SERRANA</t>
  </si>
  <si>
    <t>02.642.921/0001-83 FUNDO PREVIDENCIÁRIO MUNICIPAL DE NOVA SERRANA</t>
  </si>
  <si>
    <t>MG - OLARIA</t>
  </si>
  <si>
    <t>06.135.336/0001-48 INSTITUTO DE PREVID DO MUNICIPIO DE OLARIA</t>
  </si>
  <si>
    <t>MG - OLIVEIRA</t>
  </si>
  <si>
    <t>04.189.915/0001-48 INSTITUTO DE PREVIDENCIA MUNICIPAL DE OLIVEIRA</t>
  </si>
  <si>
    <t>MG - PADRE PARAISO</t>
  </si>
  <si>
    <t>02.856.149/0001-00 INSTITUTO MUNICIP DE PREVIDÊNCIA DOS SERVIDO PÚBLICOS DE PADRE PARAISO</t>
  </si>
  <si>
    <t>MG - PARA DE MINAS</t>
  </si>
  <si>
    <t>06.088.862/0001-02 INST DE PREVIDENCIA DOS SERV PUBLICOS DO MUNIC DE PARA DE MINAS</t>
  </si>
  <si>
    <t>MG - PARACATU</t>
  </si>
  <si>
    <t>04.813.860/0001-03 INSTITUTO DE PREVIDÊNCIA SOCIAL DOS SERVIDORES PÚBLICOS MUNICIPAIS</t>
  </si>
  <si>
    <t>MG - PASSA TEMPO</t>
  </si>
  <si>
    <t>05.615.796/0001-00 REGIME PROPRIO DE PREVIDENCIA SOCIAL DO MUNICIPIO DE PASSA TEMPO</t>
  </si>
  <si>
    <t>MG - PATOS DE MINAS</t>
  </si>
  <si>
    <t>23.090.384/0001-86 INSTITUTO DE PREVIDENCIA MUNICIPAL DE PATOS DE MINAS</t>
  </si>
  <si>
    <t>MG - PATROCINIO</t>
  </si>
  <si>
    <t>22.239.867/0001-37 INSTITUTO DE PREVIDENCIA DOS SERVIDORES MUNICIPAIS DE PATROCINIO</t>
  </si>
  <si>
    <t>MG - PERDIGAO</t>
  </si>
  <si>
    <t>05.154.584/0001-73 INSTITUTO DE PREV MUNICIPAL DE PERDIGAO</t>
  </si>
  <si>
    <t>MG - PERDOES</t>
  </si>
  <si>
    <t>05.949.826/0001-15 INSTITUTO DE PREVIDENCIA MUNICIPAL DE PERDOES</t>
  </si>
  <si>
    <t>MG - PIRAPORA</t>
  </si>
  <si>
    <t>97.352.686/0001-11 INSTITUTO DE PREVIDENCIA DOS SERVIDORES MUNICIPAIS DE PIRAPORA</t>
  </si>
  <si>
    <t>MG - POUSO ALEGRE</t>
  </si>
  <si>
    <t>86.754.348/0001-90 INSTITUTO DE PREVIDÊNCIA MUNICIPAL DE POUSO ALEGRE</t>
  </si>
  <si>
    <t>MG - SABARA</t>
  </si>
  <si>
    <t>05.788.157/0001-47 INSTITUTO DE PREVIDÊNCIA DOS SERVIDORES PÚBLICOS DO MUNICÍPI DE SABARÁ</t>
  </si>
  <si>
    <t>MG - SANTA VITORIA</t>
  </si>
  <si>
    <t>00.096.667/0001-30 INSTITUTO DE PREVIDENCIA MUNICPAL DE SANTA VITORIA</t>
  </si>
  <si>
    <t>MG - SANTO ANTONIO DO MONTE</t>
  </si>
  <si>
    <t>23.776.966/0001-10 FUNDO DE ASSIST E APOSENT DOS SERV PUBL DE SANTO ANTONIO DO MONTE</t>
  </si>
  <si>
    <t>MG - SAO JOAO DEL REI</t>
  </si>
  <si>
    <t>26.148.536/0001-42 INSTITUTO MUNICIPAL DE PREVIDENCIA DE SAO JOAO DEL REI</t>
  </si>
  <si>
    <t>MG - SAO SEBASTIAO DO PARAISO</t>
  </si>
  <si>
    <t>23.781.024/0001-20 INSTITUTO DE PREVID DOS SERVI DO MUNICÍPIO DE SÃO SEBASTIÃO DO PARAÍSO</t>
  </si>
  <si>
    <t>MG - SERRANOS</t>
  </si>
  <si>
    <t>09.665.488/0001-40 INSTITUTO DE PREV DOS PREVIDENCIA DOS SERV PUBLICOS DO MUNIC DE SERRAN</t>
  </si>
  <si>
    <t>MG - TEOFILO OTONI</t>
  </si>
  <si>
    <t>05.110.612/0001-50 INSTITUTO DE PREVI DOS SERVI PÚBLICOS DO MUNICÍPIO DE TEÓFILO OTONI</t>
  </si>
  <si>
    <t>MG - TRES CORACOES</t>
  </si>
  <si>
    <t>11.201.980/0001-07 INSTITUTO DE PREVIDÊNCIA MUNICIPAL DE TRÊS CORAÇÕES</t>
  </si>
  <si>
    <t>MG - TRES MARIAS</t>
  </si>
  <si>
    <t>06.069.513/0001-35 INSTITUTO DE PREVIDÊNCIA MUNICIPAL DE TRÊS MARIAS</t>
  </si>
  <si>
    <t>MG - TRES PONTAS</t>
  </si>
  <si>
    <t>00.191.026/0001-64 INSTITUTO DE PREVIDÊNCIA DOS SERVIDORES MUNICIPAIS</t>
  </si>
  <si>
    <t>MG - UBERABA</t>
  </si>
  <si>
    <t>04.793.484/0001-24 INSTITUTO DE PREVIDENCIA DOS SERVIDORES PUBLICOS MUNICIPAIS DE UBERABA</t>
  </si>
  <si>
    <t>MG - UBERLANDIA</t>
  </si>
  <si>
    <t>*22.224.976/0001-80 INSTITUTO DE PREVIDENCIA MUNICIPAL DE UBERLANDIA IPREMU</t>
  </si>
  <si>
    <t>MG - UNAI</t>
  </si>
  <si>
    <t>03.650.743/0001-03 INSTITUTO DE PREVIDÊNCIA DOS SERVIDORES PÚBLICOS MUNICIPAIS</t>
  </si>
  <si>
    <t>MG - VARGINHA</t>
  </si>
  <si>
    <t>09.215.261/0001-01 INSTITUTO DE PREVIDÊNCIA DOS SERVIDORE PÚBLIC DO MUNICÍPIO DE VARGINHA</t>
  </si>
  <si>
    <t>MG - VESPASIANO</t>
  </si>
  <si>
    <t>04.835.019/0001-09 INST DE PREVIDENCIA DOS SERV PUBL DO MUNICIPIO DE VESPASIANO</t>
  </si>
  <si>
    <t>MG - VICOSA</t>
  </si>
  <si>
    <t>05.665.754/0001-84 INST DE PREVIDENCIA MUNICIPAL DOS SERV PUBL DO MUNIC DE VICOSA</t>
  </si>
  <si>
    <t>MG - VIRGINOPOLIS</t>
  </si>
  <si>
    <t>05.866.299/0001-85 INSTITUTO DE PREVIDENCIA MUNICIPAL DE VIRGINOPOLIS</t>
  </si>
  <si>
    <t>MS - APARECIDA DO TABOADO</t>
  </si>
  <si>
    <t>37.541.703/0001-37 INSTITUTO DE PREVIDÊNCIA DO MUNICÍPIO DE APARECIDA DO TABOADO</t>
  </si>
  <si>
    <t>MS - BONITO</t>
  </si>
  <si>
    <t>37.198.728/0001-80 INSTITUTO DE PREVIDENCIA DOS SERVIDORES MUNICIPAIS DE BONITO</t>
  </si>
  <si>
    <t>MS - CAMPO GRANDE</t>
  </si>
  <si>
    <t>03.514.189/0001-29 INSTITUTO MUNICIPAL DE PREVIDÊNCIA DE CAMPO GRANDE</t>
  </si>
  <si>
    <t>MS - CORUMBA</t>
  </si>
  <si>
    <t>04.727.444/0001-84 FUNDO DE PREVIDÊNCIA SOCIAL DOS SERVIDORES MUNICIPAIS DE CORUMBÁ</t>
  </si>
  <si>
    <t>MS - PARANAIBA</t>
  </si>
  <si>
    <t>04.925.862/0001-86 INST DE PREV DOS SERV DO MUNIC DE PARANAIBA</t>
  </si>
  <si>
    <t>MS - ROCHEDO</t>
  </si>
  <si>
    <t>01.346.284/0001-35 INSTITUTO MUNICIPAL DE PREVIDÊNCIA SOCIAL DE ROCHEDO</t>
  </si>
  <si>
    <t>MT - AGUA BOA</t>
  </si>
  <si>
    <t>03.871.331/0001-95 FUNDO MUNICIPAL DE PREVIDÊNCIA SOCIAL DOS SERVIDORES DE ÁGUA BOA</t>
  </si>
  <si>
    <t>MT - ALTA FLORESTA</t>
  </si>
  <si>
    <t>03.544.865/0001-07 INST DE PREV DO SERV MUNIC DE ALTA FLORESTA</t>
  </si>
  <si>
    <t>MT - ALTO ARAGUAIA</t>
  </si>
  <si>
    <t>03.724.350/0001-99 FUNDO MUNICIPAL DE PREVIDÊNCIA SOCIAL DOS SERVIDORES DE ALTO ARAGUAIA</t>
  </si>
  <si>
    <t>MT - APIACAS</t>
  </si>
  <si>
    <t>03.094.874/0001-43 FUNDO MUNICIPAL DE PREVIDENCIA DOS SERVIDORES DO MUNICIPIO DE APIACAS</t>
  </si>
  <si>
    <t>MT - ARAPUTANGA</t>
  </si>
  <si>
    <t>03.267.152/0001-43 FUNDO MUNICIPAL DE PREVIDÊNCIA SOCIAL DE ARAPUTANGA</t>
  </si>
  <si>
    <t>MT - ARIPUANA</t>
  </si>
  <si>
    <t>20.136.064/0001-21 FUNDO MUNICIPAL DE PREVIDÊNCIA SOCIAL DOS SERVIDORES DE ARIPUANÃ</t>
  </si>
  <si>
    <t>MT - BARRA DO BUGRES</t>
  </si>
  <si>
    <t>03.602.259/0001-09 FUNDO MUNICIPAL DE PREVIDENCIA SOCIAL DOS SERV DE BARRA DO BUGRES</t>
  </si>
  <si>
    <t>MT - BARRA DO GARCAS</t>
  </si>
  <si>
    <t>14.332.400/0001-09 FUNDO MUNICIPAL DE PREVIDÊNCIA SOCIAL DOS SERVIDORE DE BARRA DO GARÇAS</t>
  </si>
  <si>
    <t>MT - CACERES</t>
  </si>
  <si>
    <t>02.332.486/0001-90 INSTITUTO MUNICIPAL DE PREVIDENCIA SOCIAL DOS SERVIDORES DE CACERES</t>
  </si>
  <si>
    <t>MT - CAMPINAPOLIS</t>
  </si>
  <si>
    <t>04.102.088/0001-03 PREVI CAMP</t>
  </si>
  <si>
    <t>MT - CAMPO NOVO DO PARECIS</t>
  </si>
  <si>
    <t>24.734.238/0001-09 FUNDO DE PREV DOS SERVIDORES PUBL MUNICIPAIS DE CAMPO NOVO DO PARECIS</t>
  </si>
  <si>
    <t>MT - CAMPO VERDE</t>
  </si>
  <si>
    <t>00.309.037/0001-04 FUNDO MUNICIPAL DE PREVIDENCIA SOCIAL DOS SERVIDORES DE CAMPO VERDE</t>
  </si>
  <si>
    <t>MT - CANARANA</t>
  </si>
  <si>
    <t>04.203.025/0001-43 FUNDO MUNICIPAL DE PREVIDÊNCIA SOCIAL DOS SERVIDORES DE CANARANA</t>
  </si>
  <si>
    <t>MT - CLAUDIA</t>
  </si>
  <si>
    <t>04.718.591/0001-98 FUNDO MUNICIPAL DE PREVIDÊNCIA SOCIAL DOS SERVIDORES DE CLÁUDIA</t>
  </si>
  <si>
    <t>MT - COLIDER</t>
  </si>
  <si>
    <t>32.945.594/0001-08 FUNDO MUNICIPAL DE PREVIDÊNCIA SOCIAL</t>
  </si>
  <si>
    <t>MT - COMODORO</t>
  </si>
  <si>
    <t>04.644.976/0001-58 FUNDO MUNICIPAL DE PREVIDENCIA SOCIAL DE COMODORO</t>
  </si>
  <si>
    <t>MT - CONQUISTA DOESTE</t>
  </si>
  <si>
    <t>14.728.481/0001-60 FUNDO MUNICIP DE PREVIDENCIA SOCIAL DOS SERVIDORES DE CONQUISTA DOESTE</t>
  </si>
  <si>
    <t>MT - CUIABA</t>
  </si>
  <si>
    <t>26.562.272/0001-79 INSTITUTO DE PREVIDENCIA SOCIAL DOS SERV MUNICIPAIS DE CUIABA</t>
  </si>
  <si>
    <t>MT - GUARANTA DO NORTE</t>
  </si>
  <si>
    <t>*03.201.609/0001-17 FUNDO MUNICIPAL DE PREVIDÊNCIA SOCIAL</t>
  </si>
  <si>
    <t>MT - ITIQUIRA</t>
  </si>
  <si>
    <t>12.079.657/0001-75 FUNDO MUNICIPAL DE PREVIDENCIA SOCIAL DOS SERVIDORES DE ITIQUIRA</t>
  </si>
  <si>
    <t>MT - JACIARA</t>
  </si>
  <si>
    <t>01.609.895/0001-29 FUNDO MUNICIPAL DE PREVIDENCIA SOCIAL DOS SERVIDORES DE JACIARA</t>
  </si>
  <si>
    <t>MT - JAURU</t>
  </si>
  <si>
    <t>14.630.786/0001-35 FUNDO MUNICIPAL DE PREVIDÊENCIA SOCIAL</t>
  </si>
  <si>
    <t>MT - JUARA</t>
  </si>
  <si>
    <t>20.813.563/0001-06 FUNDO MUNICIPAL DE PREVIDÊNCIA SOCIAL DO MUNICÍPIO DE JUARA</t>
  </si>
  <si>
    <t>MT - JUINA</t>
  </si>
  <si>
    <t>10.693.863/0001-45 FUNDO MUNICIPAL DEPREVIDENCIASOCIAL DOS SERVIDORES MUNICIPAIS DE JUINA</t>
  </si>
  <si>
    <t>MT - LUCAS DO RIO VERDE</t>
  </si>
  <si>
    <t>24.977.548/0001-54 FUNDO MUNICIPAL DE PREV SOCIAL DOS SERV PUBL DE LUCAS DO RIO VERDE</t>
  </si>
  <si>
    <t>MT - MIRASSOL D OESTE</t>
  </si>
  <si>
    <t>24.179.668/0001-06 FUNDO MUNICIPAL DE PREVIDÊNCIA SOCI DOS SERVIDORES DE MIRASSOL D'OESTE</t>
  </si>
  <si>
    <t>MT - NOVA CANAA DO NORTE</t>
  </si>
  <si>
    <t>07.259.759/0001-32 FUNDO MUNICIPAL DE PREVIDENCIA SOCIAL</t>
  </si>
  <si>
    <t>MT - NOVA MONTE VERDE</t>
  </si>
  <si>
    <t>*04.732.895/0001-00 FUNDO MUNIC DE PREV SOCIAL DOS SERV DO MUN DE NOVA MONTE VERDE</t>
  </si>
  <si>
    <t>MT - NOVA MUTUM</t>
  </si>
  <si>
    <t>23.482.454/0001-41 FUNDO MUNICIPAL DE PREVIDÊNCIA SOCIAL DOS SERVIDORES DE NOVA MUTUM</t>
  </si>
  <si>
    <t>MT - NOVA NAZARE</t>
  </si>
  <si>
    <t>05.301.456/0001-05 FUNDO MUNICIPAL DE PREVIDÊNCIA SOCIAL DOS SERVIDORES DO MUNICÍPIO DE N</t>
  </si>
  <si>
    <t>MT - NOVA OLIMPIA</t>
  </si>
  <si>
    <t>01.875.815/0001-87 FUNDO MUNICIPAL DE PREVIDENCIA SOCIAL DOS SERVIDORES DE N OLIMPIA MT</t>
  </si>
  <si>
    <t>MT - NOVA SANTA HELENA</t>
  </si>
  <si>
    <t>07.236.008/0001-09 FUNDO MUNICIPAL DE PREV SOCIAL DOS SERVID DO MUNIC DE NOVA SANTA HELEN</t>
  </si>
  <si>
    <t>MT - NOVO MUNDO</t>
  </si>
  <si>
    <t>15.066.080/0001-55 REGIME PRÓPRIO DE PREVIDÊNCIA SOCIAL DE NOVO MUNDO</t>
  </si>
  <si>
    <t>MT - PONTES E LACERDA</t>
  </si>
  <si>
    <t>10.654.059/0001-57 FUNDO MUNICIPAL DE PREVIDENC SOCIAL DOS SERVIDORES DE PONTES E LACERDA</t>
  </si>
  <si>
    <t>MT - PORTO ESPERIDIAO</t>
  </si>
  <si>
    <t>03.381.077/0001-47 FUNDO MUNICIPAL DE PREVIDÊNC SOCIAL DOS SERVID DE PORTO ESPERIDIÃO</t>
  </si>
  <si>
    <t>MT - PORTO ESTRELA</t>
  </si>
  <si>
    <t>16.743.083/0001-49 FUNDO MUNIC DE PREVIDÊNC SOCIAL DOS SERVID DO MUNICÍP DE PORTO ESTRELA</t>
  </si>
  <si>
    <t>MT - PRIMAVERA DO LESTE</t>
  </si>
  <si>
    <t>05.193.668/0001-16 INSTITUTO DE PREVIDENC SOC DOS SERV PUBL MUNICIP DE PRIMAVERA DO LESTE</t>
  </si>
  <si>
    <t>MT - RONDONOPOLIS</t>
  </si>
  <si>
    <t>32.974.503/0001-54 INST PREV ASSIST DOS SERVIDORES PUBL DO MUN DE RONDONOPOLIS</t>
  </si>
  <si>
    <t>MT - SAO JOSE DO POVO</t>
  </si>
  <si>
    <t>15.808.565/0001-77 FUNDO MUNICIPAL DE PREVIDÊNC SOCIAL DOS SERVIDORES DE SÃO JOSÉ DO POVO</t>
  </si>
  <si>
    <t>MT - SAO JOSE DO RIO CLARO</t>
  </si>
  <si>
    <t>24.978.017/0001-86 INSTITUTO MUNICIP DE PREVID SOCIAL DOS SERVID DE SÃO JOSÉ DO RIO CLARO</t>
  </si>
  <si>
    <t>MT - SAO JOSE DOS QUATRO MARCOS</t>
  </si>
  <si>
    <t>03.556.113/0001-66 FUNDO MUNICIPAL DE PREV SOCIAL DOS SERV DE SAO JOSE DOS QUATRO MARCOS</t>
  </si>
  <si>
    <t>MT - SINOP</t>
  </si>
  <si>
    <t>00.571.071/0001-44 INSTITUTO DE PREVIDÊNCIA DE SINOP</t>
  </si>
  <si>
    <t>MT - SORRISO</t>
  </si>
  <si>
    <t>32.946.188/0001-51 FUNDO MUNICIPAL DE PREVIDENCIA SOCIAL DOS SERVIDORES DE SORRISO</t>
  </si>
  <si>
    <t>MT - TABAPORA</t>
  </si>
  <si>
    <t>14.994.961/0001-73 FUNDO MUNICIPAL DE PREVIDÊNCIA SOCIAL DOS SERVIDORES DE TABAPORÃ</t>
  </si>
  <si>
    <t>MT - TANGARA DA SERRA</t>
  </si>
  <si>
    <t>13.694.270/0001-91 INSTITUTO MUNICIPAL DE PREVIDENCIA SOCIAL DOS SERV DE TANGARA DA SERRA</t>
  </si>
  <si>
    <t>MT - TAPURAH</t>
  </si>
  <si>
    <t>04.963.339/0001-44 FUNDO MUNICIPAL DE PREVIDENCIA SOCIAL DOS SERVIDORES DE TAPURAH</t>
  </si>
  <si>
    <t>MT - TERRA NOVA DO NORTE</t>
  </si>
  <si>
    <t>02.839.701/0001-44 FUNDO MINIC PREVID SOCIAL DOS SERVIDORES DE TERRA NOVA DO NORTE</t>
  </si>
  <si>
    <t>MT - VARZEA GRANDE</t>
  </si>
  <si>
    <t>00.584.491/0001-65 INSTITUTO DE SEGURIDADE SOCIAL DOS SERVIDORES MUNIC DE VARZEA GRANDE</t>
  </si>
  <si>
    <t>PA - ANANINDEUA</t>
  </si>
  <si>
    <t>83.366.013/0001-06 INSTITUTO DE PREVIDÊNC E ASSISTÊNC DOS SERV DO MUNICÍPIO DE ANANINDEUA</t>
  </si>
  <si>
    <t>PA - MARABA</t>
  </si>
  <si>
    <t>01.420.402/0001-08 INSTITUTO DE PREVIDÊNCIA DOS SERVIDORES PÚBLICOS DO MUNICÍP DE MARABÁ</t>
  </si>
  <si>
    <t>PA - PARAGOMINAS</t>
  </si>
  <si>
    <t>00.978.716/0001-68 INST DE PREVIDÊNCIA SOCIAL DOS SERVID PÚBLIC MUNICIPAIS DE PARAGOMINAS</t>
  </si>
  <si>
    <t>PB - ALAGOA NOVA</t>
  </si>
  <si>
    <t>02.345.672/0001-64 INSTITUTO DE PREVIDENCIA DE ALAGOA NOVA</t>
  </si>
  <si>
    <t>PB - ALHANDRA</t>
  </si>
  <si>
    <t>03.474.832/0001-38 INSTITUTO DE PREVIDÊNCIA SOCIAL DO MUNICÍPIO DE ALHANDRA</t>
  </si>
  <si>
    <t>PB - BAYEUX</t>
  </si>
  <si>
    <t>08.608.937/0001-56 INSTITUTO DE PREVID E ASSISTENC DOS SERVID PUBLIC DO MUNICIP DE BAYEUX</t>
  </si>
  <si>
    <t>PB - BELEM DO BREJO DO CRUZ</t>
  </si>
  <si>
    <t>03.936.114/0001-36 FUNDO DE APOSENTADORIA E PENSÕES</t>
  </si>
  <si>
    <t>PB - BREJO DO CRUZ</t>
  </si>
  <si>
    <t>08.891.666/0001-99 BREJO DO CRUZ PREVIDENCIA</t>
  </si>
  <si>
    <t>PB - CAAPORA</t>
  </si>
  <si>
    <t>04.153.496/0001-94 INST DE PREV SOC DOS SERV MUN E DOS EXE DE MAND ELET DO MUN DE CAAPORÃ</t>
  </si>
  <si>
    <t>PB - CABEDELO</t>
  </si>
  <si>
    <t>41.216.755/0001-05 INSTITUTO DE PREVIDÊNCIA DOS SERVIDORES MUNICIPAIS DE CABEDELO</t>
  </si>
  <si>
    <t>PB - CAMPINA GRANDE</t>
  </si>
  <si>
    <t>41.134.826/0001-20 INSTITUTO DE PREVIDENCIA DOS SERVIDORES MUNICIPAIS DE CAMPINA GRANDE</t>
  </si>
  <si>
    <t>PB - GUARABIRA</t>
  </si>
  <si>
    <t>04.887.257/0001-68 INSTITUTO DE ASSISTENCIA E PREVIDENCIA MUNICIPAL DE GUARABIRA</t>
  </si>
  <si>
    <t>PB - JOAO PESSOA</t>
  </si>
  <si>
    <t>40.955.403/0001-09 INSTITUTO DE PREVIDÊNCIA DO MUNICÍPIO DE JOÃO PESSOA</t>
  </si>
  <si>
    <t>PB - JURU</t>
  </si>
  <si>
    <t>24.228.736/0001-80 INSTITUTO DE PREVIDÊNCIA DOS SERVIDORES DE JURU</t>
  </si>
  <si>
    <t>PB - NAZAREZINHO</t>
  </si>
  <si>
    <t>12.724.621/0001-05 ADMINISTRAÇÃO DP SITEMA PREVIDENCIÁRIO</t>
  </si>
  <si>
    <t>PB - PICUI</t>
  </si>
  <si>
    <t>00.853.469/0001-73 INSTITUTO DE PREV SOCIAL DOS SERV PUBL DO MUNIC DE PICUI</t>
  </si>
  <si>
    <t>PB - QUEIMADAS</t>
  </si>
  <si>
    <t>07.434.768/0001-12 INSTITUTO E PREVIDÊNCIA DO MUNICÍPIO DE QUEIMADAS</t>
  </si>
  <si>
    <t>PB - REMIGIO</t>
  </si>
  <si>
    <t>70.097.811/0001-38 INSTITUTO DE PREVIDENCIA DOS SERVIDORES DO MUNICIPIO DE REMIGIO</t>
  </si>
  <si>
    <t>PB - SANTA LUZIA</t>
  </si>
  <si>
    <t>02.390.313/0001-29 INST DE PREV SOCIAL DOS SERV PUBLICOS DO MUNICIPIO DE SANTA LUZIA</t>
  </si>
  <si>
    <t>PB - SANTA RITA</t>
  </si>
  <si>
    <t>08.608.754/0001-30 INSTITUTO DE PREVIDENCIA SOCIAL DO MUNICIPIO DE SANTA RITA</t>
  </si>
  <si>
    <t>PB - SAO SEBASTIAO DE LAGOA DE ROCA</t>
  </si>
  <si>
    <t>41.210.170/0001-88 INSTITUTO DE PREV SERV MUNIC DE SAO SEBASTIAO DE LAGOA DE ROCA</t>
  </si>
  <si>
    <t>PB - SAPE</t>
  </si>
  <si>
    <t>05.489.626/0001-27 FUNDO DE APOSENT E PENSOES DOS SERVID PUBLICOS DO MUNICIPIO DE SAPE</t>
  </si>
  <si>
    <t>PB - SERRA BRANCA</t>
  </si>
  <si>
    <t>70.098.884/0001-44 INSTITUTO DE PREVIDÊNCIA DO MUNICÍPIO DE SERRA BRANCA</t>
  </si>
  <si>
    <t>PB - SUME</t>
  </si>
  <si>
    <t>04.809.903/0001-79 INSTITUTO DE PREVIDENCIA E ASSISTENCIA SOCIAL DO MUNICIPIO DE SUME</t>
  </si>
  <si>
    <t>PE - AFOGADOS DA INGAZEIRA</t>
  </si>
  <si>
    <t>07.609.181/0001-05 INSTITUTO DE PREV DOS SERV MUN DE AFOGADOS DA INGAZEIRA</t>
  </si>
  <si>
    <t>PE - AGRESTINA</t>
  </si>
  <si>
    <t>19.065.011/0001-88 REGIME PRÓPRIO DE PREVIDÊNCIA SOCIAL DO MUNICÍPIO DE AGRESTINA</t>
  </si>
  <si>
    <t>PE - AGUAS BELAS</t>
  </si>
  <si>
    <t>05.494.599/0001-80 INSTITUTO DE PREVIDÊNCIA DO MUNICÍPIO DE ÁGUAS BELAS</t>
  </si>
  <si>
    <t>PE - ALAGOINHA</t>
  </si>
  <si>
    <t>07.191.947/0001-76 INSTITUTO DE PREVIDENCIA DOS SERVIDORES MUNICIPAIS DE ALAGOINHA</t>
  </si>
  <si>
    <t>PE - ALIANCA</t>
  </si>
  <si>
    <t>10.143.570/0001-94 ALIANÇA PREV</t>
  </si>
  <si>
    <t>PE - ARCOVERDE</t>
  </si>
  <si>
    <t>05.368.163/0001-45 FUNDO PREVIDENCIÁRIO DO MUNICÍPIO DE ARCOVERDE</t>
  </si>
  <si>
    <t>PE - BARRA DE GUABIRABA</t>
  </si>
  <si>
    <t>09.241.494/0001-70 INSTITUTO DE PREVIDÊNCIA DO MUNICÍPIO DE BARRA DE GUABIRABA</t>
  </si>
  <si>
    <t>PE - BELO JARDIM</t>
  </si>
  <si>
    <t>05.782.177/0001-00 INSTITUTO DE PREVIDÊNCIA DOS SERVID PÚBLIC DO MUNICÍPIO DE BELO JARDIM</t>
  </si>
  <si>
    <t>PE - BEZERROS</t>
  </si>
  <si>
    <t>04.272.224/0001-03 INSTITUTO DE PREVIDÊNCIA MUNICIPAL DE BEZERROS</t>
  </si>
  <si>
    <t>PE - BODOCO</t>
  </si>
  <si>
    <t>04.487.101/0001-90 FUNDO PREVIDENCIARIO DO MUNICIPIO DE BODOCO</t>
  </si>
  <si>
    <t>PE - BOM CONSELHO</t>
  </si>
  <si>
    <t>05.624.075/0001-67 FUNDO DE PREVIDENCIA DO MUNICIPIO DE BOM CONSELHO</t>
  </si>
  <si>
    <t>PE - BOM JARDIM</t>
  </si>
  <si>
    <t>03.825.198/0001-30 FUNDO MUNICIPAL DE APOSENTADORIAS E PENSÕES</t>
  </si>
  <si>
    <t>PE - BONITO</t>
  </si>
  <si>
    <t>05.473.907/0001-91 INSTITUTO DE PREVIDÊNCIA DOS SERVIDORES DE BONITO</t>
  </si>
  <si>
    <t>PE - BREJO DA MADRE DE DEUS</t>
  </si>
  <si>
    <t>06.894.071/0001-61 INSTITUTO DE PREVIDÊNCIA DOS SERVIDORES MUNICIPAIS DE BREJO DA MADRE D</t>
  </si>
  <si>
    <t>PE - BUENOS AIRES</t>
  </si>
  <si>
    <t>05.313.547/0001-60 FUNDO PREVIDENCIÁRIO DO MUNICÍPIO DE BUENOS AIRES</t>
  </si>
  <si>
    <t>PE - CABO DE SANTO AGOSTINHO</t>
  </si>
  <si>
    <t>07.738.191/0001-32 INSTITUTO DE PREVIDÊN DOS SERVID DO MUNICÍP DO CABO DE SANTO AGOSTINHO</t>
  </si>
  <si>
    <t>PE - CACHOEIRINHA</t>
  </si>
  <si>
    <t>15.919.322/0001-06 INSTITUTO DE PREVIDÊNCIA DOS SERVIDORES MUNICIPAIS DE CACHOEIRINHA</t>
  </si>
  <si>
    <t>PE - CAMUTANGA</t>
  </si>
  <si>
    <t>10.948.778/0001-80 INSTITUTO PREVIDENCIARIO DO MUNICIPIO DE CAMUTANGA</t>
  </si>
  <si>
    <t>PE - CAPOEIRAS</t>
  </si>
  <si>
    <t>05.670.418/0001-20 INSTITUTO DE PREVIDÊNCIA DOS SERVIDORES MUNICIPAIS DE CAPOEIRAS</t>
  </si>
  <si>
    <t>PE - CARPINA</t>
  </si>
  <si>
    <t>03.078.786/0001-58 INSTITUTO DE PREVIDENCIA DOS SERVIDORES DO MUNICÍPIO DE CARPINA</t>
  </si>
  <si>
    <t>PE - CARUARU</t>
  </si>
  <si>
    <t>08.861.577/0001-08 CARUARUPREV</t>
  </si>
  <si>
    <t>PE - CHA GRANDE</t>
  </si>
  <si>
    <t>07.811.658/0001-22 INSTITUTO DE PREVIDENCIA DOS SERVIDORES MUNICIPAIS DE CHÃ GRANDE</t>
  </si>
  <si>
    <t>PE - CONDADO</t>
  </si>
  <si>
    <t>05.864.543/0001-70 FUNDO PREVIDENCIARIO DO MUNICIPIO DE CONDADO</t>
  </si>
  <si>
    <t>PE - CORTES</t>
  </si>
  <si>
    <t>07.969.857/0001-63 INSTITUTO DE PREVIDENCIA SOCIAL DE CORTES</t>
  </si>
  <si>
    <t>PE - CUMARU</t>
  </si>
  <si>
    <t>09.519.099/0001-07 INSTITUTO DE PREVIDÊNCIA DOS SERVIDORES MUNICIPAIS DE CUMARU</t>
  </si>
  <si>
    <t>PE - CUSTODIA</t>
  </si>
  <si>
    <t>05.974.874/0001-63 INSTITUTO DE PREVIDÊNCIA DOS SERVIDORES PÚBLICOS DO MUNICÍ DE CUSTÓDIA</t>
  </si>
  <si>
    <t>PE - ESCADA</t>
  </si>
  <si>
    <t>06.152.328/0001-00 INSTITUTO DE PREVIDENCIA SOCIAL DO MUNICIPIO DE ESCADA</t>
  </si>
  <si>
    <t>PE - FEIRA NOVA</t>
  </si>
  <si>
    <t>14.929.918/0001-24 INSTITUTO DE PREVIDÊNCIA DE FEIRA NOVA</t>
  </si>
  <si>
    <t>PE - FERREIROS</t>
  </si>
  <si>
    <t>05.330.706/0001-35 FUNDO PREVIDENCIÁRIO DO MUNICÍPIO DE FERREIROS</t>
  </si>
  <si>
    <t>PE - GARANHUNS</t>
  </si>
  <si>
    <t>04.664.996/0001-90 INSTITUTO DE PREV DOS SERV PUBLICOS DE GARANHUNS</t>
  </si>
  <si>
    <t>PE - GRAVATA</t>
  </si>
  <si>
    <t>07.183.448/0001-37 INSTITUTO DE PREVIDÊNCIA DOS SERVIDORES MUNICIPAIS DE GRAVATÁ</t>
  </si>
  <si>
    <t>PE - IATI</t>
  </si>
  <si>
    <t>05.766.861/0001-07 INSTITUTO DE PREVIDENCIA DO MUNICIPIO DE IATI</t>
  </si>
  <si>
    <t>PE - IBIRAJUBA</t>
  </si>
  <si>
    <t>05.377.687/0001-00 FUNDO PREVIDENCIARIO DO MUNICIPIO DDE IBIRAJUBA</t>
  </si>
  <si>
    <t>PE - IGARASSU</t>
  </si>
  <si>
    <t>06.234.755/0001-37 IGARASSU PREVIDENCIA</t>
  </si>
  <si>
    <t>PE - INGAZEIRA</t>
  </si>
  <si>
    <t>09.493.399/0001-64 INSTITUTO DE PREVIDÊNCIA MUNICIPAL DA INGAZEIRA</t>
  </si>
  <si>
    <t>PE - ITAPETIM</t>
  </si>
  <si>
    <t>08.286.381/0001-29 INSTITUTO PREVIDENCIARIO DE ITAPETIM</t>
  </si>
  <si>
    <t>PE - JABOATAO DOS GUARARAPES</t>
  </si>
  <si>
    <t>04.811.561/0001-21 INSTITUTO DE PREV DOS SERV PÚBL DO MUNIC DE JABOATÃO DOS GUARARAPES</t>
  </si>
  <si>
    <t>PE - JOAO ALFREDO</t>
  </si>
  <si>
    <t>07.616.244/0001-42 FUNDO MUNICIPAL DE APOSENTADORIA E PENSÕES DE JOÃO ALFREDO</t>
  </si>
  <si>
    <t>PE - LAGOA DO CARRO</t>
  </si>
  <si>
    <t>05.018.469/0001-71 INSTITUTO DE PREVIDÊNCIA DOS SERVIDORES PÚBLICOS DE LAGOA DO CARRO</t>
  </si>
  <si>
    <t>PE - LAGOA DO OURO</t>
  </si>
  <si>
    <t>07.227.427/0001-76 INST DE PREVIDENCIA DOS SERV PUBL DE LAGOA DO OURO</t>
  </si>
  <si>
    <t>PE - LAJEDO</t>
  </si>
  <si>
    <t>06.303.296/0001-04 INSTITUTO DE PREVIDENCIA DOS SERVIDORES MUNICIPAIS DE LAJEDO</t>
  </si>
  <si>
    <t>PE - LIMOEIRO</t>
  </si>
  <si>
    <t>14.537.991/0001-50 FUNDO PREVIDENCIÁRIO DO MUNICÍPIO DE LIMOEIRO</t>
  </si>
  <si>
    <t>PE - MACAPARANA</t>
  </si>
  <si>
    <t>04.247.932/0001-94 FUNDO PREVIDENCIARIO DO MUNICIPIO DE MACAPARANA</t>
  </si>
  <si>
    <t>PE - MACHADOS</t>
  </si>
  <si>
    <t>08.660.689/0001-92 REGIME PROPRIO DE PREVIDENCIA SOCIAL DO MUNICIPIO DE MACHADOS</t>
  </si>
  <si>
    <t>PE - MORENO</t>
  </si>
  <si>
    <t>07.870.386/0001-31 FUNDO PREVIDENCIARIO DO MUNICIPIO DE MORENO</t>
  </si>
  <si>
    <t>PE - OLINDA</t>
  </si>
  <si>
    <t>10.554.276/0001-75 FUNDO DE PREVIDENCIA SOCIAL DO MUNICIPIO DE OLINDA</t>
  </si>
  <si>
    <t>PE - PANELAS</t>
  </si>
  <si>
    <t>08.811.496/0001-95 INSTITUTO DE PREVIDENCIA DOS SERVIDORES MUNICIPAIS DE PANELAS</t>
  </si>
  <si>
    <t>PE - PARANATAMA</t>
  </si>
  <si>
    <t>10.329.226/0001-94 INSTITUTO DE PREVIDENCIA DOS SERVIDORES MUNICIPAIS DE PARANATAMA</t>
  </si>
  <si>
    <t>PE - PAULISTA</t>
  </si>
  <si>
    <t>07.010.511/0001-33 INSTITUTO DE PREVIDÊNCIA SOCIAL DO MUNICÍPIO DE PAULISTA</t>
  </si>
  <si>
    <t>PE - POMBOS</t>
  </si>
  <si>
    <t>07.080.825/0001-02 INSTITUTO DE PREVIDÊNCIA DOS SERVIDORES MUNICIPAIS DE POMBOS</t>
  </si>
  <si>
    <t>PE - RECIFE</t>
  </si>
  <si>
    <t>05.244.336/0001-13 AUTARQUIA MUNICIPAL DE PREVIDENCIA E ASSISTENCIA A SAUDE DOS SERVIDORE</t>
  </si>
  <si>
    <t>PE - RIACHO DAS ALMAS</t>
  </si>
  <si>
    <t>05.465.696/0001-45 AUTARQUIA DA PREVIDENCIA SOCIAL</t>
  </si>
  <si>
    <t>PE - RIBEIRAO</t>
  </si>
  <si>
    <t>05.486.834/0001-72 FUNDO DE PREVID SOCIAL DO MUNICIP DE RIBEIRAO DO ESTADO DE PERNAMBUCO</t>
  </si>
  <si>
    <t>PE - SAO BENEDITO DO SUL</t>
  </si>
  <si>
    <t>08.034.664/0001-83 INSTITUTO DE PREVIDÊNCIA DOS SERVIDO MUNICIPAIS DE SAO BENEDITO DO SUL</t>
  </si>
  <si>
    <t>PE - SAO BENTO DO UNA</t>
  </si>
  <si>
    <t>05.353.839/0001-27 INSTITUTO DE PREVIDÊNCIA DOS SERVIDORES PÚB DO MUN DE SÃO BENTO DO UNA</t>
  </si>
  <si>
    <t>PE - SAO JOAO</t>
  </si>
  <si>
    <t>03.547.768/0001-78 INSTITUTO DE PREVIDÊNCIA DO MUNICÍPIO DE SÃO JOÃO</t>
  </si>
  <si>
    <t>PE - SAO JOSE DO EGITO</t>
  </si>
  <si>
    <t>04.902.032/0001-33 FUNDO PREVIDENCIÁRIO DO MUNICÍPIO DE SÃO JOSÉ DO EGITO</t>
  </si>
  <si>
    <t>PE - SAO LOURENCO DA MATA</t>
  </si>
  <si>
    <t>08.474.135/0001-09 FUNDO PREVIDENCIÁRIO DO MUNICÍPIO DE SÃO LOURENÇO DA MATA</t>
  </si>
  <si>
    <t>PE - SAO VICENTE FERRER</t>
  </si>
  <si>
    <t>06.265.282/0001-35 INSTITUTO DE PREVIDÊNCIA DOS SERVIDORES MUNICIPA DE SÃO VICENTE FERRER</t>
  </si>
  <si>
    <t>PE - SOLIDAO</t>
  </si>
  <si>
    <t>04.524.700/0001-36 FUNDO PREVIDENCIARIO DO MUNICIPIO DE SOLIDAO</t>
  </si>
  <si>
    <t>PE - TIMBAUBA</t>
  </si>
  <si>
    <t>04.857.891/0001-58 FUNDO PREVIDENCIARIO DO MUNICIPIO DE TIMBAUBA</t>
  </si>
  <si>
    <t>PE - TRIUNFO</t>
  </si>
  <si>
    <t>04.783.285/0001-35 INSTITUTO DE PREVIDENCIA DOS SERVIDORES DO MUNICIPIO DE TRIUNFO</t>
  </si>
  <si>
    <t>PE - VENTUROSA</t>
  </si>
  <si>
    <t>08.078.217/0001-26 INSTITUTO DE PREVIDÊNCIA DOS SERVIDORES MUNICIPAIS DE VENTUROSA</t>
  </si>
  <si>
    <t>PE - VERTENTE DO LERIO</t>
  </si>
  <si>
    <t>05.634.455/0001-82 INSTITUTO DE PREVIDÊNCIA DO MUNICÍPIO DE VERTENTE DO LÉRIO</t>
  </si>
  <si>
    <t>PE - VICENCIA</t>
  </si>
  <si>
    <t>07.521.710/0001-06 FUNDO PREVIDENCIARIO DO MUNICIPIO DE VICENCIA</t>
  </si>
  <si>
    <t>PI - AGRICOLANDIA</t>
  </si>
  <si>
    <t>19.168.560/0001-88 FUNDO PREVIDENCIÁRIO DO MUNICÍPIO DE AGRICOLÂNDIA</t>
  </si>
  <si>
    <t>PI - AGUA BRANCA</t>
  </si>
  <si>
    <t>07.667.361/0001-35 FUNDO PREVIDENCIÁRIO DO MUNICÍPIO DE ÁGUA BRANCA</t>
  </si>
  <si>
    <t>PI - ALEGRETE DO PIAUI</t>
  </si>
  <si>
    <t>05.645.057/0001-61 FUNDO PREVIDENCIARIO DO MUNICIPIO DE ALEGRETE DO PIAUI</t>
  </si>
  <si>
    <t>PI - ALTOS</t>
  </si>
  <si>
    <t>14.913.154/0001-89 INSTITUTO DE PREVIDÊNCIA DOS SERVIDORES DO MUNICÍPIO DE ALTOS</t>
  </si>
  <si>
    <t>PI - ANGICAL DO PIAUI</t>
  </si>
  <si>
    <t>08.575.002/0001-10 FUNDO PREVIDENCIÁRIO DO MUNICÍPIO DE ANGICAL DO PIAUÍ</t>
  </si>
  <si>
    <t>PI - ANTONIO ALMEIDA</t>
  </si>
  <si>
    <t>07.824.555/0001-05 FUNDO PREVIDENCIARIO DO MUNICIPIO DE ANTONIO ALMEIDA</t>
  </si>
  <si>
    <t>PI - AROAZES</t>
  </si>
  <si>
    <t>22.681.736/0001-05 FUNDO PREVIDENCIÁRIO DO MUNICÍPIO DE AROAZES</t>
  </si>
  <si>
    <t>PI - BOM JESUS</t>
  </si>
  <si>
    <t>11.026.106/0001-80 FUNDO PREVIDENCIARIO DO MUNICIPIO DE BOM JESUS</t>
  </si>
  <si>
    <t>PI - BOM PRINCIPIO DO PIAUI</t>
  </si>
  <si>
    <t>21.060.936/0001-88 FUNDO PREVIDENCIÁRIO DO MUNICÍPIO DE BOM PRINCÍPIO DO PIAUÍ</t>
  </si>
  <si>
    <t>PI - BOQUEIRAO DO PIAUI</t>
  </si>
  <si>
    <t>20.547.208/0001-32 INSTITUTO DE PREVIDÊNCIA DO MUNICÍPIO DE BOQUEIRÃO</t>
  </si>
  <si>
    <t>PI - CAJAZEIRAS DO PIAUI</t>
  </si>
  <si>
    <t>21.948.346/0001-96 INSTITUTO DE PREVIDÊNCIA DO MUNICÍPIO DE CAJAZEIRAS DO PIAUÍ</t>
  </si>
  <si>
    <t>PI - CAMPO MAIOR</t>
  </si>
  <si>
    <t>13.851.048/0001-55 FUNDO PREVIDENCIARIO DO MUNICÍPIO DE CAMPO MAIOR</t>
  </si>
  <si>
    <t>PI - CAXINGO</t>
  </si>
  <si>
    <t>21.724.866/0001-15 FUNDO PREVIDENCIÁRIO DO MUNICÍPIO DE CAXINGÓ</t>
  </si>
  <si>
    <t>PI - COLONIA DO GURGUEIA</t>
  </si>
  <si>
    <t>11.657.742/0001-00 FUNDO PREVIDENCIÁRIO DO MUNICIPIO DE COLONIA DO GURGUEIA</t>
  </si>
  <si>
    <t>PI - CORRENTE</t>
  </si>
  <si>
    <t>11.580.245/0001-51 FUNDO PREVIDENCIARIO DO MUNICIPIO DE CORRENTE</t>
  </si>
  <si>
    <t>PI - CRISTALANDIA DO PIAUI</t>
  </si>
  <si>
    <t>13.847.532/0001-00 FUNDO PREVIDENCIÁRIO DO MUNICÍPIO DE CRISTALÂNDIA DO PIAUÍ</t>
  </si>
  <si>
    <t>PI - DEMERVAL LOBAO</t>
  </si>
  <si>
    <t>23.598.088/0001-90 FUNDO PREVIDENCIÁRIO DO MUNICÍPIO DE DEMERVAL LOBÃO</t>
  </si>
  <si>
    <t>PI - FLORIANO</t>
  </si>
  <si>
    <t>06.129.081/0001-00 FUNDO PREVIDENCIARIO DO MUNICIPIO DE FLORIANO</t>
  </si>
  <si>
    <t>PI - FRANCISCO SANTOS</t>
  </si>
  <si>
    <t>11.517.470/0001-43 FUNDO PREVIENCIARIO DO MUNICIPIO DE FANCISCO SANTOS</t>
  </si>
  <si>
    <t>PI - HUGO NAPOLEAO</t>
  </si>
  <si>
    <t>22.635.344/0001-00 FUNDO PREVIDENCIÁRIO DO MUNICÍPIO DE HUGO NAPOLEÃO</t>
  </si>
  <si>
    <t>PI - ITAINOPOLIS</t>
  </si>
  <si>
    <t>06.180.797/0001-32 FUNDO MUNICIPAL DE PREVIDENCIA SOCIAL DOS SERVIDORES DE ITAINOPOLIS</t>
  </si>
  <si>
    <t>PI - JAICOS</t>
  </si>
  <si>
    <t>05.654.619/0001-33 FUNDO PREVIDENCIARIO DO MUNICIPIO DE JAICOS</t>
  </si>
  <si>
    <t>PI - JOAQUIM PIRES</t>
  </si>
  <si>
    <t>19.544.610/0001-84 FUNDO DE PREVIDÊNCIA SOCIAL DO MUNICÍPIO DE JOAQUIM PIRES</t>
  </si>
  <si>
    <t>PI - JOSE DE FREITAS</t>
  </si>
  <si>
    <t>*05.656.019/0001-04 FUNDO PREVIDENCIÁRIO DO MUNICÍPIO DE JOSÉ DE FREITAS</t>
  </si>
  <si>
    <t>PI - JUAZEIRO DO PIAUI</t>
  </si>
  <si>
    <t>18.418.747/0001-20 FUND DE PREV SOC DO REG PRÓP DE PREV SOC DO MUN DE JUAZEIRO DO PIAUÍ</t>
  </si>
  <si>
    <t>PI - JUREMA</t>
  </si>
  <si>
    <t>10.897.152/0001-92 FUNDO PREVIDENCIÁRIO DO MUNICÍPIO DE JUREMA</t>
  </si>
  <si>
    <t>PI - LAGOA ALEGRE</t>
  </si>
  <si>
    <t>04.790.005/0001-16 FUNDO DE SEGURIDADE DO SERVIDOR PÚBLICO DE LAGOA ALEGRE</t>
  </si>
  <si>
    <t>PI - LANDRI SALES</t>
  </si>
  <si>
    <t>19.431.374/0001-90 FUNDO PREVIDENCIÁRIO DO MUNICÍPIO DE LANDRI SALES</t>
  </si>
  <si>
    <t>PI - LUIS CORREIA</t>
  </si>
  <si>
    <t>06.191.371/0001-84 FUNDO PREVIDENCIARIO MUNICIPAL DE LUIS CORREIA</t>
  </si>
  <si>
    <t>PI - NOVO ORIENTE DO PIAUI</t>
  </si>
  <si>
    <t>17.548.604/0001-70 FUNDO PREVIDENCIÁRIO DO MUNICÍPIO DE NOVO ORIENTE DO PIAUÍ</t>
  </si>
  <si>
    <t>PI - PARNAIBA</t>
  </si>
  <si>
    <t>12.941.961/0001-80 INSTITUTO DE PREVIDENCIA E ASSISTENCIA DOS SERV DO MUN DE PARNAIBA</t>
  </si>
  <si>
    <t>PI - PAULISTANA</t>
  </si>
  <si>
    <t>09.059.435/0001-86 FUNDO PREVIDENCIÁRIO MUNICIPAL DE PAULISTANA</t>
  </si>
  <si>
    <t>PI - PEDRO II</t>
  </si>
  <si>
    <t>15.237.479/0001-51 FUNDO PREVIDENCIÁRIO DO MUNICÍPIO DE PEDRO II</t>
  </si>
  <si>
    <t>PI - PICOS</t>
  </si>
  <si>
    <t>08.002.970/0001-38 FUNDO PREVIDENCIARIO DO MUNICIPIO DE PICOS</t>
  </si>
  <si>
    <t>PI - PIMENTEIRAS</t>
  </si>
  <si>
    <t>20.251.792/0001-84 FUNDO PREVIDENCIÁRIO DO MUNICÍPIO DE PIMENTEIRAS</t>
  </si>
  <si>
    <t>PI - PIRIPIRI</t>
  </si>
  <si>
    <t>14.732.391/0001-43 INSTITUTO DE PREVIDÊNCIA MUNICIPAL DE PIRIPIRI</t>
  </si>
  <si>
    <t>PI - REDENCAO DO GURGUEIA</t>
  </si>
  <si>
    <t>24.646.117/0001-05 FUNDO PREVIDENCIÁRIO DO MUNICÍPIO DE REDENÇÃO DO GURGUÉIA</t>
  </si>
  <si>
    <t>PI - REGENERACAO</t>
  </si>
  <si>
    <t>06.023.593/0001-98 FUNDO PREVIDENCIARIO DO MUNICIPIO DE REGENERACAO</t>
  </si>
  <si>
    <t>PI - SANTO ANTONIO DOS MILAGRES</t>
  </si>
  <si>
    <t>20.356.100/0001-62 FUNDO PREVIDENCIÁRIO DO MUNICÍPIO DE SANTO ANTÔNIO DOS MILAGRES</t>
  </si>
  <si>
    <t>PI - SAO FRANCISCO DO PIAUI</t>
  </si>
  <si>
    <t>25.316.695/0001-46 INSTITUTO DE PREVIDÊNCIA DO MUNICÍPIO DE SÃO FRANCISCO DO PIAUÍ</t>
  </si>
  <si>
    <t>PI - SAO GONCALO DO PIAUI</t>
  </si>
  <si>
    <t>19.364.870/0001-78 FUNDO PREVIDENCIÁRIO DO MUNICÍPIO DE SÃO GONÇALO DO PIAUÍ</t>
  </si>
  <si>
    <t>PI - SAO JOAO DO PIAUI</t>
  </si>
  <si>
    <t>20.065.057/0001-86 FUNDO PREVIDENCIÁRIO DO MUNICÍPIO DE SÃO JOÃO DO PIAUÍ</t>
  </si>
  <si>
    <t>PI - TERESINA</t>
  </si>
  <si>
    <t>41.256.744/0001-59 INSTITUTO DE PREVIDENCIA DOS SERVIDORES DO MUNICIPIO DE TERESINA</t>
  </si>
  <si>
    <t>PI - UNIAO</t>
  </si>
  <si>
    <t>08.598.892/0001-86 INSTITUTO DE BENEFÍCIOS E ASSISTENCIAS AOS SERVID MUNICIPAIS DE UNIAO</t>
  </si>
  <si>
    <t>PI - VERA MENDES</t>
  </si>
  <si>
    <t>06.318.746/0001-24 FUNDO PREVIDENCIÁRIO DE VERA MENDES</t>
  </si>
  <si>
    <t>PI - VILA NOVA DO PIAUI</t>
  </si>
  <si>
    <t>21.970.360/0001-96 FUNDO PREVIDENCIÁRIO DE VILA NOVA DO PIAUÍ</t>
  </si>
  <si>
    <t>PR - ALMIRANTE TAMANDARE</t>
  </si>
  <si>
    <t>05.093.137/0001-51 INSTITUTO DE PREVIDÊNCIA DO MUNICÍPIO DE ALMIRANTE TAMANDARÉ</t>
  </si>
  <si>
    <t>PR - ALTAMIRA DO PARANA</t>
  </si>
  <si>
    <t>04.834.076/0001-73 INST DE PREV SOCIAL DOS SERV PUBL DO MUNICIPIO DE ALTAMIRA DO PARANA</t>
  </si>
  <si>
    <t>PR - ALTO PARANA</t>
  </si>
  <si>
    <t>73.641.524/0001-35 FUNDO PREVIDENCIARIO MUNICIPAL DOS SERV PUBL MUNICIPIO DE ALTO PARANA</t>
  </si>
  <si>
    <t>PR - ALTONIA</t>
  </si>
  <si>
    <t>84.782.226/0001-81 FUNDO DE APOSENTADORIA E PENSOES DOS SERV PUBL DO MUNICIPIO DE ALTONIA</t>
  </si>
  <si>
    <t>PR - AMPERE</t>
  </si>
  <si>
    <t>28.993.744/0001-73 INSTITUTO DE PREVIDÊNCIA DO MUNICÍPIO DE AMPÉRE</t>
  </si>
  <si>
    <t>PR - ANDIRA</t>
  </si>
  <si>
    <t>04.752.073/0001-90 FUNDO DE PREVIDENCIA SOCIAL DOS SERV PUBLICOS MUNICIPAIS DE ANDIRA</t>
  </si>
  <si>
    <t>PR - ARAPONGAS</t>
  </si>
  <si>
    <t>07.890.935/0001-30 INSTITUTO DE PREV PENSOES E APOSENT DOS SERV DE ARAPONGAS</t>
  </si>
  <si>
    <t>PR - ARAPOTI</t>
  </si>
  <si>
    <t>05.493.720/0001-50 INSTITUTO DE PREVIDENCIA DOS SERVIDORES MUNICIPAIS DE ARAPOTI</t>
  </si>
  <si>
    <t>PR - ARAUCARIA</t>
  </si>
  <si>
    <t>04.102.170/0001-38 FUNDO DE PREVIDENCIA MUNICIPAL DE ARAUCARIA</t>
  </si>
  <si>
    <t>PR - BARRACAO</t>
  </si>
  <si>
    <t>07.703.928/0001-81 FUNDO MUNICIPAL DE PREVIDÊNCIA DE BARRACAO</t>
  </si>
  <si>
    <t>PR - BOA ESPERANCA</t>
  </si>
  <si>
    <t>08.883.009/0001-08 INSTITUTO DE PREVIDÊNCIA DOS SERVIDORES PÚBLICOS DE BOA ESPERANÇA</t>
  </si>
  <si>
    <t>PR - BOA VENTURA DE SAO ROQUE</t>
  </si>
  <si>
    <t>04.337.607/0001-12 REG PROPRIO DE PREV SOCIAL DO MUNICIPIO DE BOA VENTURA DE SAO ROQUE</t>
  </si>
  <si>
    <t>PR - CAFEARA</t>
  </si>
  <si>
    <t>04.684.563/0001-05 FUNDO DE PREVIDENCIA SOCIAL DO MUNICIPIO DE CAFEARA</t>
  </si>
  <si>
    <t>PR - CAFELANDIA</t>
  </si>
  <si>
    <t>09.166.107/0001-89 FUNDO DE PREVIDENCIA DOS SERVIDORES MUNICIPAIS DE CAFELANDIA</t>
  </si>
  <si>
    <t>PR - CAMBE</t>
  </si>
  <si>
    <t>20.237.599/0001-99 AUTARQUIA MUNICIPAL DE PREVIDÊN SOCIAL DOS SERV PÚBLIC DO MUN DE CAMBÉ</t>
  </si>
  <si>
    <t>PR - CAMPINA GRANDE DO SUL</t>
  </si>
  <si>
    <t>73.230.450/0001-44 PREVIDÊNCIA SOCIAL DO MUNICÍPIO DE CAMPINA GRANDE DO SUL</t>
  </si>
  <si>
    <t>PR - CAMPO BONITO</t>
  </si>
  <si>
    <t>09.541.789/0001-62 FUNDO DE PREVIDENCIA DO MUNICIPIO DE CAMPO BONITO</t>
  </si>
  <si>
    <t>PR - CAMPO LARGO</t>
  </si>
  <si>
    <t>05.067.274/0001-11 INSTITUTO DE APOSENTADORIAS E PENSOES DE CAMPO LARGO</t>
  </si>
  <si>
    <t>PR - CAMPO MOURAO</t>
  </si>
  <si>
    <t>80.900.699/0001-85 PREVIDÊNCIA SOCIAL DOS SERVIDORES PÚBLICOS DO MUNICÍPI DE CAMPO MOURÃO</t>
  </si>
  <si>
    <t>PR - CANTAGALO</t>
  </si>
  <si>
    <t>11.269.152/0001-00 INSTITUTO DE PREVIDENCIA DOS SERVIDORES PUBL DO MUNICIPIO DE CANTAGALO</t>
  </si>
  <si>
    <t>PR - CASCAVEL</t>
  </si>
  <si>
    <t>81.269.169/0001-43 INSTITUTO DE PREVIDÊNCIA DOS SERVIDORES PÚBLICOS DO MUNICÍ DE CASCAVEL</t>
  </si>
  <si>
    <t>PR - CATANDUVAS</t>
  </si>
  <si>
    <t>07.150.817/0001-95 PREVIDENCIA SOCIAL DOS SERVIDORES PUBLICOS DO MUNIC DE CATANDUVAS</t>
  </si>
  <si>
    <t>PR - CERRO AZUL</t>
  </si>
  <si>
    <t>08.927.997/0001-31 INSTITUTO PREVIDENCIÁRIO MUNICIPAL DE CERRO AZUL</t>
  </si>
  <si>
    <t>PR - CEU AZUL</t>
  </si>
  <si>
    <t>76.206.473/0001-01 MUNICÍPIO DE CÉU AZUL</t>
  </si>
  <si>
    <t>PR - CHOPINZINHO</t>
  </si>
  <si>
    <t>27.188.003/0001-57 FUNDO DE PREVIDÊNC SOCIAL DOS SERVID PÚBLIC DO MUNICÍP DE CHOPINZINHO</t>
  </si>
  <si>
    <t>PR - CIANORTE</t>
  </si>
  <si>
    <t>80.909.245/0001-75 CAIXA DE APOSENTADORIA E PENSÕES DOS SERVI PUBLIC DO MUNIC DE CIANORTE</t>
  </si>
  <si>
    <t>PR - COLOMBO</t>
  </si>
  <si>
    <t>08.434.306/0001-68 PREVIDENCIA DOS SERVIDORES PÚBLICOS MUNICIPAIS DE COLOMBO</t>
  </si>
  <si>
    <t>PR - COLORADO</t>
  </si>
  <si>
    <t>04.886.077/0001-61 INSTITUTO DE PREVIDENCIA DOS SERV PUBL DO MUNICIPIO DE COLORADO</t>
  </si>
  <si>
    <t>PR - CORBELIA</t>
  </si>
  <si>
    <t>95.594.545/0001-80 CAIXA DE PREVIDENCIA DOS SERVIDORES PUB CIVIS DO MUNICIPIO DE CORBELIA</t>
  </si>
  <si>
    <t>PR - CRUZEIRO DO OESTE</t>
  </si>
  <si>
    <t>76.381.854/0001-27 PREFEITURA MUNICIPAL DE CRUZEIRO DO OESTE</t>
  </si>
  <si>
    <t>PR - CURITIBA</t>
  </si>
  <si>
    <t>76.608.736/0001-09 INSTITUTO DE PREVIDENCIA DOS SERVIDORES DO MUNICIPIO DE CURITIBA</t>
  </si>
  <si>
    <t>PR - FAZENDA RIO GRANDE</t>
  </si>
  <si>
    <t>05.145.721/0001-03 INSTITUTO DE PREVIDENCIA MUNICIPAL DE FAZENDA RIO GRANDE</t>
  </si>
  <si>
    <t>PR - FERNANDES PINHEIRO</t>
  </si>
  <si>
    <t>02.318.953/0001-28 FUNDO MUNICIPAL DE ASSISTÊNCIA E PREVIDÊNCIA FERNANDES PINHEIRO</t>
  </si>
  <si>
    <t>PR - FLORESTA</t>
  </si>
  <si>
    <t>14.880.042/0001-79 FUNDO DE PENSAO E APOSENTADORIA DOS SERVIDORES PUBLICOS DE FLORESTA</t>
  </si>
  <si>
    <t>PR - FLORIDA</t>
  </si>
  <si>
    <t>13.489.999/0001-26 FUNDO DE PREVID SOCIAL DOS SERVIDORES PÚBLICOS DO MUNICÍPIO DE FLÓRIDA</t>
  </si>
  <si>
    <t>PR - FOZ DO IGUACU</t>
  </si>
  <si>
    <t>08.322.648/0001-96 FOZ PREVIDENCIA</t>
  </si>
  <si>
    <t>PR - FOZ DO JORDAO</t>
  </si>
  <si>
    <t>07.602.215/0001-21 REGIME PRÓPRIO DE PREVIDÊNCIA SOCIAL DO MUNICÍPIO DE FOZ DO JORDÃO</t>
  </si>
  <si>
    <t>PR - FRANCISCO BELTRAO</t>
  </si>
  <si>
    <t>04.261.480/0001-03 PREVIDENCIA SOCIAL DOS SERVID PUBLIC DO MUNICIPIO DE FRANCISCO BELTRAO</t>
  </si>
  <si>
    <t>PR - GODOY MOREIRA</t>
  </si>
  <si>
    <t>05.038.747/0001-52 INST DE PREVIDENCIA DO MUNICIPIO DE GODOY MOREIRA</t>
  </si>
  <si>
    <t>PR - GUARANIACU</t>
  </si>
  <si>
    <t>04.886.373/0001-62 FUNDO DE PREVIDÊNCIA DO MUNICÍPIO DE GUARANIAÇU</t>
  </si>
  <si>
    <t>PR - GUARAPUAVA</t>
  </si>
  <si>
    <t>04.916.685/0001-71 INSTITUTO DE PREVIDENCIA DOS SERV PUBL DO MUNICIPIO DE GUARAPUAVA</t>
  </si>
  <si>
    <t>PR - GUARATUBA</t>
  </si>
  <si>
    <t>07.046.712/0001-90 GUARAPREV</t>
  </si>
  <si>
    <t>PR - IBAITI</t>
  </si>
  <si>
    <t>04.919.126/0001-15 INSTITUTO DE PREVIDENCIA DOS SERV PUBL DO MUNIC DE IBAITI</t>
  </si>
  <si>
    <t>PR - IBIPORA</t>
  </si>
  <si>
    <t>04.851.923/0001-08 INSTITUTO DE PREVIDÊNCIA DE IBIPORÃ</t>
  </si>
  <si>
    <t>PR - IMBITUVA</t>
  </si>
  <si>
    <t>07.795.416/0001-92 FUNDO DE PREVIDÊNCIA MUNICIPAL DE IMBITUVA</t>
  </si>
  <si>
    <t>PR - INACIO MARTINS</t>
  </si>
  <si>
    <t>06.074.903/0001-01 INST DE PREVIDENCIA DOS SERVIDORES PUBLICOS DE INACIO MARTINS</t>
  </si>
  <si>
    <t>PR - IRATI</t>
  </si>
  <si>
    <t>04.525.731/0001-01 CAIXA DE APOSENTADORIA E PENSAO DOS SERVIDORES MUNICIPAIS DE IRATI</t>
  </si>
  <si>
    <t>PR - IRETAMA</t>
  </si>
  <si>
    <t>01.404.335/0001-38 PREVIDÊNCIA SOCIAL DOS SERVIDORES PÚBLICOS DO MUNICÍPIO DE IRETAMA</t>
  </si>
  <si>
    <t>PR - IVAI</t>
  </si>
  <si>
    <t>76.175.918/0001-33 MUNICIPIO DE IVAI</t>
  </si>
  <si>
    <t>PR - IVATUBA</t>
  </si>
  <si>
    <t>06.173.433/0001-25 FUNDO DE PREVIDENCIA MUNICIPAL DE IVATUBA</t>
  </si>
  <si>
    <t>PR - JABOTI</t>
  </si>
  <si>
    <t>04.993.852/0001-88 INSTITUTO DE PREVIDENCIA DOS SERVIDORES PUBLICOSDO MUNICIPIO DE JABOTI</t>
  </si>
  <si>
    <t>PR - JAGUARIAIVA</t>
  </si>
  <si>
    <t>72.376.916/0001-51 INSTITUTO DE PREVIDÊNCIA E ASSISTÊNC AOS SERVIDORES PUBLICO MUNICIPAIS</t>
  </si>
  <si>
    <t>PR - JANDAIA DO SUL</t>
  </si>
  <si>
    <t>05.541.129/0001-20 INSTITUTO DE PREVIDÊNCIA DOS SERV PÚB DO MUNICÍPIO DE JANDAIA DO SUL</t>
  </si>
  <si>
    <t>PR - JANIOPOLIS</t>
  </si>
  <si>
    <t>*01.603.367/0001-62 FUNDO DE PENSAP DOS SERVIDORES MUNICIPAIS DE JANIOPOLIS</t>
  </si>
  <si>
    <t>PR - JAPURA</t>
  </si>
  <si>
    <t>05.220.745/0001-80 INSTITUTO DE PREVIDENCIA DOS SERVIDORES PUBLICOS DO MUNICIPIO JAPURA</t>
  </si>
  <si>
    <t>PR - JATAIZINHO</t>
  </si>
  <si>
    <t>05.281.320/0001-80 INST DE PREV DOS SERVIDORES PUBLICOS DO MUNICIPIO DE JATAIZINHO</t>
  </si>
  <si>
    <t>PR - JUSSARA</t>
  </si>
  <si>
    <t>01.048.489/0001-34 INSTITUTO DE PREVIDENCIA DOS SERVIDORES PUBLICOS DE JUSSARA</t>
  </si>
  <si>
    <t>PR - LAPA</t>
  </si>
  <si>
    <t>04.809.888/0001-69 INSTITUTO DE PREVIDENCIA DOS SERVIDORES PUBLICOS DO MUNICIPIO DE LAPA</t>
  </si>
  <si>
    <t>PR - LARANJEIRAS DO SUL</t>
  </si>
  <si>
    <t>04.958.548/0001-08 INSTITUTO DE PREV DOS SERVIDORES PUB DO MUNIC DE LARANJEIRAS DO SUL</t>
  </si>
  <si>
    <t>PR - LOANDA</t>
  </si>
  <si>
    <t>84.784.511/0001-31 SOCIEDADE PREVIDENCIARIA MUNICIPAL DE LOANDA</t>
  </si>
  <si>
    <t>PR - LONDRINA</t>
  </si>
  <si>
    <t>12.674.690/0001-43 FUNDO DE PREVIDÊNCIA SOCIAL DOS SERVIDORES MUNICIPAIS DE LONDRINA</t>
  </si>
  <si>
    <t>PR - MANDAGUACU</t>
  </si>
  <si>
    <t>85.449.932/0001-79 FUNDO DE PREVIDENCIA DOS SERVIDORES MUNICIPAIS DE MANDAGUAÇU</t>
  </si>
  <si>
    <t>PR - MANDIRITUBA</t>
  </si>
  <si>
    <t>04.256.615/0001-34 FUNDO DE PREV DOS SERV MUNIC DE MANDIRITUBA</t>
  </si>
  <si>
    <t>PR - MARIA HELENA</t>
  </si>
  <si>
    <t>72.540.594/0001-34 FUNDO DE PREVIDÊNCIA DO MUNICIPIO DE MARIA HELENA</t>
  </si>
  <si>
    <t>PR - MARIALVA</t>
  </si>
  <si>
    <t>00.844.979/0001-84 INSTITUTO DE PREVIDENCIA E ASSISTENCIA DO MUNICIPIO DE MARIALVA</t>
  </si>
  <si>
    <t>PR - MARILUZ</t>
  </si>
  <si>
    <t>05.478.149/0001-02 FUNDO MUNICIPAL DE PREVIDÊNCIA DOS SERVIDORES PUBLICOS DE MARILUZ</t>
  </si>
  <si>
    <t>PR - MARINGA</t>
  </si>
  <si>
    <t>78.074.804/0001-22 MARINGÁ PREVIDÊNCIA - PREVIDÊNC DOS SERVI PÚBLIC MUNICIPAIS DE MARINGÁ</t>
  </si>
  <si>
    <t>PR - MARIOPOLIS</t>
  </si>
  <si>
    <t>09.218.451/0001-74 FUNDO DE PREVIDÊNCIA DO MUNICÍPIO DE MARIÓPOLIS</t>
  </si>
  <si>
    <t>PR - MEDIANEIRA</t>
  </si>
  <si>
    <t>07.902.410/0001-77 INSTITUTO DE PREVIDÊNCIA DO MUNICIPIO DE MEDIANEIRA</t>
  </si>
  <si>
    <t>PR - MERCEDES</t>
  </si>
  <si>
    <t>95.719.373/0001-23 MERCEDES MUNICIPIO</t>
  </si>
  <si>
    <t>PR - MISSAL</t>
  </si>
  <si>
    <t>78.101.847/0001-50 MUNICIPIO DE MISSAL</t>
  </si>
  <si>
    <t>PR - MOREIRA SALES</t>
  </si>
  <si>
    <t>03.003.368/0001-00 FUNDO PREVIDENCIARIO MUNICIPAL DE MOREIRA SALES</t>
  </si>
  <si>
    <t>PR - MUNHOZ DE MELO</t>
  </si>
  <si>
    <t>04.283.506/0001-06 INSTITUTO DE PREVIDÊNCIA DOS SERVIDORES MUNICIPAIS DE MUNHOZ DE MELO</t>
  </si>
  <si>
    <t>PR - NOVA AURORA</t>
  </si>
  <si>
    <t>09.251.848/0001-68 FUNDO DE PREVIDENCIA DE NOVA AURORA</t>
  </si>
  <si>
    <t>PR - NOVA ESPERANCA</t>
  </si>
  <si>
    <t>05.137.967/0001-33 INSTITUTO DE PREVIDENCIA DOS SERV PUBLICOS DO MUN DE NOVA ESPERANCA</t>
  </si>
  <si>
    <t>PR - NOVA PRATA DO IGUACU</t>
  </si>
  <si>
    <t>15.236.376/0001-77 FUNDO DE PREVIDÊNCIA SOCIAL DO MUNICÍPIO DE NOVA PRATA DO IGUAÇU</t>
  </si>
  <si>
    <t>PR - NOVO ITACOLOMI</t>
  </si>
  <si>
    <t>05.695.730/0001-78 INSTITUTO DE PREVIDÊNC DOS SERVIDORES PÚBLI DO MUNIC DE NOVO ITACOLOMI</t>
  </si>
  <si>
    <t>PR - OURIZONA</t>
  </si>
  <si>
    <t>06.259.109/0001-24 FUNDO DE PREVIDENCIA MUNICIPAL DE OURIZONA</t>
  </si>
  <si>
    <t>PR - PALMEIRA</t>
  </si>
  <si>
    <t>07.681.157/0001-79 REGIME PRÓPRIO DE PREVIDÊNCIA SOCIAL</t>
  </si>
  <si>
    <t>PR - PALMITAL</t>
  </si>
  <si>
    <t>04.887.994/0001-60 PREVIDENCIA SOCIAL DOS SERVIDORES PÚBLICOS DO MUNICIPIO DE PALMITAL</t>
  </si>
  <si>
    <t>PR - PALOTINA</t>
  </si>
  <si>
    <t>00.084.514/0001-72 FUNDO DE PENSAO E APOSENTADORIA DOS SERVIDORES DE PALOTINA</t>
  </si>
  <si>
    <t>PR - PARANACITY</t>
  </si>
  <si>
    <t>08.683.905/0001-15 INSTITUTO DE PREVIDÊNCIA SOCIAL DO MUNICÍPIO DE PARANACITY</t>
  </si>
  <si>
    <t>PR - PARANAGUA</t>
  </si>
  <si>
    <t>08.542.807/0001-68 PARANAGUÁ PREVIDÊNCIA</t>
  </si>
  <si>
    <t>PR - PARANAVAI</t>
  </si>
  <si>
    <t>04.210.981/0001-52 PARANAVAÍ PREVIDÊNCIA</t>
  </si>
  <si>
    <t>PR - PATO BRAGADO</t>
  </si>
  <si>
    <t>95.719.472/0001-05 PATO BRAGADO MUNICIPIO</t>
  </si>
  <si>
    <t>PR - PEROLA</t>
  </si>
  <si>
    <t>03.331.336/0001-25 FUNDO DE APOSENTADORIA E PENSÕES DOS SERVIDORES PÚBLICOS DE PÉROLA</t>
  </si>
  <si>
    <t>PR - PINHAIS</t>
  </si>
  <si>
    <t>03.861.196/0001-05 PINHAIS PREVIDÊNCIA</t>
  </si>
  <si>
    <t>PR - PINHAO</t>
  </si>
  <si>
    <t>04.598.400/0001-00 FUNDO DE PREVIDENCIA MUNICIPAL DE PINHAO</t>
  </si>
  <si>
    <t>PR - PIRAQUARA</t>
  </si>
  <si>
    <t>08.696.728/0001-01 INSTITUTO DE PREVIDÊNCIA DO MUNICÍPIO DE PIRAQUARA</t>
  </si>
  <si>
    <t>PR - PITANGA</t>
  </si>
  <si>
    <t>04.907.070/0001-89 REGIME PRÓPRIO DE PREVIDÊNCIA SOCIAL DO MUNICÍPIO DE PITANGAA</t>
  </si>
  <si>
    <t>PR - PLANALTO</t>
  </si>
  <si>
    <t>02.188.778/0001-00 FUNDO DE PREVIDENCIA DO MUNICIPIO DE PLANALTO</t>
  </si>
  <si>
    <t>PR - PRUDENTOPOLIS</t>
  </si>
  <si>
    <t>07.966.651/0001-80 INSTITUTO DE PREVIDENCIA DE PRUDENTOPOLIS</t>
  </si>
  <si>
    <t>PR - REALEZA</t>
  </si>
  <si>
    <t>76.205.673/0001-40 REALEZA MUNICIPIO</t>
  </si>
  <si>
    <t>PR - RENASCENCA</t>
  </si>
  <si>
    <t>12.403.837/0001-60 FUNDO DE APOSENTADORIA E PENSOES</t>
  </si>
  <si>
    <t>PR - RIO AZUL</t>
  </si>
  <si>
    <t>11.468.330/0001-22 FUNDO DE PREVIDENCIA DO MUNICIPIO DE RIO AZUL</t>
  </si>
  <si>
    <t>PR - RIO BONITO DO IGUACU</t>
  </si>
  <si>
    <t>07.424.321/0001-62 FUNDO DE PREVIDENCIA DE RIO BONITO DO IGUACU</t>
  </si>
  <si>
    <t>PR - RIO NEGRO</t>
  </si>
  <si>
    <t>04.783.770/0001-09 INSTITUTO DE PREVIDENCIA SOCIAL DOS SERV PUBLIC DO MUNICI DE RIO NEGRO</t>
  </si>
  <si>
    <t>PR - RONCADOR</t>
  </si>
  <si>
    <t>01.600.982/0001-15 FUNDO DE PREVIDENCIA DO MUNICIPIO DE RONCADOR</t>
  </si>
  <si>
    <t>PR - SANTA ISABEL DO IVAI</t>
  </si>
  <si>
    <t>76.974.823/0001-80 SANTA ISABEL DO IVAI MUNICIPIO</t>
  </si>
  <si>
    <t>PR - SAO JOAO</t>
  </si>
  <si>
    <t>76.995.422/0001-06 SAO JOAO MUNICIPIO</t>
  </si>
  <si>
    <t>PR - SAO JORGE D OESTE</t>
  </si>
  <si>
    <t>76.995.380/0001-03 MUNICIPIO DE SAO JORGE D OESTE</t>
  </si>
  <si>
    <t>PR - SAO JORGE DO PATROCINIO</t>
  </si>
  <si>
    <t>00.604.063/0001-57 FUNDO DE PREVIDENCIA DO MUNICIPIO DE SAO JORGE DO PATROCINIO</t>
  </si>
  <si>
    <t>PR - SAO JOSE DOS PINHAIS</t>
  </si>
  <si>
    <t>*07.784.999/0001-56 PREVIDÊNCIA SÃO JOSÉ</t>
  </si>
  <si>
    <t>PR - SAO MATEUS DO SUL</t>
  </si>
  <si>
    <t>09.292.485/0001-09 INSTITUTO DE PREVIDÊNCIA DE SÃO MATEUS DO SUL</t>
  </si>
  <si>
    <t>PR - SAO TOME</t>
  </si>
  <si>
    <t>04.958.376/0001-64 FUNDO DE PREVIDENCIA DO MUNICIPIO DE SAO TOME</t>
  </si>
  <si>
    <t>PR - SARANDI</t>
  </si>
  <si>
    <t>73.310.153/0001-09 FUNDO DE PREVIDENCIA DOS SERVIDORES MUNICIPAIS DE SARANDI</t>
  </si>
  <si>
    <t>PR - TAMBOARA</t>
  </si>
  <si>
    <t>*10.904.465/0001-20 FUNDO DE PREVIDÊNCIA SOCIAL DO MUNICÍPIO DE TAMBOARA</t>
  </si>
  <si>
    <t>PR - TEIXEIRA SOARES</t>
  </si>
  <si>
    <t>02.096.844/0001-03 FUNDO MUNICIPAL DE ASSISTENCIA E PREVIDENCIA DE TEIXEIRA SOARES</t>
  </si>
  <si>
    <t>PR - TELEMACO BORBA</t>
  </si>
  <si>
    <t>01.017.786/0001-12 FUNDO PREVIDENCIÁRIO DO MUNICÍPIO DE TELÊMACO BORBA</t>
  </si>
  <si>
    <t>PR - TERRA BOA</t>
  </si>
  <si>
    <t>05.258.053/0001-20 FUNDO DE PREVIDÊNCIA MUNICIPAL DE TERRA BOA</t>
  </si>
  <si>
    <t>PR - TERRA RICA</t>
  </si>
  <si>
    <t>06.284.346/0001-45 FUNDO DE PREVIDÊNCIA SOCIAL DO MUNICÍPIO</t>
  </si>
  <si>
    <t>PR - TERRA ROXA</t>
  </si>
  <si>
    <t>00.830.215/0001-30 PREVIDÊNCIA SOCIAL DOS SERVIDORES PÚBLICOS DE TERRA ROXA</t>
  </si>
  <si>
    <t>PR - TIBAGI</t>
  </si>
  <si>
    <t>04.996.792/0001-57 INSTITUTO DE PREVIDÊNCIA DOS SERVIDORES PÚBLICO DO MUNICÍPIO DE TIBAGI</t>
  </si>
  <si>
    <t>PR - TOLEDO</t>
  </si>
  <si>
    <t>08.885.045/0001-00 FUNDO DE APOSENTADORIA E PENSOES DOS SERV PUBLICOS MUNICIPAI DE TOLEDO</t>
  </si>
  <si>
    <t>PR - UMUARAMA</t>
  </si>
  <si>
    <t>09.122.645/0001-71 FUNDO DE PREVIDÊNCIA MUNICIPAL DE UMUARAMA</t>
  </si>
  <si>
    <t>PR - UNIAO DA VITORIA</t>
  </si>
  <si>
    <t>15.228.530/0001-69 FUNDO P CUSTEIO PREV DA APOS E PENS DOS FUNC DA ADM PÚ DE UNIÃO DA VIT</t>
  </si>
  <si>
    <t>PR - XAMBRE</t>
  </si>
  <si>
    <t>05.472.631/0001-27 FUNDO DE PREVIDENCIA DO MUNICIPIO DE XAMBRE</t>
  </si>
  <si>
    <t>RJ - ANGRA DOS REIS</t>
  </si>
  <si>
    <t>10.590.600/0001-00 INSTITUTO DE PREVIDENCIA SOCIAL DO MUNICIPIIO DE ANGRA DOS REIS</t>
  </si>
  <si>
    <t>RJ - ARARUAMA</t>
  </si>
  <si>
    <t>*30.597.686/0001-00 INSTITUTO DE BENEFICIO E ASSIST AOS SERVIDORES MUNICIPAIS DE ARARUAMA</t>
  </si>
  <si>
    <t>RJ - BARRA DO PIRAI</t>
  </si>
  <si>
    <t>01.857.468/0001-60 FUNDO DE PREVIDÊNCIA DO MUNICÍPIO DE BARRA DO PIRAI</t>
  </si>
  <si>
    <t>RJ - BARRA MANSA</t>
  </si>
  <si>
    <t>28.695.658/0001-84 MUNICIPIO DE BARRA MANSA</t>
  </si>
  <si>
    <t>RJ - BELFORD ROXO</t>
  </si>
  <si>
    <t>04.736.032/0001-00 INSTITUTO DE PREVIDENCIA DOS SERVIDORES PUBL MUNIC DE BELFORD ROXO</t>
  </si>
  <si>
    <t>RJ - CABO FRIO</t>
  </si>
  <si>
    <t>27.759.281/0001-17 INST DE BENEFICIOS E ASSIST AOS SERV MUNICIPAIS DE CABO FRIO</t>
  </si>
  <si>
    <t>RJ - CAMPOS DOS GOYTACAZES</t>
  </si>
  <si>
    <t>03.388.502/0001-20 INSTITUTO DE PREVIDENCIA DOS SERV DO MUN DE CAMPOS DOS GOYTACAZES</t>
  </si>
  <si>
    <t>RJ - CANTAGALO</t>
  </si>
  <si>
    <t>00.902.907/0001-46 INSTITUTO DE PENSÃO E APOSENTADORIA MUNICIPAL</t>
  </si>
  <si>
    <t>RJ - CARMO</t>
  </si>
  <si>
    <t>07.810.523/0001-42 FUNDO ESPECIAL DE CUSTEIO DA PREVIDENCIA MUNICIPAL</t>
  </si>
  <si>
    <t>RJ - CONCEICAO DE MACABU</t>
  </si>
  <si>
    <t>36.576.106/0001-85 INSTITUTO DE PREV E ASSIST DOS SERVIDORES MUNIC DE CONCEIÇÃO DE MACABU</t>
  </si>
  <si>
    <t>RJ - DUAS BARRAS</t>
  </si>
  <si>
    <t>01.594.641/0001-84 INSTITUTO DE PREVIDÊNC DOS SERVID PÚBLICOS DO MUNICÍPIO DE DUAS BARRAS</t>
  </si>
  <si>
    <t>RJ - DUQUE DE CAXIAS</t>
  </si>
  <si>
    <t>28.453.066/0001-56 INSTITUTO DE PREVIDÊNC DOS SERVIDOR PÚBLIC DO MUNIC DE DUQUE DE CAXIAS</t>
  </si>
  <si>
    <t>RJ - ITABORAI</t>
  </si>
  <si>
    <t>39.250.220/0001-09 INSTITUTO DE PREVIDENCIA E ASSIST DOS SERVIDORES DO MUNIC DE ITABORAI</t>
  </si>
  <si>
    <t>RJ - ITAGUAI</t>
  </si>
  <si>
    <t>04.764.158/0001-99 ITAPREVI</t>
  </si>
  <si>
    <t>RJ - ITATIAIA</t>
  </si>
  <si>
    <t>03.716.646/0001-68 INSTITUTO DE PREV DOS SERVIDORES PUBLICOS DO MUNICIPIO DE ITATIAIA</t>
  </si>
  <si>
    <t>RJ - MACAE</t>
  </si>
  <si>
    <t>03.567.964/0001-04 INSTITUTO DE PREVIDÊNCIA SOCIAL DO MUNICIPIO DE MACAÉ</t>
  </si>
  <si>
    <t>RJ - MANGARATIBA</t>
  </si>
  <si>
    <t>36.062.230/0001-22 PREVI MANGARATIBA</t>
  </si>
  <si>
    <t>RJ - MARICA</t>
  </si>
  <si>
    <t>*39.511.530/0001-30 INSTITUTO DE SEGURIDADE SOCIAL DE MARICA</t>
  </si>
  <si>
    <t>RJ - MIGUEL PEREIRA</t>
  </si>
  <si>
    <t>24.222.677/0001-32 FUNDO DE APOSENTADORIAS E PENSÕES DO MUNICÍPIO DE MIGUEL PEREIRA</t>
  </si>
  <si>
    <t>RJ - NATIVIDADE</t>
  </si>
  <si>
    <t>01.709.035/0001-67 INSTITUTO DE PREVIDENCIA DOS SERVIDOR PUBLI DO MUNICIPIO DE NATIVIDADE</t>
  </si>
  <si>
    <t>RJ - NILOPOLIS</t>
  </si>
  <si>
    <t>04.939.180/0001-22 INSTITUTO DE BENEFICIOS E ASSISTENCIA AOS SERV DO MUNIC DE NILOPOLIS</t>
  </si>
  <si>
    <t>RJ - NITEROI</t>
  </si>
  <si>
    <t>28.543.098/0001-42 INSTITUTO DE BENEFICIOS E ASSIST SERVIDORES MUNICIPAIS DE NITEROI</t>
  </si>
  <si>
    <t>RJ - NOVA FRIBURGO</t>
  </si>
  <si>
    <t>07.032.277/0001-45 FUNDO DE PREVIDÊNCIA SOCIAL DE NOVA FRIBURGO</t>
  </si>
  <si>
    <t>RJ - NOVA IGUACU</t>
  </si>
  <si>
    <t>03.450.083/0001-09 INSTITUTO DE PREVIDÊNCIA DOS SERVIDORES MUNICIPAIS DE NOVA IGUAÇU</t>
  </si>
  <si>
    <t>RJ - PATY DO ALFERES</t>
  </si>
  <si>
    <t>13.233.438/0001-61 FUNDO MUNIC DE APOSENT E PENSOES DOS SERV PUBLIC DO MUN DE PATY DO ALF</t>
  </si>
  <si>
    <t>RJ - PETROPOLIS</t>
  </si>
  <si>
    <t>31.157.589/0001-60 INSTITUTO DE PREVI E ASSIST SOC DO SERV PUB DO MUNICÍPIO DE PETRÓPOLIS</t>
  </si>
  <si>
    <t>RJ - PINHEIRAL</t>
  </si>
  <si>
    <t>05.507.038/0001-79 FUNDO DE PREVIDÊNCIA SOCIAL DO MUNICIPIO DE PINHEIRAL</t>
  </si>
  <si>
    <t>RJ - PIRAI</t>
  </si>
  <si>
    <t>13.560.304/0001-55 FUNDO DE PREVIDENCIA SOCIAL DO MUNICIPIO DE PIRAI</t>
  </si>
  <si>
    <t>RJ - PORCIUNCULA</t>
  </si>
  <si>
    <t>01.180.031/0001-34 CAIXA DE ASSISTENCIA PREVIDENCIA E PENSOES DOS SERV PUBL MUNIC</t>
  </si>
  <si>
    <t>RJ - RESENDE</t>
  </si>
  <si>
    <t>04.947.432/0001-65 INSTITUTO DE PREV DOS SERV PUB DO MUN DE RESENDE</t>
  </si>
  <si>
    <t>RJ - RIO CLARO</t>
  </si>
  <si>
    <t>17.568.727/0001-72 FUNDO DE PREVIDÊNCIA DO MUNICÍPIO DE RIO CLARO</t>
  </si>
  <si>
    <t>RJ - RIO DAS OSTRAS</t>
  </si>
  <si>
    <t>39.691.605/0001-01 RIO DAS OSTRAS PREVIDÊNCIA</t>
  </si>
  <si>
    <t>RJ - RIO DE JANEIRO (CAPITAL)</t>
  </si>
  <si>
    <t>04.888.330/0001-16 FUNDO ESPECIAL DE PREVIDENCIA DO MUNICIPIO DO RIO DE JANEIRO</t>
  </si>
  <si>
    <t>RJ - SANTA MARIA MADALENA</t>
  </si>
  <si>
    <t>28.645.760/0001-75 MUNICIPIO DE SANTA MARIA MADALENA</t>
  </si>
  <si>
    <t>RJ - SAO GONCALO</t>
  </si>
  <si>
    <t>32.538.167/0001-05 INST DE PREVIDENCIA E ASSISTENCIA DOS SERV MUNIC DE SAO GONCALO</t>
  </si>
  <si>
    <t>RJ - SAO JOAO DE MERITI</t>
  </si>
  <si>
    <t>06.083.793/0001-36 INSTITUTO DE PREV DOS SERV PUBLICOS DO MUNICIPIO DE SAO JOAO MERITI</t>
  </si>
  <si>
    <t>RJ - SAO JOSE DE UBA</t>
  </si>
  <si>
    <t>07.624.192/0001-56 FUNDO DE PREV DOS SERVIDORES PUBL DO MUNICIPIO DE SAO JOSE DE UBA</t>
  </si>
  <si>
    <t>RJ - SAO PEDRO DA ALDEIA</t>
  </si>
  <si>
    <t>39.844.436/0001-00 INST DE PREVIDÊNCIA DOS SERVID PÚBLICOS DO MUNI DE SÃO PEDRO DA ALDEIA</t>
  </si>
  <si>
    <t>RJ - SAO SEBASTIAO DO ALTO</t>
  </si>
  <si>
    <t>39.831.953/0001-37 INSTITUTO DE PREVIDENCIA MUNICIPAL DE SAO SEBASTIAO DO ALTO</t>
  </si>
  <si>
    <t>RJ - SAPUCAIA</t>
  </si>
  <si>
    <t>01.031.100/0001-48 INSTITUTO DE APOSENT E PENSÕES DOS SERVIDORES PÚBLICOS MUN DE SAPUCAIA</t>
  </si>
  <si>
    <t>RJ - SAQUAREMA</t>
  </si>
  <si>
    <t>32.557.811/0001-84 INSTIT DE BENEFICÊNCIA E ASSIST DOS SERVIDORES DO MUNICIP DE SAQUAREMA</t>
  </si>
  <si>
    <t>RJ - SUMIDOURO</t>
  </si>
  <si>
    <t>01.834.293/0001-75 INSTITUTO DE APOSENTADORIA E PENSOES DO MUNICIPIO DE SUMIDOURO</t>
  </si>
  <si>
    <t>RJ - TERESOPOLIS</t>
  </si>
  <si>
    <t>04.752.512/0001-65 INSTITUTO DE PREV DOS SERV PUBLICOS MUNICIPAIS DE TERESOPOLIS</t>
  </si>
  <si>
    <t>RJ - TRAJANO DE MORAIS</t>
  </si>
  <si>
    <t>00.156.410/0001-26 INSTITUTO DE PREVIDENCIA DOS SERVIDORES PUBLICOS DE TRAJANO DE MORAIS</t>
  </si>
  <si>
    <t>RJ - VALENCA</t>
  </si>
  <si>
    <t>11.463.902/0001-80 INSTITU MUNICIPAL DE PREVIDÊNC SOCIAL DOS SERVIDORES PÚBLIC DE VALENÇA</t>
  </si>
  <si>
    <t>RJ - VARRE E SAI</t>
  </si>
  <si>
    <t>02.624.843/0001-94 CAIXA DE ASSIST PREV E PENSOES DOS SERV PUBLIC DO MUNICÍP DE VARRE SAI</t>
  </si>
  <si>
    <t>RJ - VASSOURAS</t>
  </si>
  <si>
    <t>06.134.286/0001-84 FUNDO DE PREVIDÊNCIA DO MUNICIPIO DE VASSOURAS</t>
  </si>
  <si>
    <t>RJ - VOLTA REDONDA</t>
  </si>
  <si>
    <t>13.444.605/0001-13 FUNDO DE PREVIDÊNCIA SOCIAL DO MUNICÍPIO DE VOLTA REDONDA</t>
  </si>
  <si>
    <t>RN - CAMPO REDONDO</t>
  </si>
  <si>
    <t>26.915.492/0001-39 FUNDO DE PREVIDÊNCIA DO MUNICÍPIO DE CAMPO REDONDO</t>
  </si>
  <si>
    <t>RN - DOUTOR SEVERIANO</t>
  </si>
  <si>
    <t>11.191.932/0001-85 FUNDO DE PREVIDÊN SOCIAL DOS SERV PÚB DO MUNICÍPIO DE DOUTOR SEVERIANO</t>
  </si>
  <si>
    <t>RN - GOIANINHA</t>
  </si>
  <si>
    <t>19.649.853/0001-87 INSTITUTO DE PREVIDÊNCIA SOCIAL DO MUNICÍPIO DE GOIANINHA</t>
  </si>
  <si>
    <t>RN - MACAIBA</t>
  </si>
  <si>
    <t>15.401.357/0001-59 INSTITUTO DE PREVIDÊNCIA DOS SERVIDORES DE MACAÍBA</t>
  </si>
  <si>
    <t>RN - MONTE ALEGRE</t>
  </si>
  <si>
    <t>20.270.215/0001-30 FUNDO DE PREVIDÊNCIA DE MONTE ALEGRE</t>
  </si>
  <si>
    <t>RN - MOSSORO</t>
  </si>
  <si>
    <t>14.801.428/0001-48 INSTITUTO MUNICIPAL DE PREVIDÊNCIA SOCIAL DOS SERVIDORES DE MOSSORÓ</t>
  </si>
  <si>
    <t>RN - NATAL</t>
  </si>
  <si>
    <t>08.341.026/0001-05 INSTITUTO DE PREVIDÊNCIA DOS SERVIDORES DE NATAL</t>
  </si>
  <si>
    <t>RN - OLHO-D AGUA DO BORGES</t>
  </si>
  <si>
    <t>18.937.780/0001-66 INSTITUTO DE PREVIDÊNCIA SOCIAL DOS SERVIDORES MUNICIPAIS</t>
  </si>
  <si>
    <t>RN - SAO GONCALO DO AMARANTE</t>
  </si>
  <si>
    <t>11.447.510/0001-28 INSTITUTO DE PREVIDÊNCIA MUNICIPAL DE SÃO GONÇALO DO AMARANTE</t>
  </si>
  <si>
    <t>RN - SAO MIGUEL</t>
  </si>
  <si>
    <t>20.632.876/0001-68 INSTITUTO DE PREVIDENCIA DOS SERVIDORES DO MUNICÍPIO DE SÃO MIGUEL</t>
  </si>
  <si>
    <t>RO - ARIQUEMES</t>
  </si>
  <si>
    <t>63.762.959/0001-84 INSTITUTO DE PRVIDÊNCIA DO MUNICÍPIO DE ARIQUEMES</t>
  </si>
  <si>
    <t>RO - ESPIGAO D OESTE</t>
  </si>
  <si>
    <t>63.761.126/0001-07 INSTITUTO DE PREVIDÊNCIA MUNICIPAL DE ESPIGÃO DO OESTE</t>
  </si>
  <si>
    <t>RO - OURO PRETO DO OESTE</t>
  </si>
  <si>
    <t>63.787.204/0001-34 INSTITUTO DE PREVIDE DOS SERV PUBL DO MUNICIPIO DE OURO PRETO DO OESTE</t>
  </si>
  <si>
    <t>RO - PORTO VELHO</t>
  </si>
  <si>
    <t>34.481.804/0001-71 INSTITUTO DE PREVIDENCIA E ASSISTENCIA DOS SERV DO MUNIC PORTO VELHO</t>
  </si>
  <si>
    <t>RO - ROLIM DE MOURA</t>
  </si>
  <si>
    <t>63.788.426/0001-71 INST DE PREV SOCIAL DOS SERVIDORES PUBLICOS MUNICIPA DE ROLIM DE MOURA</t>
  </si>
  <si>
    <t>RO - VILHENA</t>
  </si>
  <si>
    <t>08.081.573/0001-07 INSTITUTO DE PREVIDENCIA MUNICIPAL DE VILHENA</t>
  </si>
  <si>
    <t>RS - AGUA SANTA</t>
  </si>
  <si>
    <t>11.806.792/0001-02 FUNDO DE APOSENTADORIA E PENSÃO DO SERVIDOR</t>
  </si>
  <si>
    <t>RS - AGUDO</t>
  </si>
  <si>
    <t>10.764.461/0001-94 REGIME PROPRIO DE PREVIDENCIA DO MUNICIPIO DE AGUDO</t>
  </si>
  <si>
    <t>RS - ALEGRETE</t>
  </si>
  <si>
    <t>11.239.569/0001-20 FUNDO DE APOSENTADORIA E PENSAO DO MUNICIPIO DE ALEGRETE</t>
  </si>
  <si>
    <t>RS - ALEGRIA</t>
  </si>
  <si>
    <t>10.703.223/0001-79 FUNDO DE PREVIDÊNCIA SOCIAL DO MUNICÍPIO DE ALEGRIA</t>
  </si>
  <si>
    <t>RS - ALPESTRE</t>
  </si>
  <si>
    <t>10.576.578/0001-44 FUNDO DE PREVIDÊNCIA SOCIAL DO MUNICÍPIO DE ALPESTRE</t>
  </si>
  <si>
    <t>RS - ALTO ALEGRE</t>
  </si>
  <si>
    <t>92.406.057/0001-03 MUNICIPIO DE ALTO ALEGRE</t>
  </si>
  <si>
    <t>RS - ALTO FELIZ</t>
  </si>
  <si>
    <t>10.703.206/0001-31 FUNDO DE PREVIDENCIA SOCIAL DO MUNICIPIO</t>
  </si>
  <si>
    <t>RS - ALVORADA</t>
  </si>
  <si>
    <t>12.721.485/0001-91 FUNDO DE PREVIDÊNCIA DOS SERVIDORES MUNICIPAIS DE ALVORADA</t>
  </si>
  <si>
    <t>RS - ANTA GORDA</t>
  </si>
  <si>
    <t>11.363.198/0001-94 FUNDO DE PREVIDENCIA SOCIAL DO MUNICIPIO ANTA GORDA</t>
  </si>
  <si>
    <t>RS - ANTONIO PRADO</t>
  </si>
  <si>
    <t>87.842.233/0001-10 MUNICIPIO DE ANTONIO PRADO</t>
  </si>
  <si>
    <t>RS - ARATIBA</t>
  </si>
  <si>
    <t>12.911.655/0001-09 FUNDO DE PREVIDÊNCIA SOCIAL DO MUNICÍPIO</t>
  </si>
  <si>
    <t>RS - ARROIO GRANDE</t>
  </si>
  <si>
    <t>18.180.116/0001-15 FUNDO DE PREVIDÊNCIA SOCIAL DO MUNICÍPIO DE ARROIO GRANDE</t>
  </si>
  <si>
    <t>RS - ARVOREZINHA</t>
  </si>
  <si>
    <t>15.268.638/0001-85 FUNDO DE APOSENTADORIA E PENSÃO DO SERVIDOR MUNICIPAL EFETIVO</t>
  </si>
  <si>
    <t>RS - AUGUSTO PESTANA</t>
  </si>
  <si>
    <t>87.613.246/0001-17 AUGUSTO PESTANA MUNICIPIO</t>
  </si>
  <si>
    <t>RS - BAGE</t>
  </si>
  <si>
    <t>04.025.494/0001-10 FUNDO DE PENSÃO E APOSENTADORIA DO SERVIDOR</t>
  </si>
  <si>
    <t>RS - BARAO</t>
  </si>
  <si>
    <t>15.528.905/0001-06 FUNDO DE PREVIDENCIA SOCIAL DO MUNICIPIO</t>
  </si>
  <si>
    <t>RS - BARRA FUNDA</t>
  </si>
  <si>
    <t>11.137.208/0001-73 FUNDO DE APOSENT PENSOES E BENEF SOCIAIS DO MUNICIPIO DE BARRA FUNDA</t>
  </si>
  <si>
    <t>RS - BARRACAO</t>
  </si>
  <si>
    <t>87.613.618/0001-05 BARRACAO MUNICIPIO</t>
  </si>
  <si>
    <t>RS - BENTO GONCALVES</t>
  </si>
  <si>
    <t>10.582.946/0001-67 FUNDO DE APOSENTADORIA E PENSAO DO SERV PUB MUNIC DE BENTO GONCALVES</t>
  </si>
  <si>
    <t>RS - BOA VISTA DO BURICA</t>
  </si>
  <si>
    <t>15.301.130/0001-31 REG PRÓPR DE PREV SOC DOS SERV EFETIV DO MUNIC DE BOA VISTA DO BURICÁ</t>
  </si>
  <si>
    <t>RS - BOA VISTA DO SUL</t>
  </si>
  <si>
    <t>10.540.273/0001-82 FUNDO DE PREVIDENCIA SOCIAL DO MUNICIPIO</t>
  </si>
  <si>
    <t>RS - BOM PRINCIPIO</t>
  </si>
  <si>
    <t>14.747.926/0001-50 FUNDO DE APOSENTADORIA E PENSÃO DO SERVIDOR</t>
  </si>
  <si>
    <t>RS - BOQUEIRAO DO LEAO</t>
  </si>
  <si>
    <t>92.454.818/0001-00 MUNICIPIO DE BOQUEIRAO DO LEAO</t>
  </si>
  <si>
    <t>RS - BOSSOROCA</t>
  </si>
  <si>
    <t>11.505.938/0001-80 FUNDO DE PREVIDENCIA SOCIAL DO MUNICIPIO BOSSOROCA</t>
  </si>
  <si>
    <t>RS - BROCHIER</t>
  </si>
  <si>
    <t>10.616.315/0001-11 FUNDO DE PREVIDÊNCIA SOCIAL DO MUNICÍPIO</t>
  </si>
  <si>
    <t>RS - CACAPAVA DO SUL</t>
  </si>
  <si>
    <t>11.235.467/0001-37 FUNDO DE APOSENTADORIA E PENSAO DOS SERVIDORES</t>
  </si>
  <si>
    <t>RS - CACHOEIRA DO SUL</t>
  </si>
  <si>
    <t>87.530.978/0001-43 PREFEITURA MUNICIPAL DE CACHOEIRA DO SUL</t>
  </si>
  <si>
    <t>RS - CACHOEIRINHA</t>
  </si>
  <si>
    <t>22.431.861/0001-67 INSTITUTO DE PREVIDÊNCI DOS SERVIDOR PÚBLIC MUNICIPAIS DE CACHOEIRINHA</t>
  </si>
  <si>
    <t>RS - CACIQUE DOBLE</t>
  </si>
  <si>
    <t>13.676.052/0001-24 FUNDO DE APOSENTAD E PENSÃO DO SERVIDO PÚBLIC MUNICIP DE CACIQUE DOBLE</t>
  </si>
  <si>
    <t>RS - CAIBATE</t>
  </si>
  <si>
    <t>14.677.877/0001-26 FUNDO DE APOSENTADORIA E PENSÕES DOS SERVIDORES DE CAIBATÉ</t>
  </si>
  <si>
    <t>RS - CAMAQUA</t>
  </si>
  <si>
    <t>05.102.937/0001-91 INSTITUTO DE PREVIDÊNCIA DOS SERVIDOR PÚBLICOS DO MUNICÍPIO DE CAMAQUÃ</t>
  </si>
  <si>
    <t>RS - CAMBARA DO SUL</t>
  </si>
  <si>
    <t>13.822.906/0001-33 FUNDO DE PREVIDÊNCIA SOCIAL DO MUNICÍPIO</t>
  </si>
  <si>
    <t>RS - CAMPO BOM</t>
  </si>
  <si>
    <t>94.707.817/0001-48 INSTITUTO DE PREV E ASSIST DOS SERVIDORES MUNICIPAIS DE CAMPO BOM</t>
  </si>
  <si>
    <t>RS - CAMPO NOVO</t>
  </si>
  <si>
    <t>87.613.162/0001-83 MUNICIPIO DE CAMPO NOVO</t>
  </si>
  <si>
    <t>RS - CAMPOS BORGES</t>
  </si>
  <si>
    <t>11.815.144/0001-12 FUNDO DE PREVIDENCIA SOCIAL DO MUNICIPIO DE CAMPOS BORGES</t>
  </si>
  <si>
    <t>RS - CANDELARIA</t>
  </si>
  <si>
    <t>14.027.104/0001-02 REGIME PROPRIO PREV SOCIAL DOS SERVIDORES EFET MUN DE CANDELARIA</t>
  </si>
  <si>
    <t>RS - CANDIDO GODOI</t>
  </si>
  <si>
    <t>10.697.405/0001-84 FUNDO DE APOSENTADORIA PENSAO E DEMAIS BENEF DO SERVIDOR MUNICIPAL</t>
  </si>
  <si>
    <t>RS - CANGUCU</t>
  </si>
  <si>
    <t>13.072.654/0001-72 FUNDO DE APOSENTADORIA E PENSAO DO SERVIDOR</t>
  </si>
  <si>
    <t>RS - CANOAS</t>
  </si>
  <si>
    <t>05.550.055/0001-99 INSTITUTO DE PREVIDÊNCIA E ASSIS DOS SERVIDORES MUNICIPAIS DE CANOAS</t>
  </si>
  <si>
    <t>RS - CAPAO DA CANOA</t>
  </si>
  <si>
    <t>02.279.284/0001-22 INSTITUTO MUNICIPAL DE SEGURIDADE SOCIAL DE CAPAO DA CANOA</t>
  </si>
  <si>
    <t>RS - CAPAO DO LEAO</t>
  </si>
  <si>
    <t>87.691.507/0001-17 PREFEITURA CAPAO DO LEAO</t>
  </si>
  <si>
    <t>RS - CAPELA DE SANTANA</t>
  </si>
  <si>
    <t>10.588.166/0001-24 FUNDO DE APOSENTADORIA E PENSÃO DOS SERVIDORES MUNICIPAIS</t>
  </si>
  <si>
    <t>RS - CARAZINHO</t>
  </si>
  <si>
    <t>10.225.642/0001-42 INST DE PREVID DOS SERVID TIT DE CARGO EFETI DO MUNICIPIO DE CARAZINHO</t>
  </si>
  <si>
    <t>RS - CARLOS BARBOSA</t>
  </si>
  <si>
    <t>94.728.698/0001-00 INSTITUTO DE PREVIDENCIA MUNICIPAL DE CARLOS BARBOSA</t>
  </si>
  <si>
    <t>RS - CASEIROS</t>
  </si>
  <si>
    <t>10.653.444/0001-80 FUNDO DE APOSENTADORIA E PENSAO DO SERV PUBL MUN DE CASEIROS</t>
  </si>
  <si>
    <t>RS - CAXIAS DO SUL</t>
  </si>
  <si>
    <t>88.892.393/0001-36 INSTITUTO DE PREVIDENCIA E ASSISTENCIA MUNICIPAL</t>
  </si>
  <si>
    <t>RS - CERRITO</t>
  </si>
  <si>
    <t>14.448.784/0001-20 FUNDO DE APOSENTADORIA E PENSÃO DO SERVIDOR</t>
  </si>
  <si>
    <t>RS - CERRO BRANCO</t>
  </si>
  <si>
    <t>16.513.568/0001-46 REGIME PRÓPR DE PREVID SOC DOS SERVID EFETIVOS MUNICIP DE CERRO BRANCO</t>
  </si>
  <si>
    <t>RS - CERRO GRANDE DO SUL</t>
  </si>
  <si>
    <t>92.324.748/0001-68 CERRO GRANDE DO SUL MUNICIPIO</t>
  </si>
  <si>
    <t>RS - CERRO LARGO</t>
  </si>
  <si>
    <t>87.612.990/0001-05 CERRO LARGO MUNICIPIO</t>
  </si>
  <si>
    <t>RS - CHAPADA</t>
  </si>
  <si>
    <t>11.666.479/0001-16 REGIME PRÓPRIO DE PREVIDÊNCIA DO SERVIDOR PÚBLICO</t>
  </si>
  <si>
    <t>RS - CHARQUEADAS</t>
  </si>
  <si>
    <t>10.750.658/0001-74 FUNDO DE APOSENTADORIA E PENSAO DO SERVIDOR</t>
  </si>
  <si>
    <t>RS - CIRIACO</t>
  </si>
  <si>
    <t>10.654.187/0001-09 FUNDO DE ASSIST PENSAO E APOSENTADORIA DOS MUNICIPARIOS DE CIRIACO</t>
  </si>
  <si>
    <t>RS - COLORADO</t>
  </si>
  <si>
    <t>13.013.491/0001-57 FUNDO DE PREVIDENCIA SOCIAL DO MUNICIPIO DE COLORADO</t>
  </si>
  <si>
    <t>RS - CONSTANTINA</t>
  </si>
  <si>
    <t>13.550.099/0001-47 REGIME PRÓPRIO DE PREVIDÊNCIA SOCIAL DO MUNICÍPIO DE CONSTANTINA</t>
  </si>
  <si>
    <t>RS - COQUEIROS DO SUL</t>
  </si>
  <si>
    <t>13.601.557/0001-20 FUNDO DE PREVIDENCIA SOCIAL DE COQUEIROS DO SUL</t>
  </si>
  <si>
    <t>RS - CORONEL BICACO</t>
  </si>
  <si>
    <t>15.279.299/0001-32 FUNDO MUNICIPAL DE PREVIDÊNCIA SOCIAL</t>
  </si>
  <si>
    <t>RS - CRISTAL</t>
  </si>
  <si>
    <t>10.318.862/0001-10 FUNDO DE APOSENTADORIA E PENSAO DOS SERVIDORES DE CRISTAL</t>
  </si>
  <si>
    <t>RS - DEZESSEIS DE NOVEMBRO</t>
  </si>
  <si>
    <t>10.587.596/0001-21 FUNDO DE PREVIDÊNCIA SOCIAL DO MUNICÍPIO</t>
  </si>
  <si>
    <t>RS - DOIS IRMAOS</t>
  </si>
  <si>
    <t>88.254.891/0003-15 FUNDO DE PREV SOCIAL DO MUN DE DOIS IRMAOS</t>
  </si>
  <si>
    <t>RS - DOIS LAJEADOS</t>
  </si>
  <si>
    <t>13.015.739/0001-19 DOIS LAJEADOS PREV</t>
  </si>
  <si>
    <t>RS - DOM PEDRITO</t>
  </si>
  <si>
    <t>11.427.667/0001-91 REGIME PROPRIO DE PREVIDENCIA SOCIAL DO MUNICIPIO DE DOM PEDRITO</t>
  </si>
  <si>
    <t>RS - DOUTOR MAURICIO CARDOSO</t>
  </si>
  <si>
    <t>11.416.634/0001-46 FUNDO DE APOSENTADORIA E PENSAO DO SERVIDOR</t>
  </si>
  <si>
    <t>RS - ENCRUZILHADA DO SUL</t>
  </si>
  <si>
    <t>11.899.581/0001-61 FUNDO DE APOSENTADORIAS E PENSÕES DOS SERVIDORES MUNICIPAIS</t>
  </si>
  <si>
    <t>RS - ENTRE-IJUIS</t>
  </si>
  <si>
    <t>10.505.217/0001-07 REGIME PROPRIO DE PREVIDENCIA DO SERVIDOR ENTRE IJUIS</t>
  </si>
  <si>
    <t>RS - ERECHIM</t>
  </si>
  <si>
    <t>23.681.516/0001-44 INSTITUTO ERECHINENSE DE PREVIDÊNCIA</t>
  </si>
  <si>
    <t>RS - ERNESTINA</t>
  </si>
  <si>
    <t>15.328.037/0001-10 FUNDO DE APOSENTAD E PENSÕES DOS SERVID PÚBLIC DO MUNICÍP DE ERNESTINA</t>
  </si>
  <si>
    <t>RS - ESPUMOSO</t>
  </si>
  <si>
    <t>12.841.288/0001-06 FUNDO DE PREVIDENCIA SOCIAL DO MUNICIPIO DE ESPUMOSO</t>
  </si>
  <si>
    <t>RS - ESTACAO</t>
  </si>
  <si>
    <t>11.259.716/0001-24 FUNDO DE PREVIDENCIA SOCIAL DO MUNICIPIO</t>
  </si>
  <si>
    <t>RS - ESTANCIA VELHA</t>
  </si>
  <si>
    <t>88.254.883/0001-07 ESTANCIA VELHA MUNICIPIO</t>
  </si>
  <si>
    <t>RS - ESTRELA</t>
  </si>
  <si>
    <t>10.600.181/0001-40 FUNDO DE PREVIDÊNCIA DO SERVIDOR</t>
  </si>
  <si>
    <t>RS - FAGUNDES VARELA</t>
  </si>
  <si>
    <t>11.476.111/0001-95 REGIME PROPRIO DE PREV DOS SERV EFETIVOS DO MUN DE FAGUNDES VARELA</t>
  </si>
  <si>
    <t>RS - FARROUPILHA</t>
  </si>
  <si>
    <t>15.269.995/0001-68 FUNDO DE PREVIDÊNCIA SOCIAL DO MUNICÍPIO DE FARROUPILHA</t>
  </si>
  <si>
    <t>RS - FAXINAL DO SOTURNO</t>
  </si>
  <si>
    <t>13.060.056/0001-83 FUNDO DE PREVIDÊNCIA SOCIAL DO MUNICÍPIO</t>
  </si>
  <si>
    <t>RS - FELIZ</t>
  </si>
  <si>
    <t>11.429.253/0001-00 FUNDO DE PREVIDÊNCIA SOCIAL DO MUNICÍPIO DE FELIZ</t>
  </si>
  <si>
    <t>RS - FLORES DA CUNHA</t>
  </si>
  <si>
    <t>10.643.449/0001-21 FUNDO DE PREVIDENCIA DA PREFEITURA DE FLORES DA CUNHA</t>
  </si>
  <si>
    <t>RS - FLORIANO PEIXOTO</t>
  </si>
  <si>
    <t>97.531.145/0001-50 FUNDO DE SEGURIDADE SOCIAL DO SERVIDOR MUNICIPAL DE FLORIANO PEIXOTO</t>
  </si>
  <si>
    <t>RS - FORMIGUEIRO</t>
  </si>
  <si>
    <t>11.321.065/0001-55 FUNDO DE PREVIDÊNCIA SOCIAL DO MUNICÍPIO</t>
  </si>
  <si>
    <t>RS - FORTALEZA DOS VALOS</t>
  </si>
  <si>
    <t>11.380.577/0001-92 FUNDO MUNICIPAL DE APOSENTADORIA E PENSÃO DO SERVIDOR</t>
  </si>
  <si>
    <t>RS - GARIBALDI</t>
  </si>
  <si>
    <t>11.427.876/0001-35 FUNDO DE PREVIDENCIA APOSENTADORIA E PENSAO DO SERVIDOR</t>
  </si>
  <si>
    <t>RS - GETULIO VARGAS</t>
  </si>
  <si>
    <t>13.533.027/0001-91 FUNDO DE PREVIDÊNCIA SOCIAL DO MUNICÍPIO DE GETÚLIO VARGAS</t>
  </si>
  <si>
    <t>RS - GIRUA</t>
  </si>
  <si>
    <t>11.483.709/0001-01 FUNDO DE PREVIDÊNCIA SOCIAL DO MUNICÍPIO DE GIRUÁ</t>
  </si>
  <si>
    <t>RS - GRAVATAI</t>
  </si>
  <si>
    <t>01.455.352/0001-02 INSTITUTO DE PREVIDÊNCIA DOS SERVIDORES MUNICIPAIS DE GRAVATAÍ</t>
  </si>
  <si>
    <t>RS - GUAIBA</t>
  </si>
  <si>
    <t>05.438.669/0001-83 INSTITUTO DE PREVIDENCIA DOS SERVIDORES PUBLICOS DO MUNICIPIO</t>
  </si>
  <si>
    <t>RS - GUAPORE</t>
  </si>
  <si>
    <t>14.812.132/0001-22 FUNDO DE PREVIDÊNCIA MUNICIPAL</t>
  </si>
  <si>
    <t>RS - GUARANI DAS MISSOES</t>
  </si>
  <si>
    <t>10.579.180/0001-61 FUNDO DE PREV DOS SERV MUNIC DE GUARANI DAS MISSOES</t>
  </si>
  <si>
    <t>RS - HARMONIA</t>
  </si>
  <si>
    <t>10.624.825/0001-30 FUNDO DE PREVIDÊNCIA SOCIAL DO MUNICÍPIO</t>
  </si>
  <si>
    <t>RS - HERVAL</t>
  </si>
  <si>
    <t>14.034.211/0001-50 FUNDO MUNICIPAL DE APOSENTADORIAS DOS SERVIDORES DO MUNICÍPI DE HERVAL</t>
  </si>
  <si>
    <t>RS - HERVEIRAS</t>
  </si>
  <si>
    <t>01.617.873/0001-00 HERVEIRAS MUNICIPIO</t>
  </si>
  <si>
    <t>RS - HORIZONTINA</t>
  </si>
  <si>
    <t>10.554.073/0001-89 FUNDO DE PREVIDENCIA SOCIAL DO MUNICIPIO DE HORIZONTINA</t>
  </si>
  <si>
    <t>RS - IBIACA</t>
  </si>
  <si>
    <t>11.683.214/0001-26 FUNDO DE APOSENTADORIA E PENSAO DO SERVIDOR</t>
  </si>
  <si>
    <t>RS - IBIRAIARAS</t>
  </si>
  <si>
    <t>87.613.584/0001-59 MUNICIPIO DE IBIRAIARAS</t>
  </si>
  <si>
    <t>RS - IBIRAPUITA</t>
  </si>
  <si>
    <t>92.406.263/0001-13 MUNICIPIO DE IBIRAPUITA</t>
  </si>
  <si>
    <t>RS - IGREJINHA</t>
  </si>
  <si>
    <t>03.467.153/0001-31 INSTITUTO DE PREVIDÊNCIA DOS SERVIDORES MUNICIPAIS DE IGREJINHA</t>
  </si>
  <si>
    <t>RS - IJUI</t>
  </si>
  <si>
    <t>04.778.819/0001-35 INSTITUTO DE PREVIDENCIA DOS SERVIDORES PUBLICOS DO MUNICIPIO DE IJUI</t>
  </si>
  <si>
    <t>RS - ILOPOLIS</t>
  </si>
  <si>
    <t>13.611.602/0001-27 FUNDO DE PREVIDENCIA SOCIAL DO MUNICIPIO</t>
  </si>
  <si>
    <t>RS - IPE</t>
  </si>
  <si>
    <t>90.544.511/0001-67 IPE MUNICIPIO</t>
  </si>
  <si>
    <t>RS - ITAQUI</t>
  </si>
  <si>
    <t>13.019.678/0001-68 FUNDO DE APOSENTADORIA E PENSÃO DO SERVIDOR</t>
  </si>
  <si>
    <t>RS - ITATIBA DO SUL</t>
  </si>
  <si>
    <t>13.500.338/0001-54 FUNDO DE PREVIDENCIA SOCIAL SERV DO MUNICIPIO DE ITATIBA DO SUL</t>
  </si>
  <si>
    <t>RS - IVOTI</t>
  </si>
  <si>
    <t>14.481.567/0001-31 FUNDO DE PREVIDÊNCIA DOS SERVIDORES DO MUNICIPAIS DE IVOTI</t>
  </si>
  <si>
    <t>RS - JACUTINGA</t>
  </si>
  <si>
    <t>10.658.963/0001-30 REGIME PRÓPRIO DE PREVIDÊNCIA SOCIAL DO MUNICÍPIO DE JACUTINGA</t>
  </si>
  <si>
    <t>RS - JAGUARAO</t>
  </si>
  <si>
    <t>88.414.552/0001-97 MUNICIPIO DE JAGUARAO</t>
  </si>
  <si>
    <t>RS - JAGUARI</t>
  </si>
  <si>
    <t>13.950.560/0001-59 FUNDO DE PREVIDENCIA DOS SERVIDORES MUNICIPAIS DE JAGUARI</t>
  </si>
  <si>
    <t>RS - JOIA</t>
  </si>
  <si>
    <t>10.606.123/0001-24 FUNDO DE APOS E PENSAO DO SERVIDOR</t>
  </si>
  <si>
    <t>RS - JULIO DE CASTILHOS</t>
  </si>
  <si>
    <t>12.684.347/0001-80 FUNDO DE APOSENTADORIAS E PENSÕES DOS SERVIDORES</t>
  </si>
  <si>
    <t>RS - LAGOA DOS TRES CANTOS</t>
  </si>
  <si>
    <t>13.540.079/0001-95 FUNDO MUNICIPAL DE PREVIDÊNCIA SOCIAL DE LAGOA DOS TRÊS CANTOS</t>
  </si>
  <si>
    <t>RS - LAGOA VERMELHA</t>
  </si>
  <si>
    <t>11.435.008/0001-05 FUNDO DE PREVIDÊNCIA SOCIAL DO MUNICÍPIO DE LAGOA VERMELHA</t>
  </si>
  <si>
    <t>RS - LAGOAO</t>
  </si>
  <si>
    <t>13.007.419/0001-17 FUNDO DE APOSENTADORIA E BENEFÍCIOS DO SERVIDOR</t>
  </si>
  <si>
    <t>RS - LAJEADO</t>
  </si>
  <si>
    <t>25.134.886/0001-97 FUNDO DE PREVIDÊNCIA SOCIAL DO MUNICÍPIO DE LAJEADO</t>
  </si>
  <si>
    <t>RS - LINDOLFO COLLOR</t>
  </si>
  <si>
    <t>10.619.979/0001-34 FUNDO DE APOSENTADORIA E PENSAO DO SERVIDOR</t>
  </si>
  <si>
    <t>RS - MAMPITUBA</t>
  </si>
  <si>
    <t>10.701.706/0001-34 FUNDO DE PREVIDÊNCIA SOCIAL DE MAMPITUBA</t>
  </si>
  <si>
    <t>RS - MARATA</t>
  </si>
  <si>
    <t>12.963.020/0001-47 FUNDO DE PREVIDENCIA SOCIAL DO MUNICÍPIO</t>
  </si>
  <si>
    <t>RS - MARIANA PIMENTEL</t>
  </si>
  <si>
    <t>*12.694.628/0001-13 FUNDO MUNICIPAL DE APOSENTADORIA E PENSÕES DOS SERVIDORES PÚBLICOS</t>
  </si>
  <si>
    <t>RS - MARIANO MORO</t>
  </si>
  <si>
    <t>87.613.386/0001-95 PREFEITURA MUNICIPAL DE MARIANO MORO</t>
  </si>
  <si>
    <t>RS - MATO LEITAO</t>
  </si>
  <si>
    <t>10.519.253/0001-20 FUNDO DE PREVIDENCIA SOCIAL DE MATO LEITAO</t>
  </si>
  <si>
    <t>RS - MONTENEGRO</t>
  </si>
  <si>
    <t>11.430.806/0001-36 FUNDO DE APOSENTADORIA E PENSAO</t>
  </si>
  <si>
    <t>RS - MORMACO</t>
  </si>
  <si>
    <t>11.937.781/0001-61 FUNDO DE APOSENTADORIAE PENSAO SERVIDORES PM MORMACO</t>
  </si>
  <si>
    <t>RS - MOSTARDAS</t>
  </si>
  <si>
    <t>11.405.829/0001-90 REGIME PROPRIO DE PREVID SOCIAL DOS SERV EFETIVOS DO MUN DE MOSTARDAS</t>
  </si>
  <si>
    <t>RS - NAO-ME-TOQUE</t>
  </si>
  <si>
    <t>10.618.516/0001-58 FUNDO DE APOSENTADORIA E PENSAO DO SERV PUB DO MUNICIP DE NAO ME TOQUE</t>
  </si>
  <si>
    <t>RS - NICOLAU VERGUEIRO</t>
  </si>
  <si>
    <t>92.411.974/0001-86 MUNICIPIO DE NICOLAU VERGUEIRO RS</t>
  </si>
  <si>
    <t>RS - NOVA ALVORADA</t>
  </si>
  <si>
    <t>92.402.502/0001-67 NOVA ALVORADA MUNICIPIO</t>
  </si>
  <si>
    <t>RS - NOVA BOA VISTA</t>
  </si>
  <si>
    <t>15.398.651/0001-59 FUNDO DE PREVIDENCIA SOCIAL DO MUNICIPIO</t>
  </si>
  <si>
    <t>RS - NOVA CANDELARIA</t>
  </si>
  <si>
    <t>15.286.571/0001-01 FUNDO DE APOSENTADORIA E PENSÃO DO SERVIDOR FAPS DE NOVA CANDELÁRIA</t>
  </si>
  <si>
    <t>RS - NOVA ESPERANCA DO SUL</t>
  </si>
  <si>
    <t>11.503.938/0001-40 REGIME PROP DE PREV SOCIAL DOS SERV PUBLICOS DE NOVA ESPERANCA</t>
  </si>
  <si>
    <t>RS - NOVA HARTZ</t>
  </si>
  <si>
    <t>14.158.607/0001-09 FUNDO DE PREVIDÊNCIA SOCIAL DO MUNICÍPIO</t>
  </si>
  <si>
    <t>RS - NOVA PALMA</t>
  </si>
  <si>
    <t>12.081.941/0001-86 FUNDO DE APOSENTADORIA E PENSAO DO SERVIDOR NOVA PALMA</t>
  </si>
  <si>
    <t>RS - NOVA PRATA</t>
  </si>
  <si>
    <t>91.567.420/0001-00 INSTITUTO DE PREVIDENCIA E ASSISTENCIA MUNICIPAL DE NOVA PRATA</t>
  </si>
  <si>
    <t>RS - NOVA ROMA DO SUL</t>
  </si>
  <si>
    <t>91.110.296/0001-59 MUNICIPIO DE NOVA ROMA DO SUL</t>
  </si>
  <si>
    <t>RS - NOVA SANTA RITA</t>
  </si>
  <si>
    <t>11.419.552/0001-55 FUNDO DE PREVIDÊNCIA SOCIAL DO MUNICÍPIO DE NOVA SANTA RITA</t>
  </si>
  <si>
    <t>RS - NOVO BARREIRO</t>
  </si>
  <si>
    <t>14.774.037/0001-81 FUNDO DE APOSENTADORIA E PENSÃO DOS SERVIDORES DE NOVO BARREIRO</t>
  </si>
  <si>
    <t>RS - NOVO MACHADO</t>
  </si>
  <si>
    <t>10.614.820/0001-27 FUNDO DE APOSENT E PENSAO DOS SERVIDORES DO MUNICIPIODE NOVO MACHADO</t>
  </si>
  <si>
    <t>RS - NOVO TIRADENTES</t>
  </si>
  <si>
    <t>13.378.892/0001-00 REGIME PROPRIO DE PREVIDENCIA SOCIAL DOS SERV EFET DE NOVO TIRADENTES</t>
  </si>
  <si>
    <t>RS - OSORIO</t>
  </si>
  <si>
    <t>13.349.825/0001-68 FUNDO DE PREVIDÊNCIA SOCIAL DO MUNICÍPIO DE OSÓRIO</t>
  </si>
  <si>
    <t>RS - PALMARES DO SUL</t>
  </si>
  <si>
    <t>12.050.598/0001-02 REGIME PROPRIO DE PREVIDENCIA SOCIAL PALMARES DO SUL</t>
  </si>
  <si>
    <t>RS - PALMEIRA DAS MISSOES</t>
  </si>
  <si>
    <t>10.871.133/0001-97 FUNDO DE APOSENTADORIA E PENSAO DO SERV PUB DE PALMEIRA DAS MISSOES</t>
  </si>
  <si>
    <t>RS - PANTANO GRANDE</t>
  </si>
  <si>
    <t>91.342.667/0001-28 MUNICIPIO DE PANTANO GRANDE</t>
  </si>
  <si>
    <t>RS - PARAI</t>
  </si>
  <si>
    <t>15.077.195/0001-45 FUNDO DE PREVIDENCIA SOCIAL DO MUNICIPIO DE PARAI</t>
  </si>
  <si>
    <t>RS - PARAISO DO SUL</t>
  </si>
  <si>
    <t>11.370.802/0001-00 FUNDO DE APOSENTADORIA E BENEFICIO DO SERVIDOR</t>
  </si>
  <si>
    <t>RS - PAROBE</t>
  </si>
  <si>
    <t>*13.498.855/0001-36 FUNDO DO REGIME DE PREVIDÊNC SOCI DOS SERVID PÚBLIC DO MUNIC DE PAROBÉ</t>
  </si>
  <si>
    <t>RS - PASSO DO SOBRADO</t>
  </si>
  <si>
    <t>13.431.864/0001-00 FUNDO DE PREVIDENCIA SOCIAL DO MUNICIPIO DE PASSO DO SOBRADO</t>
  </si>
  <si>
    <t>RS - PASSO FUNDO</t>
  </si>
  <si>
    <t>04.903.989/0001-02 INSTITUTO DE PREVIDENCIA SOCIAL DOS SERVIDORES MUNICIPAIS</t>
  </si>
  <si>
    <t>RS - PAVERAMA</t>
  </si>
  <si>
    <t>13.098.778/0001-27 FUNDO DE APOSENTADORIA DOS SERVIDORES DA PREFEITURA DE PAVERAMA</t>
  </si>
  <si>
    <t>RS - PEJUCARA</t>
  </si>
  <si>
    <t>15.604.208/0001-97 REGIME PRÓPRIO DE PREVIDÊNCIA SOCIAL DO MUNICÍPIO DE PEJUÇARA</t>
  </si>
  <si>
    <t>RS - PELOTAS</t>
  </si>
  <si>
    <t>03.577.180/0001-67 INSTITUTO DE PREVIDÊNCIA DOS SERVIDORES PÙBLICOS MUNICIPAIS DE PELOTAS</t>
  </si>
  <si>
    <t>RS - PINHAL</t>
  </si>
  <si>
    <t>10.774.760/0001-00 REGIME PRÓPRIO DE PREVIDÊN SOCIAL DOS SERVIDORES EFETIVOS DO MUNICÍPIO</t>
  </si>
  <si>
    <t>RS - PIRAPO</t>
  </si>
  <si>
    <t>15.279.614/0001-21 FUNDO DE PREVIDÊNC SOCIAL DOS SERVIDORES PÚBLIC DO MUNICÍPIO DE PIRAPÓ</t>
  </si>
  <si>
    <t>RS - PIRATINI</t>
  </si>
  <si>
    <t>10.718.706/0001-47 FUNDO DE PREVIDÊNCIA DO SERVIDOR MUNICIPAL</t>
  </si>
  <si>
    <t>RS - PORTO ALEGRE</t>
  </si>
  <si>
    <t>05.332.568/0001-23 DEPTO MUNICIPAL DE PREVID DOS SERV PUBLICOS DO MUNIC DE PORTO ALEGRE</t>
  </si>
  <si>
    <t>RS - PORTO MAUA</t>
  </si>
  <si>
    <t>12.013.208/0001-24 FUNDO DE PREVIDENCIA SOCIAL DO MUNICÍPIO DE PORTO MAUÁ</t>
  </si>
  <si>
    <t>RS - PORTO VERA CRUZ</t>
  </si>
  <si>
    <t>10.780.545/0001-11 FUNDO DE PREVIDÊNCIA SOCIAL DO MUNICÍPIO</t>
  </si>
  <si>
    <t>RS - PORTO XAVIER</t>
  </si>
  <si>
    <t>15.055.200/0001-19 FUNDO DE APOSENTADORIA E PENSAO DO SERVIDOR</t>
  </si>
  <si>
    <t>RS - PUTINGA</t>
  </si>
  <si>
    <t>11.423.248/0001-81 FUNDO DE APOSENTADORIA E PENSAO DO SERVIDOR</t>
  </si>
  <si>
    <t>RS - RESTINGA SECA</t>
  </si>
  <si>
    <t>10.961.348/0001-07 REG PROP DE PREV SOCIAL DOS SERV EFETIVOS DO MUN DE RESTINGA SECA</t>
  </si>
  <si>
    <t>RS - RIO GRANDE</t>
  </si>
  <si>
    <t>09.487.310/0001-57 PREVIDENCIA DO RIO GRANDE</t>
  </si>
  <si>
    <t>RS - ROCA SALES</t>
  </si>
  <si>
    <t>88.187.935/0001-70 ROCA SALES PREFEITURA</t>
  </si>
  <si>
    <t>RS - RONDA ALTA</t>
  </si>
  <si>
    <t>10.815.492/0001-27 REGIME PROPRIO DE PREV SOCIAL DE RONDA ALTA</t>
  </si>
  <si>
    <t>RS - ROQUE GONZALES</t>
  </si>
  <si>
    <t>10.547.268/0001-00 FUNDO DE APOSENTAD E PENSÃO DOS SERV EFETIVOS DO MUN DE ROQUE GONZALES</t>
  </si>
  <si>
    <t>RS - ROSARIO DO SUL</t>
  </si>
  <si>
    <t>13.041.582/0001-04 FUNDO DE APOSENT E PENSAO DOS SERVID PÚBLIC DO MUNIC DE ROSÁRIO DO SUL</t>
  </si>
  <si>
    <t>RS - SAGRADA FAMILIA</t>
  </si>
  <si>
    <t>10.637.865/0001-17 FUND MUNICIP DE APOSENT PENS E BENEFÍC DOS SERV MUNIC DE SAGRADA FAMÍL</t>
  </si>
  <si>
    <t>RS - SALDANHA MARINHO</t>
  </si>
  <si>
    <t>94.703.410/0001-42 INSTITUTO MUNICIPAL DE PREV E ASSIS DOS SERV DE SALDANHA MARINHO</t>
  </si>
  <si>
    <t>RS - SALVADOR DAS MISSOES</t>
  </si>
  <si>
    <t>13.022.610/0001-38 FUNDO DE APOSENTADORIA E PENSÃO DO SERVIDOR</t>
  </si>
  <si>
    <t>RS - SALVADOR DO SUL</t>
  </si>
  <si>
    <t>12.799.725/0001-70 FUNDO DE APOSENTADORIA E PENSAO DO SERVIDOR</t>
  </si>
  <si>
    <t>RS - SANANDUVA</t>
  </si>
  <si>
    <t>14.374.282/0001-00 FUNDO DE APOSENTADORIA E PENSÃO DO SERVIDOR</t>
  </si>
  <si>
    <t>RS - SANTA BARBARA DO SUL</t>
  </si>
  <si>
    <t>93.541.449/0001-48 INSTITUT MUNIC DE PREV E ASSIST DOS SERVIDORES DE SANTA BÁRBARA DO SUL</t>
  </si>
  <si>
    <t>RS - SANTA MARIA</t>
  </si>
  <si>
    <t>04.870.834/0001-09 INSTITUTO DE PREV E ASSIS A SAUDE DOS SERV PUBL DE SANTA MARIA</t>
  </si>
  <si>
    <t>RS - SANTA ROSA</t>
  </si>
  <si>
    <t>04.465.992/0001-83 INSTITUTO DE PREVIDENCIA DOS SERVIDORES PUB MUNICIPAIS DE SANTA ROSA</t>
  </si>
  <si>
    <t>RS - SANTA VITORIA DO PALMAR</t>
  </si>
  <si>
    <t>14.524.278/0001-72 FUNDO DE APOSENTADORIAS E PENSÕES DOS SERVIDORES</t>
  </si>
  <si>
    <t>RS - SANTANA DO LIVRAMENTO</t>
  </si>
  <si>
    <t>92.913.581/0001-70 SISTEMA DE PREVIDENCIA MUNICIPAL</t>
  </si>
  <si>
    <t>RS - SANTIAGO</t>
  </si>
  <si>
    <t>11.424.315/0001-82 FUNDO DE APOSENTADORIA E PENSAO DO SERVIDOR</t>
  </si>
  <si>
    <t>RS - SANTO ANGELO</t>
  </si>
  <si>
    <t>10.607.617/0001-23 FUNDO DE APOSENT E BENEFICIOS DO SERV DO MUNI DE SANTO ANGELO</t>
  </si>
  <si>
    <t>RS - SANTO ANTONIO DA PATRULHA</t>
  </si>
  <si>
    <t>13.007.496/0001-77 FUNDO MUNICIPAL DE APOSENTADORIA E PENSÃO DO SERVIDOR</t>
  </si>
  <si>
    <t>RS - SANTO ANTONIO DAS MISSOES</t>
  </si>
  <si>
    <t>14.785.085/0001-75 FUNDO DE APOSENTADORIA E PENSAO DO SERVIDOR</t>
  </si>
  <si>
    <t>RS - SANTO ANTONIO DO PALMA</t>
  </si>
  <si>
    <t>92.412.832/0001-33 MUNICIPIO DE SANTO ANTONIO DO PALMA</t>
  </si>
  <si>
    <t>RS - SANTO ANTONIO DO PLANALTO</t>
  </si>
  <si>
    <t>13.598.489/0001-97 FUNDO DE PREVIDÊNCIA SOCIAL DE SANTO ANTONIO DO PLANALTO</t>
  </si>
  <si>
    <t>RS - SANTO AUGUSTO</t>
  </si>
  <si>
    <t>10.818.311/0001-16 FUNDO DE PREVIDÊNCIA SOCIAL DO MUNICÍPIO</t>
  </si>
  <si>
    <t>RS - SANTO CRISTO</t>
  </si>
  <si>
    <t>10.585.531/0001-47 FUNDO DE PREVIDENCIA SOCIAL DO MUNICIPIO DE SANTO CRISTO</t>
  </si>
  <si>
    <t>RS - SAO BORJA</t>
  </si>
  <si>
    <t>10.690.224/0001-26 FUNDO DE PREV SOCIAL DO MUN DE SAO BORJA</t>
  </si>
  <si>
    <t>RS - SAO DOMINGOS DO SUL</t>
  </si>
  <si>
    <t>92.406.453/0001-30 MUNICIPIO DE SAO DOMINGOS DO SUL</t>
  </si>
  <si>
    <t>RS - SAO FRANCISCO DE PAULA</t>
  </si>
  <si>
    <t>16.608.185/0001-51 FUNDO MUNICI DE PREVIDÊN SOCIAL DO MUNICÍPIO DE SÂO FRANCISCO DE PAULA</t>
  </si>
  <si>
    <t>RS - SAO GABRIEL</t>
  </si>
  <si>
    <t>05.150.569/0001-57 INSTITUTO DE PREVIDÊNCIA DOS SERVID PÚBLICOS MUNICIPAIS DE SÃO GABRIEL</t>
  </si>
  <si>
    <t>RS - SAO JOSE DO HERVAL</t>
  </si>
  <si>
    <t>92.406.511/0001-26 FUNDO DE APOSENTADORIA E PENSAO DO SERVIDOR DE SAO JOSE DO HERVAL</t>
  </si>
  <si>
    <t>RS - SAO JOSE DO INHACORA</t>
  </si>
  <si>
    <t>15.147.307/0001-97 FUNDO DE APOSENT E PENSAO DOS SERVIDORES MUN DE SAO JOSE DO INHACORA</t>
  </si>
  <si>
    <t>RS - SAO LEOPOLDO</t>
  </si>
  <si>
    <t>93.850.972/0001-56 INSTITUTO DE APOSENTADORIA E PENSOES DOS SERV MUN DE SAO LEOPOLDO</t>
  </si>
  <si>
    <t>RS - SAO LUIZ GONZAGA</t>
  </si>
  <si>
    <t>87.613.022/0001-05 PREFEITURA MUNICIPAL DE SAO LUIZ GONZAGA</t>
  </si>
  <si>
    <t>RS - SAO MARCOS</t>
  </si>
  <si>
    <t>12.963.092/0001-94 FUNDO DE APOSENTADORIA E PENSAO DO SERVIDOR DE SAO MARCOS</t>
  </si>
  <si>
    <t>RS - SAO MARTINHO</t>
  </si>
  <si>
    <t>13.044.424/0001-08 FUNDO DE PREVIDÊNCIA SOCIAL DO MUNICÍPIO DE SÃO MARTINHO</t>
  </si>
  <si>
    <t>RS - SAO MIGUEL DAS MISSOES</t>
  </si>
  <si>
    <t>10.630.561/0001-28 FUNDO DE APOSENTADORIA E BENEFÍCIOS DO SERVIDOR</t>
  </si>
  <si>
    <t>RS - SAO NICOLAU</t>
  </si>
  <si>
    <t>10.844.958/0001-12 FUNDO DE APOSENTADORIA E PENSÃO DO SERVIDOR</t>
  </si>
  <si>
    <t>RS - SAO PAULO DAS MISSOES</t>
  </si>
  <si>
    <t>87.613.642/0001-44 PREFEITURA MUNICIPAL DE SAO PAULO DAS MISSOES</t>
  </si>
  <si>
    <t>RS - SAO PEDRO DA SERRA</t>
  </si>
  <si>
    <t>15.330.604/0001-73 FUNDO DE APOSENTADORIA E PENSAO DO SERVIDOR PUBLICO DE SAO PEDRO DA SE</t>
  </si>
  <si>
    <t>RS - SAO PEDRO DO BUTIA</t>
  </si>
  <si>
    <t>12.403.858/0001-86 FUNDO DE APOSENTADORIA E PENSÃO DO SERVIDOR</t>
  </si>
  <si>
    <t>RS - SAO PEDRO DO SUL</t>
  </si>
  <si>
    <t>15.361.428/0001-37 FUNDO DE PREVIDÊNCIA E ASSISTÊNCIA DO SERVIDOR MUNICIPAL</t>
  </si>
  <si>
    <t>RS - SAO SEBASTIAO DO CAI</t>
  </si>
  <si>
    <t>11.406.549/0001-05 FUNDO DE APOSENTADORIA E PENSOES DOS SERVIDORES MUNICIPAIS</t>
  </si>
  <si>
    <t>RS - SAO SEPE</t>
  </si>
  <si>
    <t>10.752.239/0001-71 REGIME PRÓPRIO DE PREVIDÊNCIA SOCIAL DO SERVIDOR PÚBLICO DE SÃO SEPÉ</t>
  </si>
  <si>
    <t>RS - SAO VALENTIM DO SUL</t>
  </si>
  <si>
    <t>92.902.055/0001-05 MUNICIPIO DE SAO VALENTIM DO SUL</t>
  </si>
  <si>
    <t>RS - SAO VENDELINO</t>
  </si>
  <si>
    <t>14.792.114/0001-26 FUNDO DE PREVIDENCIA DO SERVIDOR</t>
  </si>
  <si>
    <t>RS - SAPIRANGA</t>
  </si>
  <si>
    <t>10.830.413/0001-57 FUNDO DE APOSENTADORIA E PENSOES DO SERVIDOR SAPIRANGA</t>
  </si>
  <si>
    <t>RS - SARANDI</t>
  </si>
  <si>
    <t>11.869.557/0001-80 FUNDO DE APOSENTADORIA E PENSAO DO SERVIDOR PUBLICO MUNICIPAL</t>
  </si>
  <si>
    <t>RS - SEBERI</t>
  </si>
  <si>
    <t>13.386.385/0001-19 FUNDO DE PREVIDENCIA SOCIAL DO MUNICIPIO</t>
  </si>
  <si>
    <t>RS - SEDE NOVA</t>
  </si>
  <si>
    <t>10.715.858/0001-96 FUNDO MUNIC DE BENEFÍCIOS E APOSENTADOR DOS SERVID PÚBLICOS MUNICIPAIS</t>
  </si>
  <si>
    <t>RS - SEGREDO</t>
  </si>
  <si>
    <t>12.585.754/0001-30 FUNDO DE PREVIDENCIA SOCIAL MUNICIPIO DE SEGREDO</t>
  </si>
  <si>
    <t>RS - SELBACH</t>
  </si>
  <si>
    <t>94.703.576/0001-69 FUNDO DE APOSENTADO PENSÃO PREVIDÊNC E ASSISTÊNC DO SERVIDOR MUNICIPAL</t>
  </si>
  <si>
    <t>RS - SERAFINA CORREA</t>
  </si>
  <si>
    <t>14.373.681/0001-48 FUNDO DE PREVIDÊNCIA SOCIAL DO MUNICÍPIO DE SERAFINA CORRÊA</t>
  </si>
  <si>
    <t>RS - SERTAO SANTANA</t>
  </si>
  <si>
    <t>12.995.840/0001-10 REGIME PRÓPRIO DE PREVIDÊNCIA SOCIAL DO MUNICÍPIO DE SERTÃO SANTANA</t>
  </si>
  <si>
    <t>RS - SETE DE SETEMBRO</t>
  </si>
  <si>
    <t>10.706.352/0001-10 FUNDO DE PREVIDENCIA SOCIAL DO MUNICIPIO</t>
  </si>
  <si>
    <t>RS - SILVEIRA MARTINS</t>
  </si>
  <si>
    <t>13.612.592/0001-44 FUNDO MUNICIPAL DE PREVIDÊNCIA SOCIAL DO MUNICÍPIO DE SILVEIRA MARTINS</t>
  </si>
  <si>
    <t>RS - SINIMBU</t>
  </si>
  <si>
    <t>94.577.632/0001-66 MUNICIPIO DE SINIMBU</t>
  </si>
  <si>
    <t>RS - SOBRADINHO</t>
  </si>
  <si>
    <t>12.835.103/0001-50 FUNDO DE PREVIDÊNCIA SOCIAL DO MUNICÍPIO DE SOBRADINHO</t>
  </si>
  <si>
    <t>RS - SOLEDADE</t>
  </si>
  <si>
    <t>13.137.276/0001-68 FUNDO DE APOSENTADORIA E PENSÃO DO SERVIDOR</t>
  </si>
  <si>
    <t>RS - TAPEJARA</t>
  </si>
  <si>
    <t>12.877.365/0001-88 FUNDO DE PREVIDENCIA SOCIAL DO MUNICIPIO DE TAPEJARA</t>
  </si>
  <si>
    <t>RS - TAPERA</t>
  </si>
  <si>
    <t>13.624.533/0001-96 FUNDO DE APOSENTADORIA E PREVIDENCIA DOS SERVIDORES</t>
  </si>
  <si>
    <t>RS - TAPES</t>
  </si>
  <si>
    <t>12.774.358/0001-50 SISTEMA MUNICIPAL DE PREVIDÊNCIA SOCIAL DE TAPES</t>
  </si>
  <si>
    <t>RS - TAQUARA</t>
  </si>
  <si>
    <t>10.588.062/0001-10 FUNDO DE PREVIDENCIA SOCIAL DO MUNICIPIOP DE TAQUARA</t>
  </si>
  <si>
    <t>RS - TENENTE PORTELA</t>
  </si>
  <si>
    <t>87.613.089/0001-40 MUNICIPIO DE TENENTE PORTELA</t>
  </si>
  <si>
    <t>RS - TEUTONIA</t>
  </si>
  <si>
    <t>21.997.934/0001-10 FUNDO MUNICIPAL DE PREVIDÊNCIA DO MUNICIPIO DE TEUTÔNIA</t>
  </si>
  <si>
    <t>RS - TORRES</t>
  </si>
  <si>
    <t>13.041.104/0001-96 REGIME PRÓPRIO DE PREVIDÊNCIA SOCIAL</t>
  </si>
  <si>
    <t>RS - TRAMANDAI</t>
  </si>
  <si>
    <t>88.771.001/0001-80 MUNICIPIO DE TRAMANDAI</t>
  </si>
  <si>
    <t>RS - TRES ARROIOS</t>
  </si>
  <si>
    <t>12.912.637/0001-33 FUNDO DE APOSENTADORIA PENSÃO PREVIDÊNCIA E ASSISTÊNCIA</t>
  </si>
  <si>
    <t>RS - TRES COROAS</t>
  </si>
  <si>
    <t>88.199.971/0001-53 TRES COROAS MUNICIPIO</t>
  </si>
  <si>
    <t>RS - TRES DE MAIO</t>
  </si>
  <si>
    <t>11.426.769/0001-92 FUNDO DE APOSENTADORIA DOS SERVIDORES PÚB DO MUNICÍPIO DE TRÊS DE MAIO</t>
  </si>
  <si>
    <t>RS - TRES PALMEIRAS</t>
  </si>
  <si>
    <t>12.441.692/0001-92 REGIME PRÓPRIO DE PREVIDÊNCIA SOCIAL</t>
  </si>
  <si>
    <t>RS - TRES PASSOS</t>
  </si>
  <si>
    <t>04.510.687/0001-66 INSTITUTO DE PREVIDENCIA DO SERVID PUBLICO DO MUNICIPIO DE TRÊS PASSOS</t>
  </si>
  <si>
    <t>RS - TRINDADE DO SUL</t>
  </si>
  <si>
    <t>17.101.115/0001-75 FUNDO DE APOSENTADORIA DOS SERVIDORES DO MUNICÍPIO DE TRINDADE DO SUL</t>
  </si>
  <si>
    <t>RS - TUCUNDUVA</t>
  </si>
  <si>
    <t>10.628.043/0001-70 FUNDO DE PREVIDENCIA SOCIAL DOS MUNICIPIOS TUCUNDUVA</t>
  </si>
  <si>
    <t>RS - TUPANCIRETA</t>
  </si>
  <si>
    <t>10.751.888/0001-58 FUNDO DE PREVIDÊNCIA DOS SERVIDORES MUNICIPAIS</t>
  </si>
  <si>
    <t>RS - TUPANDI</t>
  </si>
  <si>
    <t>15.212.166/0001-49 FUNDO DE APOSENTADORIA E PENSÃO DO SERVIDOR</t>
  </si>
  <si>
    <t>RS - TUPARENDI</t>
  </si>
  <si>
    <t>10.706.124/0001-40 REGIME PRÓPRIO DE PREVIDÊNC SOCIAL DOS SERVIDORES EFETIVOS MUNICIPAIS</t>
  </si>
  <si>
    <t>RS - VALE DO SOL</t>
  </si>
  <si>
    <t>15.424.832/0001-02 FUNDO DE PREVIDÊNCIA SOCIAL DO MUNICÌPIO</t>
  </si>
  <si>
    <t>RS - VALE REAL</t>
  </si>
  <si>
    <t>14.747.955/0001-11 FUNDO DE PREVIDÊNCIA SOCIAL DO MUNICÍPIO</t>
  </si>
  <si>
    <t>RS - VALE VERDE</t>
  </si>
  <si>
    <t>12.361.633/0001-04 FUNDO DE APOSENTADORIA E PENSAO</t>
  </si>
  <si>
    <t>RS - VENANCIO AIRES</t>
  </si>
  <si>
    <t>11.094.795/0001-60 FUNDO DE PREVIDENCIA SOCIAL DO MUNICIPIO</t>
  </si>
  <si>
    <t>RS - VERA CRUZ</t>
  </si>
  <si>
    <t>12.998.988/0001-09 FUNDO DE PREVIDENCIA SOCIAL DO MUNICIPIO</t>
  </si>
  <si>
    <t>RS - VERANOPOLIS</t>
  </si>
  <si>
    <t>14.241.481/0001-31 FUNDO DE APOSENTADORIA E PENSAO DO SERVIDOR</t>
  </si>
  <si>
    <t>RS - VIAMAO</t>
  </si>
  <si>
    <t>31.384.511/0001-88 INSTITUTO DE PREVIDÊNCIA DOS SERVIDORES PÚBLICOS MUNICIPAIS DE VIAMÃO</t>
  </si>
  <si>
    <t>RS - VICTOR GRAEFF</t>
  </si>
  <si>
    <t>11.827.061/0001-43 FUNDO DE PREVIDENCIA SOCIAL DO MUNICIPIO DE VICTOR GRAEFF</t>
  </si>
  <si>
    <t>RS - VILA LANGARO</t>
  </si>
  <si>
    <t>13.042.654/0001-20 FUNDO DE APOSENTADORIA E PENSOES DO MUNICIPIO DE VILA LANGARO</t>
  </si>
  <si>
    <t>RS - VILA MARIA</t>
  </si>
  <si>
    <t>11.432.496/0001-99 FUNDO DE APOSENTADORIA E PENSÃO DO SERVIDOR</t>
  </si>
  <si>
    <t>RS - VITORIA DAS MISSOES</t>
  </si>
  <si>
    <t>13.040.724/0001-00 FUNDO DE PREVIDENCIA SOCIAL DO MUNICIPIO VITORIA DAS MISSOES</t>
  </si>
  <si>
    <t>SC - ANGELINA</t>
  </si>
  <si>
    <t>03.863.650/0001-59 INSTITUTO DE PREVIDENCIA SOCIAL DOS SERVIDORES PUBLICOS DE ANGELINA</t>
  </si>
  <si>
    <t>SC - ANITAPOLIS</t>
  </si>
  <si>
    <t>03.686.296/0001-34 INSTITUTO DE PREVIDÊNCIA SOCIAL DOS SERV PUBLIC DO MUNIC DE ANITAPOLIS</t>
  </si>
  <si>
    <t>SC - ANTONIO CARLOS</t>
  </si>
  <si>
    <t>03.721.066/0001-69 INSTITUTO DE PREVIDENCIA SOCIAL DOS SERVIDORES DE ANTONIO CARLOS</t>
  </si>
  <si>
    <t>SC - ARAQUARI</t>
  </si>
  <si>
    <t>04.200.511/0001-08 INSTITUTO DE PREVID SOCIAL DOS SERVI PÚBLICOS DO MUNICÍPIO DE ARAQUARI</t>
  </si>
  <si>
    <t>SC - ARROIO TRINTA</t>
  </si>
  <si>
    <t>03.548.627/0001-70 INST DE PREV SOCIAL DOS SERV PUBLICOS DO MUNICIPIO DE ARROIO TRINTA</t>
  </si>
  <si>
    <t>SC - BALNEARIO BARRA DO SUL</t>
  </si>
  <si>
    <t>05.018.753/0001-48 INST DE PREV SOCIAL DOS SERV PUBL DO MUN DE BALNEARIO BARRA DO SUL</t>
  </si>
  <si>
    <t>SC - BALNEARIO CAMBORIU</t>
  </si>
  <si>
    <t>07.252.009/0001-39 INSTITUTO DE PREVIDÊNCIA DOS SERVI PÚBL DO MUNIC DE BALNEÁRIO CAMBORIÚ</t>
  </si>
  <si>
    <t>SC - BARRA VELHA</t>
  </si>
  <si>
    <t>03.937.163/0001-93 INSTITUTO DE PREVID SOCIAL DOS SERVID PUBL DO MUNICIPIO DE BARRA VELHA</t>
  </si>
  <si>
    <t>SC - BLUMENAU</t>
  </si>
  <si>
    <t>04.515.660/0001-66 INSTITUTO MUN DE SEGURIDADE SOCIAL DO SERV DE BLUM</t>
  </si>
  <si>
    <t>SC - CACADOR</t>
  </si>
  <si>
    <t>04.272.905/0001-71 INSTITUTO DE PREV SOCIAL DOS SERVIDORES PÚBLICOS MUNICIPAIS DE CAÇADOR</t>
  </si>
  <si>
    <t>SC - CAMBORIU</t>
  </si>
  <si>
    <t>04.924.921/0001-00 INSTITUTO DE PREVIDÊNCIA DOS SERVIDORES PÚBLI DO MUNICÍPIO DE CAMBORIÚ</t>
  </si>
  <si>
    <t>SC - CAMPO ALEGRE</t>
  </si>
  <si>
    <t>04.616.444/0001-07 INSTITUTO DE PREVIDENCIA SOCIAL DOS SERV PUBL DO MUNIC CAMPO ALEGRE</t>
  </si>
  <si>
    <t>SC - CHAPECO</t>
  </si>
  <si>
    <t>01.357.327/0001-88 INSTITUTO DO SISTEMA MUNICIPAL DE PREVIDENCIA DE CHAPECO</t>
  </si>
  <si>
    <t>SC - CONCORDIA</t>
  </si>
  <si>
    <t>03.383.321/0001-00 INSTITUTO DE PREV SOCIAL DOS SERV PUBLICOS DO MUNICIPIO DE CONCORDIA</t>
  </si>
  <si>
    <t>SC - CRICIUMA</t>
  </si>
  <si>
    <t>05.140.677/0001-49 INSTITUTO MUNIC DE SEGURIDADE SOCIAL DOS SERV PIB DE CRICIUMA</t>
  </si>
  <si>
    <t>SC - CURITIBANOS</t>
  </si>
  <si>
    <t>03.688.948/0001-70 INSTITUTO DE PRE SOCIAL DOS SERVIDORES PUBL DO MUNIC DE CURITIBANOS</t>
  </si>
  <si>
    <t>SC - FLORIANOPOLIS</t>
  </si>
  <si>
    <t>18.600.539/0001-47 INSTITUTO DE PREVID SOCIAL DOS SERV PUBLIC DO MUNIC DE FLORIANÓPOLIS</t>
  </si>
  <si>
    <t>SC - FORMOSA DO SUL</t>
  </si>
  <si>
    <t>80.637.424/0001-09 MUNICIPIO DE FORMOSA DO SUL</t>
  </si>
  <si>
    <t>SC - FORQUILHINHA</t>
  </si>
  <si>
    <t>14.015.108/0001-62 FUNDO MUNICIPAL DE PREVIDENCIA SOCIAL SERVIDORES DE FORQUILHINHA</t>
  </si>
  <si>
    <t>SC - GAROPABA</t>
  </si>
  <si>
    <t>03.749.731/0001-22 INSTITUTO DE PREVID SOCIAL DOS SERVI PÚBLICOS DO MUNICÍPIO DE GAROPABA</t>
  </si>
  <si>
    <t>SC - HERVAL D OESTE</t>
  </si>
  <si>
    <t>07.733.382/0001-01 INSTITUTO DE PREV DOS SERV PUBL DE HERVAL DOESTE</t>
  </si>
  <si>
    <t>SC - ICARA</t>
  </si>
  <si>
    <t>05.243.165/0001-08 INSTITUTO DE PREVIDENCIA DOS SERV DE ICARA</t>
  </si>
  <si>
    <t>SC - INDAIAL</t>
  </si>
  <si>
    <t>07.855.180/0001-32 INST DE APOSENTADORIAS E PENSÕES DOS SERVID PÚBL MUNICIPAIS DE INDAIAL</t>
  </si>
  <si>
    <t>SC - ITAIOPOLIS</t>
  </si>
  <si>
    <t>05.478.139/0001-69 INSTITUTO DE PREVIDENCIA DO MUNICIPIO DE ITAIOPOLIS</t>
  </si>
  <si>
    <t>SC - ITAJAI</t>
  </si>
  <si>
    <t>04.984.818/0001-47 INSTITUTO DE PREVIDENCIA DE ITAJAI</t>
  </si>
  <si>
    <t>SC - ITAPOA</t>
  </si>
  <si>
    <t>02.482.294/0001-60 INSTITUTO DE PREVIDÊNCIA SOCIAL DOS SERVIDORES DO MUNICÍPIO DE ITAPOÁ</t>
  </si>
  <si>
    <t>SC - JARAGUA DO SUL</t>
  </si>
  <si>
    <t>14.522.175/0001-73 FUNDO MUNICIPAL DE PREVIDENCIA SOCIAL</t>
  </si>
  <si>
    <t>SC - JOACABA</t>
  </si>
  <si>
    <t>05.298.824/0001-03 INSTITUTO DE PREVIDENCIA DOS SERV PUBL DO MUNICIPIO DE JOACABA</t>
  </si>
  <si>
    <t>SC - JOINVILLE</t>
  </si>
  <si>
    <t>01.280.363/0001-90 INSTIT DE PREVIDÊNC SOC DOS SERVID PÚBLIC DO MUNICÍPIO DE JOINVILLE</t>
  </si>
  <si>
    <t>SC - LAGES</t>
  </si>
  <si>
    <t>78.499.936/0001-04 INSTITUTO DE PREVIDENCIA DO MUNICIPIO DE LAGES</t>
  </si>
  <si>
    <t>SC - LEOBERTO LEAL</t>
  </si>
  <si>
    <t>03.916.700/0001-19 INST DE PREV DOS SERVIDORES PUBLICOS DO MUNICIPIO DE LEOBERTO LEAL</t>
  </si>
  <si>
    <t>SC - MAFRA</t>
  </si>
  <si>
    <t>97.457.071/0001-50 INSTITUTO DE PREVIDÊNCIA DO MUNICÍPIO DE MAFRA</t>
  </si>
  <si>
    <t>SC - MAJOR VIEIRA</t>
  </si>
  <si>
    <t>97.457.105/0001-06 FUNDO DE PREVIDÊNCIA SOCIAL DO MUNICÍPIO DE MAJOR VIEIRA</t>
  </si>
  <si>
    <t>SC - NAVEGANTES</t>
  </si>
  <si>
    <t>14.823.518/0001-30 INSTITUTO DE PREVIDENCIA SOCIAL DO MUNICIPIO DE NAVEGANTES</t>
  </si>
  <si>
    <t>SC - NOVA TRENTO</t>
  </si>
  <si>
    <t>04.529.689/0001-05 INSTITUTO DE PREV SOC DOS SERV PUBL MUNIC DE NOVA TRENTO</t>
  </si>
  <si>
    <t>SC - NOVO HORIZONTE</t>
  </si>
  <si>
    <t>05.416.258/0001-97 INSTITUTO DE PREVIDENCIA SOCIAL DOS SERV PUBL MUN NOVO HORIZONTE</t>
  </si>
  <si>
    <t>SC - OTACILIO COSTA</t>
  </si>
  <si>
    <t>00.898.427/0001-59 INSTITUTO DE PREV E ASSIST DO MUNICIPIO DE OTACILIO COSTA</t>
  </si>
  <si>
    <t>SC - PALHOCA</t>
  </si>
  <si>
    <t>04.816.835/0001-75 INST DE PREVID SOCIAL DOS SERVIDORES PUBLICOS DO MUNICIPIO DE PALHOCA</t>
  </si>
  <si>
    <t>SC - PAPANDUVA</t>
  </si>
  <si>
    <t>05.516.347/0001-05 INSTITUTO DE PREVIDENCIA SOCIAL DOS SERVIDOR DO MUNICIPIO DE PAPANDUVA</t>
  </si>
  <si>
    <t>SC - PORTO UNIAO</t>
  </si>
  <si>
    <t>02.390.926/0001-66 INST MUN DE PREV E ASSIST SOCIAL DOS SERV PUBL MUNS DE PORTO UNIAO</t>
  </si>
  <si>
    <t>SC - RIO DO CAMPO</t>
  </si>
  <si>
    <t>05.160.525/0001-08 INSTITUTO DE PREVIDENCIA DOS SERVIDORES MUNICIPAIS</t>
  </si>
  <si>
    <t>SC - RIO DO SUL</t>
  </si>
  <si>
    <t>83.102.574/0001-06 RIO DO SUL MUNICIPIO</t>
  </si>
  <si>
    <t>SC - RIO NEGRINHO</t>
  </si>
  <si>
    <t>03.838.193/0001-42 INST DE PREV SOCIAL DOS SERVIDORES PUBLICOS DO MUN DE RIO NEGRINHO</t>
  </si>
  <si>
    <t>SC - SALETE</t>
  </si>
  <si>
    <t>07.725.512/0001-64 FUNDO DE APOSENTADORIAS E PENSÕES</t>
  </si>
  <si>
    <t>SC - SALTO VELOSO</t>
  </si>
  <si>
    <t>06.271.097/0001-53 INSTIT DE PREVIDÊNC SOC DOS SERVID PÚBLIC DO MUNICÍPIO DE SALTO VELOSO</t>
  </si>
  <si>
    <t>SC - SANTO AMARO DA IMPERATRIZ</t>
  </si>
  <si>
    <t>03.752.747/0001-94 INST DE PREV SOCIAL DOS SERV PUBL DO MUNIC DE STO AMARO DA IMPERATRIZ</t>
  </si>
  <si>
    <t>SC - SAO BENTO DO SUL</t>
  </si>
  <si>
    <t>*02.180.700/0001-30 INSTIT DE PREVIDÊNC SOC DOS SERV PÚBL DO MUNICIPIO DE SAO BENTO DO SUL</t>
  </si>
  <si>
    <t>SC - SAO CARLOS</t>
  </si>
  <si>
    <t>82.945.718/0001-15 SAO CARLOS MUNICIPIO</t>
  </si>
  <si>
    <t>SC - SAO FRANCISCO DO SUL</t>
  </si>
  <si>
    <t>23.017.093/0001-62 FUNDAÇÃO INSTIT DE PREVIDÊNC SOCIAL DOS SERVID DE SÃO FRANCISCO DO SUL</t>
  </si>
  <si>
    <t>SC - SAO JOAO BATISTA</t>
  </si>
  <si>
    <t>04.545.243/0001-66 INSTITUTO DE PREV SOCIAL DOS SERV PUBL DO MUNIC DE SAO JOAO BATISTA</t>
  </si>
  <si>
    <t>SC - SAO PEDRO DE ALCANTARA</t>
  </si>
  <si>
    <t>03.699.965/0001-02 INSTITUTO DE PREV DOS SERV PUBL DO MUN DE SAO PEDRO DE ALCANTARA</t>
  </si>
  <si>
    <t>SC - SERRA ALTA</t>
  </si>
  <si>
    <t>80.622.319/0001-98 SERRA ALTA MUNICIPIO</t>
  </si>
  <si>
    <t>SC - TIJUCAS</t>
  </si>
  <si>
    <t>05.048.537/0001-45 INSTITUTO DE PREVIDENCIA SOCIAL DOS SERV PUBLICOS DO MUNIC DE TIJUCAS</t>
  </si>
  <si>
    <t>SC - TIMBO</t>
  </si>
  <si>
    <t>14.911.565/0001-35 INSTITUTO DE PREVIDENCIA DOS SERVIDORES PUBLICOS MUNICIPAIS DE TIMBO</t>
  </si>
  <si>
    <t>SC - VIDEIRA</t>
  </si>
  <si>
    <t>05.002.371/0001-26 INSTITUTO DE PREVIDENCIA SOCIAL DOS SERVIDORES PUBLICOS DE VIDEIRA</t>
  </si>
  <si>
    <t>SE - ARACAJU</t>
  </si>
  <si>
    <t>05.050.052/0001-96 INSTITUTO DE PREVIDENCIA DO MUNICIPIO DE ARACAJU</t>
  </si>
  <si>
    <t>SP - ARANDU</t>
  </si>
  <si>
    <t>57.268.617/0001-00 CAIXA DE APOSENTADORIA PREVIDENCIA SERV PUBL MUNICIPAIS DE ARANDU</t>
  </si>
  <si>
    <t>SP - ARARAS</t>
  </si>
  <si>
    <t>07.777.646/0001-29 SERVICO DE PREVIDENCIA SOCIAL DO MUNICIPIO DE ARARAS NAÕ PUBLICADO DOU</t>
  </si>
  <si>
    <t>SP - ASSIS</t>
  </si>
  <si>
    <t>05.291.631/0001-20 INSTITUTO DE PREVIDÊNCIA DOS SERVIDORES PÚBLICOS DO MUNICÍPIO DE ASSIS</t>
  </si>
  <si>
    <t>SP - AVARE</t>
  </si>
  <si>
    <t>06.087.115/0001-41 INSTITUTO DE PREVIDENCIA DOS SERVIDORES PUBLICOS DO MUNICIPIO DE AVARE</t>
  </si>
  <si>
    <t>SP - BARRETOS</t>
  </si>
  <si>
    <t>*66.998.014/0001-54 INSTITUTO DE PREVIDENCIA DO MUNICIPIO DE BARRETOS</t>
  </si>
  <si>
    <t>SP - BARUERI</t>
  </si>
  <si>
    <t>08.434.600/0001-70 INSTITUTO DE PREV SOC DOS SERV MUNIC DE BARUERI</t>
  </si>
  <si>
    <t>SP - BAURU</t>
  </si>
  <si>
    <t>46.139.960/0001-38 FUNDACAO DE PREVIDENCIA DOS SERVID PUBL MUNIC EFETIVOS DE BAURU</t>
  </si>
  <si>
    <t>SP - BERTIOGA</t>
  </si>
  <si>
    <t>02.581.343/0001-12 INST DE PREVI SOCIAL DOS SERV PUBLICOS DO MUNICIPIO DE BERTIOGA</t>
  </si>
  <si>
    <t>SP - BILAC</t>
  </si>
  <si>
    <t>04.266.480/0001-98 INSTITUTO DE PREVIDÊNCIA MUNICIPAL</t>
  </si>
  <si>
    <t>SP - BIRIGUI</t>
  </si>
  <si>
    <t>05.078.585/0001-86 INSTITUTO DE PREVIDENCIA DO MUNICIPIO DE BIRIGUI</t>
  </si>
  <si>
    <t>SP - BOTUCATU</t>
  </si>
  <si>
    <t>14.381.084/0001-65 INSTITUTO DE PREVIDÊNCIA SOCIAL DOS SERVIDORES DE BOTUCATU</t>
  </si>
  <si>
    <t>SP - BURITAMA</t>
  </si>
  <si>
    <t>59.764.258/0001-07 INSTITUTO DE PREVIDÊNCIA MUNICIPAL DE BURITAMA</t>
  </si>
  <si>
    <t>SP - CAIUA</t>
  </si>
  <si>
    <t>04.988.769/0001-10 INSTITUTO DE PREVIDENCIA MUNICIPAL DE CAIUA</t>
  </si>
  <si>
    <t>SP - CAJAMAR</t>
  </si>
  <si>
    <t>02.675.642/0001-16 INSTITUTO DE PREVIDÊNCIA SOCIAL DOS SERVIDORES DE CAJAMAR</t>
  </si>
  <si>
    <t>SP - CAMPINAS</t>
  </si>
  <si>
    <t>06.916.689/0001-85 INSTITUTO DE PREVIDENCIA SOCIAL DO MUNICIPIO DE CAMPINAS</t>
  </si>
  <si>
    <t>SP - CANDIDO MOTA</t>
  </si>
  <si>
    <t>05.380.490/0001-12 INSTITUTO DE PREV DOS SERV PUBLICOS DO MUNICIPIO DE CANDIDO MOTA</t>
  </si>
  <si>
    <t>SP - CAPIVARI</t>
  </si>
  <si>
    <t>67.165.936/0001-43 INSTITUTO MUNICIPAL DE SEGURIDADE SOCIAL DE CAPIVARI</t>
  </si>
  <si>
    <t>SP - CARAGUATATUBA</t>
  </si>
  <si>
    <t>04.332.948/0001-03 CARAGUAPREV DE CARAGUATATUBA</t>
  </si>
  <si>
    <t>SP - CATANDUVA</t>
  </si>
  <si>
    <t>45.118.189/0001-50 INSTITUTO DE PREVIDENCIA DOS MUNICIPIOS DE CATANDUVA</t>
  </si>
  <si>
    <t>SP - CERQUEIRA CESAR</t>
  </si>
  <si>
    <t>*07.041.571/0001-13 INSTIT DE PREVIDÊNC SOCIAL DOS SERV PÚBLIC DO MUNIC DE CERQUEIRA CÉSAR</t>
  </si>
  <si>
    <t>SP - CERQUILHO</t>
  </si>
  <si>
    <t>46.634.614/0001-26 MUNICIPIO DE CERQUILHO</t>
  </si>
  <si>
    <t>SP - CONCHAL</t>
  </si>
  <si>
    <t>04.106.469/0001-60 INSTITUTO DE PREVIDÊNCIA DOS SERVIDORES MUNICIPAIS DE CONCHAL</t>
  </si>
  <si>
    <t>SP - CORONEL MACEDO</t>
  </si>
  <si>
    <t>05.108.497/0001-80 INSTITUTO DE PREVIDÊNCIA MUNICIPAL DE CORONEL MACEDO</t>
  </si>
  <si>
    <t>SP - COTIA</t>
  </si>
  <si>
    <t>05.309.993/0001-00 INSTITUTO DE PREVIDENCIA DOS SERVIDORES PUBLICOS DO MUNICIPIO DE COTI</t>
  </si>
  <si>
    <t>SP - CRAVINHOS</t>
  </si>
  <si>
    <t>04.756.117/0001-50 FUNDO DE APOSENTADORIA DO MUNICÍPIO DE CRAVINHOS</t>
  </si>
  <si>
    <t>SP - CUBATAO</t>
  </si>
  <si>
    <t>47.498.340/0001-58 CAIXA DE PREVIDÊNCIA DOS SERVIDORES MUNICIPAIS DE CUBATÃO</t>
  </si>
  <si>
    <t>SP - DIADEMA</t>
  </si>
  <si>
    <t>00.438.795/0001-14 INSTITUTO DE PREVIDENCIA DO SERVIDOR MUNICIPAL DE DIADEMA</t>
  </si>
  <si>
    <t>SP - DIRCE REIS</t>
  </si>
  <si>
    <t>04.864.270/0001-00 INSTITUTO DE PREVIDÊNCIA MUNICIPAL DE DIRCE REIS</t>
  </si>
  <si>
    <t>SP - DIVINOLANDIA</t>
  </si>
  <si>
    <t>05.119.717/0001-70 INSTITUTO DE PREVIDÊNCIA DO MUNCÍPIO DE DIVINOLÂNDIA</t>
  </si>
  <si>
    <t>SP - EMBU</t>
  </si>
  <si>
    <t>11.758.142/0001-39 REGIME PROPRIO DE PREVIDENCIA DOS SERVIDORES DE EMBU</t>
  </si>
  <si>
    <t>SP - FERNANDOPOLIS</t>
  </si>
  <si>
    <t>65.711.285/0001-14 INSTITUTO DE PREVIDENCIA MUNICIPAL DE FERNANDOPOLIS</t>
  </si>
  <si>
    <t>SP - FLOREAL</t>
  </si>
  <si>
    <t>04.469.155/0001-22 INSTITUTO DE PREVIDÊNCIA SOCIAL DO MUNICIPIO DE FLOREAL</t>
  </si>
  <si>
    <t>SP - FRANCO DA ROCHA</t>
  </si>
  <si>
    <t>*96.493.648/0001-16 SERVICO MUNICIPAL DE PREVIDENCIA SOCIAL</t>
  </si>
  <si>
    <t>SP - GARCA</t>
  </si>
  <si>
    <t>59.991.364/0001-23 INSTITUTO DE APOS E PENSAO DOS SERV PUBLICOS DO MUNICIP DE GARCA</t>
  </si>
  <si>
    <t>SP - GASTAO VIDIGAL</t>
  </si>
  <si>
    <t>05.568.020/0001-87 INSTITUTO DE PREVIDÊNCIA E ASSISTÊNCIA SOCIAL DO MUN DE GASTAO VIDIGAL</t>
  </si>
  <si>
    <t>SP - GENERAL SALGADO</t>
  </si>
  <si>
    <t>02.321.302/0001-97 INSTITUTO DE PREVIDENCIA MUNICIPAL DE GENERAL SALGADO</t>
  </si>
  <si>
    <t>SP - GUAIMBE</t>
  </si>
  <si>
    <t>03.267.532/0001-88 FUNDO DE APOSENTADORIA E PENSOES</t>
  </si>
  <si>
    <t>SP - GUAIRA</t>
  </si>
  <si>
    <t>07.253.706/0001-04 FUNDO MUNICIPAL DE PREVIDENCIA DOS SERVIDORES PUBLICOS DO MUNIC GUAÍRA</t>
  </si>
  <si>
    <t>SP - GUARULHOS</t>
  </si>
  <si>
    <t>52.373.396/0001-16 INSTITUTO DE PREVIDÊNCIA DOS FUNCIONÁ PÚBLICOS MUNICIPAIS DE GUARULHOS</t>
  </si>
  <si>
    <t>SP - HORTOLANDIA</t>
  </si>
  <si>
    <t>01.335.616/0001-86 INSTITUTO DE PREVIDENCIA DOS SERVIDORES PUBLICOS MUNICIPAIS</t>
  </si>
  <si>
    <t>SP - ILHA SOLTEIRA</t>
  </si>
  <si>
    <t>59.761.494/0001-70 INSTITUTO DE PREVIDENCIA MUNICIPAL</t>
  </si>
  <si>
    <t>SP - ILHABELA</t>
  </si>
  <si>
    <t>07.984.395/0001-53 INSTITUTO DE PREVIDENCIA DOS SERVIDORES PUBLICOS DE ILHABELA</t>
  </si>
  <si>
    <t>SP - INDAIATUBA</t>
  </si>
  <si>
    <t>68.004.118/0001-21 SERVICO DE PREVID E ASSIST À SAUD DOS SERVIDORES MUNIC DE INDAIATUBA</t>
  </si>
  <si>
    <t>SP - ITAI</t>
  </si>
  <si>
    <t>06.040.762/0001-06 CAIXA DE PREVIDÊNCIA SOCIAL MUNICIPAL DE ITAÍ</t>
  </si>
  <si>
    <t>SP - ITANHAEM</t>
  </si>
  <si>
    <t>08.424.027/0001-13 INST DE PREVIDENCIA DOS SERV PUBL DO MUNICIPIO DE ITANHAEM</t>
  </si>
  <si>
    <t>SP - ITAPETININGA</t>
  </si>
  <si>
    <t>50.818.947/0001-82 SERVICO DE PREVIDENCIA MUNICIPAL</t>
  </si>
  <si>
    <t>SP - ITAPIRA</t>
  </si>
  <si>
    <t>13.891.469/0001-00 FUNDO MUNICIPAL DE APOSENTADORIAS E PENSÕES</t>
  </si>
  <si>
    <t>SP - ITAQUAQUECETUBA</t>
  </si>
  <si>
    <t>04.704.773/0001-00 INSTITUTO DE PREVIDÊNCIA DOS SERVIDORES MUNICIPAIS DE ITAQUAQUECETUBA</t>
  </si>
  <si>
    <t>SP - ITU</t>
  </si>
  <si>
    <t>12.870.883/0001-70 INSTITUTO DE PREVIDÊNCIA SOCIAL DOS SERVIDORES MUNICIPAIS DE ITU</t>
  </si>
  <si>
    <t>SP - JABOTICABAL</t>
  </si>
  <si>
    <t>68.327.642/0001-33 SERVICO DE PREVIDENCIA SAUDE E ASSISTENCIA MUNICIPAL DE JABOTICABAL</t>
  </si>
  <si>
    <t>SP - JACAREI</t>
  </si>
  <si>
    <t>96.484.134/0001-02 INSTITUTO DE PREVIDENCIA DO MUNICIPIO DE JACAREI</t>
  </si>
  <si>
    <t>SP - JALES</t>
  </si>
  <si>
    <t>65.711.129/0001-53 INSTITUTO MUNICIPAL DE PREVIDÊNCIA SOCIAL</t>
  </si>
  <si>
    <t>SP - JANDIRA</t>
  </si>
  <si>
    <t>*04.725.003/0001-43 INSTITUTO DE PREVIDENCIA MUNICIPAL DE JANDIRA</t>
  </si>
  <si>
    <t>SP - JUNDIAI</t>
  </si>
  <si>
    <t>05.507.216/0001-61 INSTITUTO DE PREVIDÊNCIA DO MUNICÍPIO DE JUNDIAÍ</t>
  </si>
  <si>
    <t>SP - JUNQUEIROPOLIS</t>
  </si>
  <si>
    <t>44.881.449/0001-81 JUNQUEIROPOLIS MUNICIPIO</t>
  </si>
  <si>
    <t>SP - LAVINIA</t>
  </si>
  <si>
    <t>15.550.573/0001-66 REGIME PRÓPRIO DE PREVIDÊNCIA SOCIAL DE LAVÍNIA</t>
  </si>
  <si>
    <t>SP - LEME</t>
  </si>
  <si>
    <t>11.639.339/0001-59 RPPS DO MUNICIPIO DE LEME</t>
  </si>
  <si>
    <t>SP - LENCOIS PAULISTA</t>
  </si>
  <si>
    <t>07.556.356/0001-55 INSTITUTO DE PREVIDÊNCIA MUNICIPAL DE LENÇÓIS PAULISTA</t>
  </si>
  <si>
    <t>SP - LIMEIRA</t>
  </si>
  <si>
    <t>09.626.556/0001-62 INSTITUTO DE PREVIDENCIA MUNICIPAL DE LIMEIRA</t>
  </si>
  <si>
    <t>SP - LOUVEIRA</t>
  </si>
  <si>
    <t>18.009.906/0001-32 FUNDO DE PREVIDENCIA DO MUNICIPIO DE LOUVEIRA</t>
  </si>
  <si>
    <t>SP - MACATUBA</t>
  </si>
  <si>
    <t>04.082.090/0001-68 INSTITUTO DE PREVIDÊNCIA MUNICIPAL DE MACATUBA</t>
  </si>
  <si>
    <t>SP - MAGDA</t>
  </si>
  <si>
    <t>63.892.350/0001-20 INSTITUTO DE PREVIDÊNCIA MUNICIPAL DE MAGDA</t>
  </si>
  <si>
    <t>SP - MAIRIPORA</t>
  </si>
  <si>
    <t>06.292.868/0001-99 INSTITUTO DE PREVIDÊNC DOS SERVIDORES PÚBLICO DO MUNCÍPIO DE MAIRIPORA</t>
  </si>
  <si>
    <t>SP - MARILIA</t>
  </si>
  <si>
    <t>59.989.830/0001-36 INSTITUTO DE PREVIDÊNCIA DO MUNICÍPIO DE MARILIA</t>
  </si>
  <si>
    <t>SP - MARINOPOLIS</t>
  </si>
  <si>
    <t>65.712.028/0001-05 INSTITUTO DE PREVIDÊNCIA MUNICIPAL DE MARINÓPOLIS</t>
  </si>
  <si>
    <t>SP - MIGUELOPOLIS</t>
  </si>
  <si>
    <t>06.082.303/0001-87 INSTITUTO DE PREVIDÊNC DOS SEVID PÚBLICOS DO MUNICÍPIO DE MIGUELÓPOLIS</t>
  </si>
  <si>
    <t>SP - MIRANDOPOLIS</t>
  </si>
  <si>
    <t>02.365.145/0001-11 INSTITUTO DE PREVIDENCIA MUNICIPAL DE MIRANDOPOLJS</t>
  </si>
  <si>
    <t>SP - MOJI DAS CRUZES</t>
  </si>
  <si>
    <t>07.544.655/0001-70 INSTITUTO DE PREVIDENCIA MUNICIPAL DE MOGI DAS CRUZES</t>
  </si>
  <si>
    <t>SP - MORRO AGUDO</t>
  </si>
  <si>
    <t>05.315.227/0001-40 INSTITUTO DE PREVIDÊNCIA MUNICIPAL DE MORRO AGUDO</t>
  </si>
  <si>
    <t>SP - ORLANDIA</t>
  </si>
  <si>
    <t>05.509.966/0001-72 INSTITUTO DE PREV DOS SERVIDORES PUBLICOS DO MUNICIPIO DE ORLANDIA</t>
  </si>
  <si>
    <t>SP - OSASCO</t>
  </si>
  <si>
    <t>46.621.538/0001-14 INSTITUTO DE PREVIDENCIA DO MUNICIPIO DE OSASCO</t>
  </si>
  <si>
    <t>SP - OURINHOS</t>
  </si>
  <si>
    <t>05.591.313/0001-85 INSTITUTO DE PREVIDÊNCIA DOS SERVIDO PÚBLICOS DO MUNICÍPIO DE OURINHOS</t>
  </si>
  <si>
    <t>SP - PARAGUACU PAULISTA</t>
  </si>
  <si>
    <t>03.066.632/0001-46 INSTITUTO MUNICIPAL DE SEGURIDADE SOCIAL</t>
  </si>
  <si>
    <t>SP - PARAIBUNA</t>
  </si>
  <si>
    <t>65.054.272/0001-10 INSTITUTO DE PREV DO MUNIC DE PARAIBUNA</t>
  </si>
  <si>
    <t>SP - PARANAPANEMA</t>
  </si>
  <si>
    <t>05.152.243/0001-69 INSTITUTO DE PREV SOCIAL DOS FUNC PUBL ESTANCIA TUR PARANAPANEMA</t>
  </si>
  <si>
    <t>SP - PARANAPUA</t>
  </si>
  <si>
    <t>04.863.234/0001-13 INSTITUTO DE PREVIDENCIA MUNICIPAL DE PARANAPUA</t>
  </si>
  <si>
    <t>SP - PARISI</t>
  </si>
  <si>
    <t>14.359.991/0001-08 FUNDO MUNICIPAL DE SEGURIDADE SOCIAL DE PARISI</t>
  </si>
  <si>
    <t>SP - PAULINIA</t>
  </si>
  <si>
    <t>04.882.772/0001-55 INSTITUTO DE PREVIDÊNCIA DOS FUNCION PÚBLICOS DO MUNICIPIO DE PAULÍNIA</t>
  </si>
  <si>
    <t>SP - PERUIBE</t>
  </si>
  <si>
    <t>07.849.816/0001-33 INSTITUTO DE PREVIDÊNCIA MUNICIPAL DE PERUÍBE</t>
  </si>
  <si>
    <t>SP - PIEDADE</t>
  </si>
  <si>
    <t>46.634.457/0001-59 MUNICIPIO DE PIEDADE</t>
  </si>
  <si>
    <t>SP - PIRACAIA</t>
  </si>
  <si>
    <t>10.543.660/0001-72 INSTITUTO DE PREVIDENCIA DOS SERV PUBL DO MUN DE PIRACAIA</t>
  </si>
  <si>
    <t>SP - PIRACICABA</t>
  </si>
  <si>
    <t>51.327.724/0001-85 INSTITUTO DE PREV E ASSIST SOCIAL DOS FUNC MUNICIPAIS DE PIRACICABA</t>
  </si>
  <si>
    <t>SP - PIRATININGA</t>
  </si>
  <si>
    <t>05.110.619/0001-72 INSTITUTO DE PREVIDENCIA MUNICIPAL DE PIRATININGA</t>
  </si>
  <si>
    <t>SP - PONTES GESTAL</t>
  </si>
  <si>
    <t>45.162.328/0001-42 MUNICIPIO DE PONTES GESTAL</t>
  </si>
  <si>
    <t>SP - PORTO FELIZ</t>
  </si>
  <si>
    <t>07.381.646/0001-05 PREVIDENCIA SOCIAL DOS SERV PUBL DO MUNICIPIO DE PORTO FELIZ</t>
  </si>
  <si>
    <t>SP - PORTO FERREIRA</t>
  </si>
  <si>
    <t>04.073.373/0001-43 FUNDO DE PREV SOCIAL DOS SERV PUBLICOS DO MUNIC DE PORTO FERREIRA</t>
  </si>
  <si>
    <t>SP - PRAIA GRANDE</t>
  </si>
  <si>
    <t>03.183.306/0001-19 INSTITUTO DE PREVIDÊNCIA MUNICIPAL DE PRAIA GRANDE</t>
  </si>
  <si>
    <t>SP - PRESIDENTE PRUDENTE</t>
  </si>
  <si>
    <t>04.794.805/0001-05 PRUDENPREV</t>
  </si>
  <si>
    <t>SP - PRESIDENTE VENCESLAU</t>
  </si>
  <si>
    <t>04.988.533/0001-84 INSTITUTO DE PREVIDENCIA MUNICIPAL DE PRESIDENTE VENCESLAU</t>
  </si>
  <si>
    <t>SP - RAFARD</t>
  </si>
  <si>
    <t>10.875.812/0001-34 FUNDO DE PREVIDENCIA DS SERVIDORES PUBLICOS MUNICIPAIS DE RAFARD</t>
  </si>
  <si>
    <t>SP - RANCHARIA</t>
  </si>
  <si>
    <t>44.935.278/0001-26 RANCHARIA MUNICIPIO</t>
  </si>
  <si>
    <t>SP - REGISTRO</t>
  </si>
  <si>
    <t>64.037.930/0001-00 ORGANIZACAO MUNICIPAL DE SEGURIDADE SOCIAL</t>
  </si>
  <si>
    <t>SP - RIBEIRAO PRETO</t>
  </si>
  <si>
    <t>00.118.735/0001-14 INSTITUTO DE PREVIDENCIA DOS MUNICIPIARIOS DE RIBEIRAO PRETO</t>
  </si>
  <si>
    <t>SP - RIO CLARO</t>
  </si>
  <si>
    <t>09.345.021/0001-13 INSTITUTO DE PREVIDÊNCIA DO MUNICÍPIO DE RIO CLARO</t>
  </si>
  <si>
    <t>SP - RUBINEIA</t>
  </si>
  <si>
    <t>05.142.651/0001-30 INSTITUTO DE PREVIDENCIA MUNICIPAL DE RUBINEIA</t>
  </si>
  <si>
    <t>SP - SALES</t>
  </si>
  <si>
    <t>07.317.483/0001-00 IPREM - SALES</t>
  </si>
  <si>
    <t>SP - SALES OLIVEIRA</t>
  </si>
  <si>
    <t>06.064.431/0001-06 INSTITUTO DE PREVIDENCIA DOS SERVIDORES MUNICIPAIS DE SALES OLIVEIRA</t>
  </si>
  <si>
    <t>SP - SALTO DE PIRAPORA</t>
  </si>
  <si>
    <t>00.465.496/0001-79 FUNDAÇÃO PÚBLICA DA PREVIDÊNCIA DOS FUNCIONÁRIOS PÚBLICOS MUNICIPAIS</t>
  </si>
  <si>
    <t>SP - SANTA ALBERTINA</t>
  </si>
  <si>
    <t>05.102.787/0001-16 INSTITUTO DE PREVIDENCIA MUNICIPAL DE SANTA ALBERTINA</t>
  </si>
  <si>
    <t>SP - SANTA FE DO SUL</t>
  </si>
  <si>
    <t>00.798.851/0001-21 INSTITUTO MUNICIPAL DE PREVIDÊNCIA SOCIAL</t>
  </si>
  <si>
    <t>SP - SANTA RITA DO PASSA QUATRO</t>
  </si>
  <si>
    <t>07.182.887/0001-25 INSTITUTO DEPREVIDENCIA DOS SERVIDORES MUN DE STA RITA DO PASSA QUATRO</t>
  </si>
  <si>
    <t>SP - SANTANA DE PARNAIBA</t>
  </si>
  <si>
    <t>01.778.583/0001-49 CAIXA DE PREVIDENCIA DOS SERVIDORES MUNICIPAIS DE SANTANA DE PARNAIBA</t>
  </si>
  <si>
    <t>SP - SANTO ANDRE</t>
  </si>
  <si>
    <t>57.602.096/0001-85 INSTITUTO DE PREVIDENCIA DE SANTO ANDRE</t>
  </si>
  <si>
    <t>SP - SANTO ANTONIO DE POSSE</t>
  </si>
  <si>
    <t>*10.625.602/0001-98 INSTITUTO DE PREVIDÊNCIA MUNICIPAL DE SANTO ANTÔNIO DE POSSE</t>
  </si>
  <si>
    <t>SP - SANTOPOLIS DO AGUAPEI</t>
  </si>
  <si>
    <t>44.445.054/0001-36 MUNICIPIO DE SANTOPOLIS DO AGUAPEI</t>
  </si>
  <si>
    <t>SP - SANTOS</t>
  </si>
  <si>
    <t>08.717.299/0001-01 INSTITUTO DE PREVIENCIA SOCIAL DOS SERV PUBLICOS MUNICIPAIS DE SANTOS</t>
  </si>
  <si>
    <t>SP - SAO BERNARDO DO CAMPO</t>
  </si>
  <si>
    <t>14.337.579/0001-97 INSTITUTO DE PREVIDENCIA DO MUNICIPIO DE SAO BERNARDO DO CAMPO</t>
  </si>
  <si>
    <t>SP - SAO FRANCISCO</t>
  </si>
  <si>
    <t>00.409.769/0001-68 INSTITUTO DE PREVIDENCIA DO MUNICIPIO DE SAO FRANCISCO</t>
  </si>
  <si>
    <t>SP - SAO JOAO DA BOA VISTA</t>
  </si>
  <si>
    <t>05.774.894/0001-90 INSTITUTO DE PREVI DOS SERV PUBL DO MUNICIPIO DE SAO JOAO DA BOA VISTA</t>
  </si>
  <si>
    <t>SP - SAO JOAO DAS DUAS PONTES</t>
  </si>
  <si>
    <t>07.910.175/0001-85 INSTITUTO DE PREVIDÊNCIA MUNICIPAL DE SÃO JOÃO DAS DUAS PONTES</t>
  </si>
  <si>
    <t>SP - SAO JOSE DO RIO PARDO</t>
  </si>
  <si>
    <t>00.526.975/0001-58 INSTITUTO MUNICIPAL DE PREVIDÊNCIA</t>
  </si>
  <si>
    <t>SP - SAO JOSE DO RIO PRETO</t>
  </si>
  <si>
    <t>04.841.899/0001-26 REGIME PROPRIO DE PREVIDENCIA SOCIAL DE SAO JOSE DO RIO PRETO</t>
  </si>
  <si>
    <t>SP - SAO JOSE DOS CAMPOS</t>
  </si>
  <si>
    <t>96.490.479/0001-60 INSTITUTO DE PREVIDENCIA DO SERVIDOR MUNICIPAL DE SAO JOSE DOS CAMPOS</t>
  </si>
  <si>
    <t>SP - SAO MANUEL</t>
  </si>
  <si>
    <t>*01.671.721/0001-96 INSTITUTO DE PREVIDENCIA MUNICIPAL DE SAO MANUEL</t>
  </si>
  <si>
    <t>SP - SAO PAULO (CAPITAL)</t>
  </si>
  <si>
    <t>47.109.087/0001-01 INSTITUTO DE PREVIDENCIA MUNICIPAL DE SAO PAULO</t>
  </si>
  <si>
    <t>SP - SAO ROQUE</t>
  </si>
  <si>
    <t>15.520.193/0001-89 FUNDO DE SEGURIDADE SOCIAL</t>
  </si>
  <si>
    <t>SP - SAO SEBASTIAO</t>
  </si>
  <si>
    <t>15.372.714/0001-06 INSTITUTO PREVIDENCIÁRIO DO MUNICÍPIO DE SÃO SEBASTIÃO</t>
  </si>
  <si>
    <t>SP - SAO VICENTE</t>
  </si>
  <si>
    <t>05.448.443/0001-63 INSTITUTO DE PREVIDÊNCIA DOS SERVIDORES MUNICIPAIS DE SÂO VICENTE</t>
  </si>
  <si>
    <t>SP - SERRA NEGRA</t>
  </si>
  <si>
    <t>00.734.500/0001-57 SERVICO DE PREVIDENCIA SOCIAL DOS FUNCIONARIOS MUNIC DE SERRA NEGRA</t>
  </si>
  <si>
    <t>SP - SERTAOZINHO</t>
  </si>
  <si>
    <t>31.417.180/0001-35 INSTITUTO MUNICIPAL DE PREVIDÊNCIA DE SERTÃOZINHO</t>
  </si>
  <si>
    <t>SP - SEVERINIA</t>
  </si>
  <si>
    <t>*07.216.942/0001-50 INSTITUTO DE PREVIDENCIA MUNICIPAL DE SEVERINIA</t>
  </si>
  <si>
    <t>SP - SOROCABA</t>
  </si>
  <si>
    <t>67.366.310/0001-03 FUNDACAO DA SEGURIDADE SOCIAL DOS SERV PÚBLICOS MUNICIPAIS DE SOROCABA</t>
  </si>
  <si>
    <t>SP - SUMARE</t>
  </si>
  <si>
    <t>10.742.819/0001-88 FUNDO DE PREVIDÊNCIA SOCIAL DO MUNICÍPIO DE SUMARÉ</t>
  </si>
  <si>
    <t>SP - TABOAO DA SERRA</t>
  </si>
  <si>
    <t>08.940.472/0001-36 UNIDADE GESTORA UNICA DO MUNIC DE TABOAO DA SERRA</t>
  </si>
  <si>
    <t>SP - TAMBAU</t>
  </si>
  <si>
    <t>15.609.532/0001-06 FUNDO PREVIDENCIÁRIO DO MUNICÍPIO DE TAMBAU</t>
  </si>
  <si>
    <t>SP - TAQUARITUBA</t>
  </si>
  <si>
    <t>03.148.801/0001-97 CAIXA DE APOSENTADORIA E PENSÃO DOS SERVIDOR MUNICIPAIS DE TAQUARITUBA</t>
  </si>
  <si>
    <t>SP - TARUMA</t>
  </si>
  <si>
    <t>15.338.702/0001-57 FUNDO MUNICIPAL DE APOSENTADORIA E PENSÃO DE TARUMÃ</t>
  </si>
  <si>
    <t>SP - TAUBATE</t>
  </si>
  <si>
    <t>72.311.392/0001-10 INSTITUTO DE PREVIDENCIA DO MUNICIPIO DE TAUBATE</t>
  </si>
  <si>
    <t>SP - TURIUBA</t>
  </si>
  <si>
    <t>59.765.420/0001-01 INSTITUTO DE PREVIDENCIA MUNICIPAL DE TURIUBA</t>
  </si>
  <si>
    <t>SP - UBATUBA</t>
  </si>
  <si>
    <t>04.921.738/0001-42 INSTITUTO DE PREVIDENCIA MUNICIPAL DE UBATUBA</t>
  </si>
  <si>
    <t>SP - VARGEM GRANDE DO SUL</t>
  </si>
  <si>
    <t>*15.180.781/0001-10 FUNDO DE PREVIDÊNC E BENEF DOS SERV PÚB DO MUN DE VARGEM GRANDE DO SUL</t>
  </si>
  <si>
    <t>SP - VARZEA PAULISTA</t>
  </si>
  <si>
    <t>13.571.196/0001-16 FUNDO DE SEGURIDADE SOCI E BENEFÍCIOS DOS FUNC PÚBL DE VÁRZEA PAULISTA</t>
  </si>
  <si>
    <t>SP - VOTORANTIM</t>
  </si>
  <si>
    <t>01.644.118/0001-15 FUNDAÇÃO DA SEGURIDADE SOCIAL DOS FUNC PÚBLICOS DO MUNIC DE VOTORANTIM</t>
  </si>
  <si>
    <t>SP - VOTUPORANGA</t>
  </si>
  <si>
    <t>15.042.362/0001-12 INSTITUTO DE PREVIDENCIA DO MUNICÍPIO DE VOTUPORANGA</t>
  </si>
  <si>
    <t>SP - ZACARIAS</t>
  </si>
  <si>
    <t>04.294.935/0001-89 INSTITUTO DE PREVIDÊNCIA MUNICIPAL DE ZACARIAS</t>
  </si>
  <si>
    <t>TO - DOIS IRMAOS DO TOCANTINS</t>
  </si>
  <si>
    <t>12.323.327/0001-83 FUNDO MUNICI DE PREVIDÊNC SOC DOS SERVIDOR DE DOIS IRMÃOS DO TOCANTINS</t>
  </si>
  <si>
    <t>TO - PALMAS</t>
  </si>
  <si>
    <t>05.278.848/0001-09 PREVIDENCIA SOCIAL DO MUNICIPIO DE PALMAS</t>
  </si>
  <si>
    <t>DF - DISTRITO FEDERAL</t>
  </si>
  <si>
    <t>*10.203.387/0001-37 INSTITTUTO DE PREVIDENCIA DOS SERVIDORES DO DISTRITO FEDERAL</t>
  </si>
  <si>
    <t>PE - ALTINHO</t>
  </si>
  <si>
    <t>*05.856.751/0001-28 INSTITUTO DE PREVIDÊNCIA DOS SERVIDORES MUNICIPAIS DE ALTINHO</t>
  </si>
  <si>
    <t>PE - PALMEIRINA</t>
  </si>
  <si>
    <t>04.997.661/0001-94 INSTITUTO DE PREVIDÊNCIA DOS SERVIDORES MUNICIPAIS DE PALMEIRINA</t>
  </si>
  <si>
    <t>PI - BURITI DOS LOPES</t>
  </si>
  <si>
    <t>19.206.494/0001-93 FUNDO PREVIDENCIÁRIO DO MUNICÍPIO DE BURITI DOS LOPES</t>
  </si>
  <si>
    <t>Quantidade de RPPS: 1.063</t>
  </si>
  <si>
    <t>Valor total enviado ao Banco do Brasil: 254.982.490,12</t>
  </si>
  <si>
    <t xml:space="preserve">  * Incluídos valores acumulados referentes ao bloqueio do pagamento - RO. </t>
  </si>
  <si>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</si>
  <si>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</si>
  <si>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</si>
  <si>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Fluxo</t>
  </si>
  <si>
    <t>Competência: AGOSTO / 2020 Emitido em: 02/09/2020</t>
  </si>
  <si>
    <t>IDENTIFICAÇÃO</t>
  </si>
  <si>
    <t>SALDO</t>
  </si>
  <si>
    <t>TOTAL MUNICÍPIOS</t>
  </si>
  <si>
    <t>TOTAL GERAL</t>
  </si>
  <si>
    <t>TOTAL ESTADO</t>
  </si>
  <si>
    <t>Pagar</t>
  </si>
  <si>
    <t>Receber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</si>
</sst>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7.5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DDDDDD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3" fontId="0" fillId="0" borderId="2" xfId="0" applyNumberForma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3" fontId="1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1095375</xdr:colOff>
      <xdr:row>4</xdr:row>
      <xdr:rowOff>57150</xdr:rowOff>
    </xdr:to>
    <xdr:sp macro="" textlink="">
      <xdr:nvSpPr>
        <xdr:cNvPr id="1025" name="AutoShape 1" descr="https://www6.dataprev.gov.br/comprevRi/images/Prevden.JPG"/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1095375</xdr:colOff>
      <xdr:row>10</xdr:row>
      <xdr:rowOff>57150</xdr:rowOff>
    </xdr:to>
    <xdr:sp macro="" textlink="">
      <xdr:nvSpPr>
        <xdr:cNvPr id="1026" name="AutoShape 2" descr="https://www6.dataprev.gov.br/comprevRi/images/Prevden.JPG"/>
        <xdr:cNvSpPr>
          <a:spLocks noChangeAspect="1" noChangeArrowheads="1"/>
        </xdr:cNvSpPr>
      </xdr:nvSpPr>
      <xdr:spPr bwMode="auto">
        <a:xfrm>
          <a:off x="0" y="156210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1"/>
  <sheetViews>
    <sheetView showGridLines="0" tabSelected="1" topLeftCell="A6" workbookViewId="0">
      <pane ySplit="4" topLeftCell="A1070" activePane="bottomLeft" state="frozen"/>
      <selection activeCell="A6" sqref="A6"/>
      <selection pane="bottomLeft" activeCell="A10" sqref="A10"/>
    </sheetView>
  </sheetViews>
  <sheetFormatPr defaultColWidth="0" defaultRowHeight="15" zeroHeight="1" x14ac:dyDescent="0.25"/>
  <cols>
    <col min="1" max="1" width="25.42578125" customWidth="1"/>
    <col min="2" max="2" width="44.42578125" customWidth="1"/>
    <col min="3" max="3" width="7.5703125" bestFit="1" customWidth="1"/>
    <col min="4" max="4" width="11.140625" bestFit="1" customWidth="1"/>
    <col min="5" max="5" width="11.7109375" bestFit="1" customWidth="1"/>
    <col min="6" max="6" width="13.85546875" bestFit="1" customWidth="1"/>
    <col min="7" max="7" width="7" bestFit="1" customWidth="1"/>
    <col min="8" max="8" width="12.7109375" bestFit="1" customWidth="1"/>
    <col min="9" max="9" width="13.85546875" bestFit="1" customWidth="1"/>
    <col min="10" max="10" width="11.7109375" bestFit="1" customWidth="1"/>
    <col min="11" max="16384" width="9.140625" hidden="1"/>
  </cols>
  <sheetData>
    <row r="1" spans="1:10" x14ac:dyDescent="0.25">
      <c r="A1" s="18" t="s">
        <v>2138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8" t="s">
        <v>2139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5">
      <c r="A3" s="18" t="s">
        <v>2140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25">
      <c r="A4" s="18" t="s">
        <v>2141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 x14ac:dyDescent="0.25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15.75" x14ac:dyDescent="0.25">
      <c r="A6" s="20" t="s">
        <v>2142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s="2" customFormat="1" ht="15.75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2" customFormat="1" x14ac:dyDescent="0.25">
      <c r="A8" s="17" t="s">
        <v>2143</v>
      </c>
      <c r="B8" s="17"/>
      <c r="C8" s="17" t="s">
        <v>1</v>
      </c>
      <c r="D8" s="17"/>
      <c r="E8" s="17"/>
      <c r="F8" s="17"/>
      <c r="G8" s="17" t="s">
        <v>2</v>
      </c>
      <c r="H8" s="17"/>
      <c r="I8" s="17" t="s">
        <v>2144</v>
      </c>
      <c r="J8" s="17"/>
    </row>
    <row r="9" spans="1:10" ht="30" x14ac:dyDescent="0.25">
      <c r="A9" s="14" t="s">
        <v>3</v>
      </c>
      <c r="B9" s="14" t="s">
        <v>4</v>
      </c>
      <c r="C9" s="14" t="s">
        <v>5</v>
      </c>
      <c r="D9" s="14" t="s">
        <v>6</v>
      </c>
      <c r="E9" s="14" t="s">
        <v>7</v>
      </c>
      <c r="F9" s="14" t="s">
        <v>8</v>
      </c>
      <c r="G9" s="14" t="s">
        <v>5</v>
      </c>
      <c r="H9" s="14" t="s">
        <v>8</v>
      </c>
      <c r="I9" s="14" t="s">
        <v>2148</v>
      </c>
      <c r="J9" s="14" t="s">
        <v>2149</v>
      </c>
    </row>
    <row r="10" spans="1:10" ht="30" x14ac:dyDescent="0.25">
      <c r="A10" s="6" t="s">
        <v>9</v>
      </c>
      <c r="B10" s="6" t="s">
        <v>10</v>
      </c>
      <c r="C10" s="7">
        <v>2727</v>
      </c>
      <c r="D10" s="8">
        <v>0</v>
      </c>
      <c r="E10" s="8">
        <v>0</v>
      </c>
      <c r="F10" s="9">
        <v>2139204.62</v>
      </c>
      <c r="G10" s="8">
        <v>0</v>
      </c>
      <c r="H10" s="8">
        <v>0</v>
      </c>
      <c r="I10" s="9">
        <f>IF((F10-H10)&gt;0,F10-H10,0)</f>
        <v>2139204.62</v>
      </c>
      <c r="J10" s="10">
        <f>IF((F10-H10)&lt;0,(F10-H10)*-1,0)</f>
        <v>0</v>
      </c>
    </row>
    <row r="11" spans="1:10" x14ac:dyDescent="0.25">
      <c r="A11" s="6" t="s">
        <v>11</v>
      </c>
      <c r="B11" s="6" t="s">
        <v>12</v>
      </c>
      <c r="C11" s="7">
        <v>11273</v>
      </c>
      <c r="D11" s="8">
        <v>0</v>
      </c>
      <c r="E11" s="9">
        <v>1431527.04</v>
      </c>
      <c r="F11" s="9">
        <v>1358624.6</v>
      </c>
      <c r="G11" s="7">
        <v>1025</v>
      </c>
      <c r="H11" s="9">
        <v>620255.6</v>
      </c>
      <c r="I11" s="9">
        <f t="shared" ref="I11:I74" si="0">IF((F11-H11)&gt;0,F11-H11,0)</f>
        <v>738369.00000000012</v>
      </c>
      <c r="J11" s="10">
        <f t="shared" ref="J11:J74" si="1">IF((F11-H11)&lt;0,(F11-H11)*-1,0)</f>
        <v>0</v>
      </c>
    </row>
    <row r="12" spans="1:10" x14ac:dyDescent="0.25">
      <c r="A12" s="6" t="s">
        <v>13</v>
      </c>
      <c r="B12" s="6" t="s">
        <v>14</v>
      </c>
      <c r="C12" s="8">
        <v>530</v>
      </c>
      <c r="D12" s="8">
        <v>0</v>
      </c>
      <c r="E12" s="8">
        <v>0</v>
      </c>
      <c r="F12" s="9">
        <v>85588.56</v>
      </c>
      <c r="G12" s="8">
        <v>0</v>
      </c>
      <c r="H12" s="8">
        <v>0</v>
      </c>
      <c r="I12" s="9">
        <f t="shared" si="0"/>
        <v>85588.56</v>
      </c>
      <c r="J12" s="10">
        <f t="shared" si="1"/>
        <v>0</v>
      </c>
    </row>
    <row r="13" spans="1:10" x14ac:dyDescent="0.25">
      <c r="A13" s="6" t="s">
        <v>15</v>
      </c>
      <c r="B13" s="6" t="s">
        <v>16</v>
      </c>
      <c r="C13" s="8">
        <v>15</v>
      </c>
      <c r="D13" s="8">
        <v>0</v>
      </c>
      <c r="E13" s="8">
        <v>0</v>
      </c>
      <c r="F13" s="9">
        <v>7037.41</v>
      </c>
      <c r="G13" s="8">
        <v>0</v>
      </c>
      <c r="H13" s="8">
        <v>0</v>
      </c>
      <c r="I13" s="9">
        <f t="shared" si="0"/>
        <v>7037.41</v>
      </c>
      <c r="J13" s="10">
        <f t="shared" si="1"/>
        <v>0</v>
      </c>
    </row>
    <row r="14" spans="1:10" ht="45" x14ac:dyDescent="0.25">
      <c r="A14" s="6" t="s">
        <v>17</v>
      </c>
      <c r="B14" s="6" t="s">
        <v>18</v>
      </c>
      <c r="C14" s="7">
        <v>43606</v>
      </c>
      <c r="D14" s="8">
        <v>0</v>
      </c>
      <c r="E14" s="9">
        <v>265269.63</v>
      </c>
      <c r="F14" s="9">
        <v>30543668.239999998</v>
      </c>
      <c r="G14" s="8">
        <v>687</v>
      </c>
      <c r="H14" s="9">
        <v>290013.83</v>
      </c>
      <c r="I14" s="9">
        <f t="shared" si="0"/>
        <v>30253654.41</v>
      </c>
      <c r="J14" s="10">
        <f t="shared" si="1"/>
        <v>0</v>
      </c>
    </row>
    <row r="15" spans="1:10" ht="30" x14ac:dyDescent="0.25">
      <c r="A15" s="6" t="s">
        <v>19</v>
      </c>
      <c r="B15" s="6" t="s">
        <v>20</v>
      </c>
      <c r="C15" s="7">
        <v>7848</v>
      </c>
      <c r="D15" s="8">
        <v>0</v>
      </c>
      <c r="E15" s="8">
        <v>383.28</v>
      </c>
      <c r="F15" s="9">
        <v>5022673.16</v>
      </c>
      <c r="G15" s="7">
        <v>1815</v>
      </c>
      <c r="H15" s="9">
        <v>571313.28</v>
      </c>
      <c r="I15" s="9">
        <f t="shared" si="0"/>
        <v>4451359.88</v>
      </c>
      <c r="J15" s="10">
        <f t="shared" si="1"/>
        <v>0</v>
      </c>
    </row>
    <row r="16" spans="1:10" ht="45" x14ac:dyDescent="0.25">
      <c r="A16" s="6" t="s">
        <v>2127</v>
      </c>
      <c r="B16" s="6" t="s">
        <v>2128</v>
      </c>
      <c r="C16" s="7">
        <v>16002</v>
      </c>
      <c r="D16" s="8">
        <v>0</v>
      </c>
      <c r="E16" s="9">
        <v>118948.84</v>
      </c>
      <c r="F16" s="9">
        <v>35822062.759999998</v>
      </c>
      <c r="G16" s="8">
        <v>165</v>
      </c>
      <c r="H16" s="9">
        <v>141787.89000000001</v>
      </c>
      <c r="I16" s="9">
        <f t="shared" si="0"/>
        <v>35680274.869999997</v>
      </c>
      <c r="J16" s="10">
        <f t="shared" si="1"/>
        <v>0</v>
      </c>
    </row>
    <row r="17" spans="1:10" ht="45" x14ac:dyDescent="0.25">
      <c r="A17" s="6" t="s">
        <v>21</v>
      </c>
      <c r="B17" s="6" t="s">
        <v>22</v>
      </c>
      <c r="C17" s="7">
        <v>2375</v>
      </c>
      <c r="D17" s="8">
        <v>0</v>
      </c>
      <c r="E17" s="8">
        <v>0</v>
      </c>
      <c r="F17" s="9">
        <v>913613.01</v>
      </c>
      <c r="G17" s="8">
        <v>0</v>
      </c>
      <c r="H17" s="8">
        <v>0</v>
      </c>
      <c r="I17" s="9">
        <f t="shared" si="0"/>
        <v>913613.01</v>
      </c>
      <c r="J17" s="10">
        <f t="shared" si="1"/>
        <v>0</v>
      </c>
    </row>
    <row r="18" spans="1:10" x14ac:dyDescent="0.25">
      <c r="A18" s="6" t="s">
        <v>23</v>
      </c>
      <c r="B18" s="6" t="s">
        <v>24</v>
      </c>
      <c r="C18" s="7">
        <v>5111</v>
      </c>
      <c r="D18" s="8">
        <v>0</v>
      </c>
      <c r="E18" s="9">
        <v>1783.83</v>
      </c>
      <c r="F18" s="9">
        <v>1001718.64</v>
      </c>
      <c r="G18" s="8">
        <v>0</v>
      </c>
      <c r="H18" s="8">
        <v>0</v>
      </c>
      <c r="I18" s="9">
        <f t="shared" si="0"/>
        <v>1001718.64</v>
      </c>
      <c r="J18" s="10">
        <f t="shared" si="1"/>
        <v>0</v>
      </c>
    </row>
    <row r="19" spans="1:10" ht="45" x14ac:dyDescent="0.25">
      <c r="A19" s="6" t="s">
        <v>25</v>
      </c>
      <c r="B19" s="6" t="s">
        <v>26</v>
      </c>
      <c r="C19" s="7">
        <v>3088</v>
      </c>
      <c r="D19" s="8">
        <v>0</v>
      </c>
      <c r="E19" s="8">
        <v>0</v>
      </c>
      <c r="F19" s="9">
        <v>779747.78</v>
      </c>
      <c r="G19" s="8">
        <v>313</v>
      </c>
      <c r="H19" s="9">
        <v>85462.76</v>
      </c>
      <c r="I19" s="9">
        <f t="shared" si="0"/>
        <v>694285.02</v>
      </c>
      <c r="J19" s="10">
        <f t="shared" si="1"/>
        <v>0</v>
      </c>
    </row>
    <row r="20" spans="1:10" ht="30" x14ac:dyDescent="0.25">
      <c r="A20" s="6" t="s">
        <v>27</v>
      </c>
      <c r="B20" s="6" t="s">
        <v>28</v>
      </c>
      <c r="C20" s="8">
        <v>0</v>
      </c>
      <c r="D20" s="8">
        <v>0</v>
      </c>
      <c r="E20" s="8">
        <v>0</v>
      </c>
      <c r="F20" s="8">
        <v>0</v>
      </c>
      <c r="G20" s="7">
        <v>12762</v>
      </c>
      <c r="H20" s="9">
        <v>2926959.62</v>
      </c>
      <c r="I20" s="9">
        <f t="shared" si="0"/>
        <v>0</v>
      </c>
      <c r="J20" s="10">
        <f t="shared" si="1"/>
        <v>2926959.62</v>
      </c>
    </row>
    <row r="21" spans="1:10" ht="30" x14ac:dyDescent="0.25">
      <c r="A21" s="6" t="s">
        <v>29</v>
      </c>
      <c r="B21" s="6" t="s">
        <v>30</v>
      </c>
      <c r="C21" s="8">
        <v>0</v>
      </c>
      <c r="D21" s="8">
        <v>0</v>
      </c>
      <c r="E21" s="8">
        <v>0</v>
      </c>
      <c r="F21" s="8">
        <v>0</v>
      </c>
      <c r="G21" s="7">
        <v>1894</v>
      </c>
      <c r="H21" s="9">
        <v>654176.86</v>
      </c>
      <c r="I21" s="9">
        <f t="shared" si="0"/>
        <v>0</v>
      </c>
      <c r="J21" s="10">
        <f t="shared" si="1"/>
        <v>654176.86</v>
      </c>
    </row>
    <row r="22" spans="1:10" ht="30" x14ac:dyDescent="0.25">
      <c r="A22" s="6" t="s">
        <v>31</v>
      </c>
      <c r="B22" s="6" t="s">
        <v>32</v>
      </c>
      <c r="C22" s="7">
        <v>5016</v>
      </c>
      <c r="D22" s="8">
        <v>0</v>
      </c>
      <c r="E22" s="9">
        <v>50573.11</v>
      </c>
      <c r="F22" s="9">
        <v>5560814.4100000001</v>
      </c>
      <c r="G22" s="8">
        <v>944</v>
      </c>
      <c r="H22" s="9">
        <v>314976.65999999997</v>
      </c>
      <c r="I22" s="9">
        <f t="shared" si="0"/>
        <v>5245837.75</v>
      </c>
      <c r="J22" s="10">
        <f t="shared" si="1"/>
        <v>0</v>
      </c>
    </row>
    <row r="23" spans="1:10" ht="30" x14ac:dyDescent="0.25">
      <c r="A23" s="6" t="s">
        <v>33</v>
      </c>
      <c r="B23" s="6" t="s">
        <v>34</v>
      </c>
      <c r="C23" s="8">
        <v>543</v>
      </c>
      <c r="D23" s="8">
        <v>0</v>
      </c>
      <c r="E23" s="9">
        <v>1263.3599999999999</v>
      </c>
      <c r="F23" s="9">
        <v>126088.78</v>
      </c>
      <c r="G23" s="8">
        <v>0</v>
      </c>
      <c r="H23" s="8">
        <v>0</v>
      </c>
      <c r="I23" s="9">
        <f t="shared" si="0"/>
        <v>126088.78</v>
      </c>
      <c r="J23" s="10">
        <f t="shared" si="1"/>
        <v>0</v>
      </c>
    </row>
    <row r="24" spans="1:10" ht="30" x14ac:dyDescent="0.25">
      <c r="A24" s="6" t="s">
        <v>35</v>
      </c>
      <c r="B24" s="6" t="s">
        <v>36</v>
      </c>
      <c r="C24" s="7">
        <v>7075</v>
      </c>
      <c r="D24" s="8">
        <v>0</v>
      </c>
      <c r="E24" s="9">
        <v>32931.43</v>
      </c>
      <c r="F24" s="9">
        <v>2304249.92</v>
      </c>
      <c r="G24" s="7">
        <v>1534</v>
      </c>
      <c r="H24" s="9">
        <v>418114.03</v>
      </c>
      <c r="I24" s="9">
        <f t="shared" si="0"/>
        <v>1886135.89</v>
      </c>
      <c r="J24" s="10">
        <f t="shared" si="1"/>
        <v>0</v>
      </c>
    </row>
    <row r="25" spans="1:10" ht="45" x14ac:dyDescent="0.25">
      <c r="A25" s="6" t="s">
        <v>37</v>
      </c>
      <c r="B25" s="6" t="s">
        <v>38</v>
      </c>
      <c r="C25" s="7">
        <v>7001</v>
      </c>
      <c r="D25" s="8">
        <v>0</v>
      </c>
      <c r="E25" s="9">
        <v>77070.94</v>
      </c>
      <c r="F25" s="9">
        <v>1072836.78</v>
      </c>
      <c r="G25" s="8">
        <v>439</v>
      </c>
      <c r="H25" s="9">
        <v>130606.13</v>
      </c>
      <c r="I25" s="9">
        <f t="shared" si="0"/>
        <v>942230.65</v>
      </c>
      <c r="J25" s="10">
        <f t="shared" si="1"/>
        <v>0</v>
      </c>
    </row>
    <row r="26" spans="1:10" ht="30" x14ac:dyDescent="0.25">
      <c r="A26" s="6" t="s">
        <v>39</v>
      </c>
      <c r="B26" s="6" t="s">
        <v>40</v>
      </c>
      <c r="C26" s="7">
        <v>3042</v>
      </c>
      <c r="D26" s="8">
        <v>0</v>
      </c>
      <c r="E26" s="8">
        <v>765.74</v>
      </c>
      <c r="F26" s="9">
        <v>1219617.21</v>
      </c>
      <c r="G26" s="8">
        <v>324</v>
      </c>
      <c r="H26" s="9">
        <v>77887.64</v>
      </c>
      <c r="I26" s="9">
        <f t="shared" si="0"/>
        <v>1141729.57</v>
      </c>
      <c r="J26" s="10">
        <f t="shared" si="1"/>
        <v>0</v>
      </c>
    </row>
    <row r="27" spans="1:10" x14ac:dyDescent="0.25">
      <c r="A27" s="6" t="s">
        <v>41</v>
      </c>
      <c r="B27" s="6" t="s">
        <v>42</v>
      </c>
      <c r="C27" s="7">
        <v>19942</v>
      </c>
      <c r="D27" s="8">
        <v>0</v>
      </c>
      <c r="E27" s="9">
        <v>18613.32</v>
      </c>
      <c r="F27" s="9">
        <v>7855334.5599999996</v>
      </c>
      <c r="G27" s="8">
        <v>0</v>
      </c>
      <c r="H27" s="8">
        <v>0</v>
      </c>
      <c r="I27" s="9">
        <f t="shared" si="0"/>
        <v>7855334.5599999996</v>
      </c>
      <c r="J27" s="10">
        <f t="shared" si="1"/>
        <v>0</v>
      </c>
    </row>
    <row r="28" spans="1:10" ht="45" x14ac:dyDescent="0.25">
      <c r="A28" s="6" t="s">
        <v>43</v>
      </c>
      <c r="B28" s="6" t="s">
        <v>44</v>
      </c>
      <c r="C28" s="7">
        <v>28646</v>
      </c>
      <c r="D28" s="8">
        <v>0</v>
      </c>
      <c r="E28" s="9">
        <v>30060.7</v>
      </c>
      <c r="F28" s="9">
        <v>9612883.5899999999</v>
      </c>
      <c r="G28" s="8">
        <v>0</v>
      </c>
      <c r="H28" s="8">
        <v>0</v>
      </c>
      <c r="I28" s="9">
        <f t="shared" si="0"/>
        <v>9612883.5899999999</v>
      </c>
      <c r="J28" s="10">
        <f t="shared" si="1"/>
        <v>0</v>
      </c>
    </row>
    <row r="29" spans="1:10" s="2" customFormat="1" ht="30" x14ac:dyDescent="0.25">
      <c r="A29" s="6" t="s">
        <v>45</v>
      </c>
      <c r="B29" s="6" t="s">
        <v>46</v>
      </c>
      <c r="C29" s="7">
        <v>3267</v>
      </c>
      <c r="D29" s="8">
        <v>0</v>
      </c>
      <c r="E29" s="9">
        <v>28999.71</v>
      </c>
      <c r="F29" s="9">
        <v>4196624.74</v>
      </c>
      <c r="G29" s="8">
        <v>275</v>
      </c>
      <c r="H29" s="9">
        <v>85799.06</v>
      </c>
      <c r="I29" s="9">
        <f t="shared" si="0"/>
        <v>4110825.68</v>
      </c>
      <c r="J29" s="10">
        <f t="shared" si="1"/>
        <v>0</v>
      </c>
    </row>
    <row r="30" spans="1:10" ht="45" x14ac:dyDescent="0.25">
      <c r="A30" s="6" t="s">
        <v>47</v>
      </c>
      <c r="B30" s="6" t="s">
        <v>48</v>
      </c>
      <c r="C30" s="8">
        <v>451</v>
      </c>
      <c r="D30" s="8">
        <v>0</v>
      </c>
      <c r="E30" s="8">
        <v>0</v>
      </c>
      <c r="F30" s="9">
        <v>142086.87</v>
      </c>
      <c r="G30" s="8">
        <v>0</v>
      </c>
      <c r="H30" s="8">
        <v>0</v>
      </c>
      <c r="I30" s="9">
        <f t="shared" si="0"/>
        <v>142086.87</v>
      </c>
      <c r="J30" s="10">
        <f t="shared" si="1"/>
        <v>0</v>
      </c>
    </row>
    <row r="31" spans="1:10" ht="30" x14ac:dyDescent="0.25">
      <c r="A31" s="6" t="s">
        <v>49</v>
      </c>
      <c r="B31" s="6" t="s">
        <v>50</v>
      </c>
      <c r="C31" s="7">
        <v>26210</v>
      </c>
      <c r="D31" s="8">
        <v>0</v>
      </c>
      <c r="E31" s="9">
        <v>7952.88</v>
      </c>
      <c r="F31" s="9">
        <v>4792769.07</v>
      </c>
      <c r="G31" s="8">
        <v>0</v>
      </c>
      <c r="H31" s="8">
        <v>0</v>
      </c>
      <c r="I31" s="9">
        <f t="shared" si="0"/>
        <v>4792769.07</v>
      </c>
      <c r="J31" s="10">
        <f t="shared" si="1"/>
        <v>0</v>
      </c>
    </row>
    <row r="32" spans="1:10" ht="30" x14ac:dyDescent="0.25">
      <c r="A32" s="6" t="s">
        <v>51</v>
      </c>
      <c r="B32" s="6" t="s">
        <v>52</v>
      </c>
      <c r="C32" s="7">
        <v>5725</v>
      </c>
      <c r="D32" s="8">
        <v>0</v>
      </c>
      <c r="E32" s="8">
        <v>0</v>
      </c>
      <c r="F32" s="9">
        <v>2293947.4900000002</v>
      </c>
      <c r="G32" s="8">
        <v>0</v>
      </c>
      <c r="H32" s="8">
        <v>0</v>
      </c>
      <c r="I32" s="9">
        <f t="shared" si="0"/>
        <v>2293947.4900000002</v>
      </c>
      <c r="J32" s="10">
        <f t="shared" si="1"/>
        <v>0</v>
      </c>
    </row>
    <row r="33" spans="1:10" ht="30" x14ac:dyDescent="0.25">
      <c r="A33" s="6" t="s">
        <v>53</v>
      </c>
      <c r="B33" s="6" t="s">
        <v>54</v>
      </c>
      <c r="C33" s="7">
        <v>1119</v>
      </c>
      <c r="D33" s="8">
        <v>0</v>
      </c>
      <c r="E33" s="8">
        <v>0</v>
      </c>
      <c r="F33" s="9">
        <v>198113.93</v>
      </c>
      <c r="G33" s="8">
        <v>0</v>
      </c>
      <c r="H33" s="8">
        <v>0</v>
      </c>
      <c r="I33" s="9">
        <f t="shared" si="0"/>
        <v>198113.93</v>
      </c>
      <c r="J33" s="10">
        <f t="shared" si="1"/>
        <v>0</v>
      </c>
    </row>
    <row r="34" spans="1:10" x14ac:dyDescent="0.25">
      <c r="A34" s="6" t="s">
        <v>55</v>
      </c>
      <c r="B34" s="6" t="s">
        <v>56</v>
      </c>
      <c r="C34" s="7">
        <v>49996</v>
      </c>
      <c r="D34" s="8">
        <v>0</v>
      </c>
      <c r="E34" s="9">
        <v>94594.62</v>
      </c>
      <c r="F34" s="9">
        <v>17912239.850000001</v>
      </c>
      <c r="G34" s="8">
        <v>0</v>
      </c>
      <c r="H34" s="8">
        <v>0</v>
      </c>
      <c r="I34" s="9">
        <f t="shared" si="0"/>
        <v>17912239.850000001</v>
      </c>
      <c r="J34" s="10">
        <f t="shared" si="1"/>
        <v>0</v>
      </c>
    </row>
    <row r="35" spans="1:10" ht="30" x14ac:dyDescent="0.25">
      <c r="A35" s="6" t="s">
        <v>57</v>
      </c>
      <c r="B35" s="6" t="s">
        <v>58</v>
      </c>
      <c r="C35" s="7">
        <v>1110</v>
      </c>
      <c r="D35" s="8">
        <v>0</v>
      </c>
      <c r="E35" s="8">
        <v>0</v>
      </c>
      <c r="F35" s="9">
        <v>331617.43</v>
      </c>
      <c r="G35" s="8">
        <v>0</v>
      </c>
      <c r="H35" s="8">
        <v>0</v>
      </c>
      <c r="I35" s="9">
        <f t="shared" si="0"/>
        <v>331617.43</v>
      </c>
      <c r="J35" s="10">
        <f t="shared" si="1"/>
        <v>0</v>
      </c>
    </row>
    <row r="36" spans="1:10" s="2" customFormat="1" x14ac:dyDescent="0.25">
      <c r="A36" s="15" t="s">
        <v>2147</v>
      </c>
      <c r="B36" s="15"/>
      <c r="C36" s="7">
        <f t="shared" ref="C36:J36" si="2">SUM(C10:C35)</f>
        <v>251718</v>
      </c>
      <c r="D36" s="7">
        <f t="shared" si="2"/>
        <v>0</v>
      </c>
      <c r="E36" s="7">
        <f t="shared" si="2"/>
        <v>2160738.4300000002</v>
      </c>
      <c r="F36" s="7">
        <f t="shared" si="2"/>
        <v>135293163.41000003</v>
      </c>
      <c r="G36" s="7">
        <f t="shared" si="2"/>
        <v>22177</v>
      </c>
      <c r="H36" s="7">
        <f t="shared" si="2"/>
        <v>6317353.3600000003</v>
      </c>
      <c r="I36" s="7">
        <f t="shared" si="2"/>
        <v>132556946.53000003</v>
      </c>
      <c r="J36" s="7">
        <f t="shared" si="2"/>
        <v>3581136.48</v>
      </c>
    </row>
    <row r="37" spans="1:10" x14ac:dyDescent="0.25">
      <c r="A37" s="6" t="s">
        <v>59</v>
      </c>
      <c r="B37" s="6" t="s">
        <v>60</v>
      </c>
      <c r="C37" s="8">
        <v>10</v>
      </c>
      <c r="D37" s="8">
        <v>0</v>
      </c>
      <c r="E37" s="8">
        <v>0</v>
      </c>
      <c r="F37" s="9">
        <v>8033.25</v>
      </c>
      <c r="G37" s="8">
        <v>0</v>
      </c>
      <c r="H37" s="8">
        <v>0</v>
      </c>
      <c r="I37" s="9">
        <f t="shared" si="0"/>
        <v>8033.25</v>
      </c>
      <c r="J37" s="10">
        <f t="shared" si="1"/>
        <v>0</v>
      </c>
    </row>
    <row r="38" spans="1:10" ht="45" x14ac:dyDescent="0.25">
      <c r="A38" s="6" t="s">
        <v>61</v>
      </c>
      <c r="B38" s="6" t="s">
        <v>62</v>
      </c>
      <c r="C38" s="8">
        <v>167</v>
      </c>
      <c r="D38" s="8">
        <v>0</v>
      </c>
      <c r="E38" s="8">
        <v>0</v>
      </c>
      <c r="F38" s="9">
        <v>117250.93</v>
      </c>
      <c r="G38" s="8">
        <v>31</v>
      </c>
      <c r="H38" s="9">
        <v>7326.16</v>
      </c>
      <c r="I38" s="9">
        <f t="shared" si="0"/>
        <v>109924.76999999999</v>
      </c>
      <c r="J38" s="10">
        <f t="shared" si="1"/>
        <v>0</v>
      </c>
    </row>
    <row r="39" spans="1:10" ht="30" x14ac:dyDescent="0.25">
      <c r="A39" s="6" t="s">
        <v>63</v>
      </c>
      <c r="B39" s="6" t="s">
        <v>64</v>
      </c>
      <c r="C39" s="8">
        <v>10</v>
      </c>
      <c r="D39" s="8">
        <v>0</v>
      </c>
      <c r="E39" s="8">
        <v>0</v>
      </c>
      <c r="F39" s="9">
        <v>77626.649999999994</v>
      </c>
      <c r="G39" s="8">
        <v>0</v>
      </c>
      <c r="H39" s="8">
        <v>0</v>
      </c>
      <c r="I39" s="9">
        <f t="shared" si="0"/>
        <v>77626.649999999994</v>
      </c>
      <c r="J39" s="10">
        <f t="shared" si="1"/>
        <v>0</v>
      </c>
    </row>
    <row r="40" spans="1:10" ht="30" x14ac:dyDescent="0.25">
      <c r="A40" s="6" t="s">
        <v>65</v>
      </c>
      <c r="B40" s="6" t="s">
        <v>66</v>
      </c>
      <c r="C40" s="7">
        <v>1952</v>
      </c>
      <c r="D40" s="8">
        <v>0</v>
      </c>
      <c r="E40" s="8">
        <v>0</v>
      </c>
      <c r="F40" s="9">
        <v>776736.15</v>
      </c>
      <c r="G40" s="8">
        <v>0</v>
      </c>
      <c r="H40" s="8">
        <v>0</v>
      </c>
      <c r="I40" s="9">
        <f t="shared" si="0"/>
        <v>776736.15</v>
      </c>
      <c r="J40" s="10">
        <f t="shared" si="1"/>
        <v>0</v>
      </c>
    </row>
    <row r="41" spans="1:10" ht="30" x14ac:dyDescent="0.25">
      <c r="A41" s="6" t="s">
        <v>67</v>
      </c>
      <c r="B41" s="6" t="s">
        <v>68</v>
      </c>
      <c r="C41" s="8">
        <v>3</v>
      </c>
      <c r="D41" s="8">
        <v>0</v>
      </c>
      <c r="E41" s="8">
        <v>0</v>
      </c>
      <c r="F41" s="9">
        <v>3611.16</v>
      </c>
      <c r="G41" s="8">
        <v>0</v>
      </c>
      <c r="H41" s="8">
        <v>0</v>
      </c>
      <c r="I41" s="9">
        <f t="shared" si="0"/>
        <v>3611.16</v>
      </c>
      <c r="J41" s="10">
        <f t="shared" si="1"/>
        <v>0</v>
      </c>
    </row>
    <row r="42" spans="1:10" ht="30" x14ac:dyDescent="0.25">
      <c r="A42" s="6" t="s">
        <v>69</v>
      </c>
      <c r="B42" s="6" t="s">
        <v>70</v>
      </c>
      <c r="C42" s="8">
        <v>49</v>
      </c>
      <c r="D42" s="8">
        <v>0</v>
      </c>
      <c r="E42" s="8">
        <v>0</v>
      </c>
      <c r="F42" s="9">
        <v>63741.03</v>
      </c>
      <c r="G42" s="8">
        <v>0</v>
      </c>
      <c r="H42" s="8">
        <v>0</v>
      </c>
      <c r="I42" s="9">
        <f t="shared" si="0"/>
        <v>63741.03</v>
      </c>
      <c r="J42" s="10">
        <f t="shared" si="1"/>
        <v>0</v>
      </c>
    </row>
    <row r="43" spans="1:10" ht="30" x14ac:dyDescent="0.25">
      <c r="A43" s="6" t="s">
        <v>71</v>
      </c>
      <c r="B43" s="6" t="s">
        <v>72</v>
      </c>
      <c r="C43" s="8">
        <v>9</v>
      </c>
      <c r="D43" s="8">
        <v>0</v>
      </c>
      <c r="E43" s="8">
        <v>0</v>
      </c>
      <c r="F43" s="9">
        <v>38362.559999999998</v>
      </c>
      <c r="G43" s="8">
        <v>0</v>
      </c>
      <c r="H43" s="8">
        <v>0</v>
      </c>
      <c r="I43" s="9">
        <f t="shared" si="0"/>
        <v>38362.559999999998</v>
      </c>
      <c r="J43" s="10">
        <f t="shared" si="1"/>
        <v>0</v>
      </c>
    </row>
    <row r="44" spans="1:10" x14ac:dyDescent="0.25">
      <c r="A44" s="6" t="s">
        <v>73</v>
      </c>
      <c r="B44" s="6" t="s">
        <v>74</v>
      </c>
      <c r="C44" s="8">
        <v>30</v>
      </c>
      <c r="D44" s="8">
        <v>0</v>
      </c>
      <c r="E44" s="8">
        <v>0</v>
      </c>
      <c r="F44" s="9">
        <v>7299.18</v>
      </c>
      <c r="G44" s="8">
        <v>0</v>
      </c>
      <c r="H44" s="8">
        <v>0</v>
      </c>
      <c r="I44" s="9">
        <f t="shared" si="0"/>
        <v>7299.18</v>
      </c>
      <c r="J44" s="10">
        <f t="shared" si="1"/>
        <v>0</v>
      </c>
    </row>
    <row r="45" spans="1:10" ht="30" x14ac:dyDescent="0.25">
      <c r="A45" s="6" t="s">
        <v>75</v>
      </c>
      <c r="B45" s="6" t="s">
        <v>76</v>
      </c>
      <c r="C45" s="7">
        <v>1524</v>
      </c>
      <c r="D45" s="8">
        <v>0</v>
      </c>
      <c r="E45" s="8">
        <v>0</v>
      </c>
      <c r="F45" s="9">
        <v>928999.87</v>
      </c>
      <c r="G45" s="8">
        <v>8</v>
      </c>
      <c r="H45" s="8">
        <v>975.73</v>
      </c>
      <c r="I45" s="9">
        <f t="shared" si="0"/>
        <v>928024.14</v>
      </c>
      <c r="J45" s="10">
        <f t="shared" si="1"/>
        <v>0</v>
      </c>
    </row>
    <row r="46" spans="1:10" ht="45" x14ac:dyDescent="0.25">
      <c r="A46" s="6" t="s">
        <v>77</v>
      </c>
      <c r="B46" s="6" t="s">
        <v>78</v>
      </c>
      <c r="C46" s="8">
        <v>6</v>
      </c>
      <c r="D46" s="8">
        <v>0</v>
      </c>
      <c r="E46" s="8">
        <v>0</v>
      </c>
      <c r="F46" s="9">
        <v>1236.77</v>
      </c>
      <c r="G46" s="8">
        <v>0</v>
      </c>
      <c r="H46" s="8">
        <v>0</v>
      </c>
      <c r="I46" s="9">
        <f t="shared" si="0"/>
        <v>1236.77</v>
      </c>
      <c r="J46" s="10">
        <f t="shared" si="1"/>
        <v>0</v>
      </c>
    </row>
    <row r="47" spans="1:10" ht="45" x14ac:dyDescent="0.25">
      <c r="A47" s="6" t="s">
        <v>79</v>
      </c>
      <c r="B47" s="6" t="s">
        <v>80</v>
      </c>
      <c r="C47" s="8">
        <v>68</v>
      </c>
      <c r="D47" s="8">
        <v>0</v>
      </c>
      <c r="E47" s="8">
        <v>0</v>
      </c>
      <c r="F47" s="9">
        <v>74611.08</v>
      </c>
      <c r="G47" s="8">
        <v>0</v>
      </c>
      <c r="H47" s="8">
        <v>0</v>
      </c>
      <c r="I47" s="9">
        <f t="shared" si="0"/>
        <v>74611.08</v>
      </c>
      <c r="J47" s="10">
        <f t="shared" si="1"/>
        <v>0</v>
      </c>
    </row>
    <row r="48" spans="1:10" ht="30" x14ac:dyDescent="0.25">
      <c r="A48" s="6" t="s">
        <v>81</v>
      </c>
      <c r="B48" s="6" t="s">
        <v>82</v>
      </c>
      <c r="C48" s="7">
        <v>1661</v>
      </c>
      <c r="D48" s="8">
        <v>0</v>
      </c>
      <c r="E48" s="8">
        <v>0</v>
      </c>
      <c r="F48" s="9">
        <v>646811.57999999996</v>
      </c>
      <c r="G48" s="8">
        <v>5</v>
      </c>
      <c r="H48" s="8">
        <v>814.79</v>
      </c>
      <c r="I48" s="9">
        <f t="shared" si="0"/>
        <v>645996.78999999992</v>
      </c>
      <c r="J48" s="10">
        <f t="shared" si="1"/>
        <v>0</v>
      </c>
    </row>
    <row r="49" spans="1:10" x14ac:dyDescent="0.25">
      <c r="A49" s="6" t="s">
        <v>83</v>
      </c>
      <c r="B49" s="6" t="s">
        <v>84</v>
      </c>
      <c r="C49" s="8">
        <v>147</v>
      </c>
      <c r="D49" s="8">
        <v>0</v>
      </c>
      <c r="E49" s="8">
        <v>0</v>
      </c>
      <c r="F49" s="9">
        <v>40992.339999999997</v>
      </c>
      <c r="G49" s="8">
        <v>0</v>
      </c>
      <c r="H49" s="8">
        <v>0</v>
      </c>
      <c r="I49" s="9">
        <f t="shared" si="0"/>
        <v>40992.339999999997</v>
      </c>
      <c r="J49" s="10">
        <f t="shared" si="1"/>
        <v>0</v>
      </c>
    </row>
    <row r="50" spans="1:10" x14ac:dyDescent="0.25">
      <c r="A50" s="6" t="s">
        <v>85</v>
      </c>
      <c r="B50" s="6" t="s">
        <v>86</v>
      </c>
      <c r="C50" s="8">
        <v>0</v>
      </c>
      <c r="D50" s="8">
        <v>0</v>
      </c>
      <c r="E50" s="8">
        <v>0</v>
      </c>
      <c r="F50" s="8">
        <v>0</v>
      </c>
      <c r="G50" s="8">
        <v>1</v>
      </c>
      <c r="H50" s="8">
        <v>85.53</v>
      </c>
      <c r="I50" s="9">
        <f t="shared" si="0"/>
        <v>0</v>
      </c>
      <c r="J50" s="10">
        <f t="shared" si="1"/>
        <v>85.53</v>
      </c>
    </row>
    <row r="51" spans="1:10" ht="30" x14ac:dyDescent="0.25">
      <c r="A51" s="6" t="s">
        <v>87</v>
      </c>
      <c r="B51" s="6" t="s">
        <v>88</v>
      </c>
      <c r="C51" s="8">
        <v>0</v>
      </c>
      <c r="D51" s="8">
        <v>0</v>
      </c>
      <c r="E51" s="8">
        <v>0</v>
      </c>
      <c r="F51" s="8">
        <v>0</v>
      </c>
      <c r="G51" s="8">
        <v>7</v>
      </c>
      <c r="H51" s="8">
        <v>843.05</v>
      </c>
      <c r="I51" s="9">
        <f t="shared" si="0"/>
        <v>0</v>
      </c>
      <c r="J51" s="10">
        <f t="shared" si="1"/>
        <v>843.05</v>
      </c>
    </row>
    <row r="52" spans="1:10" ht="30" x14ac:dyDescent="0.25">
      <c r="A52" s="6" t="s">
        <v>89</v>
      </c>
      <c r="B52" s="6" t="s">
        <v>90</v>
      </c>
      <c r="C52" s="8">
        <v>258</v>
      </c>
      <c r="D52" s="8">
        <v>0</v>
      </c>
      <c r="E52" s="8">
        <v>0</v>
      </c>
      <c r="F52" s="9">
        <v>272601.24</v>
      </c>
      <c r="G52" s="8">
        <v>1</v>
      </c>
      <c r="H52" s="8">
        <v>80.760000000000005</v>
      </c>
      <c r="I52" s="9">
        <f t="shared" si="0"/>
        <v>272520.48</v>
      </c>
      <c r="J52" s="10">
        <f t="shared" si="1"/>
        <v>0</v>
      </c>
    </row>
    <row r="53" spans="1:10" ht="30" x14ac:dyDescent="0.25">
      <c r="A53" s="6" t="s">
        <v>91</v>
      </c>
      <c r="B53" s="6" t="s">
        <v>92</v>
      </c>
      <c r="C53" s="7">
        <v>1499</v>
      </c>
      <c r="D53" s="8">
        <v>0</v>
      </c>
      <c r="E53" s="9">
        <v>54594.58</v>
      </c>
      <c r="F53" s="9">
        <v>614668.53</v>
      </c>
      <c r="G53" s="8">
        <v>52</v>
      </c>
      <c r="H53" s="9">
        <v>9213.89</v>
      </c>
      <c r="I53" s="9">
        <f t="shared" si="0"/>
        <v>605454.64</v>
      </c>
      <c r="J53" s="10">
        <f t="shared" si="1"/>
        <v>0</v>
      </c>
    </row>
    <row r="54" spans="1:10" ht="45" x14ac:dyDescent="0.25">
      <c r="A54" s="6" t="s">
        <v>93</v>
      </c>
      <c r="B54" s="6" t="s">
        <v>94</v>
      </c>
      <c r="C54" s="8">
        <v>27</v>
      </c>
      <c r="D54" s="8">
        <v>0</v>
      </c>
      <c r="E54" s="8">
        <v>0</v>
      </c>
      <c r="F54" s="9">
        <v>10268.08</v>
      </c>
      <c r="G54" s="8">
        <v>0</v>
      </c>
      <c r="H54" s="8">
        <v>0</v>
      </c>
      <c r="I54" s="9">
        <f t="shared" si="0"/>
        <v>10268.08</v>
      </c>
      <c r="J54" s="10">
        <f t="shared" si="1"/>
        <v>0</v>
      </c>
    </row>
    <row r="55" spans="1:10" ht="30" x14ac:dyDescent="0.25">
      <c r="A55" s="6" t="s">
        <v>95</v>
      </c>
      <c r="B55" s="6" t="s">
        <v>96</v>
      </c>
      <c r="C55" s="8">
        <v>5</v>
      </c>
      <c r="D55" s="8">
        <v>0</v>
      </c>
      <c r="E55" s="8">
        <v>0</v>
      </c>
      <c r="F55" s="8">
        <v>702.27</v>
      </c>
      <c r="G55" s="8">
        <v>0</v>
      </c>
      <c r="H55" s="8">
        <v>0</v>
      </c>
      <c r="I55" s="9">
        <f t="shared" si="0"/>
        <v>702.27</v>
      </c>
      <c r="J55" s="10">
        <f t="shared" si="1"/>
        <v>0</v>
      </c>
    </row>
    <row r="56" spans="1:10" ht="45" x14ac:dyDescent="0.25">
      <c r="A56" s="6" t="s">
        <v>97</v>
      </c>
      <c r="B56" s="6" t="s">
        <v>98</v>
      </c>
      <c r="C56" s="8">
        <v>21</v>
      </c>
      <c r="D56" s="8">
        <v>0</v>
      </c>
      <c r="E56" s="8">
        <v>0</v>
      </c>
      <c r="F56" s="9">
        <v>8099.73</v>
      </c>
      <c r="G56" s="8">
        <v>0</v>
      </c>
      <c r="H56" s="8">
        <v>0</v>
      </c>
      <c r="I56" s="9">
        <f t="shared" si="0"/>
        <v>8099.73</v>
      </c>
      <c r="J56" s="10">
        <f t="shared" si="1"/>
        <v>0</v>
      </c>
    </row>
    <row r="57" spans="1:10" ht="30" x14ac:dyDescent="0.25">
      <c r="A57" s="6" t="s">
        <v>99</v>
      </c>
      <c r="B57" s="6" t="s">
        <v>100</v>
      </c>
      <c r="C57" s="8">
        <v>9</v>
      </c>
      <c r="D57" s="8">
        <v>0</v>
      </c>
      <c r="E57" s="8">
        <v>0</v>
      </c>
      <c r="F57" s="9">
        <v>8195.19</v>
      </c>
      <c r="G57" s="8">
        <v>0</v>
      </c>
      <c r="H57" s="8">
        <v>0</v>
      </c>
      <c r="I57" s="9">
        <f t="shared" si="0"/>
        <v>8195.19</v>
      </c>
      <c r="J57" s="10">
        <f t="shared" si="1"/>
        <v>0</v>
      </c>
    </row>
    <row r="58" spans="1:10" ht="45" x14ac:dyDescent="0.25">
      <c r="A58" s="6" t="s">
        <v>101</v>
      </c>
      <c r="B58" s="6" t="s">
        <v>102</v>
      </c>
      <c r="C58" s="8">
        <v>0</v>
      </c>
      <c r="D58" s="8">
        <v>0</v>
      </c>
      <c r="E58" s="8">
        <v>0</v>
      </c>
      <c r="F58" s="8">
        <v>0</v>
      </c>
      <c r="G58" s="8">
        <v>1</v>
      </c>
      <c r="H58" s="8">
        <v>162.44</v>
      </c>
      <c r="I58" s="9">
        <f t="shared" si="0"/>
        <v>0</v>
      </c>
      <c r="J58" s="10">
        <f t="shared" si="1"/>
        <v>162.44</v>
      </c>
    </row>
    <row r="59" spans="1:10" ht="30" x14ac:dyDescent="0.25">
      <c r="A59" s="6" t="s">
        <v>103</v>
      </c>
      <c r="B59" s="6" t="s">
        <v>104</v>
      </c>
      <c r="C59" s="8">
        <v>99</v>
      </c>
      <c r="D59" s="8">
        <v>0</v>
      </c>
      <c r="E59" s="8">
        <v>0</v>
      </c>
      <c r="F59" s="9">
        <v>38149.449999999997</v>
      </c>
      <c r="G59" s="8">
        <v>5</v>
      </c>
      <c r="H59" s="8">
        <v>960.32</v>
      </c>
      <c r="I59" s="9">
        <f t="shared" si="0"/>
        <v>37189.129999999997</v>
      </c>
      <c r="J59" s="10">
        <f t="shared" si="1"/>
        <v>0</v>
      </c>
    </row>
    <row r="60" spans="1:10" ht="45" x14ac:dyDescent="0.25">
      <c r="A60" s="6" t="s">
        <v>105</v>
      </c>
      <c r="B60" s="6" t="s">
        <v>106</v>
      </c>
      <c r="C60" s="8">
        <v>0</v>
      </c>
      <c r="D60" s="8">
        <v>0</v>
      </c>
      <c r="E60" s="8">
        <v>0</v>
      </c>
      <c r="F60" s="8">
        <v>0</v>
      </c>
      <c r="G60" s="8">
        <v>6</v>
      </c>
      <c r="H60" s="9">
        <v>1278.21</v>
      </c>
      <c r="I60" s="9">
        <f t="shared" si="0"/>
        <v>0</v>
      </c>
      <c r="J60" s="10">
        <f t="shared" si="1"/>
        <v>1278.21</v>
      </c>
    </row>
    <row r="61" spans="1:10" ht="30" x14ac:dyDescent="0.25">
      <c r="A61" s="6" t="s">
        <v>107</v>
      </c>
      <c r="B61" s="6" t="s">
        <v>108</v>
      </c>
      <c r="C61" s="8">
        <v>1</v>
      </c>
      <c r="D61" s="8">
        <v>0</v>
      </c>
      <c r="E61" s="8">
        <v>0</v>
      </c>
      <c r="F61" s="8">
        <v>995.69</v>
      </c>
      <c r="G61" s="8">
        <v>0</v>
      </c>
      <c r="H61" s="8">
        <v>0</v>
      </c>
      <c r="I61" s="9">
        <f t="shared" si="0"/>
        <v>995.69</v>
      </c>
      <c r="J61" s="10">
        <f t="shared" si="1"/>
        <v>0</v>
      </c>
    </row>
    <row r="62" spans="1:10" ht="45" x14ac:dyDescent="0.25">
      <c r="A62" s="6" t="s">
        <v>109</v>
      </c>
      <c r="B62" s="6" t="s">
        <v>110</v>
      </c>
      <c r="C62" s="8">
        <v>172</v>
      </c>
      <c r="D62" s="8">
        <v>0</v>
      </c>
      <c r="E62" s="8">
        <v>0</v>
      </c>
      <c r="F62" s="9">
        <v>61086.28</v>
      </c>
      <c r="G62" s="8">
        <v>4</v>
      </c>
      <c r="H62" s="8">
        <v>294.32</v>
      </c>
      <c r="I62" s="9">
        <f t="shared" si="0"/>
        <v>60791.96</v>
      </c>
      <c r="J62" s="10">
        <f t="shared" si="1"/>
        <v>0</v>
      </c>
    </row>
    <row r="63" spans="1:10" ht="30" x14ac:dyDescent="0.25">
      <c r="A63" s="6" t="s">
        <v>111</v>
      </c>
      <c r="B63" s="6" t="s">
        <v>112</v>
      </c>
      <c r="C63" s="8">
        <v>57</v>
      </c>
      <c r="D63" s="8">
        <v>0</v>
      </c>
      <c r="E63" s="8">
        <v>0</v>
      </c>
      <c r="F63" s="9">
        <v>9966.69</v>
      </c>
      <c r="G63" s="8">
        <v>0</v>
      </c>
      <c r="H63" s="8">
        <v>0</v>
      </c>
      <c r="I63" s="9">
        <f t="shared" si="0"/>
        <v>9966.69</v>
      </c>
      <c r="J63" s="10">
        <f t="shared" si="1"/>
        <v>0</v>
      </c>
    </row>
    <row r="64" spans="1:10" ht="30" x14ac:dyDescent="0.25">
      <c r="A64" s="6" t="s">
        <v>113</v>
      </c>
      <c r="B64" s="6" t="s">
        <v>114</v>
      </c>
      <c r="C64" s="8">
        <v>0</v>
      </c>
      <c r="D64" s="8">
        <v>0</v>
      </c>
      <c r="E64" s="8">
        <v>0</v>
      </c>
      <c r="F64" s="8">
        <v>0</v>
      </c>
      <c r="G64" s="8">
        <v>15</v>
      </c>
      <c r="H64" s="9">
        <v>3505.17</v>
      </c>
      <c r="I64" s="9">
        <f t="shared" si="0"/>
        <v>0</v>
      </c>
      <c r="J64" s="10">
        <f t="shared" si="1"/>
        <v>3505.17</v>
      </c>
    </row>
    <row r="65" spans="1:10" ht="45" x14ac:dyDescent="0.25">
      <c r="A65" s="6" t="s">
        <v>115</v>
      </c>
      <c r="B65" s="6" t="s">
        <v>116</v>
      </c>
      <c r="C65" s="8">
        <v>25</v>
      </c>
      <c r="D65" s="8">
        <v>0</v>
      </c>
      <c r="E65" s="8">
        <v>0</v>
      </c>
      <c r="F65" s="9">
        <v>16589.32</v>
      </c>
      <c r="G65" s="8">
        <v>0</v>
      </c>
      <c r="H65" s="8">
        <v>0</v>
      </c>
      <c r="I65" s="9">
        <f t="shared" si="0"/>
        <v>16589.32</v>
      </c>
      <c r="J65" s="10">
        <f t="shared" si="1"/>
        <v>0</v>
      </c>
    </row>
    <row r="66" spans="1:10" ht="30" x14ac:dyDescent="0.25">
      <c r="A66" s="6" t="s">
        <v>117</v>
      </c>
      <c r="B66" s="6" t="s">
        <v>118</v>
      </c>
      <c r="C66" s="8">
        <v>50</v>
      </c>
      <c r="D66" s="8">
        <v>0</v>
      </c>
      <c r="E66" s="8">
        <v>0</v>
      </c>
      <c r="F66" s="9">
        <v>80759.399999999994</v>
      </c>
      <c r="G66" s="8">
        <v>9</v>
      </c>
      <c r="H66" s="9">
        <v>3293.65</v>
      </c>
      <c r="I66" s="9">
        <f t="shared" si="0"/>
        <v>77465.75</v>
      </c>
      <c r="J66" s="10">
        <f t="shared" si="1"/>
        <v>0</v>
      </c>
    </row>
    <row r="67" spans="1:10" ht="30" x14ac:dyDescent="0.25">
      <c r="A67" s="6" t="s">
        <v>119</v>
      </c>
      <c r="B67" s="6" t="s">
        <v>120</v>
      </c>
      <c r="C67" s="8">
        <v>223</v>
      </c>
      <c r="D67" s="8">
        <v>0</v>
      </c>
      <c r="E67" s="8">
        <v>0</v>
      </c>
      <c r="F67" s="9">
        <v>89227.6</v>
      </c>
      <c r="G67" s="8">
        <v>77</v>
      </c>
      <c r="H67" s="9">
        <v>13512.31</v>
      </c>
      <c r="I67" s="9">
        <f t="shared" si="0"/>
        <v>75715.290000000008</v>
      </c>
      <c r="J67" s="10">
        <f t="shared" si="1"/>
        <v>0</v>
      </c>
    </row>
    <row r="68" spans="1:10" ht="30" x14ac:dyDescent="0.25">
      <c r="A68" s="6" t="s">
        <v>121</v>
      </c>
      <c r="B68" s="6" t="s">
        <v>122</v>
      </c>
      <c r="C68" s="8">
        <v>4</v>
      </c>
      <c r="D68" s="8">
        <v>0</v>
      </c>
      <c r="E68" s="8">
        <v>0</v>
      </c>
      <c r="F68" s="9">
        <v>1602.85</v>
      </c>
      <c r="G68" s="8">
        <v>0</v>
      </c>
      <c r="H68" s="8">
        <v>0</v>
      </c>
      <c r="I68" s="9">
        <f t="shared" si="0"/>
        <v>1602.85</v>
      </c>
      <c r="J68" s="10">
        <f t="shared" si="1"/>
        <v>0</v>
      </c>
    </row>
    <row r="69" spans="1:10" ht="30" x14ac:dyDescent="0.25">
      <c r="A69" s="6" t="s">
        <v>123</v>
      </c>
      <c r="B69" s="6" t="s">
        <v>124</v>
      </c>
      <c r="C69" s="8">
        <v>3</v>
      </c>
      <c r="D69" s="8">
        <v>0</v>
      </c>
      <c r="E69" s="8">
        <v>0</v>
      </c>
      <c r="F69" s="9">
        <v>2061.73</v>
      </c>
      <c r="G69" s="8">
        <v>0</v>
      </c>
      <c r="H69" s="8">
        <v>0</v>
      </c>
      <c r="I69" s="9">
        <f t="shared" si="0"/>
        <v>2061.73</v>
      </c>
      <c r="J69" s="10">
        <f t="shared" si="1"/>
        <v>0</v>
      </c>
    </row>
    <row r="70" spans="1:10" ht="30" x14ac:dyDescent="0.25">
      <c r="A70" s="6" t="s">
        <v>125</v>
      </c>
      <c r="B70" s="6" t="s">
        <v>126</v>
      </c>
      <c r="C70" s="8">
        <v>36</v>
      </c>
      <c r="D70" s="8">
        <v>0</v>
      </c>
      <c r="E70" s="8">
        <v>0</v>
      </c>
      <c r="F70" s="9">
        <v>27563.78</v>
      </c>
      <c r="G70" s="8">
        <v>0</v>
      </c>
      <c r="H70" s="8">
        <v>0</v>
      </c>
      <c r="I70" s="9">
        <f t="shared" si="0"/>
        <v>27563.78</v>
      </c>
      <c r="J70" s="10">
        <f t="shared" si="1"/>
        <v>0</v>
      </c>
    </row>
    <row r="71" spans="1:10" ht="45" x14ac:dyDescent="0.25">
      <c r="A71" s="6" t="s">
        <v>127</v>
      </c>
      <c r="B71" s="6" t="s">
        <v>128</v>
      </c>
      <c r="C71" s="8">
        <v>126</v>
      </c>
      <c r="D71" s="8">
        <v>0</v>
      </c>
      <c r="E71" s="8">
        <v>0</v>
      </c>
      <c r="F71" s="9">
        <v>37843.47</v>
      </c>
      <c r="G71" s="8">
        <v>3</v>
      </c>
      <c r="H71" s="9">
        <v>2197.0700000000002</v>
      </c>
      <c r="I71" s="9">
        <f t="shared" si="0"/>
        <v>35646.400000000001</v>
      </c>
      <c r="J71" s="10">
        <f t="shared" si="1"/>
        <v>0</v>
      </c>
    </row>
    <row r="72" spans="1:10" ht="30" x14ac:dyDescent="0.25">
      <c r="A72" s="6" t="s">
        <v>129</v>
      </c>
      <c r="B72" s="6" t="s">
        <v>130</v>
      </c>
      <c r="C72" s="7">
        <v>1696</v>
      </c>
      <c r="D72" s="8">
        <v>0</v>
      </c>
      <c r="E72" s="8">
        <v>0</v>
      </c>
      <c r="F72" s="9">
        <v>329710.27</v>
      </c>
      <c r="G72" s="8">
        <v>646</v>
      </c>
      <c r="H72" s="9">
        <v>145558.47</v>
      </c>
      <c r="I72" s="9">
        <f t="shared" si="0"/>
        <v>184151.80000000002</v>
      </c>
      <c r="J72" s="10">
        <f t="shared" si="1"/>
        <v>0</v>
      </c>
    </row>
    <row r="73" spans="1:10" ht="30" x14ac:dyDescent="0.25">
      <c r="A73" s="6" t="s">
        <v>131</v>
      </c>
      <c r="B73" s="6" t="s">
        <v>132</v>
      </c>
      <c r="C73" s="8">
        <v>28</v>
      </c>
      <c r="D73" s="8">
        <v>0</v>
      </c>
      <c r="E73" s="8">
        <v>0</v>
      </c>
      <c r="F73" s="9">
        <v>17886.939999999999</v>
      </c>
      <c r="G73" s="8">
        <v>0</v>
      </c>
      <c r="H73" s="8">
        <v>0</v>
      </c>
      <c r="I73" s="9">
        <f t="shared" si="0"/>
        <v>17886.939999999999</v>
      </c>
      <c r="J73" s="10">
        <f t="shared" si="1"/>
        <v>0</v>
      </c>
    </row>
    <row r="74" spans="1:10" ht="45" x14ac:dyDescent="0.25">
      <c r="A74" s="6" t="s">
        <v>133</v>
      </c>
      <c r="B74" s="6" t="s">
        <v>134</v>
      </c>
      <c r="C74" s="8">
        <v>62</v>
      </c>
      <c r="D74" s="8">
        <v>0</v>
      </c>
      <c r="E74" s="8">
        <v>0</v>
      </c>
      <c r="F74" s="9">
        <v>18893.810000000001</v>
      </c>
      <c r="G74" s="8">
        <v>3</v>
      </c>
      <c r="H74" s="8">
        <v>190.62</v>
      </c>
      <c r="I74" s="9">
        <f t="shared" si="0"/>
        <v>18703.190000000002</v>
      </c>
      <c r="J74" s="10">
        <f t="shared" si="1"/>
        <v>0</v>
      </c>
    </row>
    <row r="75" spans="1:10" ht="45" x14ac:dyDescent="0.25">
      <c r="A75" s="6" t="s">
        <v>135</v>
      </c>
      <c r="B75" s="6" t="s">
        <v>136</v>
      </c>
      <c r="C75" s="8">
        <v>4</v>
      </c>
      <c r="D75" s="8">
        <v>0</v>
      </c>
      <c r="E75" s="8">
        <v>0</v>
      </c>
      <c r="F75" s="9">
        <v>2692.06</v>
      </c>
      <c r="G75" s="8">
        <v>0</v>
      </c>
      <c r="H75" s="8">
        <v>0</v>
      </c>
      <c r="I75" s="9">
        <f t="shared" ref="I75:I138" si="3">IF((F75-H75)&gt;0,F75-H75,0)</f>
        <v>2692.06</v>
      </c>
      <c r="J75" s="10">
        <f t="shared" ref="J75:J138" si="4">IF((F75-H75)&lt;0,(F75-H75)*-1,0)</f>
        <v>0</v>
      </c>
    </row>
    <row r="76" spans="1:10" ht="30" x14ac:dyDescent="0.25">
      <c r="A76" s="6" t="s">
        <v>137</v>
      </c>
      <c r="B76" s="6" t="s">
        <v>138</v>
      </c>
      <c r="C76" s="8">
        <v>23</v>
      </c>
      <c r="D76" s="8">
        <v>0</v>
      </c>
      <c r="E76" s="8">
        <v>0</v>
      </c>
      <c r="F76" s="9">
        <v>3751.19</v>
      </c>
      <c r="G76" s="8">
        <v>0</v>
      </c>
      <c r="H76" s="8">
        <v>0</v>
      </c>
      <c r="I76" s="9">
        <f t="shared" si="3"/>
        <v>3751.19</v>
      </c>
      <c r="J76" s="10">
        <f t="shared" si="4"/>
        <v>0</v>
      </c>
    </row>
    <row r="77" spans="1:10" ht="30" x14ac:dyDescent="0.25">
      <c r="A77" s="6" t="s">
        <v>139</v>
      </c>
      <c r="B77" s="6" t="s">
        <v>140</v>
      </c>
      <c r="C77" s="8">
        <v>0</v>
      </c>
      <c r="D77" s="8">
        <v>0</v>
      </c>
      <c r="E77" s="8">
        <v>0</v>
      </c>
      <c r="F77" s="8">
        <v>0</v>
      </c>
      <c r="G77" s="8">
        <v>1</v>
      </c>
      <c r="H77" s="8">
        <v>175.51</v>
      </c>
      <c r="I77" s="9">
        <f t="shared" si="3"/>
        <v>0</v>
      </c>
      <c r="J77" s="10">
        <f t="shared" si="4"/>
        <v>175.51</v>
      </c>
    </row>
    <row r="78" spans="1:10" ht="30" x14ac:dyDescent="0.25">
      <c r="A78" s="6" t="s">
        <v>141</v>
      </c>
      <c r="B78" s="6" t="s">
        <v>142</v>
      </c>
      <c r="C78" s="8">
        <v>47</v>
      </c>
      <c r="D78" s="8">
        <v>0</v>
      </c>
      <c r="E78" s="8">
        <v>0</v>
      </c>
      <c r="F78" s="9">
        <v>15927.19</v>
      </c>
      <c r="G78" s="8">
        <v>1</v>
      </c>
      <c r="H78" s="8">
        <v>215.29</v>
      </c>
      <c r="I78" s="9">
        <f t="shared" si="3"/>
        <v>15711.9</v>
      </c>
      <c r="J78" s="10">
        <f t="shared" si="4"/>
        <v>0</v>
      </c>
    </row>
    <row r="79" spans="1:10" ht="30" x14ac:dyDescent="0.25">
      <c r="A79" s="6" t="s">
        <v>143</v>
      </c>
      <c r="B79" s="6" t="s">
        <v>144</v>
      </c>
      <c r="C79" s="8">
        <v>54</v>
      </c>
      <c r="D79" s="8">
        <v>0</v>
      </c>
      <c r="E79" s="8">
        <v>0</v>
      </c>
      <c r="F79" s="9">
        <v>16441.52</v>
      </c>
      <c r="G79" s="8">
        <v>0</v>
      </c>
      <c r="H79" s="8">
        <v>0</v>
      </c>
      <c r="I79" s="9">
        <f t="shared" si="3"/>
        <v>16441.52</v>
      </c>
      <c r="J79" s="10">
        <f t="shared" si="4"/>
        <v>0</v>
      </c>
    </row>
    <row r="80" spans="1:10" ht="30" x14ac:dyDescent="0.25">
      <c r="A80" s="6" t="s">
        <v>145</v>
      </c>
      <c r="B80" s="6" t="s">
        <v>146</v>
      </c>
      <c r="C80" s="8">
        <v>17</v>
      </c>
      <c r="D80" s="8">
        <v>0</v>
      </c>
      <c r="E80" s="8">
        <v>0</v>
      </c>
      <c r="F80" s="9">
        <v>4934.92</v>
      </c>
      <c r="G80" s="8">
        <v>0</v>
      </c>
      <c r="H80" s="8">
        <v>0</v>
      </c>
      <c r="I80" s="9">
        <f t="shared" si="3"/>
        <v>4934.92</v>
      </c>
      <c r="J80" s="10">
        <f t="shared" si="4"/>
        <v>0</v>
      </c>
    </row>
    <row r="81" spans="1:10" ht="45" x14ac:dyDescent="0.25">
      <c r="A81" s="6" t="s">
        <v>147</v>
      </c>
      <c r="B81" s="6" t="s">
        <v>148</v>
      </c>
      <c r="C81" s="8">
        <v>100</v>
      </c>
      <c r="D81" s="8">
        <v>0</v>
      </c>
      <c r="E81" s="8">
        <v>0</v>
      </c>
      <c r="F81" s="9">
        <v>433641.36</v>
      </c>
      <c r="G81" s="8">
        <v>0</v>
      </c>
      <c r="H81" s="8">
        <v>0</v>
      </c>
      <c r="I81" s="9">
        <f t="shared" si="3"/>
        <v>433641.36</v>
      </c>
      <c r="J81" s="10">
        <f t="shared" si="4"/>
        <v>0</v>
      </c>
    </row>
    <row r="82" spans="1:10" ht="45" x14ac:dyDescent="0.25">
      <c r="A82" s="6" t="s">
        <v>149</v>
      </c>
      <c r="B82" s="6" t="s">
        <v>150</v>
      </c>
      <c r="C82" s="8">
        <v>319</v>
      </c>
      <c r="D82" s="8">
        <v>0</v>
      </c>
      <c r="E82" s="8">
        <v>0</v>
      </c>
      <c r="F82" s="9">
        <v>232503.53</v>
      </c>
      <c r="G82" s="8">
        <v>3</v>
      </c>
      <c r="H82" s="8">
        <v>259.13</v>
      </c>
      <c r="I82" s="9">
        <f t="shared" si="3"/>
        <v>232244.4</v>
      </c>
      <c r="J82" s="10">
        <f t="shared" si="4"/>
        <v>0</v>
      </c>
    </row>
    <row r="83" spans="1:10" ht="45" x14ac:dyDescent="0.25">
      <c r="A83" s="6" t="s">
        <v>151</v>
      </c>
      <c r="B83" s="6" t="s">
        <v>152</v>
      </c>
      <c r="C83" s="8">
        <v>230</v>
      </c>
      <c r="D83" s="8">
        <v>0</v>
      </c>
      <c r="E83" s="8">
        <v>0</v>
      </c>
      <c r="F83" s="9">
        <v>201748.87</v>
      </c>
      <c r="G83" s="8">
        <v>120</v>
      </c>
      <c r="H83" s="9">
        <v>37133.120000000003</v>
      </c>
      <c r="I83" s="9">
        <f t="shared" si="3"/>
        <v>164615.75</v>
      </c>
      <c r="J83" s="10">
        <f t="shared" si="4"/>
        <v>0</v>
      </c>
    </row>
    <row r="84" spans="1:10" ht="30" x14ac:dyDescent="0.25">
      <c r="A84" s="6" t="s">
        <v>153</v>
      </c>
      <c r="B84" s="6" t="s">
        <v>154</v>
      </c>
      <c r="C84" s="8">
        <v>158</v>
      </c>
      <c r="D84" s="8">
        <v>0</v>
      </c>
      <c r="E84" s="8">
        <v>0</v>
      </c>
      <c r="F84" s="9">
        <v>52759.23</v>
      </c>
      <c r="G84" s="8">
        <v>12</v>
      </c>
      <c r="H84" s="9">
        <v>3297.94</v>
      </c>
      <c r="I84" s="9">
        <f t="shared" si="3"/>
        <v>49461.29</v>
      </c>
      <c r="J84" s="10">
        <f t="shared" si="4"/>
        <v>0</v>
      </c>
    </row>
    <row r="85" spans="1:10" ht="45" x14ac:dyDescent="0.25">
      <c r="A85" s="6" t="s">
        <v>155</v>
      </c>
      <c r="B85" s="6" t="s">
        <v>156</v>
      </c>
      <c r="C85" s="8">
        <v>1</v>
      </c>
      <c r="D85" s="8">
        <v>0</v>
      </c>
      <c r="E85" s="8">
        <v>0</v>
      </c>
      <c r="F85" s="8">
        <v>928.3</v>
      </c>
      <c r="G85" s="8">
        <v>0</v>
      </c>
      <c r="H85" s="8">
        <v>0</v>
      </c>
      <c r="I85" s="9">
        <f t="shared" si="3"/>
        <v>928.3</v>
      </c>
      <c r="J85" s="10">
        <f t="shared" si="4"/>
        <v>0</v>
      </c>
    </row>
    <row r="86" spans="1:10" ht="45" x14ac:dyDescent="0.25">
      <c r="A86" s="6" t="s">
        <v>157</v>
      </c>
      <c r="B86" s="6" t="s">
        <v>158</v>
      </c>
      <c r="C86" s="8">
        <v>0</v>
      </c>
      <c r="D86" s="8">
        <v>0</v>
      </c>
      <c r="E86" s="8">
        <v>0</v>
      </c>
      <c r="F86" s="8">
        <v>0</v>
      </c>
      <c r="G86" s="8">
        <v>5</v>
      </c>
      <c r="H86" s="8">
        <v>451.56</v>
      </c>
      <c r="I86" s="9">
        <f t="shared" si="3"/>
        <v>0</v>
      </c>
      <c r="J86" s="10">
        <f t="shared" si="4"/>
        <v>451.56</v>
      </c>
    </row>
    <row r="87" spans="1:10" ht="30" x14ac:dyDescent="0.25">
      <c r="A87" s="6" t="s">
        <v>159</v>
      </c>
      <c r="B87" s="6" t="s">
        <v>160</v>
      </c>
      <c r="C87" s="8">
        <v>9</v>
      </c>
      <c r="D87" s="8">
        <v>0</v>
      </c>
      <c r="E87" s="8">
        <v>0</v>
      </c>
      <c r="F87" s="9">
        <v>7008.05</v>
      </c>
      <c r="G87" s="8">
        <v>0</v>
      </c>
      <c r="H87" s="8">
        <v>0</v>
      </c>
      <c r="I87" s="9">
        <f t="shared" si="3"/>
        <v>7008.05</v>
      </c>
      <c r="J87" s="10">
        <f t="shared" si="4"/>
        <v>0</v>
      </c>
    </row>
    <row r="88" spans="1:10" ht="30" x14ac:dyDescent="0.25">
      <c r="A88" s="6" t="s">
        <v>161</v>
      </c>
      <c r="B88" s="6" t="s">
        <v>162</v>
      </c>
      <c r="C88" s="8">
        <v>0</v>
      </c>
      <c r="D88" s="8">
        <v>0</v>
      </c>
      <c r="E88" s="8">
        <v>0</v>
      </c>
      <c r="F88" s="8">
        <v>0</v>
      </c>
      <c r="G88" s="8">
        <v>5</v>
      </c>
      <c r="H88" s="8">
        <v>988.55</v>
      </c>
      <c r="I88" s="9">
        <f t="shared" si="3"/>
        <v>0</v>
      </c>
      <c r="J88" s="10">
        <f t="shared" si="4"/>
        <v>988.55</v>
      </c>
    </row>
    <row r="89" spans="1:10" ht="30" x14ac:dyDescent="0.25">
      <c r="A89" s="6" t="s">
        <v>163</v>
      </c>
      <c r="B89" s="6" t="s">
        <v>164</v>
      </c>
      <c r="C89" s="8">
        <v>83</v>
      </c>
      <c r="D89" s="8">
        <v>0</v>
      </c>
      <c r="E89" s="8">
        <v>0</v>
      </c>
      <c r="F89" s="9">
        <v>41413.800000000003</v>
      </c>
      <c r="G89" s="8">
        <v>2</v>
      </c>
      <c r="H89" s="8">
        <v>268.11</v>
      </c>
      <c r="I89" s="9">
        <f t="shared" si="3"/>
        <v>41145.69</v>
      </c>
      <c r="J89" s="10">
        <f t="shared" si="4"/>
        <v>0</v>
      </c>
    </row>
    <row r="90" spans="1:10" x14ac:dyDescent="0.25">
      <c r="A90" s="6" t="s">
        <v>165</v>
      </c>
      <c r="B90" s="6" t="s">
        <v>166</v>
      </c>
      <c r="C90" s="8">
        <v>0</v>
      </c>
      <c r="D90" s="8">
        <v>0</v>
      </c>
      <c r="E90" s="8">
        <v>0</v>
      </c>
      <c r="F90" s="8">
        <v>0</v>
      </c>
      <c r="G90" s="8">
        <v>1</v>
      </c>
      <c r="H90" s="8">
        <v>196.05</v>
      </c>
      <c r="I90" s="9">
        <f t="shared" si="3"/>
        <v>0</v>
      </c>
      <c r="J90" s="10">
        <f t="shared" si="4"/>
        <v>196.05</v>
      </c>
    </row>
    <row r="91" spans="1:10" ht="30" x14ac:dyDescent="0.25">
      <c r="A91" s="6" t="s">
        <v>167</v>
      </c>
      <c r="B91" s="6" t="s">
        <v>168</v>
      </c>
      <c r="C91" s="8">
        <v>14</v>
      </c>
      <c r="D91" s="8">
        <v>0</v>
      </c>
      <c r="E91" s="8">
        <v>0</v>
      </c>
      <c r="F91" s="9">
        <v>10206.5</v>
      </c>
      <c r="G91" s="8">
        <v>0</v>
      </c>
      <c r="H91" s="8">
        <v>0</v>
      </c>
      <c r="I91" s="9">
        <f t="shared" si="3"/>
        <v>10206.5</v>
      </c>
      <c r="J91" s="10">
        <f t="shared" si="4"/>
        <v>0</v>
      </c>
    </row>
    <row r="92" spans="1:10" ht="30" x14ac:dyDescent="0.25">
      <c r="A92" s="6" t="s">
        <v>169</v>
      </c>
      <c r="B92" s="6" t="s">
        <v>170</v>
      </c>
      <c r="C92" s="8">
        <v>0</v>
      </c>
      <c r="D92" s="8">
        <v>0</v>
      </c>
      <c r="E92" s="8">
        <v>0</v>
      </c>
      <c r="F92" s="8">
        <v>0</v>
      </c>
      <c r="G92" s="8">
        <v>17</v>
      </c>
      <c r="H92" s="9">
        <v>1921.2</v>
      </c>
      <c r="I92" s="9">
        <f t="shared" si="3"/>
        <v>0</v>
      </c>
      <c r="J92" s="10">
        <f t="shared" si="4"/>
        <v>1921.2</v>
      </c>
    </row>
    <row r="93" spans="1:10" ht="45" x14ac:dyDescent="0.25">
      <c r="A93" s="6" t="s">
        <v>171</v>
      </c>
      <c r="B93" s="6" t="s">
        <v>172</v>
      </c>
      <c r="C93" s="8">
        <v>45</v>
      </c>
      <c r="D93" s="8">
        <v>0</v>
      </c>
      <c r="E93" s="8">
        <v>0</v>
      </c>
      <c r="F93" s="9">
        <v>14120.9</v>
      </c>
      <c r="G93" s="8">
        <v>21</v>
      </c>
      <c r="H93" s="9">
        <v>3143.27</v>
      </c>
      <c r="I93" s="9">
        <f t="shared" si="3"/>
        <v>10977.63</v>
      </c>
      <c r="J93" s="10">
        <f t="shared" si="4"/>
        <v>0</v>
      </c>
    </row>
    <row r="94" spans="1:10" ht="45" x14ac:dyDescent="0.25">
      <c r="A94" s="6" t="s">
        <v>173</v>
      </c>
      <c r="B94" s="6" t="s">
        <v>174</v>
      </c>
      <c r="C94" s="8">
        <v>2</v>
      </c>
      <c r="D94" s="8">
        <v>0</v>
      </c>
      <c r="E94" s="8">
        <v>0</v>
      </c>
      <c r="F94" s="9">
        <v>1614.77</v>
      </c>
      <c r="G94" s="8">
        <v>0</v>
      </c>
      <c r="H94" s="8">
        <v>0</v>
      </c>
      <c r="I94" s="9">
        <f t="shared" si="3"/>
        <v>1614.77</v>
      </c>
      <c r="J94" s="10">
        <f t="shared" si="4"/>
        <v>0</v>
      </c>
    </row>
    <row r="95" spans="1:10" x14ac:dyDescent="0.25">
      <c r="A95" s="6" t="s">
        <v>175</v>
      </c>
      <c r="B95" s="6" t="s">
        <v>176</v>
      </c>
      <c r="C95" s="8">
        <v>0</v>
      </c>
      <c r="D95" s="8">
        <v>0</v>
      </c>
      <c r="E95" s="8">
        <v>0</v>
      </c>
      <c r="F95" s="8">
        <v>0</v>
      </c>
      <c r="G95" s="8">
        <v>39</v>
      </c>
      <c r="H95" s="9">
        <v>13992.86</v>
      </c>
      <c r="I95" s="9">
        <f t="shared" si="3"/>
        <v>0</v>
      </c>
      <c r="J95" s="10">
        <f t="shared" si="4"/>
        <v>13992.86</v>
      </c>
    </row>
    <row r="96" spans="1:10" ht="45" x14ac:dyDescent="0.25">
      <c r="A96" s="6" t="s">
        <v>177</v>
      </c>
      <c r="B96" s="6" t="s">
        <v>178</v>
      </c>
      <c r="C96" s="8">
        <v>80</v>
      </c>
      <c r="D96" s="8">
        <v>0</v>
      </c>
      <c r="E96" s="8">
        <v>0</v>
      </c>
      <c r="F96" s="9">
        <v>57337.5</v>
      </c>
      <c r="G96" s="8">
        <v>0</v>
      </c>
      <c r="H96" s="8">
        <v>0</v>
      </c>
      <c r="I96" s="9">
        <f t="shared" si="3"/>
        <v>57337.5</v>
      </c>
      <c r="J96" s="10">
        <f t="shared" si="4"/>
        <v>0</v>
      </c>
    </row>
    <row r="97" spans="1:10" ht="30" x14ac:dyDescent="0.25">
      <c r="A97" s="6" t="s">
        <v>179</v>
      </c>
      <c r="B97" s="6" t="s">
        <v>180</v>
      </c>
      <c r="C97" s="8">
        <v>6</v>
      </c>
      <c r="D97" s="8">
        <v>0</v>
      </c>
      <c r="E97" s="8">
        <v>0</v>
      </c>
      <c r="F97" s="9">
        <v>1970.93</v>
      </c>
      <c r="G97" s="8">
        <v>0</v>
      </c>
      <c r="H97" s="8">
        <v>0</v>
      </c>
      <c r="I97" s="9">
        <f t="shared" si="3"/>
        <v>1970.93</v>
      </c>
      <c r="J97" s="10">
        <f t="shared" si="4"/>
        <v>0</v>
      </c>
    </row>
    <row r="98" spans="1:10" ht="30" x14ac:dyDescent="0.25">
      <c r="A98" s="6" t="s">
        <v>181</v>
      </c>
      <c r="B98" s="6" t="s">
        <v>182</v>
      </c>
      <c r="C98" s="8">
        <v>0</v>
      </c>
      <c r="D98" s="8">
        <v>0</v>
      </c>
      <c r="E98" s="8">
        <v>0</v>
      </c>
      <c r="F98" s="8">
        <v>0</v>
      </c>
      <c r="G98" s="8">
        <v>3</v>
      </c>
      <c r="H98" s="8">
        <v>89.4</v>
      </c>
      <c r="I98" s="9">
        <f t="shared" si="3"/>
        <v>0</v>
      </c>
      <c r="J98" s="10">
        <f t="shared" si="4"/>
        <v>89.4</v>
      </c>
    </row>
    <row r="99" spans="1:10" ht="30" x14ac:dyDescent="0.25">
      <c r="A99" s="6" t="s">
        <v>183</v>
      </c>
      <c r="B99" s="6" t="s">
        <v>184</v>
      </c>
      <c r="C99" s="8">
        <v>198</v>
      </c>
      <c r="D99" s="8">
        <v>0</v>
      </c>
      <c r="E99" s="8">
        <v>0</v>
      </c>
      <c r="F99" s="9">
        <v>72643.63</v>
      </c>
      <c r="G99" s="8">
        <v>0</v>
      </c>
      <c r="H99" s="8">
        <v>0</v>
      </c>
      <c r="I99" s="9">
        <f t="shared" si="3"/>
        <v>72643.63</v>
      </c>
      <c r="J99" s="10">
        <f t="shared" si="4"/>
        <v>0</v>
      </c>
    </row>
    <row r="100" spans="1:10" ht="30" x14ac:dyDescent="0.25">
      <c r="A100" s="6" t="s">
        <v>185</v>
      </c>
      <c r="B100" s="6" t="s">
        <v>186</v>
      </c>
      <c r="C100" s="8">
        <v>10</v>
      </c>
      <c r="D100" s="8">
        <v>0</v>
      </c>
      <c r="E100" s="8">
        <v>0</v>
      </c>
      <c r="F100" s="9">
        <v>4491.6400000000003</v>
      </c>
      <c r="G100" s="8">
        <v>0</v>
      </c>
      <c r="H100" s="8">
        <v>0</v>
      </c>
      <c r="I100" s="9">
        <f t="shared" si="3"/>
        <v>4491.6400000000003</v>
      </c>
      <c r="J100" s="10">
        <f t="shared" si="4"/>
        <v>0</v>
      </c>
    </row>
    <row r="101" spans="1:10" ht="30" x14ac:dyDescent="0.25">
      <c r="A101" s="6" t="s">
        <v>187</v>
      </c>
      <c r="B101" s="6" t="s">
        <v>188</v>
      </c>
      <c r="C101" s="8">
        <v>43</v>
      </c>
      <c r="D101" s="8">
        <v>0</v>
      </c>
      <c r="E101" s="8">
        <v>0</v>
      </c>
      <c r="F101" s="9">
        <v>33820.769999999997</v>
      </c>
      <c r="G101" s="8">
        <v>0</v>
      </c>
      <c r="H101" s="8">
        <v>0</v>
      </c>
      <c r="I101" s="9">
        <f t="shared" si="3"/>
        <v>33820.769999999997</v>
      </c>
      <c r="J101" s="10">
        <f t="shared" si="4"/>
        <v>0</v>
      </c>
    </row>
    <row r="102" spans="1:10" ht="45" x14ac:dyDescent="0.25">
      <c r="A102" s="6" t="s">
        <v>189</v>
      </c>
      <c r="B102" s="6" t="s">
        <v>190</v>
      </c>
      <c r="C102" s="8">
        <v>12</v>
      </c>
      <c r="D102" s="8">
        <v>0</v>
      </c>
      <c r="E102" s="8">
        <v>0</v>
      </c>
      <c r="F102" s="9">
        <v>7007.43</v>
      </c>
      <c r="G102" s="8">
        <v>0</v>
      </c>
      <c r="H102" s="8">
        <v>0</v>
      </c>
      <c r="I102" s="9">
        <f t="shared" si="3"/>
        <v>7007.43</v>
      </c>
      <c r="J102" s="10">
        <f t="shared" si="4"/>
        <v>0</v>
      </c>
    </row>
    <row r="103" spans="1:10" ht="45" x14ac:dyDescent="0.25">
      <c r="A103" s="6" t="s">
        <v>191</v>
      </c>
      <c r="B103" s="6" t="s">
        <v>192</v>
      </c>
      <c r="C103" s="8">
        <v>1</v>
      </c>
      <c r="D103" s="8">
        <v>0</v>
      </c>
      <c r="E103" s="8">
        <v>0</v>
      </c>
      <c r="F103" s="8">
        <v>133.51</v>
      </c>
      <c r="G103" s="8">
        <v>0</v>
      </c>
      <c r="H103" s="8">
        <v>0</v>
      </c>
      <c r="I103" s="9">
        <f t="shared" si="3"/>
        <v>133.51</v>
      </c>
      <c r="J103" s="10">
        <f t="shared" si="4"/>
        <v>0</v>
      </c>
    </row>
    <row r="104" spans="1:10" ht="30" x14ac:dyDescent="0.25">
      <c r="A104" s="6" t="s">
        <v>193</v>
      </c>
      <c r="B104" s="6" t="s">
        <v>194</v>
      </c>
      <c r="C104" s="8">
        <v>2</v>
      </c>
      <c r="D104" s="8">
        <v>0</v>
      </c>
      <c r="E104" s="8">
        <v>0</v>
      </c>
      <c r="F104" s="9">
        <v>1220.3599999999999</v>
      </c>
      <c r="G104" s="8">
        <v>0</v>
      </c>
      <c r="H104" s="8">
        <v>0</v>
      </c>
      <c r="I104" s="9">
        <f t="shared" si="3"/>
        <v>1220.3599999999999</v>
      </c>
      <c r="J104" s="10">
        <f t="shared" si="4"/>
        <v>0</v>
      </c>
    </row>
    <row r="105" spans="1:10" ht="30" x14ac:dyDescent="0.25">
      <c r="A105" s="6" t="s">
        <v>195</v>
      </c>
      <c r="B105" s="6" t="s">
        <v>196</v>
      </c>
      <c r="C105" s="8">
        <v>14</v>
      </c>
      <c r="D105" s="8">
        <v>0</v>
      </c>
      <c r="E105" s="8">
        <v>0</v>
      </c>
      <c r="F105" s="9">
        <v>6524.44</v>
      </c>
      <c r="G105" s="8">
        <v>0</v>
      </c>
      <c r="H105" s="8">
        <v>0</v>
      </c>
      <c r="I105" s="9">
        <f t="shared" si="3"/>
        <v>6524.44</v>
      </c>
      <c r="J105" s="10">
        <f t="shared" si="4"/>
        <v>0</v>
      </c>
    </row>
    <row r="106" spans="1:10" ht="45" x14ac:dyDescent="0.25">
      <c r="A106" s="6" t="s">
        <v>197</v>
      </c>
      <c r="B106" s="6" t="s">
        <v>198</v>
      </c>
      <c r="C106" s="8">
        <v>77</v>
      </c>
      <c r="D106" s="8">
        <v>0</v>
      </c>
      <c r="E106" s="8">
        <v>0</v>
      </c>
      <c r="F106" s="9">
        <v>44845.53</v>
      </c>
      <c r="G106" s="8">
        <v>0</v>
      </c>
      <c r="H106" s="8">
        <v>0</v>
      </c>
      <c r="I106" s="9">
        <f t="shared" si="3"/>
        <v>44845.53</v>
      </c>
      <c r="J106" s="10">
        <f t="shared" si="4"/>
        <v>0</v>
      </c>
    </row>
    <row r="107" spans="1:10" ht="30" x14ac:dyDescent="0.25">
      <c r="A107" s="6" t="s">
        <v>199</v>
      </c>
      <c r="B107" s="6" t="s">
        <v>200</v>
      </c>
      <c r="C107" s="8">
        <v>7</v>
      </c>
      <c r="D107" s="8">
        <v>0</v>
      </c>
      <c r="E107" s="8">
        <v>0</v>
      </c>
      <c r="F107" s="9">
        <v>2909.74</v>
      </c>
      <c r="G107" s="8">
        <v>0</v>
      </c>
      <c r="H107" s="8">
        <v>0</v>
      </c>
      <c r="I107" s="9">
        <f t="shared" si="3"/>
        <v>2909.74</v>
      </c>
      <c r="J107" s="10">
        <f t="shared" si="4"/>
        <v>0</v>
      </c>
    </row>
    <row r="108" spans="1:10" ht="45" x14ac:dyDescent="0.25">
      <c r="A108" s="6" t="s">
        <v>201</v>
      </c>
      <c r="B108" s="6" t="s">
        <v>202</v>
      </c>
      <c r="C108" s="8">
        <v>49</v>
      </c>
      <c r="D108" s="8">
        <v>0</v>
      </c>
      <c r="E108" s="8">
        <v>0</v>
      </c>
      <c r="F108" s="9">
        <v>89904.960000000006</v>
      </c>
      <c r="G108" s="8">
        <v>0</v>
      </c>
      <c r="H108" s="8">
        <v>0</v>
      </c>
      <c r="I108" s="9">
        <f t="shared" si="3"/>
        <v>89904.960000000006</v>
      </c>
      <c r="J108" s="10">
        <f t="shared" si="4"/>
        <v>0</v>
      </c>
    </row>
    <row r="109" spans="1:10" ht="30" x14ac:dyDescent="0.25">
      <c r="A109" s="6" t="s">
        <v>203</v>
      </c>
      <c r="B109" s="6" t="s">
        <v>204</v>
      </c>
      <c r="C109" s="8">
        <v>16</v>
      </c>
      <c r="D109" s="8">
        <v>0</v>
      </c>
      <c r="E109" s="8">
        <v>0</v>
      </c>
      <c r="F109" s="9">
        <v>4171.7</v>
      </c>
      <c r="G109" s="8">
        <v>0</v>
      </c>
      <c r="H109" s="8">
        <v>0</v>
      </c>
      <c r="I109" s="9">
        <f t="shared" si="3"/>
        <v>4171.7</v>
      </c>
      <c r="J109" s="10">
        <f t="shared" si="4"/>
        <v>0</v>
      </c>
    </row>
    <row r="110" spans="1:10" ht="45" x14ac:dyDescent="0.25">
      <c r="A110" s="6" t="s">
        <v>205</v>
      </c>
      <c r="B110" s="6" t="s">
        <v>206</v>
      </c>
      <c r="C110" s="8">
        <v>31</v>
      </c>
      <c r="D110" s="8">
        <v>0</v>
      </c>
      <c r="E110" s="8">
        <v>0</v>
      </c>
      <c r="F110" s="9">
        <v>15735.59</v>
      </c>
      <c r="G110" s="8">
        <v>0</v>
      </c>
      <c r="H110" s="8">
        <v>0</v>
      </c>
      <c r="I110" s="9">
        <f t="shared" si="3"/>
        <v>15735.59</v>
      </c>
      <c r="J110" s="10">
        <f t="shared" si="4"/>
        <v>0</v>
      </c>
    </row>
    <row r="111" spans="1:10" ht="45" x14ac:dyDescent="0.25">
      <c r="A111" s="6" t="s">
        <v>207</v>
      </c>
      <c r="B111" s="6" t="s">
        <v>208</v>
      </c>
      <c r="C111" s="8">
        <v>131</v>
      </c>
      <c r="D111" s="8">
        <v>0</v>
      </c>
      <c r="E111" s="8">
        <v>0</v>
      </c>
      <c r="F111" s="9">
        <v>61489.02</v>
      </c>
      <c r="G111" s="8">
        <v>0</v>
      </c>
      <c r="H111" s="8">
        <v>0</v>
      </c>
      <c r="I111" s="9">
        <f t="shared" si="3"/>
        <v>61489.02</v>
      </c>
      <c r="J111" s="10">
        <f t="shared" si="4"/>
        <v>0</v>
      </c>
    </row>
    <row r="112" spans="1:10" ht="45" x14ac:dyDescent="0.25">
      <c r="A112" s="6" t="s">
        <v>209</v>
      </c>
      <c r="B112" s="6" t="s">
        <v>210</v>
      </c>
      <c r="C112" s="8">
        <v>1</v>
      </c>
      <c r="D112" s="8">
        <v>0</v>
      </c>
      <c r="E112" s="8">
        <v>0</v>
      </c>
      <c r="F112" s="8">
        <v>555.11</v>
      </c>
      <c r="G112" s="8">
        <v>0</v>
      </c>
      <c r="H112" s="8">
        <v>0</v>
      </c>
      <c r="I112" s="9">
        <f t="shared" si="3"/>
        <v>555.11</v>
      </c>
      <c r="J112" s="10">
        <f t="shared" si="4"/>
        <v>0</v>
      </c>
    </row>
    <row r="113" spans="1:10" ht="45" x14ac:dyDescent="0.25">
      <c r="A113" s="6" t="s">
        <v>211</v>
      </c>
      <c r="B113" s="6" t="s">
        <v>212</v>
      </c>
      <c r="C113" s="8">
        <v>3</v>
      </c>
      <c r="D113" s="8">
        <v>0</v>
      </c>
      <c r="E113" s="8">
        <v>0</v>
      </c>
      <c r="F113" s="8">
        <v>852.19</v>
      </c>
      <c r="G113" s="8">
        <v>0</v>
      </c>
      <c r="H113" s="8">
        <v>0</v>
      </c>
      <c r="I113" s="9">
        <f t="shared" si="3"/>
        <v>852.19</v>
      </c>
      <c r="J113" s="10">
        <f t="shared" si="4"/>
        <v>0</v>
      </c>
    </row>
    <row r="114" spans="1:10" x14ac:dyDescent="0.25">
      <c r="A114" s="6" t="s">
        <v>213</v>
      </c>
      <c r="B114" s="6" t="s">
        <v>214</v>
      </c>
      <c r="C114" s="8">
        <v>16</v>
      </c>
      <c r="D114" s="8">
        <v>0</v>
      </c>
      <c r="E114" s="8">
        <v>0</v>
      </c>
      <c r="F114" s="9">
        <v>7355.64</v>
      </c>
      <c r="G114" s="8">
        <v>9</v>
      </c>
      <c r="H114" s="9">
        <v>3279.9</v>
      </c>
      <c r="I114" s="9">
        <f t="shared" si="3"/>
        <v>4075.7400000000002</v>
      </c>
      <c r="J114" s="10">
        <f t="shared" si="4"/>
        <v>0</v>
      </c>
    </row>
    <row r="115" spans="1:10" ht="45" x14ac:dyDescent="0.25">
      <c r="A115" s="6" t="s">
        <v>215</v>
      </c>
      <c r="B115" s="6" t="s">
        <v>216</v>
      </c>
      <c r="C115" s="8">
        <v>56</v>
      </c>
      <c r="D115" s="8">
        <v>0</v>
      </c>
      <c r="E115" s="8">
        <v>0</v>
      </c>
      <c r="F115" s="9">
        <v>29429.29</v>
      </c>
      <c r="G115" s="8">
        <v>0</v>
      </c>
      <c r="H115" s="8">
        <v>0</v>
      </c>
      <c r="I115" s="9">
        <f t="shared" si="3"/>
        <v>29429.29</v>
      </c>
      <c r="J115" s="10">
        <f t="shared" si="4"/>
        <v>0</v>
      </c>
    </row>
    <row r="116" spans="1:10" ht="45" x14ac:dyDescent="0.25">
      <c r="A116" s="6" t="s">
        <v>217</v>
      </c>
      <c r="B116" s="6" t="s">
        <v>218</v>
      </c>
      <c r="C116" s="8">
        <v>15</v>
      </c>
      <c r="D116" s="8">
        <v>0</v>
      </c>
      <c r="E116" s="8">
        <v>0</v>
      </c>
      <c r="F116" s="9">
        <v>7382.98</v>
      </c>
      <c r="G116" s="8">
        <v>1</v>
      </c>
      <c r="H116" s="8">
        <v>174.37</v>
      </c>
      <c r="I116" s="9">
        <f t="shared" si="3"/>
        <v>7208.61</v>
      </c>
      <c r="J116" s="10">
        <f t="shared" si="4"/>
        <v>0</v>
      </c>
    </row>
    <row r="117" spans="1:10" ht="30" x14ac:dyDescent="0.25">
      <c r="A117" s="6" t="s">
        <v>219</v>
      </c>
      <c r="B117" s="6" t="s">
        <v>220</v>
      </c>
      <c r="C117" s="8">
        <v>119</v>
      </c>
      <c r="D117" s="8">
        <v>0</v>
      </c>
      <c r="E117" s="8">
        <v>0</v>
      </c>
      <c r="F117" s="9">
        <v>33598.089999999997</v>
      </c>
      <c r="G117" s="8">
        <v>0</v>
      </c>
      <c r="H117" s="8">
        <v>0</v>
      </c>
      <c r="I117" s="9">
        <f t="shared" si="3"/>
        <v>33598.089999999997</v>
      </c>
      <c r="J117" s="10">
        <f t="shared" si="4"/>
        <v>0</v>
      </c>
    </row>
    <row r="118" spans="1:10" ht="45" x14ac:dyDescent="0.25">
      <c r="A118" s="6" t="s">
        <v>221</v>
      </c>
      <c r="B118" s="6" t="s">
        <v>222</v>
      </c>
      <c r="C118" s="8">
        <v>2</v>
      </c>
      <c r="D118" s="8">
        <v>0</v>
      </c>
      <c r="E118" s="8">
        <v>0</v>
      </c>
      <c r="F118" s="8">
        <v>698.16</v>
      </c>
      <c r="G118" s="8">
        <v>0</v>
      </c>
      <c r="H118" s="8">
        <v>0</v>
      </c>
      <c r="I118" s="9">
        <f t="shared" si="3"/>
        <v>698.16</v>
      </c>
      <c r="J118" s="10">
        <f t="shared" si="4"/>
        <v>0</v>
      </c>
    </row>
    <row r="119" spans="1:10" ht="30" x14ac:dyDescent="0.25">
      <c r="A119" s="6" t="s">
        <v>223</v>
      </c>
      <c r="B119" s="6" t="s">
        <v>224</v>
      </c>
      <c r="C119" s="8">
        <v>158</v>
      </c>
      <c r="D119" s="8">
        <v>0</v>
      </c>
      <c r="E119" s="8">
        <v>0</v>
      </c>
      <c r="F119" s="9">
        <v>96760.48</v>
      </c>
      <c r="G119" s="8">
        <v>0</v>
      </c>
      <c r="H119" s="8">
        <v>0</v>
      </c>
      <c r="I119" s="9">
        <f t="shared" si="3"/>
        <v>96760.48</v>
      </c>
      <c r="J119" s="10">
        <f t="shared" si="4"/>
        <v>0</v>
      </c>
    </row>
    <row r="120" spans="1:10" ht="30" x14ac:dyDescent="0.25">
      <c r="A120" s="6" t="s">
        <v>225</v>
      </c>
      <c r="B120" s="6" t="s">
        <v>226</v>
      </c>
      <c r="C120" s="8">
        <v>733</v>
      </c>
      <c r="D120" s="8">
        <v>0</v>
      </c>
      <c r="E120" s="8">
        <v>0</v>
      </c>
      <c r="F120" s="9">
        <v>313821.86</v>
      </c>
      <c r="G120" s="8">
        <v>0</v>
      </c>
      <c r="H120" s="8">
        <v>0</v>
      </c>
      <c r="I120" s="9">
        <f t="shared" si="3"/>
        <v>313821.86</v>
      </c>
      <c r="J120" s="10">
        <f t="shared" si="4"/>
        <v>0</v>
      </c>
    </row>
    <row r="121" spans="1:10" ht="30" x14ac:dyDescent="0.25">
      <c r="A121" s="6" t="s">
        <v>227</v>
      </c>
      <c r="B121" s="6" t="s">
        <v>228</v>
      </c>
      <c r="C121" s="8">
        <v>5</v>
      </c>
      <c r="D121" s="8">
        <v>0</v>
      </c>
      <c r="E121" s="8">
        <v>0</v>
      </c>
      <c r="F121" s="9">
        <v>1522.9</v>
      </c>
      <c r="G121" s="8">
        <v>0</v>
      </c>
      <c r="H121" s="8">
        <v>0</v>
      </c>
      <c r="I121" s="9">
        <f t="shared" si="3"/>
        <v>1522.9</v>
      </c>
      <c r="J121" s="10">
        <f t="shared" si="4"/>
        <v>0</v>
      </c>
    </row>
    <row r="122" spans="1:10" ht="45" x14ac:dyDescent="0.25">
      <c r="A122" s="6" t="s">
        <v>229</v>
      </c>
      <c r="B122" s="6" t="s">
        <v>230</v>
      </c>
      <c r="C122" s="8">
        <v>7</v>
      </c>
      <c r="D122" s="8">
        <v>0</v>
      </c>
      <c r="E122" s="8">
        <v>0</v>
      </c>
      <c r="F122" s="9">
        <v>2187.0700000000002</v>
      </c>
      <c r="G122" s="8">
        <v>0</v>
      </c>
      <c r="H122" s="8">
        <v>0</v>
      </c>
      <c r="I122" s="9">
        <f t="shared" si="3"/>
        <v>2187.0700000000002</v>
      </c>
      <c r="J122" s="10">
        <f t="shared" si="4"/>
        <v>0</v>
      </c>
    </row>
    <row r="123" spans="1:10" ht="45" x14ac:dyDescent="0.25">
      <c r="A123" s="6" t="s">
        <v>231</v>
      </c>
      <c r="B123" s="6" t="s">
        <v>232</v>
      </c>
      <c r="C123" s="7">
        <v>1876</v>
      </c>
      <c r="D123" s="8">
        <v>0</v>
      </c>
      <c r="E123" s="8">
        <v>642.87</v>
      </c>
      <c r="F123" s="9">
        <v>1099201.69</v>
      </c>
      <c r="G123" s="8">
        <v>14</v>
      </c>
      <c r="H123" s="9">
        <v>2854.33</v>
      </c>
      <c r="I123" s="9">
        <f t="shared" si="3"/>
        <v>1096347.3599999999</v>
      </c>
      <c r="J123" s="10">
        <f t="shared" si="4"/>
        <v>0</v>
      </c>
    </row>
    <row r="124" spans="1:10" ht="45" x14ac:dyDescent="0.25">
      <c r="A124" s="6" t="s">
        <v>233</v>
      </c>
      <c r="B124" s="6" t="s">
        <v>234</v>
      </c>
      <c r="C124" s="8">
        <v>7</v>
      </c>
      <c r="D124" s="8">
        <v>0</v>
      </c>
      <c r="E124" s="8">
        <v>0</v>
      </c>
      <c r="F124" s="9">
        <v>1703.39</v>
      </c>
      <c r="G124" s="8">
        <v>0</v>
      </c>
      <c r="H124" s="8">
        <v>0</v>
      </c>
      <c r="I124" s="9">
        <f t="shared" si="3"/>
        <v>1703.39</v>
      </c>
      <c r="J124" s="10">
        <f t="shared" si="4"/>
        <v>0</v>
      </c>
    </row>
    <row r="125" spans="1:10" x14ac:dyDescent="0.25">
      <c r="A125" s="6" t="s">
        <v>235</v>
      </c>
      <c r="B125" s="6" t="s">
        <v>236</v>
      </c>
      <c r="C125" s="8">
        <v>24</v>
      </c>
      <c r="D125" s="8">
        <v>0</v>
      </c>
      <c r="E125" s="8">
        <v>0</v>
      </c>
      <c r="F125" s="9">
        <v>7216.84</v>
      </c>
      <c r="G125" s="8">
        <v>0</v>
      </c>
      <c r="H125" s="8">
        <v>0</v>
      </c>
      <c r="I125" s="9">
        <f t="shared" si="3"/>
        <v>7216.84</v>
      </c>
      <c r="J125" s="10">
        <f t="shared" si="4"/>
        <v>0</v>
      </c>
    </row>
    <row r="126" spans="1:10" ht="30" x14ac:dyDescent="0.25">
      <c r="A126" s="6" t="s">
        <v>237</v>
      </c>
      <c r="B126" s="6" t="s">
        <v>238</v>
      </c>
      <c r="C126" s="8">
        <v>6</v>
      </c>
      <c r="D126" s="8">
        <v>0</v>
      </c>
      <c r="E126" s="8">
        <v>0</v>
      </c>
      <c r="F126" s="9">
        <v>1590.26</v>
      </c>
      <c r="G126" s="8">
        <v>0</v>
      </c>
      <c r="H126" s="8">
        <v>0</v>
      </c>
      <c r="I126" s="9">
        <f t="shared" si="3"/>
        <v>1590.26</v>
      </c>
      <c r="J126" s="10">
        <f t="shared" si="4"/>
        <v>0</v>
      </c>
    </row>
    <row r="127" spans="1:10" ht="30" x14ac:dyDescent="0.25">
      <c r="A127" s="6" t="s">
        <v>239</v>
      </c>
      <c r="B127" s="6" t="s">
        <v>240</v>
      </c>
      <c r="C127" s="8">
        <v>1</v>
      </c>
      <c r="D127" s="8">
        <v>0</v>
      </c>
      <c r="E127" s="8">
        <v>0</v>
      </c>
      <c r="F127" s="8">
        <v>706.43</v>
      </c>
      <c r="G127" s="8">
        <v>0</v>
      </c>
      <c r="H127" s="8">
        <v>0</v>
      </c>
      <c r="I127" s="9">
        <f t="shared" si="3"/>
        <v>706.43</v>
      </c>
      <c r="J127" s="10">
        <f t="shared" si="4"/>
        <v>0</v>
      </c>
    </row>
    <row r="128" spans="1:10" ht="45" x14ac:dyDescent="0.25">
      <c r="A128" s="6" t="s">
        <v>241</v>
      </c>
      <c r="B128" s="6" t="s">
        <v>242</v>
      </c>
      <c r="C128" s="8">
        <v>3</v>
      </c>
      <c r="D128" s="8">
        <v>0</v>
      </c>
      <c r="E128" s="8">
        <v>0</v>
      </c>
      <c r="F128" s="8">
        <v>576.13</v>
      </c>
      <c r="G128" s="8">
        <v>0</v>
      </c>
      <c r="H128" s="8">
        <v>0</v>
      </c>
      <c r="I128" s="9">
        <f t="shared" si="3"/>
        <v>576.13</v>
      </c>
      <c r="J128" s="10">
        <f t="shared" si="4"/>
        <v>0</v>
      </c>
    </row>
    <row r="129" spans="1:10" ht="45" x14ac:dyDescent="0.25">
      <c r="A129" s="6" t="s">
        <v>243</v>
      </c>
      <c r="B129" s="6" t="s">
        <v>244</v>
      </c>
      <c r="C129" s="8">
        <v>10</v>
      </c>
      <c r="D129" s="8">
        <v>0</v>
      </c>
      <c r="E129" s="8">
        <v>0</v>
      </c>
      <c r="F129" s="9">
        <v>2892.76</v>
      </c>
      <c r="G129" s="8">
        <v>0</v>
      </c>
      <c r="H129" s="8">
        <v>0</v>
      </c>
      <c r="I129" s="9">
        <f t="shared" si="3"/>
        <v>2892.76</v>
      </c>
      <c r="J129" s="10">
        <f t="shared" si="4"/>
        <v>0</v>
      </c>
    </row>
    <row r="130" spans="1:10" ht="30" x14ac:dyDescent="0.25">
      <c r="A130" s="6" t="s">
        <v>245</v>
      </c>
      <c r="B130" s="6" t="s">
        <v>246</v>
      </c>
      <c r="C130" s="8">
        <v>18</v>
      </c>
      <c r="D130" s="8">
        <v>0</v>
      </c>
      <c r="E130" s="8">
        <v>0</v>
      </c>
      <c r="F130" s="9">
        <v>4167.93</v>
      </c>
      <c r="G130" s="8">
        <v>10</v>
      </c>
      <c r="H130" s="9">
        <v>2080.71</v>
      </c>
      <c r="I130" s="9">
        <f t="shared" si="3"/>
        <v>2087.2200000000003</v>
      </c>
      <c r="J130" s="10">
        <f t="shared" si="4"/>
        <v>0</v>
      </c>
    </row>
    <row r="131" spans="1:10" ht="30" x14ac:dyDescent="0.25">
      <c r="A131" s="6" t="s">
        <v>247</v>
      </c>
      <c r="B131" s="6" t="s">
        <v>248</v>
      </c>
      <c r="C131" s="8">
        <v>30</v>
      </c>
      <c r="D131" s="8">
        <v>0</v>
      </c>
      <c r="E131" s="8">
        <v>0</v>
      </c>
      <c r="F131" s="9">
        <v>17970.16</v>
      </c>
      <c r="G131" s="8">
        <v>0</v>
      </c>
      <c r="H131" s="8">
        <v>0</v>
      </c>
      <c r="I131" s="9">
        <f t="shared" si="3"/>
        <v>17970.16</v>
      </c>
      <c r="J131" s="10">
        <f t="shared" si="4"/>
        <v>0</v>
      </c>
    </row>
    <row r="132" spans="1:10" ht="30" x14ac:dyDescent="0.25">
      <c r="A132" s="6" t="s">
        <v>249</v>
      </c>
      <c r="B132" s="6" t="s">
        <v>250</v>
      </c>
      <c r="C132" s="8">
        <v>24</v>
      </c>
      <c r="D132" s="8">
        <v>0</v>
      </c>
      <c r="E132" s="8">
        <v>0</v>
      </c>
      <c r="F132" s="9">
        <v>7462.89</v>
      </c>
      <c r="G132" s="8">
        <v>0</v>
      </c>
      <c r="H132" s="8">
        <v>0</v>
      </c>
      <c r="I132" s="9">
        <f t="shared" si="3"/>
        <v>7462.89</v>
      </c>
      <c r="J132" s="10">
        <f t="shared" si="4"/>
        <v>0</v>
      </c>
    </row>
    <row r="133" spans="1:10" ht="30" x14ac:dyDescent="0.25">
      <c r="A133" s="6" t="s">
        <v>251</v>
      </c>
      <c r="B133" s="6" t="s">
        <v>252</v>
      </c>
      <c r="C133" s="8">
        <v>20</v>
      </c>
      <c r="D133" s="8">
        <v>0</v>
      </c>
      <c r="E133" s="8">
        <v>0</v>
      </c>
      <c r="F133" s="9">
        <v>7380.38</v>
      </c>
      <c r="G133" s="8">
        <v>0</v>
      </c>
      <c r="H133" s="8">
        <v>0</v>
      </c>
      <c r="I133" s="9">
        <f t="shared" si="3"/>
        <v>7380.38</v>
      </c>
      <c r="J133" s="10">
        <f t="shared" si="4"/>
        <v>0</v>
      </c>
    </row>
    <row r="134" spans="1:10" ht="30" x14ac:dyDescent="0.25">
      <c r="A134" s="6" t="s">
        <v>253</v>
      </c>
      <c r="B134" s="6" t="s">
        <v>254</v>
      </c>
      <c r="C134" s="8">
        <v>48</v>
      </c>
      <c r="D134" s="8">
        <v>0</v>
      </c>
      <c r="E134" s="8">
        <v>0</v>
      </c>
      <c r="F134" s="9">
        <v>19905.68</v>
      </c>
      <c r="G134" s="8">
        <v>0</v>
      </c>
      <c r="H134" s="8">
        <v>0</v>
      </c>
      <c r="I134" s="9">
        <f t="shared" si="3"/>
        <v>19905.68</v>
      </c>
      <c r="J134" s="10">
        <f t="shared" si="4"/>
        <v>0</v>
      </c>
    </row>
    <row r="135" spans="1:10" ht="30" x14ac:dyDescent="0.25">
      <c r="A135" s="6" t="s">
        <v>255</v>
      </c>
      <c r="B135" s="6" t="s">
        <v>256</v>
      </c>
      <c r="C135" s="8">
        <v>26</v>
      </c>
      <c r="D135" s="8">
        <v>0</v>
      </c>
      <c r="E135" s="8">
        <v>0</v>
      </c>
      <c r="F135" s="9">
        <v>7727.31</v>
      </c>
      <c r="G135" s="8">
        <v>8</v>
      </c>
      <c r="H135" s="9">
        <v>1941.45</v>
      </c>
      <c r="I135" s="9">
        <f t="shared" si="3"/>
        <v>5785.8600000000006</v>
      </c>
      <c r="J135" s="10">
        <f t="shared" si="4"/>
        <v>0</v>
      </c>
    </row>
    <row r="136" spans="1:10" ht="45" x14ac:dyDescent="0.25">
      <c r="A136" s="6" t="s">
        <v>257</v>
      </c>
      <c r="B136" s="6" t="s">
        <v>258</v>
      </c>
      <c r="C136" s="8">
        <v>14</v>
      </c>
      <c r="D136" s="8">
        <v>0</v>
      </c>
      <c r="E136" s="8">
        <v>0</v>
      </c>
      <c r="F136" s="9">
        <v>9154.0499999999993</v>
      </c>
      <c r="G136" s="8">
        <v>0</v>
      </c>
      <c r="H136" s="8">
        <v>0</v>
      </c>
      <c r="I136" s="9">
        <f t="shared" si="3"/>
        <v>9154.0499999999993</v>
      </c>
      <c r="J136" s="10">
        <f t="shared" si="4"/>
        <v>0</v>
      </c>
    </row>
    <row r="137" spans="1:10" ht="45" x14ac:dyDescent="0.25">
      <c r="A137" s="6" t="s">
        <v>259</v>
      </c>
      <c r="B137" s="6" t="s">
        <v>260</v>
      </c>
      <c r="C137" s="8">
        <v>0</v>
      </c>
      <c r="D137" s="8">
        <v>0</v>
      </c>
      <c r="E137" s="8">
        <v>0</v>
      </c>
      <c r="F137" s="8">
        <v>0</v>
      </c>
      <c r="G137" s="8">
        <v>3</v>
      </c>
      <c r="H137" s="9">
        <v>1229.7</v>
      </c>
      <c r="I137" s="9">
        <f t="shared" si="3"/>
        <v>0</v>
      </c>
      <c r="J137" s="10">
        <f t="shared" si="4"/>
        <v>1229.7</v>
      </c>
    </row>
    <row r="138" spans="1:10" ht="30" x14ac:dyDescent="0.25">
      <c r="A138" s="6" t="s">
        <v>261</v>
      </c>
      <c r="B138" s="6" t="s">
        <v>262</v>
      </c>
      <c r="C138" s="8">
        <v>26</v>
      </c>
      <c r="D138" s="8">
        <v>0</v>
      </c>
      <c r="E138" s="8">
        <v>0</v>
      </c>
      <c r="F138" s="9">
        <v>5504.03</v>
      </c>
      <c r="G138" s="8">
        <v>0</v>
      </c>
      <c r="H138" s="8">
        <v>0</v>
      </c>
      <c r="I138" s="9">
        <f t="shared" si="3"/>
        <v>5504.03</v>
      </c>
      <c r="J138" s="10">
        <f t="shared" si="4"/>
        <v>0</v>
      </c>
    </row>
    <row r="139" spans="1:10" ht="45" x14ac:dyDescent="0.25">
      <c r="A139" s="6" t="s">
        <v>263</v>
      </c>
      <c r="B139" s="6" t="s">
        <v>264</v>
      </c>
      <c r="C139" s="8">
        <v>20</v>
      </c>
      <c r="D139" s="8">
        <v>0</v>
      </c>
      <c r="E139" s="8">
        <v>0</v>
      </c>
      <c r="F139" s="9">
        <v>6866.89</v>
      </c>
      <c r="G139" s="8">
        <v>0</v>
      </c>
      <c r="H139" s="8">
        <v>0</v>
      </c>
      <c r="I139" s="9">
        <f t="shared" ref="I139:I202" si="5">IF((F139-H139)&gt;0,F139-H139,0)</f>
        <v>6866.89</v>
      </c>
      <c r="J139" s="10">
        <f t="shared" ref="J139:J202" si="6">IF((F139-H139)&lt;0,(F139-H139)*-1,0)</f>
        <v>0</v>
      </c>
    </row>
    <row r="140" spans="1:10" ht="45" x14ac:dyDescent="0.25">
      <c r="A140" s="6" t="s">
        <v>265</v>
      </c>
      <c r="B140" s="6" t="s">
        <v>266</v>
      </c>
      <c r="C140" s="8">
        <v>7</v>
      </c>
      <c r="D140" s="8">
        <v>0</v>
      </c>
      <c r="E140" s="8">
        <v>0</v>
      </c>
      <c r="F140" s="9">
        <v>1956.98</v>
      </c>
      <c r="G140" s="8">
        <v>0</v>
      </c>
      <c r="H140" s="8">
        <v>0</v>
      </c>
      <c r="I140" s="9">
        <f t="shared" si="5"/>
        <v>1956.98</v>
      </c>
      <c r="J140" s="10">
        <f t="shared" si="6"/>
        <v>0</v>
      </c>
    </row>
    <row r="141" spans="1:10" ht="30" x14ac:dyDescent="0.25">
      <c r="A141" s="6" t="s">
        <v>267</v>
      </c>
      <c r="B141" s="6" t="s">
        <v>268</v>
      </c>
      <c r="C141" s="8">
        <v>23</v>
      </c>
      <c r="D141" s="8">
        <v>0</v>
      </c>
      <c r="E141" s="8">
        <v>0</v>
      </c>
      <c r="F141" s="9">
        <v>8058.94</v>
      </c>
      <c r="G141" s="8">
        <v>0</v>
      </c>
      <c r="H141" s="8">
        <v>0</v>
      </c>
      <c r="I141" s="9">
        <f t="shared" si="5"/>
        <v>8058.94</v>
      </c>
      <c r="J141" s="10">
        <f t="shared" si="6"/>
        <v>0</v>
      </c>
    </row>
    <row r="142" spans="1:10" ht="30" x14ac:dyDescent="0.25">
      <c r="A142" s="6" t="s">
        <v>269</v>
      </c>
      <c r="B142" s="6" t="s">
        <v>270</v>
      </c>
      <c r="C142" s="8">
        <v>172</v>
      </c>
      <c r="D142" s="8">
        <v>0</v>
      </c>
      <c r="E142" s="8">
        <v>0</v>
      </c>
      <c r="F142" s="9">
        <v>49744.17</v>
      </c>
      <c r="G142" s="8">
        <v>7</v>
      </c>
      <c r="H142" s="8">
        <v>793.34</v>
      </c>
      <c r="I142" s="9">
        <f t="shared" si="5"/>
        <v>48950.83</v>
      </c>
      <c r="J142" s="10">
        <f t="shared" si="6"/>
        <v>0</v>
      </c>
    </row>
    <row r="143" spans="1:10" ht="30" x14ac:dyDescent="0.25">
      <c r="A143" s="6" t="s">
        <v>271</v>
      </c>
      <c r="B143" s="6" t="s">
        <v>272</v>
      </c>
      <c r="C143" s="8">
        <v>34</v>
      </c>
      <c r="D143" s="8">
        <v>0</v>
      </c>
      <c r="E143" s="8">
        <v>0</v>
      </c>
      <c r="F143" s="9">
        <v>9499.77</v>
      </c>
      <c r="G143" s="8">
        <v>0</v>
      </c>
      <c r="H143" s="8">
        <v>0</v>
      </c>
      <c r="I143" s="9">
        <f t="shared" si="5"/>
        <v>9499.77</v>
      </c>
      <c r="J143" s="10">
        <f t="shared" si="6"/>
        <v>0</v>
      </c>
    </row>
    <row r="144" spans="1:10" ht="45" x14ac:dyDescent="0.25">
      <c r="A144" s="6" t="s">
        <v>273</v>
      </c>
      <c r="B144" s="6" t="s">
        <v>274</v>
      </c>
      <c r="C144" s="8">
        <v>55</v>
      </c>
      <c r="D144" s="8">
        <v>0</v>
      </c>
      <c r="E144" s="8">
        <v>0</v>
      </c>
      <c r="F144" s="9">
        <v>19642.34</v>
      </c>
      <c r="G144" s="8">
        <v>7</v>
      </c>
      <c r="H144" s="9">
        <v>1391.46</v>
      </c>
      <c r="I144" s="9">
        <f t="shared" si="5"/>
        <v>18250.88</v>
      </c>
      <c r="J144" s="10">
        <f t="shared" si="6"/>
        <v>0</v>
      </c>
    </row>
    <row r="145" spans="1:10" ht="30" x14ac:dyDescent="0.25">
      <c r="A145" s="6" t="s">
        <v>275</v>
      </c>
      <c r="B145" s="6" t="s">
        <v>276</v>
      </c>
      <c r="C145" s="8">
        <v>4</v>
      </c>
      <c r="D145" s="8">
        <v>0</v>
      </c>
      <c r="E145" s="8">
        <v>0</v>
      </c>
      <c r="F145" s="8">
        <v>374.18</v>
      </c>
      <c r="G145" s="8">
        <v>0</v>
      </c>
      <c r="H145" s="8">
        <v>0</v>
      </c>
      <c r="I145" s="9">
        <f t="shared" si="5"/>
        <v>374.18</v>
      </c>
      <c r="J145" s="10">
        <f t="shared" si="6"/>
        <v>0</v>
      </c>
    </row>
    <row r="146" spans="1:10" ht="30" x14ac:dyDescent="0.25">
      <c r="A146" s="6" t="s">
        <v>277</v>
      </c>
      <c r="B146" s="6" t="s">
        <v>278</v>
      </c>
      <c r="C146" s="8">
        <v>67</v>
      </c>
      <c r="D146" s="8">
        <v>0</v>
      </c>
      <c r="E146" s="8">
        <v>0</v>
      </c>
      <c r="F146" s="9">
        <v>24758.639999999999</v>
      </c>
      <c r="G146" s="8">
        <v>0</v>
      </c>
      <c r="H146" s="8">
        <v>0</v>
      </c>
      <c r="I146" s="9">
        <f t="shared" si="5"/>
        <v>24758.639999999999</v>
      </c>
      <c r="J146" s="10">
        <f t="shared" si="6"/>
        <v>0</v>
      </c>
    </row>
    <row r="147" spans="1:10" ht="30" x14ac:dyDescent="0.25">
      <c r="A147" s="6" t="s">
        <v>279</v>
      </c>
      <c r="B147" s="6" t="s">
        <v>280</v>
      </c>
      <c r="C147" s="8">
        <v>117</v>
      </c>
      <c r="D147" s="8">
        <v>0</v>
      </c>
      <c r="E147" s="8">
        <v>0</v>
      </c>
      <c r="F147" s="9">
        <v>37283.19</v>
      </c>
      <c r="G147" s="8">
        <v>0</v>
      </c>
      <c r="H147" s="8">
        <v>0</v>
      </c>
      <c r="I147" s="9">
        <f t="shared" si="5"/>
        <v>37283.19</v>
      </c>
      <c r="J147" s="10">
        <f t="shared" si="6"/>
        <v>0</v>
      </c>
    </row>
    <row r="148" spans="1:10" ht="30" x14ac:dyDescent="0.25">
      <c r="A148" s="6" t="s">
        <v>281</v>
      </c>
      <c r="B148" s="6" t="s">
        <v>282</v>
      </c>
      <c r="C148" s="8">
        <v>51</v>
      </c>
      <c r="D148" s="8">
        <v>0</v>
      </c>
      <c r="E148" s="8">
        <v>0</v>
      </c>
      <c r="F148" s="9">
        <v>16183.52</v>
      </c>
      <c r="G148" s="8">
        <v>0</v>
      </c>
      <c r="H148" s="8">
        <v>0</v>
      </c>
      <c r="I148" s="9">
        <f t="shared" si="5"/>
        <v>16183.52</v>
      </c>
      <c r="J148" s="10">
        <f t="shared" si="6"/>
        <v>0</v>
      </c>
    </row>
    <row r="149" spans="1:10" ht="45" x14ac:dyDescent="0.25">
      <c r="A149" s="6" t="s">
        <v>283</v>
      </c>
      <c r="B149" s="6" t="s">
        <v>284</v>
      </c>
      <c r="C149" s="8">
        <v>76</v>
      </c>
      <c r="D149" s="8">
        <v>0</v>
      </c>
      <c r="E149" s="8">
        <v>0</v>
      </c>
      <c r="F149" s="9">
        <v>31292</v>
      </c>
      <c r="G149" s="8">
        <v>4</v>
      </c>
      <c r="H149" s="8">
        <v>569.53</v>
      </c>
      <c r="I149" s="9">
        <f t="shared" si="5"/>
        <v>30722.47</v>
      </c>
      <c r="J149" s="10">
        <f t="shared" si="6"/>
        <v>0</v>
      </c>
    </row>
    <row r="150" spans="1:10" ht="30" x14ac:dyDescent="0.25">
      <c r="A150" s="6" t="s">
        <v>285</v>
      </c>
      <c r="B150" s="6" t="s">
        <v>286</v>
      </c>
      <c r="C150" s="8">
        <v>4</v>
      </c>
      <c r="D150" s="8">
        <v>0</v>
      </c>
      <c r="E150" s="8">
        <v>0</v>
      </c>
      <c r="F150" s="9">
        <v>1560.09</v>
      </c>
      <c r="G150" s="8">
        <v>0</v>
      </c>
      <c r="H150" s="8">
        <v>0</v>
      </c>
      <c r="I150" s="9">
        <f t="shared" si="5"/>
        <v>1560.09</v>
      </c>
      <c r="J150" s="10">
        <f t="shared" si="6"/>
        <v>0</v>
      </c>
    </row>
    <row r="151" spans="1:10" ht="30" x14ac:dyDescent="0.25">
      <c r="A151" s="6" t="s">
        <v>287</v>
      </c>
      <c r="B151" s="6" t="s">
        <v>288</v>
      </c>
      <c r="C151" s="8">
        <v>18</v>
      </c>
      <c r="D151" s="8">
        <v>0</v>
      </c>
      <c r="E151" s="8">
        <v>0</v>
      </c>
      <c r="F151" s="9">
        <v>6835.2</v>
      </c>
      <c r="G151" s="8">
        <v>0</v>
      </c>
      <c r="H151" s="8">
        <v>0</v>
      </c>
      <c r="I151" s="9">
        <f t="shared" si="5"/>
        <v>6835.2</v>
      </c>
      <c r="J151" s="10">
        <f t="shared" si="6"/>
        <v>0</v>
      </c>
    </row>
    <row r="152" spans="1:10" ht="30" x14ac:dyDescent="0.25">
      <c r="A152" s="6" t="s">
        <v>289</v>
      </c>
      <c r="B152" s="6" t="s">
        <v>290</v>
      </c>
      <c r="C152" s="8">
        <v>264</v>
      </c>
      <c r="D152" s="8">
        <v>0</v>
      </c>
      <c r="E152" s="8">
        <v>0</v>
      </c>
      <c r="F152" s="9">
        <v>106053.28</v>
      </c>
      <c r="G152" s="8">
        <v>6</v>
      </c>
      <c r="H152" s="8">
        <v>762.52</v>
      </c>
      <c r="I152" s="9">
        <f t="shared" si="5"/>
        <v>105290.76</v>
      </c>
      <c r="J152" s="10">
        <f t="shared" si="6"/>
        <v>0</v>
      </c>
    </row>
    <row r="153" spans="1:10" ht="30" x14ac:dyDescent="0.25">
      <c r="A153" s="6" t="s">
        <v>291</v>
      </c>
      <c r="B153" s="6" t="s">
        <v>292</v>
      </c>
      <c r="C153" s="8">
        <v>12</v>
      </c>
      <c r="D153" s="8">
        <v>0</v>
      </c>
      <c r="E153" s="8">
        <v>0</v>
      </c>
      <c r="F153" s="9">
        <v>4366.47</v>
      </c>
      <c r="G153" s="8">
        <v>6</v>
      </c>
      <c r="H153" s="9">
        <v>1547.57</v>
      </c>
      <c r="I153" s="9">
        <f t="shared" si="5"/>
        <v>2818.9000000000005</v>
      </c>
      <c r="J153" s="10">
        <f t="shared" si="6"/>
        <v>0</v>
      </c>
    </row>
    <row r="154" spans="1:10" ht="30" x14ac:dyDescent="0.25">
      <c r="A154" s="6" t="s">
        <v>293</v>
      </c>
      <c r="B154" s="6" t="s">
        <v>294</v>
      </c>
      <c r="C154" s="8">
        <v>0</v>
      </c>
      <c r="D154" s="8">
        <v>0</v>
      </c>
      <c r="E154" s="8">
        <v>0</v>
      </c>
      <c r="F154" s="8">
        <v>0</v>
      </c>
      <c r="G154" s="8">
        <v>27</v>
      </c>
      <c r="H154" s="9">
        <v>8392.7099999999991</v>
      </c>
      <c r="I154" s="9">
        <f t="shared" si="5"/>
        <v>0</v>
      </c>
      <c r="J154" s="10">
        <f t="shared" si="6"/>
        <v>8392.7099999999991</v>
      </c>
    </row>
    <row r="155" spans="1:10" ht="30" x14ac:dyDescent="0.25">
      <c r="A155" s="6" t="s">
        <v>295</v>
      </c>
      <c r="B155" s="6" t="s">
        <v>296</v>
      </c>
      <c r="C155" s="8">
        <v>135</v>
      </c>
      <c r="D155" s="8">
        <v>0</v>
      </c>
      <c r="E155" s="8">
        <v>0</v>
      </c>
      <c r="F155" s="9">
        <v>42220.38</v>
      </c>
      <c r="G155" s="8">
        <v>0</v>
      </c>
      <c r="H155" s="8">
        <v>0</v>
      </c>
      <c r="I155" s="9">
        <f t="shared" si="5"/>
        <v>42220.38</v>
      </c>
      <c r="J155" s="10">
        <f t="shared" si="6"/>
        <v>0</v>
      </c>
    </row>
    <row r="156" spans="1:10" ht="30" x14ac:dyDescent="0.25">
      <c r="A156" s="6" t="s">
        <v>297</v>
      </c>
      <c r="B156" s="6" t="s">
        <v>298</v>
      </c>
      <c r="C156" s="8">
        <v>2</v>
      </c>
      <c r="D156" s="8">
        <v>0</v>
      </c>
      <c r="E156" s="8">
        <v>0</v>
      </c>
      <c r="F156" s="9">
        <v>1221.74</v>
      </c>
      <c r="G156" s="8">
        <v>9</v>
      </c>
      <c r="H156" s="9">
        <v>1583.39</v>
      </c>
      <c r="I156" s="9">
        <f t="shared" si="5"/>
        <v>0</v>
      </c>
      <c r="J156" s="10">
        <f t="shared" si="6"/>
        <v>361.65000000000009</v>
      </c>
    </row>
    <row r="157" spans="1:10" ht="45" x14ac:dyDescent="0.25">
      <c r="A157" s="6" t="s">
        <v>299</v>
      </c>
      <c r="B157" s="6" t="s">
        <v>300</v>
      </c>
      <c r="C157" s="8">
        <v>49</v>
      </c>
      <c r="D157" s="8">
        <v>0</v>
      </c>
      <c r="E157" s="8">
        <v>0</v>
      </c>
      <c r="F157" s="9">
        <v>17580.98</v>
      </c>
      <c r="G157" s="8">
        <v>0</v>
      </c>
      <c r="H157" s="8">
        <v>0</v>
      </c>
      <c r="I157" s="9">
        <f t="shared" si="5"/>
        <v>17580.98</v>
      </c>
      <c r="J157" s="10">
        <f t="shared" si="6"/>
        <v>0</v>
      </c>
    </row>
    <row r="158" spans="1:10" ht="30" x14ac:dyDescent="0.25">
      <c r="A158" s="6" t="s">
        <v>301</v>
      </c>
      <c r="B158" s="6" t="s">
        <v>302</v>
      </c>
      <c r="C158" s="8">
        <v>5</v>
      </c>
      <c r="D158" s="8">
        <v>0</v>
      </c>
      <c r="E158" s="8">
        <v>0</v>
      </c>
      <c r="F158" s="9">
        <v>1364.28</v>
      </c>
      <c r="G158" s="8">
        <v>0</v>
      </c>
      <c r="H158" s="8">
        <v>0</v>
      </c>
      <c r="I158" s="9">
        <f t="shared" si="5"/>
        <v>1364.28</v>
      </c>
      <c r="J158" s="10">
        <f t="shared" si="6"/>
        <v>0</v>
      </c>
    </row>
    <row r="159" spans="1:10" ht="45" x14ac:dyDescent="0.25">
      <c r="A159" s="6" t="s">
        <v>303</v>
      </c>
      <c r="B159" s="6" t="s">
        <v>304</v>
      </c>
      <c r="C159" s="8">
        <v>14</v>
      </c>
      <c r="D159" s="8">
        <v>0</v>
      </c>
      <c r="E159" s="8">
        <v>0</v>
      </c>
      <c r="F159" s="9">
        <v>3098.77</v>
      </c>
      <c r="G159" s="8">
        <v>0</v>
      </c>
      <c r="H159" s="8">
        <v>0</v>
      </c>
      <c r="I159" s="9">
        <f t="shared" si="5"/>
        <v>3098.77</v>
      </c>
      <c r="J159" s="10">
        <f t="shared" si="6"/>
        <v>0</v>
      </c>
    </row>
    <row r="160" spans="1:10" ht="30" x14ac:dyDescent="0.25">
      <c r="A160" s="6" t="s">
        <v>305</v>
      </c>
      <c r="B160" s="6" t="s">
        <v>306</v>
      </c>
      <c r="C160" s="8">
        <v>7</v>
      </c>
      <c r="D160" s="8">
        <v>0</v>
      </c>
      <c r="E160" s="8">
        <v>0</v>
      </c>
      <c r="F160" s="9">
        <v>1486.64</v>
      </c>
      <c r="G160" s="8">
        <v>0</v>
      </c>
      <c r="H160" s="8">
        <v>0</v>
      </c>
      <c r="I160" s="9">
        <f t="shared" si="5"/>
        <v>1486.64</v>
      </c>
      <c r="J160" s="10">
        <f t="shared" si="6"/>
        <v>0</v>
      </c>
    </row>
    <row r="161" spans="1:10" ht="30" x14ac:dyDescent="0.25">
      <c r="A161" s="6" t="s">
        <v>307</v>
      </c>
      <c r="B161" s="6" t="s">
        <v>308</v>
      </c>
      <c r="C161" s="8">
        <v>10</v>
      </c>
      <c r="D161" s="8">
        <v>0</v>
      </c>
      <c r="E161" s="8">
        <v>0</v>
      </c>
      <c r="F161" s="9">
        <v>2880.61</v>
      </c>
      <c r="G161" s="8">
        <v>0</v>
      </c>
      <c r="H161" s="8">
        <v>0</v>
      </c>
      <c r="I161" s="9">
        <f t="shared" si="5"/>
        <v>2880.61</v>
      </c>
      <c r="J161" s="10">
        <f t="shared" si="6"/>
        <v>0</v>
      </c>
    </row>
    <row r="162" spans="1:10" ht="45" x14ac:dyDescent="0.25">
      <c r="A162" s="6" t="s">
        <v>309</v>
      </c>
      <c r="B162" s="6" t="s">
        <v>310</v>
      </c>
      <c r="C162" s="8">
        <v>1</v>
      </c>
      <c r="D162" s="8">
        <v>0</v>
      </c>
      <c r="E162" s="8">
        <v>0</v>
      </c>
      <c r="F162" s="8">
        <v>168.24</v>
      </c>
      <c r="G162" s="8">
        <v>0</v>
      </c>
      <c r="H162" s="8">
        <v>0</v>
      </c>
      <c r="I162" s="9">
        <f t="shared" si="5"/>
        <v>168.24</v>
      </c>
      <c r="J162" s="10">
        <f t="shared" si="6"/>
        <v>0</v>
      </c>
    </row>
    <row r="163" spans="1:10" ht="45" x14ac:dyDescent="0.25">
      <c r="A163" s="6" t="s">
        <v>311</v>
      </c>
      <c r="B163" s="6" t="s">
        <v>312</v>
      </c>
      <c r="C163" s="8">
        <v>9</v>
      </c>
      <c r="D163" s="8">
        <v>0</v>
      </c>
      <c r="E163" s="8">
        <v>0</v>
      </c>
      <c r="F163" s="9">
        <v>5095.51</v>
      </c>
      <c r="G163" s="8">
        <v>0</v>
      </c>
      <c r="H163" s="8">
        <v>0</v>
      </c>
      <c r="I163" s="9">
        <f t="shared" si="5"/>
        <v>5095.51</v>
      </c>
      <c r="J163" s="10">
        <f t="shared" si="6"/>
        <v>0</v>
      </c>
    </row>
    <row r="164" spans="1:10" ht="45" x14ac:dyDescent="0.25">
      <c r="A164" s="6" t="s">
        <v>313</v>
      </c>
      <c r="B164" s="6" t="s">
        <v>314</v>
      </c>
      <c r="C164" s="8">
        <v>104</v>
      </c>
      <c r="D164" s="8">
        <v>0</v>
      </c>
      <c r="E164" s="8">
        <v>0</v>
      </c>
      <c r="F164" s="9">
        <v>27932.87</v>
      </c>
      <c r="G164" s="8">
        <v>0</v>
      </c>
      <c r="H164" s="8">
        <v>0</v>
      </c>
      <c r="I164" s="9">
        <f t="shared" si="5"/>
        <v>27932.87</v>
      </c>
      <c r="J164" s="10">
        <f t="shared" si="6"/>
        <v>0</v>
      </c>
    </row>
    <row r="165" spans="1:10" ht="30" x14ac:dyDescent="0.25">
      <c r="A165" s="6" t="s">
        <v>315</v>
      </c>
      <c r="B165" s="6" t="s">
        <v>316</v>
      </c>
      <c r="C165" s="8">
        <v>12</v>
      </c>
      <c r="D165" s="8">
        <v>0</v>
      </c>
      <c r="E165" s="8">
        <v>0</v>
      </c>
      <c r="F165" s="9">
        <v>4423.7299999999996</v>
      </c>
      <c r="G165" s="8">
        <v>0</v>
      </c>
      <c r="H165" s="8">
        <v>0</v>
      </c>
      <c r="I165" s="9">
        <f t="shared" si="5"/>
        <v>4423.7299999999996</v>
      </c>
      <c r="J165" s="10">
        <f t="shared" si="6"/>
        <v>0</v>
      </c>
    </row>
    <row r="166" spans="1:10" ht="45" x14ac:dyDescent="0.25">
      <c r="A166" s="6" t="s">
        <v>317</v>
      </c>
      <c r="B166" s="6" t="s">
        <v>318</v>
      </c>
      <c r="C166" s="8">
        <v>12</v>
      </c>
      <c r="D166" s="8">
        <v>0</v>
      </c>
      <c r="E166" s="8">
        <v>0</v>
      </c>
      <c r="F166" s="9">
        <v>9035.31</v>
      </c>
      <c r="G166" s="8">
        <v>0</v>
      </c>
      <c r="H166" s="8">
        <v>0</v>
      </c>
      <c r="I166" s="9">
        <f t="shared" si="5"/>
        <v>9035.31</v>
      </c>
      <c r="J166" s="10">
        <f t="shared" si="6"/>
        <v>0</v>
      </c>
    </row>
    <row r="167" spans="1:10" ht="30" x14ac:dyDescent="0.25">
      <c r="A167" s="6" t="s">
        <v>319</v>
      </c>
      <c r="B167" s="6" t="s">
        <v>320</v>
      </c>
      <c r="C167" s="8">
        <v>17</v>
      </c>
      <c r="D167" s="8">
        <v>0</v>
      </c>
      <c r="E167" s="8">
        <v>0</v>
      </c>
      <c r="F167" s="9">
        <v>6388.42</v>
      </c>
      <c r="G167" s="8">
        <v>0</v>
      </c>
      <c r="H167" s="8">
        <v>0</v>
      </c>
      <c r="I167" s="9">
        <f t="shared" si="5"/>
        <v>6388.42</v>
      </c>
      <c r="J167" s="10">
        <f t="shared" si="6"/>
        <v>0</v>
      </c>
    </row>
    <row r="168" spans="1:10" ht="30" x14ac:dyDescent="0.25">
      <c r="A168" s="6" t="s">
        <v>321</v>
      </c>
      <c r="B168" s="6" t="s">
        <v>322</v>
      </c>
      <c r="C168" s="8">
        <v>28</v>
      </c>
      <c r="D168" s="8">
        <v>0</v>
      </c>
      <c r="E168" s="8">
        <v>0</v>
      </c>
      <c r="F168" s="9">
        <v>7462.49</v>
      </c>
      <c r="G168" s="8">
        <v>0</v>
      </c>
      <c r="H168" s="8">
        <v>0</v>
      </c>
      <c r="I168" s="9">
        <f t="shared" si="5"/>
        <v>7462.49</v>
      </c>
      <c r="J168" s="10">
        <f t="shared" si="6"/>
        <v>0</v>
      </c>
    </row>
    <row r="169" spans="1:10" ht="30" x14ac:dyDescent="0.25">
      <c r="A169" s="6" t="s">
        <v>323</v>
      </c>
      <c r="B169" s="6" t="s">
        <v>324</v>
      </c>
      <c r="C169" s="8">
        <v>10</v>
      </c>
      <c r="D169" s="8">
        <v>0</v>
      </c>
      <c r="E169" s="8">
        <v>0</v>
      </c>
      <c r="F169" s="9">
        <v>2826.09</v>
      </c>
      <c r="G169" s="8">
        <v>0</v>
      </c>
      <c r="H169" s="8">
        <v>0</v>
      </c>
      <c r="I169" s="9">
        <f t="shared" si="5"/>
        <v>2826.09</v>
      </c>
      <c r="J169" s="10">
        <f t="shared" si="6"/>
        <v>0</v>
      </c>
    </row>
    <row r="170" spans="1:10" ht="30" x14ac:dyDescent="0.25">
      <c r="A170" s="6" t="s">
        <v>325</v>
      </c>
      <c r="B170" s="6" t="s">
        <v>326</v>
      </c>
      <c r="C170" s="8">
        <v>162</v>
      </c>
      <c r="D170" s="8">
        <v>0</v>
      </c>
      <c r="E170" s="8">
        <v>0</v>
      </c>
      <c r="F170" s="9">
        <v>46872.76</v>
      </c>
      <c r="G170" s="8">
        <v>4</v>
      </c>
      <c r="H170" s="9">
        <v>2015.93</v>
      </c>
      <c r="I170" s="9">
        <f t="shared" si="5"/>
        <v>44856.83</v>
      </c>
      <c r="J170" s="10">
        <f t="shared" si="6"/>
        <v>0</v>
      </c>
    </row>
    <row r="171" spans="1:10" ht="45" x14ac:dyDescent="0.25">
      <c r="A171" s="6" t="s">
        <v>327</v>
      </c>
      <c r="B171" s="6" t="s">
        <v>328</v>
      </c>
      <c r="C171" s="8">
        <v>21</v>
      </c>
      <c r="D171" s="8">
        <v>0</v>
      </c>
      <c r="E171" s="8">
        <v>0</v>
      </c>
      <c r="F171" s="9">
        <v>5276.01</v>
      </c>
      <c r="G171" s="8">
        <v>0</v>
      </c>
      <c r="H171" s="8">
        <v>0</v>
      </c>
      <c r="I171" s="9">
        <f t="shared" si="5"/>
        <v>5276.01</v>
      </c>
      <c r="J171" s="10">
        <f t="shared" si="6"/>
        <v>0</v>
      </c>
    </row>
    <row r="172" spans="1:10" ht="30" x14ac:dyDescent="0.25">
      <c r="A172" s="6" t="s">
        <v>329</v>
      </c>
      <c r="B172" s="6" t="s">
        <v>330</v>
      </c>
      <c r="C172" s="8">
        <v>0</v>
      </c>
      <c r="D172" s="8">
        <v>0</v>
      </c>
      <c r="E172" s="8">
        <v>0</v>
      </c>
      <c r="F172" s="8">
        <v>0</v>
      </c>
      <c r="G172" s="8">
        <v>3</v>
      </c>
      <c r="H172" s="8">
        <v>704.11</v>
      </c>
      <c r="I172" s="9">
        <f t="shared" si="5"/>
        <v>0</v>
      </c>
      <c r="J172" s="10">
        <f t="shared" si="6"/>
        <v>704.11</v>
      </c>
    </row>
    <row r="173" spans="1:10" x14ac:dyDescent="0.25">
      <c r="A173" s="6" t="s">
        <v>331</v>
      </c>
      <c r="B173" s="6" t="s">
        <v>332</v>
      </c>
      <c r="C173" s="8">
        <v>0</v>
      </c>
      <c r="D173" s="8">
        <v>0</v>
      </c>
      <c r="E173" s="8">
        <v>0</v>
      </c>
      <c r="F173" s="8">
        <v>0</v>
      </c>
      <c r="G173" s="8">
        <v>4</v>
      </c>
      <c r="H173" s="9">
        <v>1727.79</v>
      </c>
      <c r="I173" s="9">
        <f t="shared" si="5"/>
        <v>0</v>
      </c>
      <c r="J173" s="10">
        <f t="shared" si="6"/>
        <v>1727.79</v>
      </c>
    </row>
    <row r="174" spans="1:10" ht="30" x14ac:dyDescent="0.25">
      <c r="A174" s="6" t="s">
        <v>333</v>
      </c>
      <c r="B174" s="6" t="s">
        <v>334</v>
      </c>
      <c r="C174" s="8">
        <v>59</v>
      </c>
      <c r="D174" s="8">
        <v>0</v>
      </c>
      <c r="E174" s="8">
        <v>0</v>
      </c>
      <c r="F174" s="9">
        <v>14190.01</v>
      </c>
      <c r="G174" s="8">
        <v>0</v>
      </c>
      <c r="H174" s="8">
        <v>0</v>
      </c>
      <c r="I174" s="9">
        <f t="shared" si="5"/>
        <v>14190.01</v>
      </c>
      <c r="J174" s="10">
        <f t="shared" si="6"/>
        <v>0</v>
      </c>
    </row>
    <row r="175" spans="1:10" x14ac:dyDescent="0.25">
      <c r="A175" s="6" t="s">
        <v>335</v>
      </c>
      <c r="B175" s="6" t="s">
        <v>336</v>
      </c>
      <c r="C175" s="8">
        <v>35</v>
      </c>
      <c r="D175" s="8">
        <v>0</v>
      </c>
      <c r="E175" s="8">
        <v>0</v>
      </c>
      <c r="F175" s="9">
        <v>11139.95</v>
      </c>
      <c r="G175" s="8">
        <v>5</v>
      </c>
      <c r="H175" s="8">
        <v>580.24</v>
      </c>
      <c r="I175" s="9">
        <f t="shared" si="5"/>
        <v>10559.710000000001</v>
      </c>
      <c r="J175" s="10">
        <f t="shared" si="6"/>
        <v>0</v>
      </c>
    </row>
    <row r="176" spans="1:10" ht="45" x14ac:dyDescent="0.25">
      <c r="A176" s="6" t="s">
        <v>337</v>
      </c>
      <c r="B176" s="6" t="s">
        <v>338</v>
      </c>
      <c r="C176" s="8">
        <v>75</v>
      </c>
      <c r="D176" s="8">
        <v>0</v>
      </c>
      <c r="E176" s="8">
        <v>0</v>
      </c>
      <c r="F176" s="9">
        <v>30721.73</v>
      </c>
      <c r="G176" s="8">
        <v>0</v>
      </c>
      <c r="H176" s="8">
        <v>0</v>
      </c>
      <c r="I176" s="9">
        <f t="shared" si="5"/>
        <v>30721.73</v>
      </c>
      <c r="J176" s="10">
        <f t="shared" si="6"/>
        <v>0</v>
      </c>
    </row>
    <row r="177" spans="1:10" ht="45" x14ac:dyDescent="0.25">
      <c r="A177" s="6" t="s">
        <v>339</v>
      </c>
      <c r="B177" s="6" t="s">
        <v>340</v>
      </c>
      <c r="C177" s="8">
        <v>26</v>
      </c>
      <c r="D177" s="8">
        <v>0</v>
      </c>
      <c r="E177" s="8">
        <v>0</v>
      </c>
      <c r="F177" s="9">
        <v>7331.68</v>
      </c>
      <c r="G177" s="8">
        <v>1</v>
      </c>
      <c r="H177" s="8">
        <v>48.81</v>
      </c>
      <c r="I177" s="9">
        <f t="shared" si="5"/>
        <v>7282.87</v>
      </c>
      <c r="J177" s="10">
        <f t="shared" si="6"/>
        <v>0</v>
      </c>
    </row>
    <row r="178" spans="1:10" ht="30" x14ac:dyDescent="0.25">
      <c r="A178" s="6" t="s">
        <v>341</v>
      </c>
      <c r="B178" s="6" t="s">
        <v>342</v>
      </c>
      <c r="C178" s="8">
        <v>5</v>
      </c>
      <c r="D178" s="8">
        <v>0</v>
      </c>
      <c r="E178" s="8">
        <v>824.1</v>
      </c>
      <c r="F178" s="8">
        <v>486.69</v>
      </c>
      <c r="G178" s="8">
        <v>0</v>
      </c>
      <c r="H178" s="8">
        <v>0</v>
      </c>
      <c r="I178" s="9">
        <f t="shared" si="5"/>
        <v>486.69</v>
      </c>
      <c r="J178" s="10">
        <f t="shared" si="6"/>
        <v>0</v>
      </c>
    </row>
    <row r="179" spans="1:10" ht="30" x14ac:dyDescent="0.25">
      <c r="A179" s="6" t="s">
        <v>343</v>
      </c>
      <c r="B179" s="6" t="s">
        <v>344</v>
      </c>
      <c r="C179" s="8">
        <v>8</v>
      </c>
      <c r="D179" s="8">
        <v>0</v>
      </c>
      <c r="E179" s="8">
        <v>0</v>
      </c>
      <c r="F179" s="9">
        <v>2100.94</v>
      </c>
      <c r="G179" s="8">
        <v>0</v>
      </c>
      <c r="H179" s="8">
        <v>0</v>
      </c>
      <c r="I179" s="9">
        <f t="shared" si="5"/>
        <v>2100.94</v>
      </c>
      <c r="J179" s="10">
        <f t="shared" si="6"/>
        <v>0</v>
      </c>
    </row>
    <row r="180" spans="1:10" ht="30" x14ac:dyDescent="0.25">
      <c r="A180" s="6" t="s">
        <v>345</v>
      </c>
      <c r="B180" s="6" t="s">
        <v>346</v>
      </c>
      <c r="C180" s="8">
        <v>0</v>
      </c>
      <c r="D180" s="8">
        <v>0</v>
      </c>
      <c r="E180" s="8">
        <v>0</v>
      </c>
      <c r="F180" s="8">
        <v>0</v>
      </c>
      <c r="G180" s="8">
        <v>6</v>
      </c>
      <c r="H180" s="9">
        <v>1583.6</v>
      </c>
      <c r="I180" s="9">
        <f t="shared" si="5"/>
        <v>0</v>
      </c>
      <c r="J180" s="10">
        <f t="shared" si="6"/>
        <v>1583.6</v>
      </c>
    </row>
    <row r="181" spans="1:10" ht="30" x14ac:dyDescent="0.25">
      <c r="A181" s="6" t="s">
        <v>347</v>
      </c>
      <c r="B181" s="6" t="s">
        <v>348</v>
      </c>
      <c r="C181" s="8">
        <v>3</v>
      </c>
      <c r="D181" s="8">
        <v>0</v>
      </c>
      <c r="E181" s="8">
        <v>0</v>
      </c>
      <c r="F181" s="8">
        <v>538.24</v>
      </c>
      <c r="G181" s="8">
        <v>0</v>
      </c>
      <c r="H181" s="8">
        <v>0</v>
      </c>
      <c r="I181" s="9">
        <f t="shared" si="5"/>
        <v>538.24</v>
      </c>
      <c r="J181" s="10">
        <f t="shared" si="6"/>
        <v>0</v>
      </c>
    </row>
    <row r="182" spans="1:10" ht="45" x14ac:dyDescent="0.25">
      <c r="A182" s="6" t="s">
        <v>349</v>
      </c>
      <c r="B182" s="6" t="s">
        <v>350</v>
      </c>
      <c r="C182" s="8">
        <v>3</v>
      </c>
      <c r="D182" s="8">
        <v>0</v>
      </c>
      <c r="E182" s="8">
        <v>0</v>
      </c>
      <c r="F182" s="9">
        <v>99651.25</v>
      </c>
      <c r="G182" s="8">
        <v>0</v>
      </c>
      <c r="H182" s="8">
        <v>0</v>
      </c>
      <c r="I182" s="9">
        <f t="shared" si="5"/>
        <v>99651.25</v>
      </c>
      <c r="J182" s="10">
        <f t="shared" si="6"/>
        <v>0</v>
      </c>
    </row>
    <row r="183" spans="1:10" ht="45" x14ac:dyDescent="0.25">
      <c r="A183" s="6" t="s">
        <v>351</v>
      </c>
      <c r="B183" s="6" t="s">
        <v>352</v>
      </c>
      <c r="C183" s="8">
        <v>3</v>
      </c>
      <c r="D183" s="8">
        <v>0</v>
      </c>
      <c r="E183" s="8">
        <v>0</v>
      </c>
      <c r="F183" s="8">
        <v>520.70000000000005</v>
      </c>
      <c r="G183" s="8">
        <v>0</v>
      </c>
      <c r="H183" s="8">
        <v>0</v>
      </c>
      <c r="I183" s="9">
        <f t="shared" si="5"/>
        <v>520.70000000000005</v>
      </c>
      <c r="J183" s="10">
        <f t="shared" si="6"/>
        <v>0</v>
      </c>
    </row>
    <row r="184" spans="1:10" ht="45" x14ac:dyDescent="0.25">
      <c r="A184" s="6" t="s">
        <v>353</v>
      </c>
      <c r="B184" s="6" t="s">
        <v>354</v>
      </c>
      <c r="C184" s="8">
        <v>61</v>
      </c>
      <c r="D184" s="8">
        <v>0</v>
      </c>
      <c r="E184" s="8">
        <v>0</v>
      </c>
      <c r="F184" s="9">
        <v>20895.36</v>
      </c>
      <c r="G184" s="8">
        <v>0</v>
      </c>
      <c r="H184" s="8">
        <v>0</v>
      </c>
      <c r="I184" s="9">
        <f t="shared" si="5"/>
        <v>20895.36</v>
      </c>
      <c r="J184" s="10">
        <f t="shared" si="6"/>
        <v>0</v>
      </c>
    </row>
    <row r="185" spans="1:10" ht="45" x14ac:dyDescent="0.25">
      <c r="A185" s="6" t="s">
        <v>355</v>
      </c>
      <c r="B185" s="6" t="s">
        <v>356</v>
      </c>
      <c r="C185" s="8">
        <v>12</v>
      </c>
      <c r="D185" s="8">
        <v>0</v>
      </c>
      <c r="E185" s="8">
        <v>0</v>
      </c>
      <c r="F185" s="9">
        <v>5936.06</v>
      </c>
      <c r="G185" s="8">
        <v>0</v>
      </c>
      <c r="H185" s="8">
        <v>0</v>
      </c>
      <c r="I185" s="9">
        <f t="shared" si="5"/>
        <v>5936.06</v>
      </c>
      <c r="J185" s="10">
        <f t="shared" si="6"/>
        <v>0</v>
      </c>
    </row>
    <row r="186" spans="1:10" ht="45" x14ac:dyDescent="0.25">
      <c r="A186" s="6" t="s">
        <v>357</v>
      </c>
      <c r="B186" s="6" t="s">
        <v>358</v>
      </c>
      <c r="C186" s="8">
        <v>59</v>
      </c>
      <c r="D186" s="8">
        <v>0</v>
      </c>
      <c r="E186" s="8">
        <v>0</v>
      </c>
      <c r="F186" s="9">
        <v>15744.05</v>
      </c>
      <c r="G186" s="8">
        <v>0</v>
      </c>
      <c r="H186" s="8">
        <v>0</v>
      </c>
      <c r="I186" s="9">
        <f t="shared" si="5"/>
        <v>15744.05</v>
      </c>
      <c r="J186" s="10">
        <f t="shared" si="6"/>
        <v>0</v>
      </c>
    </row>
    <row r="187" spans="1:10" ht="30" x14ac:dyDescent="0.25">
      <c r="A187" s="6" t="s">
        <v>359</v>
      </c>
      <c r="B187" s="6" t="s">
        <v>360</v>
      </c>
      <c r="C187" s="8">
        <v>19</v>
      </c>
      <c r="D187" s="8">
        <v>0</v>
      </c>
      <c r="E187" s="8">
        <v>0</v>
      </c>
      <c r="F187" s="9">
        <v>7813.64</v>
      </c>
      <c r="G187" s="8">
        <v>0</v>
      </c>
      <c r="H187" s="8">
        <v>0</v>
      </c>
      <c r="I187" s="9">
        <f t="shared" si="5"/>
        <v>7813.64</v>
      </c>
      <c r="J187" s="10">
        <f t="shared" si="6"/>
        <v>0</v>
      </c>
    </row>
    <row r="188" spans="1:10" ht="30" x14ac:dyDescent="0.25">
      <c r="A188" s="6" t="s">
        <v>361</v>
      </c>
      <c r="B188" s="6" t="s">
        <v>362</v>
      </c>
      <c r="C188" s="8">
        <v>30</v>
      </c>
      <c r="D188" s="8">
        <v>0</v>
      </c>
      <c r="E188" s="8">
        <v>0</v>
      </c>
      <c r="F188" s="9">
        <v>7709.3</v>
      </c>
      <c r="G188" s="8">
        <v>1</v>
      </c>
      <c r="H188" s="8">
        <v>124.52</v>
      </c>
      <c r="I188" s="9">
        <f t="shared" si="5"/>
        <v>7584.78</v>
      </c>
      <c r="J188" s="10">
        <f t="shared" si="6"/>
        <v>0</v>
      </c>
    </row>
    <row r="189" spans="1:10" ht="30" x14ac:dyDescent="0.25">
      <c r="A189" s="6" t="s">
        <v>363</v>
      </c>
      <c r="B189" s="6" t="s">
        <v>364</v>
      </c>
      <c r="C189" s="8">
        <v>24</v>
      </c>
      <c r="D189" s="8">
        <v>0</v>
      </c>
      <c r="E189" s="8">
        <v>0</v>
      </c>
      <c r="F189" s="9">
        <v>5324.62</v>
      </c>
      <c r="G189" s="8">
        <v>0</v>
      </c>
      <c r="H189" s="8">
        <v>0</v>
      </c>
      <c r="I189" s="9">
        <f t="shared" si="5"/>
        <v>5324.62</v>
      </c>
      <c r="J189" s="10">
        <f t="shared" si="6"/>
        <v>0</v>
      </c>
    </row>
    <row r="190" spans="1:10" ht="45" x14ac:dyDescent="0.25">
      <c r="A190" s="6" t="s">
        <v>365</v>
      </c>
      <c r="B190" s="6" t="s">
        <v>366</v>
      </c>
      <c r="C190" s="8">
        <v>16</v>
      </c>
      <c r="D190" s="8">
        <v>0</v>
      </c>
      <c r="E190" s="8">
        <v>0</v>
      </c>
      <c r="F190" s="9">
        <v>23806</v>
      </c>
      <c r="G190" s="8">
        <v>0</v>
      </c>
      <c r="H190" s="8">
        <v>0</v>
      </c>
      <c r="I190" s="9">
        <f t="shared" si="5"/>
        <v>23806</v>
      </c>
      <c r="J190" s="10">
        <f t="shared" si="6"/>
        <v>0</v>
      </c>
    </row>
    <row r="191" spans="1:10" ht="45" x14ac:dyDescent="0.25">
      <c r="A191" s="6" t="s">
        <v>367</v>
      </c>
      <c r="B191" s="6" t="s">
        <v>368</v>
      </c>
      <c r="C191" s="8">
        <v>189</v>
      </c>
      <c r="D191" s="8">
        <v>0</v>
      </c>
      <c r="E191" s="8">
        <v>0</v>
      </c>
      <c r="F191" s="9">
        <v>59218.74</v>
      </c>
      <c r="G191" s="8">
        <v>5</v>
      </c>
      <c r="H191" s="9">
        <v>1205.45</v>
      </c>
      <c r="I191" s="9">
        <f t="shared" si="5"/>
        <v>58013.29</v>
      </c>
      <c r="J191" s="10">
        <f t="shared" si="6"/>
        <v>0</v>
      </c>
    </row>
    <row r="192" spans="1:10" ht="30" x14ac:dyDescent="0.25">
      <c r="A192" s="6" t="s">
        <v>369</v>
      </c>
      <c r="B192" s="6" t="s">
        <v>370</v>
      </c>
      <c r="C192" s="8">
        <v>104</v>
      </c>
      <c r="D192" s="8">
        <v>0</v>
      </c>
      <c r="E192" s="8">
        <v>0</v>
      </c>
      <c r="F192" s="9">
        <v>42429.72</v>
      </c>
      <c r="G192" s="8">
        <v>0</v>
      </c>
      <c r="H192" s="8">
        <v>0</v>
      </c>
      <c r="I192" s="9">
        <f t="shared" si="5"/>
        <v>42429.72</v>
      </c>
      <c r="J192" s="10">
        <f t="shared" si="6"/>
        <v>0</v>
      </c>
    </row>
    <row r="193" spans="1:10" ht="30" x14ac:dyDescent="0.25">
      <c r="A193" s="6" t="s">
        <v>371</v>
      </c>
      <c r="B193" s="6" t="s">
        <v>372</v>
      </c>
      <c r="C193" s="8">
        <v>51</v>
      </c>
      <c r="D193" s="8">
        <v>0</v>
      </c>
      <c r="E193" s="8">
        <v>0</v>
      </c>
      <c r="F193" s="9">
        <v>17748.419999999998</v>
      </c>
      <c r="G193" s="8">
        <v>0</v>
      </c>
      <c r="H193" s="8">
        <v>0</v>
      </c>
      <c r="I193" s="9">
        <f t="shared" si="5"/>
        <v>17748.419999999998</v>
      </c>
      <c r="J193" s="10">
        <f t="shared" si="6"/>
        <v>0</v>
      </c>
    </row>
    <row r="194" spans="1:10" ht="45" x14ac:dyDescent="0.25">
      <c r="A194" s="6" t="s">
        <v>373</v>
      </c>
      <c r="B194" s="6" t="s">
        <v>374</v>
      </c>
      <c r="C194" s="8">
        <v>22</v>
      </c>
      <c r="D194" s="8">
        <v>0</v>
      </c>
      <c r="E194" s="8">
        <v>0</v>
      </c>
      <c r="F194" s="9">
        <v>8412.86</v>
      </c>
      <c r="G194" s="8">
        <v>0</v>
      </c>
      <c r="H194" s="8">
        <v>0</v>
      </c>
      <c r="I194" s="9">
        <f t="shared" si="5"/>
        <v>8412.86</v>
      </c>
      <c r="J194" s="10">
        <f t="shared" si="6"/>
        <v>0</v>
      </c>
    </row>
    <row r="195" spans="1:10" ht="30" x14ac:dyDescent="0.25">
      <c r="A195" s="6" t="s">
        <v>375</v>
      </c>
      <c r="B195" s="6" t="s">
        <v>376</v>
      </c>
      <c r="C195" s="7">
        <v>1241</v>
      </c>
      <c r="D195" s="8">
        <v>0</v>
      </c>
      <c r="E195" s="9">
        <v>14393.33</v>
      </c>
      <c r="F195" s="9">
        <v>3324774.66</v>
      </c>
      <c r="G195" s="8">
        <v>0</v>
      </c>
      <c r="H195" s="8">
        <v>0</v>
      </c>
      <c r="I195" s="9">
        <f t="shared" si="5"/>
        <v>3324774.66</v>
      </c>
      <c r="J195" s="10">
        <f t="shared" si="6"/>
        <v>0</v>
      </c>
    </row>
    <row r="196" spans="1:10" ht="45" x14ac:dyDescent="0.25">
      <c r="A196" s="6" t="s">
        <v>377</v>
      </c>
      <c r="B196" s="6" t="s">
        <v>378</v>
      </c>
      <c r="C196" s="8">
        <v>181</v>
      </c>
      <c r="D196" s="8">
        <v>0</v>
      </c>
      <c r="E196" s="8">
        <v>0</v>
      </c>
      <c r="F196" s="9">
        <v>50785.06</v>
      </c>
      <c r="G196" s="8">
        <v>4</v>
      </c>
      <c r="H196" s="8">
        <v>844.23</v>
      </c>
      <c r="I196" s="9">
        <f t="shared" si="5"/>
        <v>49940.829999999994</v>
      </c>
      <c r="J196" s="10">
        <f t="shared" si="6"/>
        <v>0</v>
      </c>
    </row>
    <row r="197" spans="1:10" ht="30" x14ac:dyDescent="0.25">
      <c r="A197" s="6" t="s">
        <v>379</v>
      </c>
      <c r="B197" s="6" t="s">
        <v>380</v>
      </c>
      <c r="C197" s="8">
        <v>12</v>
      </c>
      <c r="D197" s="8">
        <v>0</v>
      </c>
      <c r="E197" s="8">
        <v>0</v>
      </c>
      <c r="F197" s="9">
        <v>3562.14</v>
      </c>
      <c r="G197" s="8">
        <v>3</v>
      </c>
      <c r="H197" s="8">
        <v>545.54</v>
      </c>
      <c r="I197" s="9">
        <f t="shared" si="5"/>
        <v>3016.6</v>
      </c>
      <c r="J197" s="10">
        <f t="shared" si="6"/>
        <v>0</v>
      </c>
    </row>
    <row r="198" spans="1:10" ht="30" x14ac:dyDescent="0.25">
      <c r="A198" s="6" t="s">
        <v>381</v>
      </c>
      <c r="B198" s="6" t="s">
        <v>382</v>
      </c>
      <c r="C198" s="8">
        <v>63</v>
      </c>
      <c r="D198" s="8">
        <v>0</v>
      </c>
      <c r="E198" s="8">
        <v>0</v>
      </c>
      <c r="F198" s="9">
        <v>28500.16</v>
      </c>
      <c r="G198" s="8">
        <v>5</v>
      </c>
      <c r="H198" s="8">
        <v>317.75</v>
      </c>
      <c r="I198" s="9">
        <f t="shared" si="5"/>
        <v>28182.41</v>
      </c>
      <c r="J198" s="10">
        <f t="shared" si="6"/>
        <v>0</v>
      </c>
    </row>
    <row r="199" spans="1:10" ht="30" x14ac:dyDescent="0.25">
      <c r="A199" s="6" t="s">
        <v>383</v>
      </c>
      <c r="B199" s="6" t="s">
        <v>384</v>
      </c>
      <c r="C199" s="8">
        <v>12</v>
      </c>
      <c r="D199" s="8">
        <v>0</v>
      </c>
      <c r="E199" s="8">
        <v>0</v>
      </c>
      <c r="F199" s="9">
        <v>4812.57</v>
      </c>
      <c r="G199" s="8">
        <v>0</v>
      </c>
      <c r="H199" s="8">
        <v>0</v>
      </c>
      <c r="I199" s="9">
        <f t="shared" si="5"/>
        <v>4812.57</v>
      </c>
      <c r="J199" s="10">
        <f t="shared" si="6"/>
        <v>0</v>
      </c>
    </row>
    <row r="200" spans="1:10" ht="30" x14ac:dyDescent="0.25">
      <c r="A200" s="6" t="s">
        <v>385</v>
      </c>
      <c r="B200" s="6" t="s">
        <v>386</v>
      </c>
      <c r="C200" s="8">
        <v>307</v>
      </c>
      <c r="D200" s="8">
        <v>0</v>
      </c>
      <c r="E200" s="8">
        <v>0</v>
      </c>
      <c r="F200" s="9">
        <v>144273.66</v>
      </c>
      <c r="G200" s="8">
        <v>215</v>
      </c>
      <c r="H200" s="9">
        <v>75784.12</v>
      </c>
      <c r="I200" s="9">
        <f t="shared" si="5"/>
        <v>68489.540000000008</v>
      </c>
      <c r="J200" s="10">
        <f t="shared" si="6"/>
        <v>0</v>
      </c>
    </row>
    <row r="201" spans="1:10" ht="30" x14ac:dyDescent="0.25">
      <c r="A201" s="6" t="s">
        <v>387</v>
      </c>
      <c r="B201" s="6" t="s">
        <v>388</v>
      </c>
      <c r="C201" s="8">
        <v>1</v>
      </c>
      <c r="D201" s="8">
        <v>0</v>
      </c>
      <c r="E201" s="8">
        <v>0</v>
      </c>
      <c r="F201" s="8">
        <v>324.83999999999997</v>
      </c>
      <c r="G201" s="8">
        <v>0</v>
      </c>
      <c r="H201" s="8">
        <v>0</v>
      </c>
      <c r="I201" s="9">
        <f t="shared" si="5"/>
        <v>324.83999999999997</v>
      </c>
      <c r="J201" s="10">
        <f t="shared" si="6"/>
        <v>0</v>
      </c>
    </row>
    <row r="202" spans="1:10" ht="30" x14ac:dyDescent="0.25">
      <c r="A202" s="6" t="s">
        <v>389</v>
      </c>
      <c r="B202" s="6" t="s">
        <v>390</v>
      </c>
      <c r="C202" s="8">
        <v>19</v>
      </c>
      <c r="D202" s="8">
        <v>0</v>
      </c>
      <c r="E202" s="8">
        <v>0</v>
      </c>
      <c r="F202" s="9">
        <v>8058.91</v>
      </c>
      <c r="G202" s="8">
        <v>0</v>
      </c>
      <c r="H202" s="8">
        <v>0</v>
      </c>
      <c r="I202" s="9">
        <f t="shared" si="5"/>
        <v>8058.91</v>
      </c>
      <c r="J202" s="10">
        <f t="shared" si="6"/>
        <v>0</v>
      </c>
    </row>
    <row r="203" spans="1:10" ht="30" x14ac:dyDescent="0.25">
      <c r="A203" s="6" t="s">
        <v>391</v>
      </c>
      <c r="B203" s="6" t="s">
        <v>392</v>
      </c>
      <c r="C203" s="8">
        <v>94</v>
      </c>
      <c r="D203" s="8">
        <v>0</v>
      </c>
      <c r="E203" s="8">
        <v>0</v>
      </c>
      <c r="F203" s="9">
        <v>42830.62</v>
      </c>
      <c r="G203" s="8">
        <v>0</v>
      </c>
      <c r="H203" s="8">
        <v>0</v>
      </c>
      <c r="I203" s="9">
        <f t="shared" ref="I203:I266" si="7">IF((F203-H203)&gt;0,F203-H203,0)</f>
        <v>42830.62</v>
      </c>
      <c r="J203" s="10">
        <f t="shared" ref="J203:J266" si="8">IF((F203-H203)&lt;0,(F203-H203)*-1,0)</f>
        <v>0</v>
      </c>
    </row>
    <row r="204" spans="1:10" x14ac:dyDescent="0.25">
      <c r="A204" s="6" t="s">
        <v>393</v>
      </c>
      <c r="B204" s="6" t="s">
        <v>394</v>
      </c>
      <c r="C204" s="7">
        <v>3737</v>
      </c>
      <c r="D204" s="8">
        <v>0</v>
      </c>
      <c r="E204" s="9">
        <v>5529.6</v>
      </c>
      <c r="F204" s="9">
        <v>859539.87</v>
      </c>
      <c r="G204" s="8">
        <v>791</v>
      </c>
      <c r="H204" s="9">
        <v>229530.28</v>
      </c>
      <c r="I204" s="9">
        <f t="shared" si="7"/>
        <v>630009.59</v>
      </c>
      <c r="J204" s="10">
        <f t="shared" si="8"/>
        <v>0</v>
      </c>
    </row>
    <row r="205" spans="1:10" ht="30" x14ac:dyDescent="0.25">
      <c r="A205" s="6" t="s">
        <v>395</v>
      </c>
      <c r="B205" s="6" t="s">
        <v>396</v>
      </c>
      <c r="C205" s="8">
        <v>350</v>
      </c>
      <c r="D205" s="8">
        <v>0</v>
      </c>
      <c r="E205" s="8">
        <v>0</v>
      </c>
      <c r="F205" s="9">
        <v>217749.51</v>
      </c>
      <c r="G205" s="8">
        <v>0</v>
      </c>
      <c r="H205" s="8">
        <v>0</v>
      </c>
      <c r="I205" s="9">
        <f t="shared" si="7"/>
        <v>217749.51</v>
      </c>
      <c r="J205" s="10">
        <f t="shared" si="8"/>
        <v>0</v>
      </c>
    </row>
    <row r="206" spans="1:10" ht="30" x14ac:dyDescent="0.25">
      <c r="A206" s="6" t="s">
        <v>397</v>
      </c>
      <c r="B206" s="6" t="s">
        <v>398</v>
      </c>
      <c r="C206" s="8">
        <v>93</v>
      </c>
      <c r="D206" s="8">
        <v>0</v>
      </c>
      <c r="E206" s="8">
        <v>0</v>
      </c>
      <c r="F206" s="9">
        <v>38294.51</v>
      </c>
      <c r="G206" s="8">
        <v>0</v>
      </c>
      <c r="H206" s="8">
        <v>0</v>
      </c>
      <c r="I206" s="9">
        <f t="shared" si="7"/>
        <v>38294.51</v>
      </c>
      <c r="J206" s="10">
        <f t="shared" si="8"/>
        <v>0</v>
      </c>
    </row>
    <row r="207" spans="1:10" ht="45" x14ac:dyDescent="0.25">
      <c r="A207" s="6" t="s">
        <v>399</v>
      </c>
      <c r="B207" s="6" t="s">
        <v>400</v>
      </c>
      <c r="C207" s="8">
        <v>107</v>
      </c>
      <c r="D207" s="8">
        <v>0</v>
      </c>
      <c r="E207" s="8">
        <v>0</v>
      </c>
      <c r="F207" s="9">
        <v>29283.75</v>
      </c>
      <c r="G207" s="8">
        <v>0</v>
      </c>
      <c r="H207" s="8">
        <v>0</v>
      </c>
      <c r="I207" s="9">
        <f t="shared" si="7"/>
        <v>29283.75</v>
      </c>
      <c r="J207" s="10">
        <f t="shared" si="8"/>
        <v>0</v>
      </c>
    </row>
    <row r="208" spans="1:10" ht="45" x14ac:dyDescent="0.25">
      <c r="A208" s="6" t="s">
        <v>401</v>
      </c>
      <c r="B208" s="6" t="s">
        <v>402</v>
      </c>
      <c r="C208" s="8">
        <v>32</v>
      </c>
      <c r="D208" s="8">
        <v>0</v>
      </c>
      <c r="E208" s="8">
        <v>0</v>
      </c>
      <c r="F208" s="9">
        <v>8929.84</v>
      </c>
      <c r="G208" s="8">
        <v>0</v>
      </c>
      <c r="H208" s="8">
        <v>0</v>
      </c>
      <c r="I208" s="9">
        <f t="shared" si="7"/>
        <v>8929.84</v>
      </c>
      <c r="J208" s="10">
        <f t="shared" si="8"/>
        <v>0</v>
      </c>
    </row>
    <row r="209" spans="1:10" ht="30" x14ac:dyDescent="0.25">
      <c r="A209" s="6" t="s">
        <v>403</v>
      </c>
      <c r="B209" s="6" t="s">
        <v>404</v>
      </c>
      <c r="C209" s="8">
        <v>9</v>
      </c>
      <c r="D209" s="8">
        <v>0</v>
      </c>
      <c r="E209" s="8">
        <v>0</v>
      </c>
      <c r="F209" s="9">
        <v>3881.42</v>
      </c>
      <c r="G209" s="8">
        <v>2</v>
      </c>
      <c r="H209" s="8">
        <v>485.31</v>
      </c>
      <c r="I209" s="9">
        <f t="shared" si="7"/>
        <v>3396.11</v>
      </c>
      <c r="J209" s="10">
        <f t="shared" si="8"/>
        <v>0</v>
      </c>
    </row>
    <row r="210" spans="1:10" ht="30" x14ac:dyDescent="0.25">
      <c r="A210" s="6" t="s">
        <v>405</v>
      </c>
      <c r="B210" s="6" t="s">
        <v>406</v>
      </c>
      <c r="C210" s="8">
        <v>50</v>
      </c>
      <c r="D210" s="8">
        <v>0</v>
      </c>
      <c r="E210" s="8">
        <v>0</v>
      </c>
      <c r="F210" s="9">
        <v>14821.71</v>
      </c>
      <c r="G210" s="8">
        <v>13</v>
      </c>
      <c r="H210" s="9">
        <v>4007.74</v>
      </c>
      <c r="I210" s="9">
        <f t="shared" si="7"/>
        <v>10813.97</v>
      </c>
      <c r="J210" s="10">
        <f t="shared" si="8"/>
        <v>0</v>
      </c>
    </row>
    <row r="211" spans="1:10" ht="30" x14ac:dyDescent="0.25">
      <c r="A211" s="6" t="s">
        <v>407</v>
      </c>
      <c r="B211" s="6" t="s">
        <v>408</v>
      </c>
      <c r="C211" s="8">
        <v>64</v>
      </c>
      <c r="D211" s="8">
        <v>0</v>
      </c>
      <c r="E211" s="8">
        <v>0</v>
      </c>
      <c r="F211" s="9">
        <v>197891.9</v>
      </c>
      <c r="G211" s="8">
        <v>0</v>
      </c>
      <c r="H211" s="8">
        <v>0</v>
      </c>
      <c r="I211" s="9">
        <f t="shared" si="7"/>
        <v>197891.9</v>
      </c>
      <c r="J211" s="10">
        <f t="shared" si="8"/>
        <v>0</v>
      </c>
    </row>
    <row r="212" spans="1:10" ht="30" x14ac:dyDescent="0.25">
      <c r="A212" s="6" t="s">
        <v>409</v>
      </c>
      <c r="B212" s="6" t="s">
        <v>410</v>
      </c>
      <c r="C212" s="8">
        <v>22</v>
      </c>
      <c r="D212" s="8">
        <v>0</v>
      </c>
      <c r="E212" s="8">
        <v>0</v>
      </c>
      <c r="F212" s="9">
        <v>5691.22</v>
      </c>
      <c r="G212" s="8">
        <v>0</v>
      </c>
      <c r="H212" s="8">
        <v>0</v>
      </c>
      <c r="I212" s="9">
        <f t="shared" si="7"/>
        <v>5691.22</v>
      </c>
      <c r="J212" s="10">
        <f t="shared" si="8"/>
        <v>0</v>
      </c>
    </row>
    <row r="213" spans="1:10" x14ac:dyDescent="0.25">
      <c r="A213" s="6" t="s">
        <v>411</v>
      </c>
      <c r="B213" s="6" t="s">
        <v>412</v>
      </c>
      <c r="C213" s="8">
        <v>52</v>
      </c>
      <c r="D213" s="8">
        <v>0</v>
      </c>
      <c r="E213" s="8">
        <v>0</v>
      </c>
      <c r="F213" s="9">
        <v>12072.64</v>
      </c>
      <c r="G213" s="8">
        <v>5</v>
      </c>
      <c r="H213" s="9">
        <v>1514.54</v>
      </c>
      <c r="I213" s="9">
        <f t="shared" si="7"/>
        <v>10558.099999999999</v>
      </c>
      <c r="J213" s="10">
        <f t="shared" si="8"/>
        <v>0</v>
      </c>
    </row>
    <row r="214" spans="1:10" ht="45" x14ac:dyDescent="0.25">
      <c r="A214" s="6" t="s">
        <v>413</v>
      </c>
      <c r="B214" s="6" t="s">
        <v>414</v>
      </c>
      <c r="C214" s="8">
        <v>93</v>
      </c>
      <c r="D214" s="8">
        <v>0</v>
      </c>
      <c r="E214" s="8">
        <v>0</v>
      </c>
      <c r="F214" s="9">
        <v>53819.29</v>
      </c>
      <c r="G214" s="8">
        <v>23</v>
      </c>
      <c r="H214" s="9">
        <v>5802.45</v>
      </c>
      <c r="I214" s="9">
        <f t="shared" si="7"/>
        <v>48016.840000000004</v>
      </c>
      <c r="J214" s="10">
        <f t="shared" si="8"/>
        <v>0</v>
      </c>
    </row>
    <row r="215" spans="1:10" ht="30" x14ac:dyDescent="0.25">
      <c r="A215" s="6" t="s">
        <v>415</v>
      </c>
      <c r="B215" s="6" t="s">
        <v>416</v>
      </c>
      <c r="C215" s="8">
        <v>87</v>
      </c>
      <c r="D215" s="8">
        <v>0</v>
      </c>
      <c r="E215" s="8">
        <v>0</v>
      </c>
      <c r="F215" s="9">
        <v>39141.9</v>
      </c>
      <c r="G215" s="8">
        <v>5</v>
      </c>
      <c r="H215" s="9">
        <v>5340.72</v>
      </c>
      <c r="I215" s="9">
        <f t="shared" si="7"/>
        <v>33801.18</v>
      </c>
      <c r="J215" s="10">
        <f t="shared" si="8"/>
        <v>0</v>
      </c>
    </row>
    <row r="216" spans="1:10" ht="45" x14ac:dyDescent="0.25">
      <c r="A216" s="6" t="s">
        <v>417</v>
      </c>
      <c r="B216" s="6" t="s">
        <v>418</v>
      </c>
      <c r="C216" s="8">
        <v>10</v>
      </c>
      <c r="D216" s="8">
        <v>0</v>
      </c>
      <c r="E216" s="8">
        <v>0</v>
      </c>
      <c r="F216" s="9">
        <v>124325.25</v>
      </c>
      <c r="G216" s="8">
        <v>0</v>
      </c>
      <c r="H216" s="8">
        <v>0</v>
      </c>
      <c r="I216" s="9">
        <f t="shared" si="7"/>
        <v>124325.25</v>
      </c>
      <c r="J216" s="10">
        <f t="shared" si="8"/>
        <v>0</v>
      </c>
    </row>
    <row r="217" spans="1:10" ht="30" x14ac:dyDescent="0.25">
      <c r="A217" s="6" t="s">
        <v>419</v>
      </c>
      <c r="B217" s="6" t="s">
        <v>420</v>
      </c>
      <c r="C217" s="8">
        <v>7</v>
      </c>
      <c r="D217" s="8">
        <v>0</v>
      </c>
      <c r="E217" s="8">
        <v>0</v>
      </c>
      <c r="F217" s="9">
        <v>7797.8</v>
      </c>
      <c r="G217" s="8">
        <v>0</v>
      </c>
      <c r="H217" s="8">
        <v>0</v>
      </c>
      <c r="I217" s="9">
        <f t="shared" si="7"/>
        <v>7797.8</v>
      </c>
      <c r="J217" s="10">
        <f t="shared" si="8"/>
        <v>0</v>
      </c>
    </row>
    <row r="218" spans="1:10" ht="30" x14ac:dyDescent="0.25">
      <c r="A218" s="6" t="s">
        <v>421</v>
      </c>
      <c r="B218" s="6" t="s">
        <v>422</v>
      </c>
      <c r="C218" s="8">
        <v>878</v>
      </c>
      <c r="D218" s="8">
        <v>0</v>
      </c>
      <c r="E218" s="8">
        <v>0</v>
      </c>
      <c r="F218" s="9">
        <v>488080.46</v>
      </c>
      <c r="G218" s="8">
        <v>0</v>
      </c>
      <c r="H218" s="8">
        <v>0</v>
      </c>
      <c r="I218" s="9">
        <f t="shared" si="7"/>
        <v>488080.46</v>
      </c>
      <c r="J218" s="10">
        <f t="shared" si="8"/>
        <v>0</v>
      </c>
    </row>
    <row r="219" spans="1:10" ht="45" x14ac:dyDescent="0.25">
      <c r="A219" s="6" t="s">
        <v>423</v>
      </c>
      <c r="B219" s="6" t="s">
        <v>424</v>
      </c>
      <c r="C219" s="8">
        <v>101</v>
      </c>
      <c r="D219" s="8">
        <v>0</v>
      </c>
      <c r="E219" s="8">
        <v>0</v>
      </c>
      <c r="F219" s="9">
        <v>92835.62</v>
      </c>
      <c r="G219" s="8">
        <v>0</v>
      </c>
      <c r="H219" s="8">
        <v>0</v>
      </c>
      <c r="I219" s="9">
        <f t="shared" si="7"/>
        <v>92835.62</v>
      </c>
      <c r="J219" s="10">
        <f t="shared" si="8"/>
        <v>0</v>
      </c>
    </row>
    <row r="220" spans="1:10" ht="30" x14ac:dyDescent="0.25">
      <c r="A220" s="6" t="s">
        <v>425</v>
      </c>
      <c r="B220" s="6" t="s">
        <v>426</v>
      </c>
      <c r="C220" s="8">
        <v>14</v>
      </c>
      <c r="D220" s="8">
        <v>0</v>
      </c>
      <c r="E220" s="8">
        <v>0</v>
      </c>
      <c r="F220" s="9">
        <v>4337.08</v>
      </c>
      <c r="G220" s="8">
        <v>0</v>
      </c>
      <c r="H220" s="8">
        <v>0</v>
      </c>
      <c r="I220" s="9">
        <f t="shared" si="7"/>
        <v>4337.08</v>
      </c>
      <c r="J220" s="10">
        <f t="shared" si="8"/>
        <v>0</v>
      </c>
    </row>
    <row r="221" spans="1:10" ht="30" x14ac:dyDescent="0.25">
      <c r="A221" s="6" t="s">
        <v>427</v>
      </c>
      <c r="B221" s="6" t="s">
        <v>428</v>
      </c>
      <c r="C221" s="8">
        <v>2</v>
      </c>
      <c r="D221" s="8">
        <v>0</v>
      </c>
      <c r="E221" s="8">
        <v>0</v>
      </c>
      <c r="F221" s="8">
        <v>930.33</v>
      </c>
      <c r="G221" s="8">
        <v>0</v>
      </c>
      <c r="H221" s="8">
        <v>0</v>
      </c>
      <c r="I221" s="9">
        <f t="shared" si="7"/>
        <v>930.33</v>
      </c>
      <c r="J221" s="10">
        <f t="shared" si="8"/>
        <v>0</v>
      </c>
    </row>
    <row r="222" spans="1:10" ht="30" x14ac:dyDescent="0.25">
      <c r="A222" s="6" t="s">
        <v>429</v>
      </c>
      <c r="B222" s="6" t="s">
        <v>430</v>
      </c>
      <c r="C222" s="8">
        <v>43</v>
      </c>
      <c r="D222" s="8">
        <v>0</v>
      </c>
      <c r="E222" s="8">
        <v>0</v>
      </c>
      <c r="F222" s="9">
        <v>15072.42</v>
      </c>
      <c r="G222" s="8">
        <v>1</v>
      </c>
      <c r="H222" s="8">
        <v>116.64</v>
      </c>
      <c r="I222" s="9">
        <f t="shared" si="7"/>
        <v>14955.78</v>
      </c>
      <c r="J222" s="10">
        <f t="shared" si="8"/>
        <v>0</v>
      </c>
    </row>
    <row r="223" spans="1:10" ht="30" x14ac:dyDescent="0.25">
      <c r="A223" s="6" t="s">
        <v>431</v>
      </c>
      <c r="B223" s="6" t="s">
        <v>432</v>
      </c>
      <c r="C223" s="8">
        <v>2</v>
      </c>
      <c r="D223" s="8">
        <v>0</v>
      </c>
      <c r="E223" s="8">
        <v>0</v>
      </c>
      <c r="F223" s="9">
        <v>1677.59</v>
      </c>
      <c r="G223" s="8">
        <v>0</v>
      </c>
      <c r="H223" s="8">
        <v>0</v>
      </c>
      <c r="I223" s="9">
        <f t="shared" si="7"/>
        <v>1677.59</v>
      </c>
      <c r="J223" s="10">
        <f t="shared" si="8"/>
        <v>0</v>
      </c>
    </row>
    <row r="224" spans="1:10" x14ac:dyDescent="0.25">
      <c r="A224" s="6" t="s">
        <v>433</v>
      </c>
      <c r="B224" s="6" t="s">
        <v>434</v>
      </c>
      <c r="C224" s="8">
        <v>3</v>
      </c>
      <c r="D224" s="8">
        <v>0</v>
      </c>
      <c r="E224" s="8">
        <v>0</v>
      </c>
      <c r="F224" s="9">
        <v>1477.26</v>
      </c>
      <c r="G224" s="8">
        <v>0</v>
      </c>
      <c r="H224" s="8">
        <v>0</v>
      </c>
      <c r="I224" s="9">
        <f t="shared" si="7"/>
        <v>1477.26</v>
      </c>
      <c r="J224" s="10">
        <f t="shared" si="8"/>
        <v>0</v>
      </c>
    </row>
    <row r="225" spans="1:10" ht="30" x14ac:dyDescent="0.25">
      <c r="A225" s="6" t="s">
        <v>435</v>
      </c>
      <c r="B225" s="6" t="s">
        <v>436</v>
      </c>
      <c r="C225" s="8">
        <v>36</v>
      </c>
      <c r="D225" s="8">
        <v>0</v>
      </c>
      <c r="E225" s="8">
        <v>0</v>
      </c>
      <c r="F225" s="9">
        <v>11564.8</v>
      </c>
      <c r="G225" s="8">
        <v>0</v>
      </c>
      <c r="H225" s="8">
        <v>0</v>
      </c>
      <c r="I225" s="9">
        <f t="shared" si="7"/>
        <v>11564.8</v>
      </c>
      <c r="J225" s="10">
        <f t="shared" si="8"/>
        <v>0</v>
      </c>
    </row>
    <row r="226" spans="1:10" ht="30" x14ac:dyDescent="0.25">
      <c r="A226" s="6" t="s">
        <v>437</v>
      </c>
      <c r="B226" s="6" t="s">
        <v>438</v>
      </c>
      <c r="C226" s="8">
        <v>23</v>
      </c>
      <c r="D226" s="8">
        <v>0</v>
      </c>
      <c r="E226" s="8">
        <v>364.58</v>
      </c>
      <c r="F226" s="9">
        <v>384586.56</v>
      </c>
      <c r="G226" s="8">
        <v>0</v>
      </c>
      <c r="H226" s="8">
        <v>0</v>
      </c>
      <c r="I226" s="9">
        <f t="shared" si="7"/>
        <v>384586.56</v>
      </c>
      <c r="J226" s="10">
        <f t="shared" si="8"/>
        <v>0</v>
      </c>
    </row>
    <row r="227" spans="1:10" ht="30" x14ac:dyDescent="0.25">
      <c r="A227" s="6" t="s">
        <v>439</v>
      </c>
      <c r="B227" s="6" t="s">
        <v>440</v>
      </c>
      <c r="C227" s="8">
        <v>0</v>
      </c>
      <c r="D227" s="8">
        <v>0</v>
      </c>
      <c r="E227" s="8">
        <v>0</v>
      </c>
      <c r="F227" s="8">
        <v>0</v>
      </c>
      <c r="G227" s="8">
        <v>1</v>
      </c>
      <c r="H227" s="8">
        <v>44.5</v>
      </c>
      <c r="I227" s="9">
        <f t="shared" si="7"/>
        <v>0</v>
      </c>
      <c r="J227" s="10">
        <f t="shared" si="8"/>
        <v>44.5</v>
      </c>
    </row>
    <row r="228" spans="1:10" ht="45" x14ac:dyDescent="0.25">
      <c r="A228" s="6" t="s">
        <v>441</v>
      </c>
      <c r="B228" s="6" t="s">
        <v>442</v>
      </c>
      <c r="C228" s="8">
        <v>44</v>
      </c>
      <c r="D228" s="8">
        <v>0</v>
      </c>
      <c r="E228" s="8">
        <v>0</v>
      </c>
      <c r="F228" s="9">
        <v>22633.24</v>
      </c>
      <c r="G228" s="8">
        <v>0</v>
      </c>
      <c r="H228" s="8">
        <v>0</v>
      </c>
      <c r="I228" s="9">
        <f t="shared" si="7"/>
        <v>22633.24</v>
      </c>
      <c r="J228" s="10">
        <f t="shared" si="8"/>
        <v>0</v>
      </c>
    </row>
    <row r="229" spans="1:10" ht="30" x14ac:dyDescent="0.25">
      <c r="A229" s="6" t="s">
        <v>443</v>
      </c>
      <c r="B229" s="6" t="s">
        <v>444</v>
      </c>
      <c r="C229" s="8">
        <v>151</v>
      </c>
      <c r="D229" s="8">
        <v>0</v>
      </c>
      <c r="E229" s="8">
        <v>0</v>
      </c>
      <c r="F229" s="9">
        <v>35144.129999999997</v>
      </c>
      <c r="G229" s="8">
        <v>54</v>
      </c>
      <c r="H229" s="9">
        <v>16281.75</v>
      </c>
      <c r="I229" s="9">
        <f t="shared" si="7"/>
        <v>18862.379999999997</v>
      </c>
      <c r="J229" s="10">
        <f t="shared" si="8"/>
        <v>0</v>
      </c>
    </row>
    <row r="230" spans="1:10" x14ac:dyDescent="0.25">
      <c r="A230" s="6" t="s">
        <v>445</v>
      </c>
      <c r="B230" s="6" t="s">
        <v>446</v>
      </c>
      <c r="C230" s="7">
        <v>1153</v>
      </c>
      <c r="D230" s="8">
        <v>0</v>
      </c>
      <c r="E230" s="8">
        <v>0</v>
      </c>
      <c r="F230" s="9">
        <v>716524.42</v>
      </c>
      <c r="G230" s="8">
        <v>0</v>
      </c>
      <c r="H230" s="8">
        <v>0</v>
      </c>
      <c r="I230" s="9">
        <f t="shared" si="7"/>
        <v>716524.42</v>
      </c>
      <c r="J230" s="10">
        <f t="shared" si="8"/>
        <v>0</v>
      </c>
    </row>
    <row r="231" spans="1:10" ht="30" x14ac:dyDescent="0.25">
      <c r="A231" s="6" t="s">
        <v>447</v>
      </c>
      <c r="B231" s="6" t="s">
        <v>448</v>
      </c>
      <c r="C231" s="8">
        <v>9</v>
      </c>
      <c r="D231" s="8">
        <v>0</v>
      </c>
      <c r="E231" s="8">
        <v>0</v>
      </c>
      <c r="F231" s="9">
        <v>31821.7</v>
      </c>
      <c r="G231" s="8">
        <v>1</v>
      </c>
      <c r="H231" s="8">
        <v>7.77</v>
      </c>
      <c r="I231" s="9">
        <f t="shared" si="7"/>
        <v>31813.93</v>
      </c>
      <c r="J231" s="10">
        <f t="shared" si="8"/>
        <v>0</v>
      </c>
    </row>
    <row r="232" spans="1:10" ht="30" x14ac:dyDescent="0.25">
      <c r="A232" s="6" t="s">
        <v>449</v>
      </c>
      <c r="B232" s="6" t="s">
        <v>450</v>
      </c>
      <c r="C232" s="8">
        <v>50</v>
      </c>
      <c r="D232" s="8">
        <v>0</v>
      </c>
      <c r="E232" s="8">
        <v>0</v>
      </c>
      <c r="F232" s="9">
        <v>16933.2</v>
      </c>
      <c r="G232" s="8">
        <v>0</v>
      </c>
      <c r="H232" s="8">
        <v>0</v>
      </c>
      <c r="I232" s="9">
        <f t="shared" si="7"/>
        <v>16933.2</v>
      </c>
      <c r="J232" s="10">
        <f t="shared" si="8"/>
        <v>0</v>
      </c>
    </row>
    <row r="233" spans="1:10" ht="30" x14ac:dyDescent="0.25">
      <c r="A233" s="6" t="s">
        <v>451</v>
      </c>
      <c r="B233" s="6" t="s">
        <v>452</v>
      </c>
      <c r="C233" s="8">
        <v>130</v>
      </c>
      <c r="D233" s="8">
        <v>0</v>
      </c>
      <c r="E233" s="8">
        <v>0</v>
      </c>
      <c r="F233" s="9">
        <v>48618.9</v>
      </c>
      <c r="G233" s="8">
        <v>0</v>
      </c>
      <c r="H233" s="8">
        <v>0</v>
      </c>
      <c r="I233" s="9">
        <f t="shared" si="7"/>
        <v>48618.9</v>
      </c>
      <c r="J233" s="10">
        <f t="shared" si="8"/>
        <v>0</v>
      </c>
    </row>
    <row r="234" spans="1:10" ht="30" x14ac:dyDescent="0.25">
      <c r="A234" s="6" t="s">
        <v>453</v>
      </c>
      <c r="B234" s="6" t="s">
        <v>454</v>
      </c>
      <c r="C234" s="8">
        <v>5</v>
      </c>
      <c r="D234" s="8">
        <v>0</v>
      </c>
      <c r="E234" s="8">
        <v>0</v>
      </c>
      <c r="F234" s="9">
        <v>1419.73</v>
      </c>
      <c r="G234" s="8">
        <v>0</v>
      </c>
      <c r="H234" s="8">
        <v>0</v>
      </c>
      <c r="I234" s="9">
        <f t="shared" si="7"/>
        <v>1419.73</v>
      </c>
      <c r="J234" s="10">
        <f t="shared" si="8"/>
        <v>0</v>
      </c>
    </row>
    <row r="235" spans="1:10" ht="30" x14ac:dyDescent="0.25">
      <c r="A235" s="6" t="s">
        <v>455</v>
      </c>
      <c r="B235" s="6" t="s">
        <v>456</v>
      </c>
      <c r="C235" s="8">
        <v>14</v>
      </c>
      <c r="D235" s="8">
        <v>0</v>
      </c>
      <c r="E235" s="8">
        <v>0</v>
      </c>
      <c r="F235" s="9">
        <v>5526.48</v>
      </c>
      <c r="G235" s="8">
        <v>1</v>
      </c>
      <c r="H235" s="8">
        <v>283.72000000000003</v>
      </c>
      <c r="I235" s="9">
        <f t="shared" si="7"/>
        <v>5242.7599999999993</v>
      </c>
      <c r="J235" s="10">
        <f t="shared" si="8"/>
        <v>0</v>
      </c>
    </row>
    <row r="236" spans="1:10" ht="30" x14ac:dyDescent="0.25">
      <c r="A236" s="6" t="s">
        <v>457</v>
      </c>
      <c r="B236" s="6" t="s">
        <v>458</v>
      </c>
      <c r="C236" s="8">
        <v>117</v>
      </c>
      <c r="D236" s="8">
        <v>0</v>
      </c>
      <c r="E236" s="8">
        <v>0</v>
      </c>
      <c r="F236" s="9">
        <v>77164.41</v>
      </c>
      <c r="G236" s="8">
        <v>1</v>
      </c>
      <c r="H236" s="8">
        <v>230.11</v>
      </c>
      <c r="I236" s="9">
        <f t="shared" si="7"/>
        <v>76934.3</v>
      </c>
      <c r="J236" s="10">
        <f t="shared" si="8"/>
        <v>0</v>
      </c>
    </row>
    <row r="237" spans="1:10" ht="45" x14ac:dyDescent="0.25">
      <c r="A237" s="6" t="s">
        <v>459</v>
      </c>
      <c r="B237" s="6" t="s">
        <v>460</v>
      </c>
      <c r="C237" s="8">
        <v>296</v>
      </c>
      <c r="D237" s="8">
        <v>0</v>
      </c>
      <c r="E237" s="9">
        <v>8190.76</v>
      </c>
      <c r="F237" s="9">
        <v>122041.58</v>
      </c>
      <c r="G237" s="8">
        <v>0</v>
      </c>
      <c r="H237" s="8">
        <v>0</v>
      </c>
      <c r="I237" s="9">
        <f t="shared" si="7"/>
        <v>122041.58</v>
      </c>
      <c r="J237" s="10">
        <f t="shared" si="8"/>
        <v>0</v>
      </c>
    </row>
    <row r="238" spans="1:10" ht="30" x14ac:dyDescent="0.25">
      <c r="A238" s="6" t="s">
        <v>461</v>
      </c>
      <c r="B238" s="6" t="s">
        <v>462</v>
      </c>
      <c r="C238" s="8">
        <v>21</v>
      </c>
      <c r="D238" s="8">
        <v>0</v>
      </c>
      <c r="E238" s="8">
        <v>0</v>
      </c>
      <c r="F238" s="9">
        <v>13066.01</v>
      </c>
      <c r="G238" s="8">
        <v>0</v>
      </c>
      <c r="H238" s="8">
        <v>0</v>
      </c>
      <c r="I238" s="9">
        <f t="shared" si="7"/>
        <v>13066.01</v>
      </c>
      <c r="J238" s="10">
        <f t="shared" si="8"/>
        <v>0</v>
      </c>
    </row>
    <row r="239" spans="1:10" ht="30" x14ac:dyDescent="0.25">
      <c r="A239" s="6" t="s">
        <v>463</v>
      </c>
      <c r="B239" s="6" t="s">
        <v>464</v>
      </c>
      <c r="C239" s="8">
        <v>8</v>
      </c>
      <c r="D239" s="8">
        <v>0</v>
      </c>
      <c r="E239" s="8">
        <v>0</v>
      </c>
      <c r="F239" s="9">
        <v>2273.4499999999998</v>
      </c>
      <c r="G239" s="8">
        <v>0</v>
      </c>
      <c r="H239" s="8">
        <v>0</v>
      </c>
      <c r="I239" s="9">
        <f t="shared" si="7"/>
        <v>2273.4499999999998</v>
      </c>
      <c r="J239" s="10">
        <f t="shared" si="8"/>
        <v>0</v>
      </c>
    </row>
    <row r="240" spans="1:10" ht="30" x14ac:dyDescent="0.25">
      <c r="A240" s="6" t="s">
        <v>465</v>
      </c>
      <c r="B240" s="6" t="s">
        <v>466</v>
      </c>
      <c r="C240" s="8">
        <v>74</v>
      </c>
      <c r="D240" s="8">
        <v>0</v>
      </c>
      <c r="E240" s="8">
        <v>0</v>
      </c>
      <c r="F240" s="9">
        <v>27243.040000000001</v>
      </c>
      <c r="G240" s="8">
        <v>0</v>
      </c>
      <c r="H240" s="8">
        <v>0</v>
      </c>
      <c r="I240" s="9">
        <f t="shared" si="7"/>
        <v>27243.040000000001</v>
      </c>
      <c r="J240" s="10">
        <f t="shared" si="8"/>
        <v>0</v>
      </c>
    </row>
    <row r="241" spans="1:10" ht="30" x14ac:dyDescent="0.25">
      <c r="A241" s="6" t="s">
        <v>467</v>
      </c>
      <c r="B241" s="6" t="s">
        <v>468</v>
      </c>
      <c r="C241" s="8">
        <v>15</v>
      </c>
      <c r="D241" s="8">
        <v>0</v>
      </c>
      <c r="E241" s="8">
        <v>0</v>
      </c>
      <c r="F241" s="9">
        <v>4805.1000000000004</v>
      </c>
      <c r="G241" s="8">
        <v>0</v>
      </c>
      <c r="H241" s="8">
        <v>0</v>
      </c>
      <c r="I241" s="9">
        <f t="shared" si="7"/>
        <v>4805.1000000000004</v>
      </c>
      <c r="J241" s="10">
        <f t="shared" si="8"/>
        <v>0</v>
      </c>
    </row>
    <row r="242" spans="1:10" ht="30" x14ac:dyDescent="0.25">
      <c r="A242" s="6" t="s">
        <v>469</v>
      </c>
      <c r="B242" s="6" t="s">
        <v>470</v>
      </c>
      <c r="C242" s="8">
        <v>44</v>
      </c>
      <c r="D242" s="8">
        <v>0</v>
      </c>
      <c r="E242" s="8">
        <v>0</v>
      </c>
      <c r="F242" s="9">
        <v>15661.83</v>
      </c>
      <c r="G242" s="8">
        <v>2</v>
      </c>
      <c r="H242" s="8">
        <v>510.07</v>
      </c>
      <c r="I242" s="9">
        <f t="shared" si="7"/>
        <v>15151.76</v>
      </c>
      <c r="J242" s="10">
        <f t="shared" si="8"/>
        <v>0</v>
      </c>
    </row>
    <row r="243" spans="1:10" ht="45" x14ac:dyDescent="0.25">
      <c r="A243" s="6" t="s">
        <v>471</v>
      </c>
      <c r="B243" s="6" t="s">
        <v>472</v>
      </c>
      <c r="C243" s="8">
        <v>0</v>
      </c>
      <c r="D243" s="8">
        <v>0</v>
      </c>
      <c r="E243" s="8">
        <v>0</v>
      </c>
      <c r="F243" s="8">
        <v>0</v>
      </c>
      <c r="G243" s="8">
        <v>5</v>
      </c>
      <c r="H243" s="9">
        <v>1153.33</v>
      </c>
      <c r="I243" s="9">
        <f t="shared" si="7"/>
        <v>0</v>
      </c>
      <c r="J243" s="10">
        <f t="shared" si="8"/>
        <v>1153.33</v>
      </c>
    </row>
    <row r="244" spans="1:10" ht="30" x14ac:dyDescent="0.25">
      <c r="A244" s="6" t="s">
        <v>473</v>
      </c>
      <c r="B244" s="6" t="s">
        <v>474</v>
      </c>
      <c r="C244" s="8">
        <v>114</v>
      </c>
      <c r="D244" s="8">
        <v>0</v>
      </c>
      <c r="E244" s="8">
        <v>0</v>
      </c>
      <c r="F244" s="9">
        <v>46656.79</v>
      </c>
      <c r="G244" s="8">
        <v>6</v>
      </c>
      <c r="H244" s="9">
        <v>1007.68</v>
      </c>
      <c r="I244" s="9">
        <f t="shared" si="7"/>
        <v>45649.11</v>
      </c>
      <c r="J244" s="10">
        <f t="shared" si="8"/>
        <v>0</v>
      </c>
    </row>
    <row r="245" spans="1:10" ht="30" x14ac:dyDescent="0.25">
      <c r="A245" s="6" t="s">
        <v>475</v>
      </c>
      <c r="B245" s="6" t="s">
        <v>476</v>
      </c>
      <c r="C245" s="8">
        <v>36</v>
      </c>
      <c r="D245" s="8">
        <v>0</v>
      </c>
      <c r="E245" s="8">
        <v>0</v>
      </c>
      <c r="F245" s="9">
        <v>9486.99</v>
      </c>
      <c r="G245" s="8">
        <v>0</v>
      </c>
      <c r="H245" s="8">
        <v>0</v>
      </c>
      <c r="I245" s="9">
        <f t="shared" si="7"/>
        <v>9486.99</v>
      </c>
      <c r="J245" s="10">
        <f t="shared" si="8"/>
        <v>0</v>
      </c>
    </row>
    <row r="246" spans="1:10" ht="45" x14ac:dyDescent="0.25">
      <c r="A246" s="6" t="s">
        <v>477</v>
      </c>
      <c r="B246" s="6" t="s">
        <v>478</v>
      </c>
      <c r="C246" s="8">
        <v>7</v>
      </c>
      <c r="D246" s="8">
        <v>0</v>
      </c>
      <c r="E246" s="8">
        <v>0</v>
      </c>
      <c r="F246" s="9">
        <v>1775.02</v>
      </c>
      <c r="G246" s="8">
        <v>0</v>
      </c>
      <c r="H246" s="8">
        <v>0</v>
      </c>
      <c r="I246" s="9">
        <f t="shared" si="7"/>
        <v>1775.02</v>
      </c>
      <c r="J246" s="10">
        <f t="shared" si="8"/>
        <v>0</v>
      </c>
    </row>
    <row r="247" spans="1:10" ht="30" x14ac:dyDescent="0.25">
      <c r="A247" s="6" t="s">
        <v>479</v>
      </c>
      <c r="B247" s="6" t="s">
        <v>480</v>
      </c>
      <c r="C247" s="8">
        <v>152</v>
      </c>
      <c r="D247" s="8">
        <v>0</v>
      </c>
      <c r="E247" s="8">
        <v>0</v>
      </c>
      <c r="F247" s="9">
        <v>187914.05</v>
      </c>
      <c r="G247" s="8">
        <v>26</v>
      </c>
      <c r="H247" s="9">
        <v>2462.37</v>
      </c>
      <c r="I247" s="9">
        <f t="shared" si="7"/>
        <v>185451.68</v>
      </c>
      <c r="J247" s="10">
        <f t="shared" si="8"/>
        <v>0</v>
      </c>
    </row>
    <row r="248" spans="1:10" ht="30" x14ac:dyDescent="0.25">
      <c r="A248" s="6" t="s">
        <v>481</v>
      </c>
      <c r="B248" s="6" t="s">
        <v>482</v>
      </c>
      <c r="C248" s="8">
        <v>254</v>
      </c>
      <c r="D248" s="8">
        <v>0</v>
      </c>
      <c r="E248" s="8">
        <v>0</v>
      </c>
      <c r="F248" s="9">
        <v>172085.03</v>
      </c>
      <c r="G248" s="8">
        <v>56</v>
      </c>
      <c r="H248" s="9">
        <v>9642.2800000000007</v>
      </c>
      <c r="I248" s="9">
        <f t="shared" si="7"/>
        <v>162442.75</v>
      </c>
      <c r="J248" s="10">
        <f t="shared" si="8"/>
        <v>0</v>
      </c>
    </row>
    <row r="249" spans="1:10" ht="30" x14ac:dyDescent="0.25">
      <c r="A249" s="6" t="s">
        <v>483</v>
      </c>
      <c r="B249" s="6" t="s">
        <v>484</v>
      </c>
      <c r="C249" s="8">
        <v>11</v>
      </c>
      <c r="D249" s="8">
        <v>0</v>
      </c>
      <c r="E249" s="8">
        <v>0</v>
      </c>
      <c r="F249" s="9">
        <v>4746.43</v>
      </c>
      <c r="G249" s="8">
        <v>0</v>
      </c>
      <c r="H249" s="8">
        <v>0</v>
      </c>
      <c r="I249" s="9">
        <f t="shared" si="7"/>
        <v>4746.43</v>
      </c>
      <c r="J249" s="10">
        <f t="shared" si="8"/>
        <v>0</v>
      </c>
    </row>
    <row r="250" spans="1:10" ht="30" x14ac:dyDescent="0.25">
      <c r="A250" s="6" t="s">
        <v>485</v>
      </c>
      <c r="B250" s="6" t="s">
        <v>486</v>
      </c>
      <c r="C250" s="8">
        <v>5</v>
      </c>
      <c r="D250" s="8">
        <v>0</v>
      </c>
      <c r="E250" s="8">
        <v>0</v>
      </c>
      <c r="F250" s="9">
        <v>3563.1</v>
      </c>
      <c r="G250" s="8">
        <v>2</v>
      </c>
      <c r="H250" s="8">
        <v>154.78</v>
      </c>
      <c r="I250" s="9">
        <f t="shared" si="7"/>
        <v>3408.3199999999997</v>
      </c>
      <c r="J250" s="10">
        <f t="shared" si="8"/>
        <v>0</v>
      </c>
    </row>
    <row r="251" spans="1:10" ht="30" x14ac:dyDescent="0.25">
      <c r="A251" s="6" t="s">
        <v>487</v>
      </c>
      <c r="B251" s="6" t="s">
        <v>488</v>
      </c>
      <c r="C251" s="8">
        <v>0</v>
      </c>
      <c r="D251" s="8">
        <v>0</v>
      </c>
      <c r="E251" s="8">
        <v>0</v>
      </c>
      <c r="F251" s="8">
        <v>0</v>
      </c>
      <c r="G251" s="8">
        <v>3</v>
      </c>
      <c r="H251" s="8">
        <v>143.63999999999999</v>
      </c>
      <c r="I251" s="9">
        <f t="shared" si="7"/>
        <v>0</v>
      </c>
      <c r="J251" s="10">
        <f t="shared" si="8"/>
        <v>143.63999999999999</v>
      </c>
    </row>
    <row r="252" spans="1:10" ht="30" x14ac:dyDescent="0.25">
      <c r="A252" s="6" t="s">
        <v>489</v>
      </c>
      <c r="B252" s="6" t="s">
        <v>490</v>
      </c>
      <c r="C252" s="8">
        <v>91</v>
      </c>
      <c r="D252" s="8">
        <v>0</v>
      </c>
      <c r="E252" s="8">
        <v>0</v>
      </c>
      <c r="F252" s="9">
        <v>36045.35</v>
      </c>
      <c r="G252" s="8">
        <v>0</v>
      </c>
      <c r="H252" s="8">
        <v>0</v>
      </c>
      <c r="I252" s="9">
        <f t="shared" si="7"/>
        <v>36045.35</v>
      </c>
      <c r="J252" s="10">
        <f t="shared" si="8"/>
        <v>0</v>
      </c>
    </row>
    <row r="253" spans="1:10" ht="45" x14ac:dyDescent="0.25">
      <c r="A253" s="6" t="s">
        <v>491</v>
      </c>
      <c r="B253" s="6" t="s">
        <v>492</v>
      </c>
      <c r="C253" s="8">
        <v>6</v>
      </c>
      <c r="D253" s="8">
        <v>0</v>
      </c>
      <c r="E253" s="8">
        <v>0</v>
      </c>
      <c r="F253" s="9">
        <v>4951.96</v>
      </c>
      <c r="G253" s="8">
        <v>0</v>
      </c>
      <c r="H253" s="8">
        <v>0</v>
      </c>
      <c r="I253" s="9">
        <f t="shared" si="7"/>
        <v>4951.96</v>
      </c>
      <c r="J253" s="10">
        <f t="shared" si="8"/>
        <v>0</v>
      </c>
    </row>
    <row r="254" spans="1:10" ht="30" x14ac:dyDescent="0.25">
      <c r="A254" s="6" t="s">
        <v>493</v>
      </c>
      <c r="B254" s="6" t="s">
        <v>494</v>
      </c>
      <c r="C254" s="8">
        <v>256</v>
      </c>
      <c r="D254" s="8">
        <v>0</v>
      </c>
      <c r="E254" s="8">
        <v>0</v>
      </c>
      <c r="F254" s="9">
        <v>62139.199999999997</v>
      </c>
      <c r="G254" s="8">
        <v>24</v>
      </c>
      <c r="H254" s="9">
        <v>4235.91</v>
      </c>
      <c r="I254" s="9">
        <f t="shared" si="7"/>
        <v>57903.289999999994</v>
      </c>
      <c r="J254" s="10">
        <f t="shared" si="8"/>
        <v>0</v>
      </c>
    </row>
    <row r="255" spans="1:10" ht="45" x14ac:dyDescent="0.25">
      <c r="A255" s="6" t="s">
        <v>495</v>
      </c>
      <c r="B255" s="6" t="s">
        <v>496</v>
      </c>
      <c r="C255" s="8">
        <v>3</v>
      </c>
      <c r="D255" s="8">
        <v>0</v>
      </c>
      <c r="E255" s="8">
        <v>0</v>
      </c>
      <c r="F255" s="9">
        <v>1935.57</v>
      </c>
      <c r="G255" s="8">
        <v>0</v>
      </c>
      <c r="H255" s="8">
        <v>0</v>
      </c>
      <c r="I255" s="9">
        <f t="shared" si="7"/>
        <v>1935.57</v>
      </c>
      <c r="J255" s="10">
        <f t="shared" si="8"/>
        <v>0</v>
      </c>
    </row>
    <row r="256" spans="1:10" ht="30" x14ac:dyDescent="0.25">
      <c r="A256" s="6" t="s">
        <v>497</v>
      </c>
      <c r="B256" s="6" t="s">
        <v>498</v>
      </c>
      <c r="C256" s="8">
        <v>266</v>
      </c>
      <c r="D256" s="8">
        <v>0</v>
      </c>
      <c r="E256" s="8">
        <v>0</v>
      </c>
      <c r="F256" s="9">
        <v>92063.78</v>
      </c>
      <c r="G256" s="8">
        <v>42</v>
      </c>
      <c r="H256" s="9">
        <v>7822.08</v>
      </c>
      <c r="I256" s="9">
        <f t="shared" si="7"/>
        <v>84241.7</v>
      </c>
      <c r="J256" s="10">
        <f t="shared" si="8"/>
        <v>0</v>
      </c>
    </row>
    <row r="257" spans="1:10" ht="45" x14ac:dyDescent="0.25">
      <c r="A257" s="6" t="s">
        <v>499</v>
      </c>
      <c r="B257" s="6" t="s">
        <v>500</v>
      </c>
      <c r="C257" s="8">
        <v>43</v>
      </c>
      <c r="D257" s="8">
        <v>0</v>
      </c>
      <c r="E257" s="8">
        <v>0</v>
      </c>
      <c r="F257" s="9">
        <v>20152.759999999998</v>
      </c>
      <c r="G257" s="8">
        <v>15</v>
      </c>
      <c r="H257" s="9">
        <v>1771.4</v>
      </c>
      <c r="I257" s="9">
        <f t="shared" si="7"/>
        <v>18381.359999999997</v>
      </c>
      <c r="J257" s="10">
        <f t="shared" si="8"/>
        <v>0</v>
      </c>
    </row>
    <row r="258" spans="1:10" ht="45" x14ac:dyDescent="0.25">
      <c r="A258" s="6" t="s">
        <v>501</v>
      </c>
      <c r="B258" s="6" t="s">
        <v>502</v>
      </c>
      <c r="C258" s="8">
        <v>3</v>
      </c>
      <c r="D258" s="8">
        <v>0</v>
      </c>
      <c r="E258" s="8">
        <v>0</v>
      </c>
      <c r="F258" s="9">
        <v>1416.5</v>
      </c>
      <c r="G258" s="8">
        <v>0</v>
      </c>
      <c r="H258" s="8">
        <v>0</v>
      </c>
      <c r="I258" s="9">
        <f t="shared" si="7"/>
        <v>1416.5</v>
      </c>
      <c r="J258" s="10">
        <f t="shared" si="8"/>
        <v>0</v>
      </c>
    </row>
    <row r="259" spans="1:10" ht="45" x14ac:dyDescent="0.25">
      <c r="A259" s="6" t="s">
        <v>503</v>
      </c>
      <c r="B259" s="6" t="s">
        <v>504</v>
      </c>
      <c r="C259" s="8">
        <v>39</v>
      </c>
      <c r="D259" s="8">
        <v>0</v>
      </c>
      <c r="E259" s="8">
        <v>0</v>
      </c>
      <c r="F259" s="9">
        <v>14212.93</v>
      </c>
      <c r="G259" s="8">
        <v>11</v>
      </c>
      <c r="H259" s="9">
        <v>1429.62</v>
      </c>
      <c r="I259" s="9">
        <f t="shared" si="7"/>
        <v>12783.310000000001</v>
      </c>
      <c r="J259" s="10">
        <f t="shared" si="8"/>
        <v>0</v>
      </c>
    </row>
    <row r="260" spans="1:10" ht="30" x14ac:dyDescent="0.25">
      <c r="A260" s="6" t="s">
        <v>505</v>
      </c>
      <c r="B260" s="6" t="s">
        <v>506</v>
      </c>
      <c r="C260" s="8">
        <v>314</v>
      </c>
      <c r="D260" s="8">
        <v>0</v>
      </c>
      <c r="E260" s="8">
        <v>0</v>
      </c>
      <c r="F260" s="9">
        <v>140910.42000000001</v>
      </c>
      <c r="G260" s="8">
        <v>62</v>
      </c>
      <c r="H260" s="9">
        <v>10677.94</v>
      </c>
      <c r="I260" s="9">
        <f t="shared" si="7"/>
        <v>130232.48000000001</v>
      </c>
      <c r="J260" s="10">
        <f t="shared" si="8"/>
        <v>0</v>
      </c>
    </row>
    <row r="261" spans="1:10" ht="30" x14ac:dyDescent="0.25">
      <c r="A261" s="6" t="s">
        <v>507</v>
      </c>
      <c r="B261" s="6" t="s">
        <v>508</v>
      </c>
      <c r="C261" s="8">
        <v>36</v>
      </c>
      <c r="D261" s="8">
        <v>0</v>
      </c>
      <c r="E261" s="8">
        <v>0</v>
      </c>
      <c r="F261" s="9">
        <v>12763.06</v>
      </c>
      <c r="G261" s="8">
        <v>0</v>
      </c>
      <c r="H261" s="8">
        <v>0</v>
      </c>
      <c r="I261" s="9">
        <f t="shared" si="7"/>
        <v>12763.06</v>
      </c>
      <c r="J261" s="10">
        <f t="shared" si="8"/>
        <v>0</v>
      </c>
    </row>
    <row r="262" spans="1:10" ht="30" x14ac:dyDescent="0.25">
      <c r="A262" s="6" t="s">
        <v>509</v>
      </c>
      <c r="B262" s="6" t="s">
        <v>510</v>
      </c>
      <c r="C262" s="8">
        <v>50</v>
      </c>
      <c r="D262" s="8">
        <v>0</v>
      </c>
      <c r="E262" s="8">
        <v>0</v>
      </c>
      <c r="F262" s="9">
        <v>18535.189999999999</v>
      </c>
      <c r="G262" s="8">
        <v>0</v>
      </c>
      <c r="H262" s="8">
        <v>0</v>
      </c>
      <c r="I262" s="9">
        <f t="shared" si="7"/>
        <v>18535.189999999999</v>
      </c>
      <c r="J262" s="10">
        <f t="shared" si="8"/>
        <v>0</v>
      </c>
    </row>
    <row r="263" spans="1:10" ht="45" x14ac:dyDescent="0.25">
      <c r="A263" s="6" t="s">
        <v>511</v>
      </c>
      <c r="B263" s="6" t="s">
        <v>512</v>
      </c>
      <c r="C263" s="8">
        <v>882</v>
      </c>
      <c r="D263" s="8">
        <v>0</v>
      </c>
      <c r="E263" s="8">
        <v>0</v>
      </c>
      <c r="F263" s="9">
        <v>682045.91</v>
      </c>
      <c r="G263" s="8">
        <v>169</v>
      </c>
      <c r="H263" s="9">
        <v>69677.86</v>
      </c>
      <c r="I263" s="9">
        <f t="shared" si="7"/>
        <v>612368.05000000005</v>
      </c>
      <c r="J263" s="10">
        <f t="shared" si="8"/>
        <v>0</v>
      </c>
    </row>
    <row r="264" spans="1:10" ht="45" x14ac:dyDescent="0.25">
      <c r="A264" s="6" t="s">
        <v>513</v>
      </c>
      <c r="B264" s="6" t="s">
        <v>514</v>
      </c>
      <c r="C264" s="8">
        <v>393</v>
      </c>
      <c r="D264" s="8">
        <v>0</v>
      </c>
      <c r="E264" s="9">
        <v>163839.78</v>
      </c>
      <c r="F264" s="9">
        <v>9252289.0199999996</v>
      </c>
      <c r="G264" s="8">
        <v>814</v>
      </c>
      <c r="H264" s="9">
        <v>2369428.11</v>
      </c>
      <c r="I264" s="9">
        <f t="shared" si="7"/>
        <v>6882860.9100000001</v>
      </c>
      <c r="J264" s="10">
        <f t="shared" si="8"/>
        <v>0</v>
      </c>
    </row>
    <row r="265" spans="1:10" ht="30" x14ac:dyDescent="0.25">
      <c r="A265" s="6" t="s">
        <v>515</v>
      </c>
      <c r="B265" s="6" t="s">
        <v>516</v>
      </c>
      <c r="C265" s="8">
        <v>17</v>
      </c>
      <c r="D265" s="8">
        <v>0</v>
      </c>
      <c r="E265" s="8">
        <v>0</v>
      </c>
      <c r="F265" s="9">
        <v>5827.19</v>
      </c>
      <c r="G265" s="8">
        <v>0</v>
      </c>
      <c r="H265" s="8">
        <v>0</v>
      </c>
      <c r="I265" s="9">
        <f t="shared" si="7"/>
        <v>5827.19</v>
      </c>
      <c r="J265" s="10">
        <f t="shared" si="8"/>
        <v>0</v>
      </c>
    </row>
    <row r="266" spans="1:10" ht="45" x14ac:dyDescent="0.25">
      <c r="A266" s="6" t="s">
        <v>517</v>
      </c>
      <c r="B266" s="6" t="s">
        <v>518</v>
      </c>
      <c r="C266" s="8">
        <v>724</v>
      </c>
      <c r="D266" s="8">
        <v>0</v>
      </c>
      <c r="E266" s="8">
        <v>0</v>
      </c>
      <c r="F266" s="9">
        <v>271419.26</v>
      </c>
      <c r="G266" s="8">
        <v>76</v>
      </c>
      <c r="H266" s="9">
        <v>19461.48</v>
      </c>
      <c r="I266" s="9">
        <f t="shared" si="7"/>
        <v>251957.78</v>
      </c>
      <c r="J266" s="10">
        <f t="shared" si="8"/>
        <v>0</v>
      </c>
    </row>
    <row r="267" spans="1:10" ht="30" x14ac:dyDescent="0.25">
      <c r="A267" s="6" t="s">
        <v>519</v>
      </c>
      <c r="B267" s="6" t="s">
        <v>520</v>
      </c>
      <c r="C267" s="8">
        <v>0</v>
      </c>
      <c r="D267" s="8">
        <v>0</v>
      </c>
      <c r="E267" s="8">
        <v>0</v>
      </c>
      <c r="F267" s="8">
        <v>0</v>
      </c>
      <c r="G267" s="8">
        <v>2</v>
      </c>
      <c r="H267" s="8">
        <v>27.32</v>
      </c>
      <c r="I267" s="9">
        <f t="shared" ref="I267:I330" si="9">IF((F267-H267)&gt;0,F267-H267,0)</f>
        <v>0</v>
      </c>
      <c r="J267" s="10">
        <f t="shared" ref="J267:J330" si="10">IF((F267-H267)&lt;0,(F267-H267)*-1,0)</f>
        <v>27.32</v>
      </c>
    </row>
    <row r="268" spans="1:10" ht="45" x14ac:dyDescent="0.25">
      <c r="A268" s="6" t="s">
        <v>521</v>
      </c>
      <c r="B268" s="6" t="s">
        <v>522</v>
      </c>
      <c r="C268" s="8">
        <v>110</v>
      </c>
      <c r="D268" s="8">
        <v>0</v>
      </c>
      <c r="E268" s="8">
        <v>0</v>
      </c>
      <c r="F268" s="9">
        <v>33101.68</v>
      </c>
      <c r="G268" s="8">
        <v>0</v>
      </c>
      <c r="H268" s="8">
        <v>0</v>
      </c>
      <c r="I268" s="9">
        <f t="shared" si="9"/>
        <v>33101.68</v>
      </c>
      <c r="J268" s="10">
        <f t="shared" si="10"/>
        <v>0</v>
      </c>
    </row>
    <row r="269" spans="1:10" ht="30" x14ac:dyDescent="0.25">
      <c r="A269" s="6" t="s">
        <v>523</v>
      </c>
      <c r="B269" s="6" t="s">
        <v>524</v>
      </c>
      <c r="C269" s="8">
        <v>3</v>
      </c>
      <c r="D269" s="8">
        <v>0</v>
      </c>
      <c r="E269" s="8">
        <v>0</v>
      </c>
      <c r="F269" s="8">
        <v>752.59</v>
      </c>
      <c r="G269" s="8">
        <v>0</v>
      </c>
      <c r="H269" s="8">
        <v>0</v>
      </c>
      <c r="I269" s="9">
        <f t="shared" si="9"/>
        <v>752.59</v>
      </c>
      <c r="J269" s="10">
        <f t="shared" si="10"/>
        <v>0</v>
      </c>
    </row>
    <row r="270" spans="1:10" ht="30" x14ac:dyDescent="0.25">
      <c r="A270" s="6" t="s">
        <v>525</v>
      </c>
      <c r="B270" s="6" t="s">
        <v>526</v>
      </c>
      <c r="C270" s="8">
        <v>26</v>
      </c>
      <c r="D270" s="8">
        <v>0</v>
      </c>
      <c r="E270" s="8">
        <v>0</v>
      </c>
      <c r="F270" s="9">
        <v>10157.83</v>
      </c>
      <c r="G270" s="8">
        <v>0</v>
      </c>
      <c r="H270" s="8">
        <v>0</v>
      </c>
      <c r="I270" s="9">
        <f t="shared" si="9"/>
        <v>10157.83</v>
      </c>
      <c r="J270" s="10">
        <f t="shared" si="10"/>
        <v>0</v>
      </c>
    </row>
    <row r="271" spans="1:10" ht="30" x14ac:dyDescent="0.25">
      <c r="A271" s="6" t="s">
        <v>527</v>
      </c>
      <c r="B271" s="6" t="s">
        <v>528</v>
      </c>
      <c r="C271" s="8">
        <v>0</v>
      </c>
      <c r="D271" s="8">
        <v>0</v>
      </c>
      <c r="E271" s="8">
        <v>0</v>
      </c>
      <c r="F271" s="8">
        <v>0</v>
      </c>
      <c r="G271" s="8">
        <v>5</v>
      </c>
      <c r="H271" s="8">
        <v>759.01</v>
      </c>
      <c r="I271" s="9">
        <f t="shared" si="9"/>
        <v>0</v>
      </c>
      <c r="J271" s="10">
        <f t="shared" si="10"/>
        <v>759.01</v>
      </c>
    </row>
    <row r="272" spans="1:10" ht="30" x14ac:dyDescent="0.25">
      <c r="A272" s="6" t="s">
        <v>529</v>
      </c>
      <c r="B272" s="6" t="s">
        <v>530</v>
      </c>
      <c r="C272" s="8">
        <v>0</v>
      </c>
      <c r="D272" s="8">
        <v>0</v>
      </c>
      <c r="E272" s="8">
        <v>0</v>
      </c>
      <c r="F272" s="8">
        <v>0</v>
      </c>
      <c r="G272" s="8">
        <v>1</v>
      </c>
      <c r="H272" s="8">
        <v>73.61</v>
      </c>
      <c r="I272" s="9">
        <f t="shared" si="9"/>
        <v>0</v>
      </c>
      <c r="J272" s="10">
        <f t="shared" si="10"/>
        <v>73.61</v>
      </c>
    </row>
    <row r="273" spans="1:10" ht="45" x14ac:dyDescent="0.25">
      <c r="A273" s="6" t="s">
        <v>531</v>
      </c>
      <c r="B273" s="6" t="s">
        <v>532</v>
      </c>
      <c r="C273" s="8">
        <v>171</v>
      </c>
      <c r="D273" s="8">
        <v>0</v>
      </c>
      <c r="E273" s="8">
        <v>0</v>
      </c>
      <c r="F273" s="9">
        <v>82455.490000000005</v>
      </c>
      <c r="G273" s="8">
        <v>0</v>
      </c>
      <c r="H273" s="8">
        <v>0</v>
      </c>
      <c r="I273" s="9">
        <f t="shared" si="9"/>
        <v>82455.490000000005</v>
      </c>
      <c r="J273" s="10">
        <f t="shared" si="10"/>
        <v>0</v>
      </c>
    </row>
    <row r="274" spans="1:10" ht="30" x14ac:dyDescent="0.25">
      <c r="A274" s="6" t="s">
        <v>533</v>
      </c>
      <c r="B274" s="6" t="s">
        <v>534</v>
      </c>
      <c r="C274" s="8">
        <v>41</v>
      </c>
      <c r="D274" s="8">
        <v>0</v>
      </c>
      <c r="E274" s="8">
        <v>0</v>
      </c>
      <c r="F274" s="9">
        <v>13345.28</v>
      </c>
      <c r="G274" s="8">
        <v>0</v>
      </c>
      <c r="H274" s="8">
        <v>0</v>
      </c>
      <c r="I274" s="9">
        <f t="shared" si="9"/>
        <v>13345.28</v>
      </c>
      <c r="J274" s="10">
        <f t="shared" si="10"/>
        <v>0</v>
      </c>
    </row>
    <row r="275" spans="1:10" ht="30" x14ac:dyDescent="0.25">
      <c r="A275" s="6" t="s">
        <v>535</v>
      </c>
      <c r="B275" s="6" t="s">
        <v>536</v>
      </c>
      <c r="C275" s="8">
        <v>6</v>
      </c>
      <c r="D275" s="8">
        <v>0</v>
      </c>
      <c r="E275" s="8">
        <v>0</v>
      </c>
      <c r="F275" s="9">
        <v>2227.77</v>
      </c>
      <c r="G275" s="8">
        <v>0</v>
      </c>
      <c r="H275" s="8">
        <v>0</v>
      </c>
      <c r="I275" s="9">
        <f t="shared" si="9"/>
        <v>2227.77</v>
      </c>
      <c r="J275" s="10">
        <f t="shared" si="10"/>
        <v>0</v>
      </c>
    </row>
    <row r="276" spans="1:10" ht="45" x14ac:dyDescent="0.25">
      <c r="A276" s="6" t="s">
        <v>537</v>
      </c>
      <c r="B276" s="6" t="s">
        <v>538</v>
      </c>
      <c r="C276" s="8">
        <v>17</v>
      </c>
      <c r="D276" s="8">
        <v>0</v>
      </c>
      <c r="E276" s="8">
        <v>0</v>
      </c>
      <c r="F276" s="9">
        <v>8722.19</v>
      </c>
      <c r="G276" s="8">
        <v>0</v>
      </c>
      <c r="H276" s="8">
        <v>0</v>
      </c>
      <c r="I276" s="9">
        <f t="shared" si="9"/>
        <v>8722.19</v>
      </c>
      <c r="J276" s="10">
        <f t="shared" si="10"/>
        <v>0</v>
      </c>
    </row>
    <row r="277" spans="1:10" ht="30" x14ac:dyDescent="0.25">
      <c r="A277" s="6" t="s">
        <v>539</v>
      </c>
      <c r="B277" s="6" t="s">
        <v>540</v>
      </c>
      <c r="C277" s="8">
        <v>48</v>
      </c>
      <c r="D277" s="8">
        <v>0</v>
      </c>
      <c r="E277" s="8">
        <v>0</v>
      </c>
      <c r="F277" s="9">
        <v>23128.18</v>
      </c>
      <c r="G277" s="8">
        <v>8</v>
      </c>
      <c r="H277" s="9">
        <v>1499.27</v>
      </c>
      <c r="I277" s="9">
        <f t="shared" si="9"/>
        <v>21628.91</v>
      </c>
      <c r="J277" s="10">
        <f t="shared" si="10"/>
        <v>0</v>
      </c>
    </row>
    <row r="278" spans="1:10" ht="45" x14ac:dyDescent="0.25">
      <c r="A278" s="6" t="s">
        <v>541</v>
      </c>
      <c r="B278" s="6" t="s">
        <v>542</v>
      </c>
      <c r="C278" s="8">
        <v>70</v>
      </c>
      <c r="D278" s="8">
        <v>0</v>
      </c>
      <c r="E278" s="8">
        <v>0</v>
      </c>
      <c r="F278" s="9">
        <v>26078.42</v>
      </c>
      <c r="G278" s="8">
        <v>2</v>
      </c>
      <c r="H278" s="8">
        <v>240.22</v>
      </c>
      <c r="I278" s="9">
        <f t="shared" si="9"/>
        <v>25838.199999999997</v>
      </c>
      <c r="J278" s="10">
        <f t="shared" si="10"/>
        <v>0</v>
      </c>
    </row>
    <row r="279" spans="1:10" ht="45" x14ac:dyDescent="0.25">
      <c r="A279" s="6" t="s">
        <v>543</v>
      </c>
      <c r="B279" s="6" t="s">
        <v>544</v>
      </c>
      <c r="C279" s="8">
        <v>20</v>
      </c>
      <c r="D279" s="8">
        <v>0</v>
      </c>
      <c r="E279" s="8">
        <v>0</v>
      </c>
      <c r="F279" s="9">
        <v>129617.06</v>
      </c>
      <c r="G279" s="8">
        <v>1</v>
      </c>
      <c r="H279" s="8">
        <v>420.57</v>
      </c>
      <c r="I279" s="9">
        <f t="shared" si="9"/>
        <v>129196.48999999999</v>
      </c>
      <c r="J279" s="10">
        <f t="shared" si="10"/>
        <v>0</v>
      </c>
    </row>
    <row r="280" spans="1:10" ht="30" x14ac:dyDescent="0.25">
      <c r="A280" s="6" t="s">
        <v>545</v>
      </c>
      <c r="B280" s="6" t="s">
        <v>546</v>
      </c>
      <c r="C280" s="8">
        <v>45</v>
      </c>
      <c r="D280" s="8">
        <v>0</v>
      </c>
      <c r="E280" s="8">
        <v>0</v>
      </c>
      <c r="F280" s="9">
        <v>57707.53</v>
      </c>
      <c r="G280" s="8">
        <v>1</v>
      </c>
      <c r="H280" s="8">
        <v>506.57</v>
      </c>
      <c r="I280" s="9">
        <f t="shared" si="9"/>
        <v>57200.959999999999</v>
      </c>
      <c r="J280" s="10">
        <f t="shared" si="10"/>
        <v>0</v>
      </c>
    </row>
    <row r="281" spans="1:10" ht="45" x14ac:dyDescent="0.25">
      <c r="A281" s="6" t="s">
        <v>547</v>
      </c>
      <c r="B281" s="6" t="s">
        <v>548</v>
      </c>
      <c r="C281" s="8">
        <v>14</v>
      </c>
      <c r="D281" s="8">
        <v>0</v>
      </c>
      <c r="E281" s="8">
        <v>0</v>
      </c>
      <c r="F281" s="9">
        <v>7914.8</v>
      </c>
      <c r="G281" s="8">
        <v>7</v>
      </c>
      <c r="H281" s="9">
        <v>2002.05</v>
      </c>
      <c r="I281" s="9">
        <f t="shared" si="9"/>
        <v>5912.75</v>
      </c>
      <c r="J281" s="10">
        <f t="shared" si="10"/>
        <v>0</v>
      </c>
    </row>
    <row r="282" spans="1:10" ht="45" x14ac:dyDescent="0.25">
      <c r="A282" s="6" t="s">
        <v>549</v>
      </c>
      <c r="B282" s="6" t="s">
        <v>550</v>
      </c>
      <c r="C282" s="8">
        <v>0</v>
      </c>
      <c r="D282" s="8">
        <v>0</v>
      </c>
      <c r="E282" s="8">
        <v>0</v>
      </c>
      <c r="F282" s="8">
        <v>0</v>
      </c>
      <c r="G282" s="8">
        <v>3</v>
      </c>
      <c r="H282" s="8">
        <v>975.58</v>
      </c>
      <c r="I282" s="9">
        <f t="shared" si="9"/>
        <v>0</v>
      </c>
      <c r="J282" s="10">
        <f t="shared" si="10"/>
        <v>975.58</v>
      </c>
    </row>
    <row r="283" spans="1:10" ht="45" x14ac:dyDescent="0.25">
      <c r="A283" s="6" t="s">
        <v>551</v>
      </c>
      <c r="B283" s="6" t="s">
        <v>552</v>
      </c>
      <c r="C283" s="8">
        <v>74</v>
      </c>
      <c r="D283" s="8">
        <v>0</v>
      </c>
      <c r="E283" s="8">
        <v>0</v>
      </c>
      <c r="F283" s="9">
        <v>18892.41</v>
      </c>
      <c r="G283" s="8">
        <v>0</v>
      </c>
      <c r="H283" s="8">
        <v>0</v>
      </c>
      <c r="I283" s="9">
        <f t="shared" si="9"/>
        <v>18892.41</v>
      </c>
      <c r="J283" s="10">
        <f t="shared" si="10"/>
        <v>0</v>
      </c>
    </row>
    <row r="284" spans="1:10" ht="45" x14ac:dyDescent="0.25">
      <c r="A284" s="6" t="s">
        <v>553</v>
      </c>
      <c r="B284" s="6" t="s">
        <v>554</v>
      </c>
      <c r="C284" s="8">
        <v>221</v>
      </c>
      <c r="D284" s="8">
        <v>0</v>
      </c>
      <c r="E284" s="8">
        <v>0</v>
      </c>
      <c r="F284" s="9">
        <v>344579.36</v>
      </c>
      <c r="G284" s="8">
        <v>0</v>
      </c>
      <c r="H284" s="8">
        <v>0</v>
      </c>
      <c r="I284" s="9">
        <f t="shared" si="9"/>
        <v>344579.36</v>
      </c>
      <c r="J284" s="10">
        <f t="shared" si="10"/>
        <v>0</v>
      </c>
    </row>
    <row r="285" spans="1:10" x14ac:dyDescent="0.25">
      <c r="A285" s="6" t="s">
        <v>555</v>
      </c>
      <c r="B285" s="6" t="s">
        <v>556</v>
      </c>
      <c r="C285" s="8">
        <v>9</v>
      </c>
      <c r="D285" s="8">
        <v>0</v>
      </c>
      <c r="E285" s="8">
        <v>0</v>
      </c>
      <c r="F285" s="9">
        <v>2457.62</v>
      </c>
      <c r="G285" s="8">
        <v>0</v>
      </c>
      <c r="H285" s="8">
        <v>0</v>
      </c>
      <c r="I285" s="9">
        <f t="shared" si="9"/>
        <v>2457.62</v>
      </c>
      <c r="J285" s="10">
        <f t="shared" si="10"/>
        <v>0</v>
      </c>
    </row>
    <row r="286" spans="1:10" ht="45" x14ac:dyDescent="0.25">
      <c r="A286" s="6" t="s">
        <v>557</v>
      </c>
      <c r="B286" s="6" t="s">
        <v>558</v>
      </c>
      <c r="C286" s="8">
        <v>0</v>
      </c>
      <c r="D286" s="8">
        <v>0</v>
      </c>
      <c r="E286" s="8">
        <v>0</v>
      </c>
      <c r="F286" s="8">
        <v>0</v>
      </c>
      <c r="G286" s="8">
        <v>1</v>
      </c>
      <c r="H286" s="8">
        <v>65.430000000000007</v>
      </c>
      <c r="I286" s="9">
        <f t="shared" si="9"/>
        <v>0</v>
      </c>
      <c r="J286" s="10">
        <f t="shared" si="10"/>
        <v>65.430000000000007</v>
      </c>
    </row>
    <row r="287" spans="1:10" ht="45" x14ac:dyDescent="0.25">
      <c r="A287" s="6" t="s">
        <v>559</v>
      </c>
      <c r="B287" s="6" t="s">
        <v>560</v>
      </c>
      <c r="C287" s="8">
        <v>20</v>
      </c>
      <c r="D287" s="8">
        <v>0</v>
      </c>
      <c r="E287" s="8">
        <v>0</v>
      </c>
      <c r="F287" s="9">
        <v>6435.64</v>
      </c>
      <c r="G287" s="8">
        <v>7</v>
      </c>
      <c r="H287" s="9">
        <v>7244.51</v>
      </c>
      <c r="I287" s="9">
        <f t="shared" si="9"/>
        <v>0</v>
      </c>
      <c r="J287" s="10">
        <f t="shared" si="10"/>
        <v>808.86999999999989</v>
      </c>
    </row>
    <row r="288" spans="1:10" ht="45" x14ac:dyDescent="0.25">
      <c r="A288" s="6" t="s">
        <v>561</v>
      </c>
      <c r="B288" s="6" t="s">
        <v>562</v>
      </c>
      <c r="C288" s="8">
        <v>0</v>
      </c>
      <c r="D288" s="8">
        <v>0</v>
      </c>
      <c r="E288" s="8">
        <v>0</v>
      </c>
      <c r="F288" s="8">
        <v>0</v>
      </c>
      <c r="G288" s="8">
        <v>2</v>
      </c>
      <c r="H288" s="8">
        <v>454.19</v>
      </c>
      <c r="I288" s="9">
        <f t="shared" si="9"/>
        <v>0</v>
      </c>
      <c r="J288" s="10">
        <f t="shared" si="10"/>
        <v>454.19</v>
      </c>
    </row>
    <row r="289" spans="1:10" ht="45" x14ac:dyDescent="0.25">
      <c r="A289" s="6" t="s">
        <v>563</v>
      </c>
      <c r="B289" s="6" t="s">
        <v>564</v>
      </c>
      <c r="C289" s="8">
        <v>0</v>
      </c>
      <c r="D289" s="8">
        <v>0</v>
      </c>
      <c r="E289" s="8">
        <v>0</v>
      </c>
      <c r="F289" s="8">
        <v>0</v>
      </c>
      <c r="G289" s="8">
        <v>2</v>
      </c>
      <c r="H289" s="9">
        <v>8662.61</v>
      </c>
      <c r="I289" s="9">
        <f t="shared" si="9"/>
        <v>0</v>
      </c>
      <c r="J289" s="10">
        <f t="shared" si="10"/>
        <v>8662.61</v>
      </c>
    </row>
    <row r="290" spans="1:10" ht="30" x14ac:dyDescent="0.25">
      <c r="A290" s="6" t="s">
        <v>565</v>
      </c>
      <c r="B290" s="6" t="s">
        <v>566</v>
      </c>
      <c r="C290" s="8">
        <v>32</v>
      </c>
      <c r="D290" s="8">
        <v>0</v>
      </c>
      <c r="E290" s="8">
        <v>0</v>
      </c>
      <c r="F290" s="9">
        <v>7991.89</v>
      </c>
      <c r="G290" s="8">
        <v>10</v>
      </c>
      <c r="H290" s="9">
        <v>2827.06</v>
      </c>
      <c r="I290" s="9">
        <f t="shared" si="9"/>
        <v>5164.83</v>
      </c>
      <c r="J290" s="10">
        <f t="shared" si="10"/>
        <v>0</v>
      </c>
    </row>
    <row r="291" spans="1:10" ht="30" x14ac:dyDescent="0.25">
      <c r="A291" s="6" t="s">
        <v>567</v>
      </c>
      <c r="B291" s="6" t="s">
        <v>568</v>
      </c>
      <c r="C291" s="8">
        <v>3</v>
      </c>
      <c r="D291" s="8">
        <v>0</v>
      </c>
      <c r="E291" s="8">
        <v>0</v>
      </c>
      <c r="F291" s="9">
        <v>1247.0999999999999</v>
      </c>
      <c r="G291" s="8">
        <v>0</v>
      </c>
      <c r="H291" s="8">
        <v>0</v>
      </c>
      <c r="I291" s="9">
        <f t="shared" si="9"/>
        <v>1247.0999999999999</v>
      </c>
      <c r="J291" s="10">
        <f t="shared" si="10"/>
        <v>0</v>
      </c>
    </row>
    <row r="292" spans="1:10" ht="45" x14ac:dyDescent="0.25">
      <c r="A292" s="6" t="s">
        <v>569</v>
      </c>
      <c r="B292" s="6" t="s">
        <v>570</v>
      </c>
      <c r="C292" s="8">
        <v>3</v>
      </c>
      <c r="D292" s="8">
        <v>0</v>
      </c>
      <c r="E292" s="8">
        <v>0</v>
      </c>
      <c r="F292" s="9">
        <v>2211.61</v>
      </c>
      <c r="G292" s="8">
        <v>0</v>
      </c>
      <c r="H292" s="8">
        <v>0</v>
      </c>
      <c r="I292" s="9">
        <f t="shared" si="9"/>
        <v>2211.61</v>
      </c>
      <c r="J292" s="10">
        <f t="shared" si="10"/>
        <v>0</v>
      </c>
    </row>
    <row r="293" spans="1:10" ht="30" x14ac:dyDescent="0.25">
      <c r="A293" s="6" t="s">
        <v>571</v>
      </c>
      <c r="B293" s="6" t="s">
        <v>572</v>
      </c>
      <c r="C293" s="7">
        <v>2082</v>
      </c>
      <c r="D293" s="8">
        <v>0</v>
      </c>
      <c r="E293" s="8">
        <v>0</v>
      </c>
      <c r="F293" s="9">
        <v>1170022.8899999999</v>
      </c>
      <c r="G293" s="8">
        <v>20</v>
      </c>
      <c r="H293" s="9">
        <v>4531.8999999999996</v>
      </c>
      <c r="I293" s="9">
        <f t="shared" si="9"/>
        <v>1165490.99</v>
      </c>
      <c r="J293" s="10">
        <f t="shared" si="10"/>
        <v>0</v>
      </c>
    </row>
    <row r="294" spans="1:10" ht="30" x14ac:dyDescent="0.25">
      <c r="A294" s="6" t="s">
        <v>573</v>
      </c>
      <c r="B294" s="6" t="s">
        <v>574</v>
      </c>
      <c r="C294" s="8">
        <v>13</v>
      </c>
      <c r="D294" s="8">
        <v>0</v>
      </c>
      <c r="E294" s="8">
        <v>0</v>
      </c>
      <c r="F294" s="9">
        <v>3210.16</v>
      </c>
      <c r="G294" s="8">
        <v>6</v>
      </c>
      <c r="H294" s="9">
        <v>32023.52</v>
      </c>
      <c r="I294" s="9">
        <f t="shared" si="9"/>
        <v>0</v>
      </c>
      <c r="J294" s="10">
        <f t="shared" si="10"/>
        <v>28813.360000000001</v>
      </c>
    </row>
    <row r="295" spans="1:10" ht="45" x14ac:dyDescent="0.25">
      <c r="A295" s="6" t="s">
        <v>575</v>
      </c>
      <c r="B295" s="6" t="s">
        <v>576</v>
      </c>
      <c r="C295" s="8">
        <v>1</v>
      </c>
      <c r="D295" s="8">
        <v>0</v>
      </c>
      <c r="E295" s="8">
        <v>0</v>
      </c>
      <c r="F295" s="8">
        <v>808.26</v>
      </c>
      <c r="G295" s="8">
        <v>0</v>
      </c>
      <c r="H295" s="8">
        <v>0</v>
      </c>
      <c r="I295" s="9">
        <f t="shared" si="9"/>
        <v>808.26</v>
      </c>
      <c r="J295" s="10">
        <f t="shared" si="10"/>
        <v>0</v>
      </c>
    </row>
    <row r="296" spans="1:10" ht="45" x14ac:dyDescent="0.25">
      <c r="A296" s="6" t="s">
        <v>577</v>
      </c>
      <c r="B296" s="6" t="s">
        <v>578</v>
      </c>
      <c r="C296" s="8">
        <v>35</v>
      </c>
      <c r="D296" s="8">
        <v>0</v>
      </c>
      <c r="E296" s="8">
        <v>0</v>
      </c>
      <c r="F296" s="9">
        <v>14292.8</v>
      </c>
      <c r="G296" s="8">
        <v>2</v>
      </c>
      <c r="H296" s="8">
        <v>227.13</v>
      </c>
      <c r="I296" s="9">
        <f t="shared" si="9"/>
        <v>14065.67</v>
      </c>
      <c r="J296" s="10">
        <f t="shared" si="10"/>
        <v>0</v>
      </c>
    </row>
    <row r="297" spans="1:10" ht="30" x14ac:dyDescent="0.25">
      <c r="A297" s="6" t="s">
        <v>579</v>
      </c>
      <c r="B297" s="6" t="s">
        <v>580</v>
      </c>
      <c r="C297" s="8">
        <v>24</v>
      </c>
      <c r="D297" s="8">
        <v>0</v>
      </c>
      <c r="E297" s="8">
        <v>0</v>
      </c>
      <c r="F297" s="9">
        <v>9678.35</v>
      </c>
      <c r="G297" s="8">
        <v>1</v>
      </c>
      <c r="H297" s="8">
        <v>430.76</v>
      </c>
      <c r="I297" s="9">
        <f t="shared" si="9"/>
        <v>9247.59</v>
      </c>
      <c r="J297" s="10">
        <f t="shared" si="10"/>
        <v>0</v>
      </c>
    </row>
    <row r="298" spans="1:10" ht="30" x14ac:dyDescent="0.25">
      <c r="A298" s="6" t="s">
        <v>581</v>
      </c>
      <c r="B298" s="6" t="s">
        <v>582</v>
      </c>
      <c r="C298" s="8">
        <v>0</v>
      </c>
      <c r="D298" s="8">
        <v>0</v>
      </c>
      <c r="E298" s="8">
        <v>0</v>
      </c>
      <c r="F298" s="8">
        <v>0</v>
      </c>
      <c r="G298" s="8">
        <v>9</v>
      </c>
      <c r="H298" s="9">
        <v>2153.21</v>
      </c>
      <c r="I298" s="9">
        <f t="shared" si="9"/>
        <v>0</v>
      </c>
      <c r="J298" s="10">
        <f t="shared" si="10"/>
        <v>2153.21</v>
      </c>
    </row>
    <row r="299" spans="1:10" ht="45" x14ac:dyDescent="0.25">
      <c r="A299" s="6" t="s">
        <v>583</v>
      </c>
      <c r="B299" s="6" t="s">
        <v>584</v>
      </c>
      <c r="C299" s="8">
        <v>0</v>
      </c>
      <c r="D299" s="8">
        <v>0</v>
      </c>
      <c r="E299" s="8">
        <v>0</v>
      </c>
      <c r="F299" s="8">
        <v>0</v>
      </c>
      <c r="G299" s="8">
        <v>1</v>
      </c>
      <c r="H299" s="8">
        <v>349.53</v>
      </c>
      <c r="I299" s="9">
        <f t="shared" si="9"/>
        <v>0</v>
      </c>
      <c r="J299" s="10">
        <f t="shared" si="10"/>
        <v>349.53</v>
      </c>
    </row>
    <row r="300" spans="1:10" ht="30" x14ac:dyDescent="0.25">
      <c r="A300" s="6" t="s">
        <v>585</v>
      </c>
      <c r="B300" s="6" t="s">
        <v>586</v>
      </c>
      <c r="C300" s="8">
        <v>0</v>
      </c>
      <c r="D300" s="8">
        <v>0</v>
      </c>
      <c r="E300" s="8">
        <v>0</v>
      </c>
      <c r="F300" s="8">
        <v>0</v>
      </c>
      <c r="G300" s="8">
        <v>16</v>
      </c>
      <c r="H300" s="9">
        <v>25956.25</v>
      </c>
      <c r="I300" s="9">
        <f t="shared" si="9"/>
        <v>0</v>
      </c>
      <c r="J300" s="10">
        <f t="shared" si="10"/>
        <v>25956.25</v>
      </c>
    </row>
    <row r="301" spans="1:10" ht="45" x14ac:dyDescent="0.25">
      <c r="A301" s="6" t="s">
        <v>587</v>
      </c>
      <c r="B301" s="6" t="s">
        <v>588</v>
      </c>
      <c r="C301" s="8">
        <v>18</v>
      </c>
      <c r="D301" s="8">
        <v>0</v>
      </c>
      <c r="E301" s="8">
        <v>0</v>
      </c>
      <c r="F301" s="9">
        <v>18827.98</v>
      </c>
      <c r="G301" s="8">
        <v>0</v>
      </c>
      <c r="H301" s="8">
        <v>0</v>
      </c>
      <c r="I301" s="9">
        <f t="shared" si="9"/>
        <v>18827.98</v>
      </c>
      <c r="J301" s="10">
        <f t="shared" si="10"/>
        <v>0</v>
      </c>
    </row>
    <row r="302" spans="1:10" ht="30" x14ac:dyDescent="0.25">
      <c r="A302" s="6" t="s">
        <v>589</v>
      </c>
      <c r="B302" s="6" t="s">
        <v>590</v>
      </c>
      <c r="C302" s="8">
        <v>8</v>
      </c>
      <c r="D302" s="8">
        <v>0</v>
      </c>
      <c r="E302" s="8">
        <v>0</v>
      </c>
      <c r="F302" s="9">
        <v>4623.26</v>
      </c>
      <c r="G302" s="8">
        <v>0</v>
      </c>
      <c r="H302" s="8">
        <v>0</v>
      </c>
      <c r="I302" s="9">
        <f t="shared" si="9"/>
        <v>4623.26</v>
      </c>
      <c r="J302" s="10">
        <f t="shared" si="10"/>
        <v>0</v>
      </c>
    </row>
    <row r="303" spans="1:10" ht="45" x14ac:dyDescent="0.25">
      <c r="A303" s="6" t="s">
        <v>591</v>
      </c>
      <c r="B303" s="6" t="s">
        <v>592</v>
      </c>
      <c r="C303" s="8">
        <v>5</v>
      </c>
      <c r="D303" s="8">
        <v>0</v>
      </c>
      <c r="E303" s="8">
        <v>0</v>
      </c>
      <c r="F303" s="9">
        <v>2548.98</v>
      </c>
      <c r="G303" s="8">
        <v>2</v>
      </c>
      <c r="H303" s="9">
        <v>12628.91</v>
      </c>
      <c r="I303" s="9">
        <f t="shared" si="9"/>
        <v>0</v>
      </c>
      <c r="J303" s="10">
        <f t="shared" si="10"/>
        <v>10079.93</v>
      </c>
    </row>
    <row r="304" spans="1:10" ht="45" x14ac:dyDescent="0.25">
      <c r="A304" s="6" t="s">
        <v>593</v>
      </c>
      <c r="B304" s="6" t="s">
        <v>594</v>
      </c>
      <c r="C304" s="8">
        <v>3</v>
      </c>
      <c r="D304" s="8">
        <v>0</v>
      </c>
      <c r="E304" s="8">
        <v>0</v>
      </c>
      <c r="F304" s="9">
        <v>1903.98</v>
      </c>
      <c r="G304" s="8">
        <v>21</v>
      </c>
      <c r="H304" s="9">
        <v>2422.27</v>
      </c>
      <c r="I304" s="9">
        <f t="shared" si="9"/>
        <v>0</v>
      </c>
      <c r="J304" s="10">
        <f t="shared" si="10"/>
        <v>518.29</v>
      </c>
    </row>
    <row r="305" spans="1:10" ht="45" x14ac:dyDescent="0.25">
      <c r="A305" s="6" t="s">
        <v>595</v>
      </c>
      <c r="B305" s="6" t="s">
        <v>596</v>
      </c>
      <c r="C305" s="8">
        <v>1</v>
      </c>
      <c r="D305" s="8">
        <v>0</v>
      </c>
      <c r="E305" s="8">
        <v>0</v>
      </c>
      <c r="F305" s="8">
        <v>481.23</v>
      </c>
      <c r="G305" s="8">
        <v>0</v>
      </c>
      <c r="H305" s="8">
        <v>0</v>
      </c>
      <c r="I305" s="9">
        <f t="shared" si="9"/>
        <v>481.23</v>
      </c>
      <c r="J305" s="10">
        <f t="shared" si="10"/>
        <v>0</v>
      </c>
    </row>
    <row r="306" spans="1:10" ht="45" x14ac:dyDescent="0.25">
      <c r="A306" s="6" t="s">
        <v>597</v>
      </c>
      <c r="B306" s="6" t="s">
        <v>598</v>
      </c>
      <c r="C306" s="8">
        <v>0</v>
      </c>
      <c r="D306" s="8">
        <v>0</v>
      </c>
      <c r="E306" s="8">
        <v>0</v>
      </c>
      <c r="F306" s="8">
        <v>0</v>
      </c>
      <c r="G306" s="8">
        <v>2</v>
      </c>
      <c r="H306" s="8">
        <v>654.72</v>
      </c>
      <c r="I306" s="9">
        <f t="shared" si="9"/>
        <v>0</v>
      </c>
      <c r="J306" s="10">
        <f t="shared" si="10"/>
        <v>654.72</v>
      </c>
    </row>
    <row r="307" spans="1:10" ht="45" x14ac:dyDescent="0.25">
      <c r="A307" s="6" t="s">
        <v>599</v>
      </c>
      <c r="B307" s="6" t="s">
        <v>600</v>
      </c>
      <c r="C307" s="8">
        <v>4</v>
      </c>
      <c r="D307" s="8">
        <v>0</v>
      </c>
      <c r="E307" s="8">
        <v>0</v>
      </c>
      <c r="F307" s="9">
        <v>84000.71</v>
      </c>
      <c r="G307" s="8">
        <v>0</v>
      </c>
      <c r="H307" s="8">
        <v>0</v>
      </c>
      <c r="I307" s="9">
        <f t="shared" si="9"/>
        <v>84000.71</v>
      </c>
      <c r="J307" s="10">
        <f t="shared" si="10"/>
        <v>0</v>
      </c>
    </row>
    <row r="308" spans="1:10" ht="30" x14ac:dyDescent="0.25">
      <c r="A308" s="6" t="s">
        <v>601</v>
      </c>
      <c r="B308" s="6" t="s">
        <v>602</v>
      </c>
      <c r="C308" s="8">
        <v>3</v>
      </c>
      <c r="D308" s="8">
        <v>0</v>
      </c>
      <c r="E308" s="8">
        <v>0</v>
      </c>
      <c r="F308" s="8">
        <v>948.01</v>
      </c>
      <c r="G308" s="8">
        <v>0</v>
      </c>
      <c r="H308" s="8">
        <v>0</v>
      </c>
      <c r="I308" s="9">
        <f t="shared" si="9"/>
        <v>948.01</v>
      </c>
      <c r="J308" s="10">
        <f t="shared" si="10"/>
        <v>0</v>
      </c>
    </row>
    <row r="309" spans="1:10" ht="45" x14ac:dyDescent="0.25">
      <c r="A309" s="6" t="s">
        <v>603</v>
      </c>
      <c r="B309" s="6" t="s">
        <v>604</v>
      </c>
      <c r="C309" s="8">
        <v>52</v>
      </c>
      <c r="D309" s="8">
        <v>0</v>
      </c>
      <c r="E309" s="8">
        <v>0</v>
      </c>
      <c r="F309" s="9">
        <v>307284.96000000002</v>
      </c>
      <c r="G309" s="8">
        <v>0</v>
      </c>
      <c r="H309" s="8">
        <v>0</v>
      </c>
      <c r="I309" s="9">
        <f t="shared" si="9"/>
        <v>307284.96000000002</v>
      </c>
      <c r="J309" s="10">
        <f t="shared" si="10"/>
        <v>0</v>
      </c>
    </row>
    <row r="310" spans="1:10" ht="45" x14ac:dyDescent="0.25">
      <c r="A310" s="6" t="s">
        <v>605</v>
      </c>
      <c r="B310" s="6" t="s">
        <v>606</v>
      </c>
      <c r="C310" s="8">
        <v>2</v>
      </c>
      <c r="D310" s="8">
        <v>0</v>
      </c>
      <c r="E310" s="8">
        <v>0</v>
      </c>
      <c r="F310" s="9">
        <v>1196.33</v>
      </c>
      <c r="G310" s="8">
        <v>0</v>
      </c>
      <c r="H310" s="8">
        <v>0</v>
      </c>
      <c r="I310" s="9">
        <f t="shared" si="9"/>
        <v>1196.33</v>
      </c>
      <c r="J310" s="10">
        <f t="shared" si="10"/>
        <v>0</v>
      </c>
    </row>
    <row r="311" spans="1:10" ht="45" x14ac:dyDescent="0.25">
      <c r="A311" s="6" t="s">
        <v>607</v>
      </c>
      <c r="B311" s="6" t="s">
        <v>608</v>
      </c>
      <c r="C311" s="8">
        <v>1</v>
      </c>
      <c r="D311" s="8">
        <v>0</v>
      </c>
      <c r="E311" s="8">
        <v>0</v>
      </c>
      <c r="F311" s="8">
        <v>210.63</v>
      </c>
      <c r="G311" s="8">
        <v>0</v>
      </c>
      <c r="H311" s="8">
        <v>0</v>
      </c>
      <c r="I311" s="9">
        <f t="shared" si="9"/>
        <v>210.63</v>
      </c>
      <c r="J311" s="10">
        <f t="shared" si="10"/>
        <v>0</v>
      </c>
    </row>
    <row r="312" spans="1:10" ht="45" x14ac:dyDescent="0.25">
      <c r="A312" s="6" t="s">
        <v>609</v>
      </c>
      <c r="B312" s="6" t="s">
        <v>610</v>
      </c>
      <c r="C312" s="8">
        <v>44</v>
      </c>
      <c r="D312" s="8">
        <v>0</v>
      </c>
      <c r="E312" s="8">
        <v>0</v>
      </c>
      <c r="F312" s="9">
        <v>30160.400000000001</v>
      </c>
      <c r="G312" s="8">
        <v>0</v>
      </c>
      <c r="H312" s="8">
        <v>0</v>
      </c>
      <c r="I312" s="9">
        <f t="shared" si="9"/>
        <v>30160.400000000001</v>
      </c>
      <c r="J312" s="10">
        <f t="shared" si="10"/>
        <v>0</v>
      </c>
    </row>
    <row r="313" spans="1:10" ht="30" x14ac:dyDescent="0.25">
      <c r="A313" s="6" t="s">
        <v>611</v>
      </c>
      <c r="B313" s="6" t="s">
        <v>612</v>
      </c>
      <c r="C313" s="8">
        <v>224</v>
      </c>
      <c r="D313" s="8">
        <v>0</v>
      </c>
      <c r="E313" s="8">
        <v>0</v>
      </c>
      <c r="F313" s="9">
        <v>174752.55</v>
      </c>
      <c r="G313" s="8">
        <v>5</v>
      </c>
      <c r="H313" s="8">
        <v>219.25</v>
      </c>
      <c r="I313" s="9">
        <f t="shared" si="9"/>
        <v>174533.3</v>
      </c>
      <c r="J313" s="10">
        <f t="shared" si="10"/>
        <v>0</v>
      </c>
    </row>
    <row r="314" spans="1:10" ht="45" x14ac:dyDescent="0.25">
      <c r="A314" s="6" t="s">
        <v>613</v>
      </c>
      <c r="B314" s="6" t="s">
        <v>614</v>
      </c>
      <c r="C314" s="8">
        <v>5</v>
      </c>
      <c r="D314" s="8">
        <v>0</v>
      </c>
      <c r="E314" s="8">
        <v>0</v>
      </c>
      <c r="F314" s="9">
        <v>1240.95</v>
      </c>
      <c r="G314" s="8">
        <v>0</v>
      </c>
      <c r="H314" s="8">
        <v>0</v>
      </c>
      <c r="I314" s="9">
        <f t="shared" si="9"/>
        <v>1240.95</v>
      </c>
      <c r="J314" s="10">
        <f t="shared" si="10"/>
        <v>0</v>
      </c>
    </row>
    <row r="315" spans="1:10" ht="45" x14ac:dyDescent="0.25">
      <c r="A315" s="6" t="s">
        <v>615</v>
      </c>
      <c r="B315" s="6" t="s">
        <v>616</v>
      </c>
      <c r="C315" s="8">
        <v>0</v>
      </c>
      <c r="D315" s="8">
        <v>0</v>
      </c>
      <c r="E315" s="8">
        <v>0</v>
      </c>
      <c r="F315" s="8">
        <v>0</v>
      </c>
      <c r="G315" s="8">
        <v>1</v>
      </c>
      <c r="H315" s="8">
        <v>721.61</v>
      </c>
      <c r="I315" s="9">
        <f t="shared" si="9"/>
        <v>0</v>
      </c>
      <c r="J315" s="10">
        <f t="shared" si="10"/>
        <v>721.61</v>
      </c>
    </row>
    <row r="316" spans="1:10" ht="45" x14ac:dyDescent="0.25">
      <c r="A316" s="6" t="s">
        <v>617</v>
      </c>
      <c r="B316" s="6" t="s">
        <v>618</v>
      </c>
      <c r="C316" s="8">
        <v>19</v>
      </c>
      <c r="D316" s="8">
        <v>0</v>
      </c>
      <c r="E316" s="8">
        <v>0</v>
      </c>
      <c r="F316" s="9">
        <v>8177.96</v>
      </c>
      <c r="G316" s="8">
        <v>4</v>
      </c>
      <c r="H316" s="9">
        <v>1866.64</v>
      </c>
      <c r="I316" s="9">
        <f t="shared" si="9"/>
        <v>6311.32</v>
      </c>
      <c r="J316" s="10">
        <f t="shared" si="10"/>
        <v>0</v>
      </c>
    </row>
    <row r="317" spans="1:10" ht="30" x14ac:dyDescent="0.25">
      <c r="A317" s="6" t="s">
        <v>619</v>
      </c>
      <c r="B317" s="6" t="s">
        <v>620</v>
      </c>
      <c r="C317" s="8">
        <v>114</v>
      </c>
      <c r="D317" s="8">
        <v>0</v>
      </c>
      <c r="E317" s="8">
        <v>0</v>
      </c>
      <c r="F317" s="9">
        <v>56896.66</v>
      </c>
      <c r="G317" s="8">
        <v>24</v>
      </c>
      <c r="H317" s="9">
        <v>4480.9799999999996</v>
      </c>
      <c r="I317" s="9">
        <f t="shared" si="9"/>
        <v>52415.680000000008</v>
      </c>
      <c r="J317" s="10">
        <f t="shared" si="10"/>
        <v>0</v>
      </c>
    </row>
    <row r="318" spans="1:10" ht="45" x14ac:dyDescent="0.25">
      <c r="A318" s="6" t="s">
        <v>621</v>
      </c>
      <c r="B318" s="6" t="s">
        <v>622</v>
      </c>
      <c r="C318" s="8">
        <v>88</v>
      </c>
      <c r="D318" s="8">
        <v>0</v>
      </c>
      <c r="E318" s="8">
        <v>0</v>
      </c>
      <c r="F318" s="9">
        <v>53504.09</v>
      </c>
      <c r="G318" s="8">
        <v>19</v>
      </c>
      <c r="H318" s="9">
        <v>3043.93</v>
      </c>
      <c r="I318" s="9">
        <f t="shared" si="9"/>
        <v>50460.159999999996</v>
      </c>
      <c r="J318" s="10">
        <f t="shared" si="10"/>
        <v>0</v>
      </c>
    </row>
    <row r="319" spans="1:10" ht="45" x14ac:dyDescent="0.25">
      <c r="A319" s="6" t="s">
        <v>623</v>
      </c>
      <c r="B319" s="6" t="s">
        <v>624</v>
      </c>
      <c r="C319" s="8">
        <v>3</v>
      </c>
      <c r="D319" s="8">
        <v>0</v>
      </c>
      <c r="E319" s="8">
        <v>0</v>
      </c>
      <c r="F319" s="9">
        <v>1425.51</v>
      </c>
      <c r="G319" s="8">
        <v>4</v>
      </c>
      <c r="H319" s="8">
        <v>899.49</v>
      </c>
      <c r="I319" s="9">
        <f t="shared" si="9"/>
        <v>526.02</v>
      </c>
      <c r="J319" s="10">
        <f t="shared" si="10"/>
        <v>0</v>
      </c>
    </row>
    <row r="320" spans="1:10" ht="45" x14ac:dyDescent="0.25">
      <c r="A320" s="6" t="s">
        <v>625</v>
      </c>
      <c r="B320" s="6" t="s">
        <v>626</v>
      </c>
      <c r="C320" s="8">
        <v>99</v>
      </c>
      <c r="D320" s="8">
        <v>0</v>
      </c>
      <c r="E320" s="8">
        <v>0</v>
      </c>
      <c r="F320" s="9">
        <v>106874.36</v>
      </c>
      <c r="G320" s="8">
        <v>56</v>
      </c>
      <c r="H320" s="9">
        <v>20505.169999999998</v>
      </c>
      <c r="I320" s="9">
        <f t="shared" si="9"/>
        <v>86369.19</v>
      </c>
      <c r="J320" s="10">
        <f t="shared" si="10"/>
        <v>0</v>
      </c>
    </row>
    <row r="321" spans="1:10" ht="45" x14ac:dyDescent="0.25">
      <c r="A321" s="6" t="s">
        <v>627</v>
      </c>
      <c r="B321" s="6" t="s">
        <v>628</v>
      </c>
      <c r="C321" s="8">
        <v>8</v>
      </c>
      <c r="D321" s="8">
        <v>0</v>
      </c>
      <c r="E321" s="8">
        <v>0</v>
      </c>
      <c r="F321" s="9">
        <v>2987.98</v>
      </c>
      <c r="G321" s="8">
        <v>7</v>
      </c>
      <c r="H321" s="9">
        <v>1749.8</v>
      </c>
      <c r="I321" s="9">
        <f t="shared" si="9"/>
        <v>1238.18</v>
      </c>
      <c r="J321" s="10">
        <f t="shared" si="10"/>
        <v>0</v>
      </c>
    </row>
    <row r="322" spans="1:10" ht="45" x14ac:dyDescent="0.25">
      <c r="A322" s="6" t="s">
        <v>629</v>
      </c>
      <c r="B322" s="6" t="s">
        <v>630</v>
      </c>
      <c r="C322" s="8">
        <v>0</v>
      </c>
      <c r="D322" s="8">
        <v>0</v>
      </c>
      <c r="E322" s="8">
        <v>0</v>
      </c>
      <c r="F322" s="8">
        <v>0</v>
      </c>
      <c r="G322" s="8">
        <v>2</v>
      </c>
      <c r="H322" s="8">
        <v>244.31</v>
      </c>
      <c r="I322" s="9">
        <f t="shared" si="9"/>
        <v>0</v>
      </c>
      <c r="J322" s="10">
        <f t="shared" si="10"/>
        <v>244.31</v>
      </c>
    </row>
    <row r="323" spans="1:10" ht="45" x14ac:dyDescent="0.25">
      <c r="A323" s="6" t="s">
        <v>631</v>
      </c>
      <c r="B323" s="6" t="s">
        <v>632</v>
      </c>
      <c r="C323" s="8">
        <v>80</v>
      </c>
      <c r="D323" s="8">
        <v>0</v>
      </c>
      <c r="E323" s="8">
        <v>0</v>
      </c>
      <c r="F323" s="9">
        <v>26123.919999999998</v>
      </c>
      <c r="G323" s="8">
        <v>11</v>
      </c>
      <c r="H323" s="9">
        <v>2631.27</v>
      </c>
      <c r="I323" s="9">
        <f t="shared" si="9"/>
        <v>23492.649999999998</v>
      </c>
      <c r="J323" s="10">
        <f t="shared" si="10"/>
        <v>0</v>
      </c>
    </row>
    <row r="324" spans="1:10" ht="45" x14ac:dyDescent="0.25">
      <c r="A324" s="6" t="s">
        <v>633</v>
      </c>
      <c r="B324" s="6" t="s">
        <v>634</v>
      </c>
      <c r="C324" s="8">
        <v>0</v>
      </c>
      <c r="D324" s="8">
        <v>0</v>
      </c>
      <c r="E324" s="8">
        <v>0</v>
      </c>
      <c r="F324" s="8">
        <v>0</v>
      </c>
      <c r="G324" s="8">
        <v>7</v>
      </c>
      <c r="H324" s="9">
        <v>1186.79</v>
      </c>
      <c r="I324" s="9">
        <f t="shared" si="9"/>
        <v>0</v>
      </c>
      <c r="J324" s="10">
        <f t="shared" si="10"/>
        <v>1186.79</v>
      </c>
    </row>
    <row r="325" spans="1:10" ht="45" x14ac:dyDescent="0.25">
      <c r="A325" s="6" t="s">
        <v>635</v>
      </c>
      <c r="B325" s="6" t="s">
        <v>636</v>
      </c>
      <c r="C325" s="8">
        <v>19</v>
      </c>
      <c r="D325" s="8">
        <v>0</v>
      </c>
      <c r="E325" s="8">
        <v>0</v>
      </c>
      <c r="F325" s="9">
        <v>7318.89</v>
      </c>
      <c r="G325" s="8">
        <v>0</v>
      </c>
      <c r="H325" s="8">
        <v>0</v>
      </c>
      <c r="I325" s="9">
        <f t="shared" si="9"/>
        <v>7318.89</v>
      </c>
      <c r="J325" s="10">
        <f t="shared" si="10"/>
        <v>0</v>
      </c>
    </row>
    <row r="326" spans="1:10" ht="45" x14ac:dyDescent="0.25">
      <c r="A326" s="6" t="s">
        <v>637</v>
      </c>
      <c r="B326" s="6" t="s">
        <v>638</v>
      </c>
      <c r="C326" s="8">
        <v>24</v>
      </c>
      <c r="D326" s="8">
        <v>0</v>
      </c>
      <c r="E326" s="8">
        <v>0</v>
      </c>
      <c r="F326" s="9">
        <v>9564.41</v>
      </c>
      <c r="G326" s="8">
        <v>0</v>
      </c>
      <c r="H326" s="8">
        <v>0</v>
      </c>
      <c r="I326" s="9">
        <f t="shared" si="9"/>
        <v>9564.41</v>
      </c>
      <c r="J326" s="10">
        <f t="shared" si="10"/>
        <v>0</v>
      </c>
    </row>
    <row r="327" spans="1:10" ht="30" x14ac:dyDescent="0.25">
      <c r="A327" s="6" t="s">
        <v>639</v>
      </c>
      <c r="B327" s="6" t="s">
        <v>640</v>
      </c>
      <c r="C327" s="8">
        <v>0</v>
      </c>
      <c r="D327" s="8">
        <v>0</v>
      </c>
      <c r="E327" s="8">
        <v>0</v>
      </c>
      <c r="F327" s="8">
        <v>0</v>
      </c>
      <c r="G327" s="8">
        <v>3</v>
      </c>
      <c r="H327" s="8">
        <v>314.20999999999998</v>
      </c>
      <c r="I327" s="9">
        <f t="shared" si="9"/>
        <v>0</v>
      </c>
      <c r="J327" s="10">
        <f t="shared" si="10"/>
        <v>314.20999999999998</v>
      </c>
    </row>
    <row r="328" spans="1:10" ht="30" x14ac:dyDescent="0.25">
      <c r="A328" s="6" t="s">
        <v>641</v>
      </c>
      <c r="B328" s="6" t="s">
        <v>642</v>
      </c>
      <c r="C328" s="8">
        <v>32</v>
      </c>
      <c r="D328" s="8">
        <v>0</v>
      </c>
      <c r="E328" s="8">
        <v>0</v>
      </c>
      <c r="F328" s="9">
        <v>10672.69</v>
      </c>
      <c r="G328" s="8">
        <v>0</v>
      </c>
      <c r="H328" s="8">
        <v>0</v>
      </c>
      <c r="I328" s="9">
        <f t="shared" si="9"/>
        <v>10672.69</v>
      </c>
      <c r="J328" s="10">
        <f t="shared" si="10"/>
        <v>0</v>
      </c>
    </row>
    <row r="329" spans="1:10" ht="45" x14ac:dyDescent="0.25">
      <c r="A329" s="6" t="s">
        <v>643</v>
      </c>
      <c r="B329" s="6" t="s">
        <v>644</v>
      </c>
      <c r="C329" s="8">
        <v>0</v>
      </c>
      <c r="D329" s="8">
        <v>0</v>
      </c>
      <c r="E329" s="8">
        <v>0</v>
      </c>
      <c r="F329" s="8">
        <v>0</v>
      </c>
      <c r="G329" s="8">
        <v>1</v>
      </c>
      <c r="H329" s="8">
        <v>298.37</v>
      </c>
      <c r="I329" s="9">
        <f t="shared" si="9"/>
        <v>0</v>
      </c>
      <c r="J329" s="10">
        <f t="shared" si="10"/>
        <v>298.37</v>
      </c>
    </row>
    <row r="330" spans="1:10" ht="30" x14ac:dyDescent="0.25">
      <c r="A330" s="6" t="s">
        <v>645</v>
      </c>
      <c r="B330" s="6" t="s">
        <v>646</v>
      </c>
      <c r="C330" s="8">
        <v>14</v>
      </c>
      <c r="D330" s="8">
        <v>0</v>
      </c>
      <c r="E330" s="8">
        <v>0</v>
      </c>
      <c r="F330" s="9">
        <v>4988.92</v>
      </c>
      <c r="G330" s="8">
        <v>0</v>
      </c>
      <c r="H330" s="8">
        <v>0</v>
      </c>
      <c r="I330" s="9">
        <f t="shared" si="9"/>
        <v>4988.92</v>
      </c>
      <c r="J330" s="10">
        <f t="shared" si="10"/>
        <v>0</v>
      </c>
    </row>
    <row r="331" spans="1:10" ht="30" x14ac:dyDescent="0.25">
      <c r="A331" s="6" t="s">
        <v>647</v>
      </c>
      <c r="B331" s="6" t="s">
        <v>648</v>
      </c>
      <c r="C331" s="8">
        <v>118</v>
      </c>
      <c r="D331" s="8">
        <v>0</v>
      </c>
      <c r="E331" s="8">
        <v>0</v>
      </c>
      <c r="F331" s="9">
        <v>88977.45</v>
      </c>
      <c r="G331" s="8">
        <v>0</v>
      </c>
      <c r="H331" s="8">
        <v>0</v>
      </c>
      <c r="I331" s="9">
        <f t="shared" ref="I331:I394" si="11">IF((F331-H331)&gt;0,F331-H331,0)</f>
        <v>88977.45</v>
      </c>
      <c r="J331" s="10">
        <f t="shared" ref="J331:J394" si="12">IF((F331-H331)&lt;0,(F331-H331)*-1,0)</f>
        <v>0</v>
      </c>
    </row>
    <row r="332" spans="1:10" ht="45" x14ac:dyDescent="0.25">
      <c r="A332" s="6" t="s">
        <v>649</v>
      </c>
      <c r="B332" s="6" t="s">
        <v>650</v>
      </c>
      <c r="C332" s="8">
        <v>39</v>
      </c>
      <c r="D332" s="8">
        <v>0</v>
      </c>
      <c r="E332" s="8">
        <v>0</v>
      </c>
      <c r="F332" s="9">
        <v>16071.04</v>
      </c>
      <c r="G332" s="8">
        <v>0</v>
      </c>
      <c r="H332" s="8">
        <v>0</v>
      </c>
      <c r="I332" s="9">
        <f t="shared" si="11"/>
        <v>16071.04</v>
      </c>
      <c r="J332" s="10">
        <f t="shared" si="12"/>
        <v>0</v>
      </c>
    </row>
    <row r="333" spans="1:10" ht="30" x14ac:dyDescent="0.25">
      <c r="A333" s="6" t="s">
        <v>651</v>
      </c>
      <c r="B333" s="6" t="s">
        <v>652</v>
      </c>
      <c r="C333" s="8">
        <v>134</v>
      </c>
      <c r="D333" s="8">
        <v>0</v>
      </c>
      <c r="E333" s="8">
        <v>0</v>
      </c>
      <c r="F333" s="9">
        <v>46207.56</v>
      </c>
      <c r="G333" s="8">
        <v>0</v>
      </c>
      <c r="H333" s="8">
        <v>0</v>
      </c>
      <c r="I333" s="9">
        <f t="shared" si="11"/>
        <v>46207.56</v>
      </c>
      <c r="J333" s="10">
        <f t="shared" si="12"/>
        <v>0</v>
      </c>
    </row>
    <row r="334" spans="1:10" ht="45" x14ac:dyDescent="0.25">
      <c r="A334" s="6" t="s">
        <v>653</v>
      </c>
      <c r="B334" s="6" t="s">
        <v>654</v>
      </c>
      <c r="C334" s="7">
        <v>2135</v>
      </c>
      <c r="D334" s="8">
        <v>0</v>
      </c>
      <c r="E334" s="9">
        <v>16650.669999999998</v>
      </c>
      <c r="F334" s="9">
        <v>683374.44</v>
      </c>
      <c r="G334" s="8">
        <v>24</v>
      </c>
      <c r="H334" s="9">
        <v>6644.71</v>
      </c>
      <c r="I334" s="9">
        <f t="shared" si="11"/>
        <v>676729.73</v>
      </c>
      <c r="J334" s="10">
        <f t="shared" si="12"/>
        <v>0</v>
      </c>
    </row>
    <row r="335" spans="1:10" ht="30" x14ac:dyDescent="0.25">
      <c r="A335" s="6" t="s">
        <v>655</v>
      </c>
      <c r="B335" s="6" t="s">
        <v>656</v>
      </c>
      <c r="C335" s="8">
        <v>24</v>
      </c>
      <c r="D335" s="8">
        <v>0</v>
      </c>
      <c r="E335" s="8">
        <v>0</v>
      </c>
      <c r="F335" s="9">
        <v>10125.11</v>
      </c>
      <c r="G335" s="8">
        <v>0</v>
      </c>
      <c r="H335" s="8">
        <v>0</v>
      </c>
      <c r="I335" s="9">
        <f t="shared" si="11"/>
        <v>10125.11</v>
      </c>
      <c r="J335" s="10">
        <f t="shared" si="12"/>
        <v>0</v>
      </c>
    </row>
    <row r="336" spans="1:10" ht="30" x14ac:dyDescent="0.25">
      <c r="A336" s="6" t="s">
        <v>657</v>
      </c>
      <c r="B336" s="6" t="s">
        <v>658</v>
      </c>
      <c r="C336" s="7">
        <v>2636</v>
      </c>
      <c r="D336" s="8">
        <v>0</v>
      </c>
      <c r="E336" s="9">
        <v>11037.45</v>
      </c>
      <c r="F336" s="9">
        <v>988405.38</v>
      </c>
      <c r="G336" s="8">
        <v>185</v>
      </c>
      <c r="H336" s="9">
        <v>50630.36</v>
      </c>
      <c r="I336" s="9">
        <f t="shared" si="11"/>
        <v>937775.02</v>
      </c>
      <c r="J336" s="10">
        <f t="shared" si="12"/>
        <v>0</v>
      </c>
    </row>
    <row r="337" spans="1:10" ht="30" x14ac:dyDescent="0.25">
      <c r="A337" s="6" t="s">
        <v>659</v>
      </c>
      <c r="B337" s="6" t="s">
        <v>660</v>
      </c>
      <c r="C337" s="8">
        <v>12</v>
      </c>
      <c r="D337" s="8">
        <v>0</v>
      </c>
      <c r="E337" s="8">
        <v>0</v>
      </c>
      <c r="F337" s="9">
        <v>3567.47</v>
      </c>
      <c r="G337" s="8">
        <v>0</v>
      </c>
      <c r="H337" s="8">
        <v>0</v>
      </c>
      <c r="I337" s="9">
        <f t="shared" si="11"/>
        <v>3567.47</v>
      </c>
      <c r="J337" s="10">
        <f t="shared" si="12"/>
        <v>0</v>
      </c>
    </row>
    <row r="338" spans="1:10" ht="30" x14ac:dyDescent="0.25">
      <c r="A338" s="6" t="s">
        <v>661</v>
      </c>
      <c r="B338" s="6" t="s">
        <v>662</v>
      </c>
      <c r="C338" s="8">
        <v>76</v>
      </c>
      <c r="D338" s="8">
        <v>0</v>
      </c>
      <c r="E338" s="8">
        <v>0</v>
      </c>
      <c r="F338" s="9">
        <v>25672.12</v>
      </c>
      <c r="G338" s="8">
        <v>2</v>
      </c>
      <c r="H338" s="8">
        <v>135.30000000000001</v>
      </c>
      <c r="I338" s="9">
        <f t="shared" si="11"/>
        <v>25536.82</v>
      </c>
      <c r="J338" s="10">
        <f t="shared" si="12"/>
        <v>0</v>
      </c>
    </row>
    <row r="339" spans="1:10" ht="30" x14ac:dyDescent="0.25">
      <c r="A339" s="6" t="s">
        <v>663</v>
      </c>
      <c r="B339" s="6" t="s">
        <v>664</v>
      </c>
      <c r="C339" s="8">
        <v>40</v>
      </c>
      <c r="D339" s="8">
        <v>0</v>
      </c>
      <c r="E339" s="8">
        <v>0</v>
      </c>
      <c r="F339" s="9">
        <v>14952.96</v>
      </c>
      <c r="G339" s="8">
        <v>0</v>
      </c>
      <c r="H339" s="8">
        <v>0</v>
      </c>
      <c r="I339" s="9">
        <f t="shared" si="11"/>
        <v>14952.96</v>
      </c>
      <c r="J339" s="10">
        <f t="shared" si="12"/>
        <v>0</v>
      </c>
    </row>
    <row r="340" spans="1:10" ht="30" x14ac:dyDescent="0.25">
      <c r="A340" s="6" t="s">
        <v>665</v>
      </c>
      <c r="B340" s="6" t="s">
        <v>666</v>
      </c>
      <c r="C340" s="8">
        <v>274</v>
      </c>
      <c r="D340" s="8">
        <v>0</v>
      </c>
      <c r="E340" s="8">
        <v>0</v>
      </c>
      <c r="F340" s="9">
        <v>90486.94</v>
      </c>
      <c r="G340" s="8">
        <v>0</v>
      </c>
      <c r="H340" s="8">
        <v>0</v>
      </c>
      <c r="I340" s="9">
        <f t="shared" si="11"/>
        <v>90486.94</v>
      </c>
      <c r="J340" s="10">
        <f t="shared" si="12"/>
        <v>0</v>
      </c>
    </row>
    <row r="341" spans="1:10" ht="30" x14ac:dyDescent="0.25">
      <c r="A341" s="6" t="s">
        <v>667</v>
      </c>
      <c r="B341" s="6" t="s">
        <v>668</v>
      </c>
      <c r="C341" s="8">
        <v>46</v>
      </c>
      <c r="D341" s="8">
        <v>0</v>
      </c>
      <c r="E341" s="8">
        <v>0</v>
      </c>
      <c r="F341" s="9">
        <v>18679.099999999999</v>
      </c>
      <c r="G341" s="8">
        <v>4</v>
      </c>
      <c r="H341" s="8">
        <v>826.48</v>
      </c>
      <c r="I341" s="9">
        <f t="shared" si="11"/>
        <v>17852.62</v>
      </c>
      <c r="J341" s="10">
        <f t="shared" si="12"/>
        <v>0</v>
      </c>
    </row>
    <row r="342" spans="1:10" ht="30" x14ac:dyDescent="0.25">
      <c r="A342" s="6" t="s">
        <v>669</v>
      </c>
      <c r="B342" s="6" t="s">
        <v>670</v>
      </c>
      <c r="C342" s="8">
        <v>77</v>
      </c>
      <c r="D342" s="8">
        <v>0</v>
      </c>
      <c r="E342" s="8">
        <v>0</v>
      </c>
      <c r="F342" s="9">
        <v>24571.34</v>
      </c>
      <c r="G342" s="8">
        <v>0</v>
      </c>
      <c r="H342" s="8">
        <v>0</v>
      </c>
      <c r="I342" s="9">
        <f t="shared" si="11"/>
        <v>24571.34</v>
      </c>
      <c r="J342" s="10">
        <f t="shared" si="12"/>
        <v>0</v>
      </c>
    </row>
    <row r="343" spans="1:10" ht="30" x14ac:dyDescent="0.25">
      <c r="A343" s="6" t="s">
        <v>671</v>
      </c>
      <c r="B343" s="6" t="s">
        <v>672</v>
      </c>
      <c r="C343" s="8">
        <v>54</v>
      </c>
      <c r="D343" s="8">
        <v>0</v>
      </c>
      <c r="E343" s="8">
        <v>0</v>
      </c>
      <c r="F343" s="9">
        <v>19940.16</v>
      </c>
      <c r="G343" s="8">
        <v>0</v>
      </c>
      <c r="H343" s="8">
        <v>0</v>
      </c>
      <c r="I343" s="9">
        <f t="shared" si="11"/>
        <v>19940.16</v>
      </c>
      <c r="J343" s="10">
        <f t="shared" si="12"/>
        <v>0</v>
      </c>
    </row>
    <row r="344" spans="1:10" ht="30" x14ac:dyDescent="0.25">
      <c r="A344" s="6" t="s">
        <v>673</v>
      </c>
      <c r="B344" s="6" t="s">
        <v>674</v>
      </c>
      <c r="C344" s="8">
        <v>69</v>
      </c>
      <c r="D344" s="8">
        <v>0</v>
      </c>
      <c r="E344" s="8">
        <v>0</v>
      </c>
      <c r="F344" s="9">
        <v>24189.56</v>
      </c>
      <c r="G344" s="8">
        <v>0</v>
      </c>
      <c r="H344" s="8">
        <v>0</v>
      </c>
      <c r="I344" s="9">
        <f t="shared" si="11"/>
        <v>24189.56</v>
      </c>
      <c r="J344" s="10">
        <f t="shared" si="12"/>
        <v>0</v>
      </c>
    </row>
    <row r="345" spans="1:10" ht="45" x14ac:dyDescent="0.25">
      <c r="A345" s="6" t="s">
        <v>675</v>
      </c>
      <c r="B345" s="6" t="s">
        <v>676</v>
      </c>
      <c r="C345" s="8">
        <v>87</v>
      </c>
      <c r="D345" s="8">
        <v>0</v>
      </c>
      <c r="E345" s="8">
        <v>0</v>
      </c>
      <c r="F345" s="9">
        <v>55397.19</v>
      </c>
      <c r="G345" s="8">
        <v>8</v>
      </c>
      <c r="H345" s="9">
        <v>1642.76</v>
      </c>
      <c r="I345" s="9">
        <f t="shared" si="11"/>
        <v>53754.43</v>
      </c>
      <c r="J345" s="10">
        <f t="shared" si="12"/>
        <v>0</v>
      </c>
    </row>
    <row r="346" spans="1:10" ht="30" x14ac:dyDescent="0.25">
      <c r="A346" s="6" t="s">
        <v>677</v>
      </c>
      <c r="B346" s="6" t="s">
        <v>678</v>
      </c>
      <c r="C346" s="8">
        <v>146</v>
      </c>
      <c r="D346" s="8">
        <v>0</v>
      </c>
      <c r="E346" s="8">
        <v>0</v>
      </c>
      <c r="F346" s="9">
        <v>44318.6</v>
      </c>
      <c r="G346" s="8">
        <v>0</v>
      </c>
      <c r="H346" s="8">
        <v>0</v>
      </c>
      <c r="I346" s="9">
        <f t="shared" si="11"/>
        <v>44318.6</v>
      </c>
      <c r="J346" s="10">
        <f t="shared" si="12"/>
        <v>0</v>
      </c>
    </row>
    <row r="347" spans="1:10" ht="30" x14ac:dyDescent="0.25">
      <c r="A347" s="6" t="s">
        <v>679</v>
      </c>
      <c r="B347" s="6" t="s">
        <v>680</v>
      </c>
      <c r="C347" s="8">
        <v>24</v>
      </c>
      <c r="D347" s="8">
        <v>0</v>
      </c>
      <c r="E347" s="8">
        <v>0</v>
      </c>
      <c r="F347" s="9">
        <v>7487.77</v>
      </c>
      <c r="G347" s="8">
        <v>6</v>
      </c>
      <c r="H347" s="9">
        <v>1354.43</v>
      </c>
      <c r="I347" s="9">
        <f t="shared" si="11"/>
        <v>6133.34</v>
      </c>
      <c r="J347" s="10">
        <f t="shared" si="12"/>
        <v>0</v>
      </c>
    </row>
    <row r="348" spans="1:10" ht="30" x14ac:dyDescent="0.25">
      <c r="A348" s="6" t="s">
        <v>681</v>
      </c>
      <c r="B348" s="6" t="s">
        <v>682</v>
      </c>
      <c r="C348" s="8">
        <v>218</v>
      </c>
      <c r="D348" s="8">
        <v>0</v>
      </c>
      <c r="E348" s="8">
        <v>0</v>
      </c>
      <c r="F348" s="9">
        <v>56301.48</v>
      </c>
      <c r="G348" s="8">
        <v>9</v>
      </c>
      <c r="H348" s="9">
        <v>1699.08</v>
      </c>
      <c r="I348" s="9">
        <f t="shared" si="11"/>
        <v>54602.400000000001</v>
      </c>
      <c r="J348" s="10">
        <f t="shared" si="12"/>
        <v>0</v>
      </c>
    </row>
    <row r="349" spans="1:10" ht="45" x14ac:dyDescent="0.25">
      <c r="A349" s="6" t="s">
        <v>683</v>
      </c>
      <c r="B349" s="6" t="s">
        <v>684</v>
      </c>
      <c r="C349" s="8">
        <v>19</v>
      </c>
      <c r="D349" s="8">
        <v>0</v>
      </c>
      <c r="E349" s="8">
        <v>0</v>
      </c>
      <c r="F349" s="9">
        <v>87981.24</v>
      </c>
      <c r="G349" s="8">
        <v>0</v>
      </c>
      <c r="H349" s="8">
        <v>0</v>
      </c>
      <c r="I349" s="9">
        <f t="shared" si="11"/>
        <v>87981.24</v>
      </c>
      <c r="J349" s="10">
        <f t="shared" si="12"/>
        <v>0</v>
      </c>
    </row>
    <row r="350" spans="1:10" ht="30" x14ac:dyDescent="0.25">
      <c r="A350" s="6" t="s">
        <v>685</v>
      </c>
      <c r="B350" s="6" t="s">
        <v>686</v>
      </c>
      <c r="C350" s="8">
        <v>32</v>
      </c>
      <c r="D350" s="8">
        <v>0</v>
      </c>
      <c r="E350" s="8">
        <v>0</v>
      </c>
      <c r="F350" s="9">
        <v>12222.33</v>
      </c>
      <c r="G350" s="8">
        <v>0</v>
      </c>
      <c r="H350" s="8">
        <v>0</v>
      </c>
      <c r="I350" s="9">
        <f t="shared" si="11"/>
        <v>12222.33</v>
      </c>
      <c r="J350" s="10">
        <f t="shared" si="12"/>
        <v>0</v>
      </c>
    </row>
    <row r="351" spans="1:10" ht="30" x14ac:dyDescent="0.25">
      <c r="A351" s="6" t="s">
        <v>687</v>
      </c>
      <c r="B351" s="6" t="s">
        <v>688</v>
      </c>
      <c r="C351" s="8">
        <v>10</v>
      </c>
      <c r="D351" s="8">
        <v>0</v>
      </c>
      <c r="E351" s="8">
        <v>0</v>
      </c>
      <c r="F351" s="9">
        <v>3210.84</v>
      </c>
      <c r="G351" s="8">
        <v>0</v>
      </c>
      <c r="H351" s="8">
        <v>0</v>
      </c>
      <c r="I351" s="9">
        <f t="shared" si="11"/>
        <v>3210.84</v>
      </c>
      <c r="J351" s="10">
        <f t="shared" si="12"/>
        <v>0</v>
      </c>
    </row>
    <row r="352" spans="1:10" x14ac:dyDescent="0.25">
      <c r="A352" s="6" t="s">
        <v>689</v>
      </c>
      <c r="B352" s="6" t="s">
        <v>690</v>
      </c>
      <c r="C352" s="8">
        <v>183</v>
      </c>
      <c r="D352" s="8">
        <v>0</v>
      </c>
      <c r="E352" s="8">
        <v>0</v>
      </c>
      <c r="F352" s="9">
        <v>101254.59</v>
      </c>
      <c r="G352" s="8">
        <v>0</v>
      </c>
      <c r="H352" s="8">
        <v>0</v>
      </c>
      <c r="I352" s="9">
        <f t="shared" si="11"/>
        <v>101254.59</v>
      </c>
      <c r="J352" s="10">
        <f t="shared" si="12"/>
        <v>0</v>
      </c>
    </row>
    <row r="353" spans="1:10" ht="30" x14ac:dyDescent="0.25">
      <c r="A353" s="6" t="s">
        <v>691</v>
      </c>
      <c r="B353" s="6" t="s">
        <v>692</v>
      </c>
      <c r="C353" s="8">
        <v>26</v>
      </c>
      <c r="D353" s="8">
        <v>0</v>
      </c>
      <c r="E353" s="8">
        <v>0</v>
      </c>
      <c r="F353" s="9">
        <v>55227.78</v>
      </c>
      <c r="G353" s="8">
        <v>0</v>
      </c>
      <c r="H353" s="8">
        <v>0</v>
      </c>
      <c r="I353" s="9">
        <f t="shared" si="11"/>
        <v>55227.78</v>
      </c>
      <c r="J353" s="10">
        <f t="shared" si="12"/>
        <v>0</v>
      </c>
    </row>
    <row r="354" spans="1:10" ht="30" x14ac:dyDescent="0.25">
      <c r="A354" s="6" t="s">
        <v>693</v>
      </c>
      <c r="B354" s="6" t="s">
        <v>694</v>
      </c>
      <c r="C354" s="8">
        <v>40</v>
      </c>
      <c r="D354" s="8">
        <v>0</v>
      </c>
      <c r="E354" s="8">
        <v>0</v>
      </c>
      <c r="F354" s="9">
        <v>151948.66</v>
      </c>
      <c r="G354" s="8">
        <v>0</v>
      </c>
      <c r="H354" s="8">
        <v>0</v>
      </c>
      <c r="I354" s="9">
        <f t="shared" si="11"/>
        <v>151948.66</v>
      </c>
      <c r="J354" s="10">
        <f t="shared" si="12"/>
        <v>0</v>
      </c>
    </row>
    <row r="355" spans="1:10" ht="45" x14ac:dyDescent="0.25">
      <c r="A355" s="6" t="s">
        <v>695</v>
      </c>
      <c r="B355" s="6" t="s">
        <v>696</v>
      </c>
      <c r="C355" s="8">
        <v>0</v>
      </c>
      <c r="D355" s="8">
        <v>0</v>
      </c>
      <c r="E355" s="8">
        <v>0</v>
      </c>
      <c r="F355" s="8">
        <v>0</v>
      </c>
      <c r="G355" s="8">
        <v>1</v>
      </c>
      <c r="H355" s="8">
        <v>357.1</v>
      </c>
      <c r="I355" s="9">
        <f t="shared" si="11"/>
        <v>0</v>
      </c>
      <c r="J355" s="10">
        <f t="shared" si="12"/>
        <v>357.1</v>
      </c>
    </row>
    <row r="356" spans="1:10" ht="30" x14ac:dyDescent="0.25">
      <c r="A356" s="6" t="s">
        <v>697</v>
      </c>
      <c r="B356" s="6" t="s">
        <v>698</v>
      </c>
      <c r="C356" s="8">
        <v>26</v>
      </c>
      <c r="D356" s="8">
        <v>0</v>
      </c>
      <c r="E356" s="8">
        <v>0</v>
      </c>
      <c r="F356" s="9">
        <v>33169.35</v>
      </c>
      <c r="G356" s="8">
        <v>0</v>
      </c>
      <c r="H356" s="8">
        <v>0</v>
      </c>
      <c r="I356" s="9">
        <f t="shared" si="11"/>
        <v>33169.35</v>
      </c>
      <c r="J356" s="10">
        <f t="shared" si="12"/>
        <v>0</v>
      </c>
    </row>
    <row r="357" spans="1:10" ht="30" x14ac:dyDescent="0.25">
      <c r="A357" s="6" t="s">
        <v>699</v>
      </c>
      <c r="B357" s="6" t="s">
        <v>700</v>
      </c>
      <c r="C357" s="8">
        <v>9</v>
      </c>
      <c r="D357" s="8">
        <v>0</v>
      </c>
      <c r="E357" s="8">
        <v>0</v>
      </c>
      <c r="F357" s="9">
        <v>1509.19</v>
      </c>
      <c r="G357" s="8">
        <v>0</v>
      </c>
      <c r="H357" s="8">
        <v>0</v>
      </c>
      <c r="I357" s="9">
        <f t="shared" si="11"/>
        <v>1509.19</v>
      </c>
      <c r="J357" s="10">
        <f t="shared" si="12"/>
        <v>0</v>
      </c>
    </row>
    <row r="358" spans="1:10" ht="30" x14ac:dyDescent="0.25">
      <c r="A358" s="6" t="s">
        <v>701</v>
      </c>
      <c r="B358" s="6" t="s">
        <v>702</v>
      </c>
      <c r="C358" s="8">
        <v>81</v>
      </c>
      <c r="D358" s="8">
        <v>0</v>
      </c>
      <c r="E358" s="8">
        <v>0</v>
      </c>
      <c r="F358" s="9">
        <v>18063.22</v>
      </c>
      <c r="G358" s="8">
        <v>0</v>
      </c>
      <c r="H358" s="8">
        <v>0</v>
      </c>
      <c r="I358" s="9">
        <f t="shared" si="11"/>
        <v>18063.22</v>
      </c>
      <c r="J358" s="10">
        <f t="shared" si="12"/>
        <v>0</v>
      </c>
    </row>
    <row r="359" spans="1:10" ht="30" x14ac:dyDescent="0.25">
      <c r="A359" s="6" t="s">
        <v>703</v>
      </c>
      <c r="B359" s="6" t="s">
        <v>704</v>
      </c>
      <c r="C359" s="8">
        <v>90</v>
      </c>
      <c r="D359" s="8">
        <v>0</v>
      </c>
      <c r="E359" s="8">
        <v>0</v>
      </c>
      <c r="F359" s="9">
        <v>162898.62</v>
      </c>
      <c r="G359" s="8">
        <v>2</v>
      </c>
      <c r="H359" s="8">
        <v>569.61</v>
      </c>
      <c r="I359" s="9">
        <f t="shared" si="11"/>
        <v>162329.01</v>
      </c>
      <c r="J359" s="10">
        <f t="shared" si="12"/>
        <v>0</v>
      </c>
    </row>
    <row r="360" spans="1:10" ht="30" x14ac:dyDescent="0.25">
      <c r="A360" s="6" t="s">
        <v>705</v>
      </c>
      <c r="B360" s="6" t="s">
        <v>706</v>
      </c>
      <c r="C360" s="8">
        <v>158</v>
      </c>
      <c r="D360" s="8">
        <v>0</v>
      </c>
      <c r="E360" s="8">
        <v>0</v>
      </c>
      <c r="F360" s="9">
        <v>53702.81</v>
      </c>
      <c r="G360" s="8">
        <v>0</v>
      </c>
      <c r="H360" s="8">
        <v>0</v>
      </c>
      <c r="I360" s="9">
        <f t="shared" si="11"/>
        <v>53702.81</v>
      </c>
      <c r="J360" s="10">
        <f t="shared" si="12"/>
        <v>0</v>
      </c>
    </row>
    <row r="361" spans="1:10" ht="45" x14ac:dyDescent="0.25">
      <c r="A361" s="6" t="s">
        <v>707</v>
      </c>
      <c r="B361" s="6" t="s">
        <v>708</v>
      </c>
      <c r="C361" s="8">
        <v>42</v>
      </c>
      <c r="D361" s="8">
        <v>0</v>
      </c>
      <c r="E361" s="8">
        <v>0</v>
      </c>
      <c r="F361" s="9">
        <v>344509.46</v>
      </c>
      <c r="G361" s="8">
        <v>0</v>
      </c>
      <c r="H361" s="8">
        <v>0</v>
      </c>
      <c r="I361" s="9">
        <f t="shared" si="11"/>
        <v>344509.46</v>
      </c>
      <c r="J361" s="10">
        <f t="shared" si="12"/>
        <v>0</v>
      </c>
    </row>
    <row r="362" spans="1:10" ht="30" x14ac:dyDescent="0.25">
      <c r="A362" s="6" t="s">
        <v>709</v>
      </c>
      <c r="B362" s="6" t="s">
        <v>710</v>
      </c>
      <c r="C362" s="8">
        <v>60</v>
      </c>
      <c r="D362" s="8">
        <v>0</v>
      </c>
      <c r="E362" s="8">
        <v>0</v>
      </c>
      <c r="F362" s="9">
        <v>51264.82</v>
      </c>
      <c r="G362" s="8">
        <v>0</v>
      </c>
      <c r="H362" s="8">
        <v>0</v>
      </c>
      <c r="I362" s="9">
        <f t="shared" si="11"/>
        <v>51264.82</v>
      </c>
      <c r="J362" s="10">
        <f t="shared" si="12"/>
        <v>0</v>
      </c>
    </row>
    <row r="363" spans="1:10" ht="45" x14ac:dyDescent="0.25">
      <c r="A363" s="6" t="s">
        <v>711</v>
      </c>
      <c r="B363" s="6" t="s">
        <v>712</v>
      </c>
      <c r="C363" s="8">
        <v>137</v>
      </c>
      <c r="D363" s="8">
        <v>0</v>
      </c>
      <c r="E363" s="8">
        <v>0</v>
      </c>
      <c r="F363" s="9">
        <v>65341.89</v>
      </c>
      <c r="G363" s="8">
        <v>0</v>
      </c>
      <c r="H363" s="8">
        <v>0</v>
      </c>
      <c r="I363" s="9">
        <f t="shared" si="11"/>
        <v>65341.89</v>
      </c>
      <c r="J363" s="10">
        <f t="shared" si="12"/>
        <v>0</v>
      </c>
    </row>
    <row r="364" spans="1:10" ht="45" x14ac:dyDescent="0.25">
      <c r="A364" s="6" t="s">
        <v>713</v>
      </c>
      <c r="B364" s="6" t="s">
        <v>714</v>
      </c>
      <c r="C364" s="8">
        <v>43</v>
      </c>
      <c r="D364" s="8">
        <v>0</v>
      </c>
      <c r="E364" s="8">
        <v>0</v>
      </c>
      <c r="F364" s="9">
        <v>285672.39</v>
      </c>
      <c r="G364" s="8">
        <v>4</v>
      </c>
      <c r="H364" s="9">
        <v>1331.24</v>
      </c>
      <c r="I364" s="9">
        <f t="shared" si="11"/>
        <v>284341.15000000002</v>
      </c>
      <c r="J364" s="10">
        <f t="shared" si="12"/>
        <v>0</v>
      </c>
    </row>
    <row r="365" spans="1:10" ht="30" x14ac:dyDescent="0.25">
      <c r="A365" s="6" t="s">
        <v>715</v>
      </c>
      <c r="B365" s="6" t="s">
        <v>716</v>
      </c>
      <c r="C365" s="8">
        <v>70</v>
      </c>
      <c r="D365" s="8">
        <v>0</v>
      </c>
      <c r="E365" s="8">
        <v>0</v>
      </c>
      <c r="F365" s="9">
        <v>83503.17</v>
      </c>
      <c r="G365" s="8">
        <v>1</v>
      </c>
      <c r="H365" s="8">
        <v>101.86</v>
      </c>
      <c r="I365" s="9">
        <f t="shared" si="11"/>
        <v>83401.31</v>
      </c>
      <c r="J365" s="10">
        <f t="shared" si="12"/>
        <v>0</v>
      </c>
    </row>
    <row r="366" spans="1:10" ht="30" x14ac:dyDescent="0.25">
      <c r="A366" s="6" t="s">
        <v>717</v>
      </c>
      <c r="B366" s="6" t="s">
        <v>718</v>
      </c>
      <c r="C366" s="8">
        <v>143</v>
      </c>
      <c r="D366" s="8">
        <v>0</v>
      </c>
      <c r="E366" s="8">
        <v>0</v>
      </c>
      <c r="F366" s="9">
        <v>528906.46</v>
      </c>
      <c r="G366" s="8">
        <v>0</v>
      </c>
      <c r="H366" s="8">
        <v>0</v>
      </c>
      <c r="I366" s="9">
        <f t="shared" si="11"/>
        <v>528906.46</v>
      </c>
      <c r="J366" s="10">
        <f t="shared" si="12"/>
        <v>0</v>
      </c>
    </row>
    <row r="367" spans="1:10" ht="30" x14ac:dyDescent="0.25">
      <c r="A367" s="6" t="s">
        <v>719</v>
      </c>
      <c r="B367" s="6" t="s">
        <v>720</v>
      </c>
      <c r="C367" s="8">
        <v>0</v>
      </c>
      <c r="D367" s="8">
        <v>0</v>
      </c>
      <c r="E367" s="8">
        <v>0</v>
      </c>
      <c r="F367" s="8">
        <v>0</v>
      </c>
      <c r="G367" s="8">
        <v>1</v>
      </c>
      <c r="H367" s="8">
        <v>182.78</v>
      </c>
      <c r="I367" s="9">
        <f t="shared" si="11"/>
        <v>0</v>
      </c>
      <c r="J367" s="10">
        <f t="shared" si="12"/>
        <v>182.78</v>
      </c>
    </row>
    <row r="368" spans="1:10" x14ac:dyDescent="0.25">
      <c r="A368" s="6" t="s">
        <v>721</v>
      </c>
      <c r="B368" s="6" t="s">
        <v>722</v>
      </c>
      <c r="C368" s="8">
        <v>531</v>
      </c>
      <c r="D368" s="8">
        <v>0</v>
      </c>
      <c r="E368" s="8">
        <v>0</v>
      </c>
      <c r="F368" s="9">
        <v>215409.25</v>
      </c>
      <c r="G368" s="8">
        <v>13</v>
      </c>
      <c r="H368" s="9">
        <v>2229.29</v>
      </c>
      <c r="I368" s="9">
        <f t="shared" si="11"/>
        <v>213179.96</v>
      </c>
      <c r="J368" s="10">
        <f t="shared" si="12"/>
        <v>0</v>
      </c>
    </row>
    <row r="369" spans="1:10" ht="30" x14ac:dyDescent="0.25">
      <c r="A369" s="6" t="s">
        <v>723</v>
      </c>
      <c r="B369" s="6" t="s">
        <v>724</v>
      </c>
      <c r="C369" s="8">
        <v>57</v>
      </c>
      <c r="D369" s="8">
        <v>0</v>
      </c>
      <c r="E369" s="8">
        <v>0</v>
      </c>
      <c r="F369" s="9">
        <v>33866.53</v>
      </c>
      <c r="G369" s="8">
        <v>0</v>
      </c>
      <c r="H369" s="8">
        <v>0</v>
      </c>
      <c r="I369" s="9">
        <f t="shared" si="11"/>
        <v>33866.53</v>
      </c>
      <c r="J369" s="10">
        <f t="shared" si="12"/>
        <v>0</v>
      </c>
    </row>
    <row r="370" spans="1:10" ht="30" x14ac:dyDescent="0.25">
      <c r="A370" s="6" t="s">
        <v>725</v>
      </c>
      <c r="B370" s="6" t="s">
        <v>726</v>
      </c>
      <c r="C370" s="8">
        <v>98</v>
      </c>
      <c r="D370" s="8">
        <v>0</v>
      </c>
      <c r="E370" s="8">
        <v>0</v>
      </c>
      <c r="F370" s="9">
        <v>32710.35</v>
      </c>
      <c r="G370" s="8">
        <v>0</v>
      </c>
      <c r="H370" s="8">
        <v>0</v>
      </c>
      <c r="I370" s="9">
        <f t="shared" si="11"/>
        <v>32710.35</v>
      </c>
      <c r="J370" s="10">
        <f t="shared" si="12"/>
        <v>0</v>
      </c>
    </row>
    <row r="371" spans="1:10" ht="30" x14ac:dyDescent="0.25">
      <c r="A371" s="6" t="s">
        <v>727</v>
      </c>
      <c r="B371" s="6" t="s">
        <v>728</v>
      </c>
      <c r="C371" s="8">
        <v>34</v>
      </c>
      <c r="D371" s="8">
        <v>0</v>
      </c>
      <c r="E371" s="8">
        <v>0</v>
      </c>
      <c r="F371" s="9">
        <v>9616.91</v>
      </c>
      <c r="G371" s="8">
        <v>0</v>
      </c>
      <c r="H371" s="8">
        <v>0</v>
      </c>
      <c r="I371" s="9">
        <f t="shared" si="11"/>
        <v>9616.91</v>
      </c>
      <c r="J371" s="10">
        <f t="shared" si="12"/>
        <v>0</v>
      </c>
    </row>
    <row r="372" spans="1:10" ht="30" x14ac:dyDescent="0.25">
      <c r="A372" s="6" t="s">
        <v>729</v>
      </c>
      <c r="B372" s="6" t="s">
        <v>730</v>
      </c>
      <c r="C372" s="8">
        <v>109</v>
      </c>
      <c r="D372" s="8">
        <v>0</v>
      </c>
      <c r="E372" s="8">
        <v>0</v>
      </c>
      <c r="F372" s="9">
        <v>76258.33</v>
      </c>
      <c r="G372" s="8">
        <v>0</v>
      </c>
      <c r="H372" s="8">
        <v>0</v>
      </c>
      <c r="I372" s="9">
        <f t="shared" si="11"/>
        <v>76258.33</v>
      </c>
      <c r="J372" s="10">
        <f t="shared" si="12"/>
        <v>0</v>
      </c>
    </row>
    <row r="373" spans="1:10" ht="45" x14ac:dyDescent="0.25">
      <c r="A373" s="6" t="s">
        <v>731</v>
      </c>
      <c r="B373" s="6" t="s">
        <v>732</v>
      </c>
      <c r="C373" s="8">
        <v>248</v>
      </c>
      <c r="D373" s="8">
        <v>0</v>
      </c>
      <c r="E373" s="8">
        <v>0</v>
      </c>
      <c r="F373" s="9">
        <v>85742.55</v>
      </c>
      <c r="G373" s="8">
        <v>3</v>
      </c>
      <c r="H373" s="8">
        <v>457.08</v>
      </c>
      <c r="I373" s="9">
        <f t="shared" si="11"/>
        <v>85285.47</v>
      </c>
      <c r="J373" s="10">
        <f t="shared" si="12"/>
        <v>0</v>
      </c>
    </row>
    <row r="374" spans="1:10" ht="30" x14ac:dyDescent="0.25">
      <c r="A374" s="6" t="s">
        <v>733</v>
      </c>
      <c r="B374" s="6" t="s">
        <v>734</v>
      </c>
      <c r="C374" s="8">
        <v>26</v>
      </c>
      <c r="D374" s="8">
        <v>0</v>
      </c>
      <c r="E374" s="8">
        <v>0</v>
      </c>
      <c r="F374" s="9">
        <v>6393.3</v>
      </c>
      <c r="G374" s="8">
        <v>0</v>
      </c>
      <c r="H374" s="8">
        <v>0</v>
      </c>
      <c r="I374" s="9">
        <f t="shared" si="11"/>
        <v>6393.3</v>
      </c>
      <c r="J374" s="10">
        <f t="shared" si="12"/>
        <v>0</v>
      </c>
    </row>
    <row r="375" spans="1:10" ht="30" x14ac:dyDescent="0.25">
      <c r="A375" s="6" t="s">
        <v>735</v>
      </c>
      <c r="B375" s="6" t="s">
        <v>736</v>
      </c>
      <c r="C375" s="8">
        <v>38</v>
      </c>
      <c r="D375" s="8">
        <v>0</v>
      </c>
      <c r="E375" s="9">
        <v>1221.1500000000001</v>
      </c>
      <c r="F375" s="9">
        <v>356578.4</v>
      </c>
      <c r="G375" s="8">
        <v>0</v>
      </c>
      <c r="H375" s="8">
        <v>0</v>
      </c>
      <c r="I375" s="9">
        <f t="shared" si="11"/>
        <v>356578.4</v>
      </c>
      <c r="J375" s="10">
        <f t="shared" si="12"/>
        <v>0</v>
      </c>
    </row>
    <row r="376" spans="1:10" ht="30" x14ac:dyDescent="0.25">
      <c r="A376" s="6" t="s">
        <v>737</v>
      </c>
      <c r="B376" s="6" t="s">
        <v>738</v>
      </c>
      <c r="C376" s="8">
        <v>45</v>
      </c>
      <c r="D376" s="8">
        <v>0</v>
      </c>
      <c r="E376" s="8">
        <v>0</v>
      </c>
      <c r="F376" s="9">
        <v>11913.74</v>
      </c>
      <c r="G376" s="8">
        <v>0</v>
      </c>
      <c r="H376" s="8">
        <v>0</v>
      </c>
      <c r="I376" s="9">
        <f t="shared" si="11"/>
        <v>11913.74</v>
      </c>
      <c r="J376" s="10">
        <f t="shared" si="12"/>
        <v>0</v>
      </c>
    </row>
    <row r="377" spans="1:10" ht="30" x14ac:dyDescent="0.25">
      <c r="A377" s="6" t="s">
        <v>739</v>
      </c>
      <c r="B377" s="6" t="s">
        <v>740</v>
      </c>
      <c r="C377" s="8">
        <v>442</v>
      </c>
      <c r="D377" s="8">
        <v>0</v>
      </c>
      <c r="E377" s="8">
        <v>0</v>
      </c>
      <c r="F377" s="9">
        <v>116260.66</v>
      </c>
      <c r="G377" s="8">
        <v>0</v>
      </c>
      <c r="H377" s="8">
        <v>0</v>
      </c>
      <c r="I377" s="9">
        <f t="shared" si="11"/>
        <v>116260.66</v>
      </c>
      <c r="J377" s="10">
        <f t="shared" si="12"/>
        <v>0</v>
      </c>
    </row>
    <row r="378" spans="1:10" ht="30" x14ac:dyDescent="0.25">
      <c r="A378" s="6" t="s">
        <v>741</v>
      </c>
      <c r="B378" s="6" t="s">
        <v>742</v>
      </c>
      <c r="C378" s="8">
        <v>97</v>
      </c>
      <c r="D378" s="8">
        <v>0</v>
      </c>
      <c r="E378" s="8">
        <v>0</v>
      </c>
      <c r="F378" s="9">
        <v>793091.29</v>
      </c>
      <c r="G378" s="8">
        <v>0</v>
      </c>
      <c r="H378" s="8">
        <v>0</v>
      </c>
      <c r="I378" s="9">
        <f t="shared" si="11"/>
        <v>793091.29</v>
      </c>
      <c r="J378" s="10">
        <f t="shared" si="12"/>
        <v>0</v>
      </c>
    </row>
    <row r="379" spans="1:10" ht="30" x14ac:dyDescent="0.25">
      <c r="A379" s="6" t="s">
        <v>743</v>
      </c>
      <c r="B379" s="6" t="s">
        <v>744</v>
      </c>
      <c r="C379" s="8">
        <v>47</v>
      </c>
      <c r="D379" s="8">
        <v>0</v>
      </c>
      <c r="E379" s="8">
        <v>0</v>
      </c>
      <c r="F379" s="9">
        <v>34784.53</v>
      </c>
      <c r="G379" s="8">
        <v>0</v>
      </c>
      <c r="H379" s="8">
        <v>0</v>
      </c>
      <c r="I379" s="9">
        <f t="shared" si="11"/>
        <v>34784.53</v>
      </c>
      <c r="J379" s="10">
        <f t="shared" si="12"/>
        <v>0</v>
      </c>
    </row>
    <row r="380" spans="1:10" ht="30" x14ac:dyDescent="0.25">
      <c r="A380" s="6" t="s">
        <v>745</v>
      </c>
      <c r="B380" s="6" t="s">
        <v>746</v>
      </c>
      <c r="C380" s="8">
        <v>56</v>
      </c>
      <c r="D380" s="8">
        <v>0</v>
      </c>
      <c r="E380" s="8">
        <v>0</v>
      </c>
      <c r="F380" s="9">
        <v>46065.57</v>
      </c>
      <c r="G380" s="8">
        <v>0</v>
      </c>
      <c r="H380" s="8">
        <v>0</v>
      </c>
      <c r="I380" s="9">
        <f t="shared" si="11"/>
        <v>46065.57</v>
      </c>
      <c r="J380" s="10">
        <f t="shared" si="12"/>
        <v>0</v>
      </c>
    </row>
    <row r="381" spans="1:10" x14ac:dyDescent="0.25">
      <c r="A381" s="6" t="s">
        <v>747</v>
      </c>
      <c r="B381" s="6" t="s">
        <v>748</v>
      </c>
      <c r="C381" s="8">
        <v>161</v>
      </c>
      <c r="D381" s="8">
        <v>0</v>
      </c>
      <c r="E381" s="8">
        <v>0</v>
      </c>
      <c r="F381" s="9">
        <v>29224.98</v>
      </c>
      <c r="G381" s="8">
        <v>0</v>
      </c>
      <c r="H381" s="8">
        <v>0</v>
      </c>
      <c r="I381" s="9">
        <f t="shared" si="11"/>
        <v>29224.98</v>
      </c>
      <c r="J381" s="10">
        <f t="shared" si="12"/>
        <v>0</v>
      </c>
    </row>
    <row r="382" spans="1:10" ht="30" x14ac:dyDescent="0.25">
      <c r="A382" s="6" t="s">
        <v>749</v>
      </c>
      <c r="B382" s="6" t="s">
        <v>750</v>
      </c>
      <c r="C382" s="8">
        <v>7</v>
      </c>
      <c r="D382" s="8">
        <v>0</v>
      </c>
      <c r="E382" s="8">
        <v>0</v>
      </c>
      <c r="F382" s="8">
        <v>581.9</v>
      </c>
      <c r="G382" s="8">
        <v>0</v>
      </c>
      <c r="H382" s="8">
        <v>0</v>
      </c>
      <c r="I382" s="9">
        <f t="shared" si="11"/>
        <v>581.9</v>
      </c>
      <c r="J382" s="10">
        <f t="shared" si="12"/>
        <v>0</v>
      </c>
    </row>
    <row r="383" spans="1:10" ht="30" x14ac:dyDescent="0.25">
      <c r="A383" s="6" t="s">
        <v>751</v>
      </c>
      <c r="B383" s="6" t="s">
        <v>752</v>
      </c>
      <c r="C383" s="8">
        <v>138</v>
      </c>
      <c r="D383" s="8">
        <v>0</v>
      </c>
      <c r="E383" s="8">
        <v>0</v>
      </c>
      <c r="F383" s="9">
        <v>19333.36</v>
      </c>
      <c r="G383" s="8">
        <v>12</v>
      </c>
      <c r="H383" s="9">
        <v>3282.53</v>
      </c>
      <c r="I383" s="9">
        <f t="shared" si="11"/>
        <v>16050.83</v>
      </c>
      <c r="J383" s="10">
        <f t="shared" si="12"/>
        <v>0</v>
      </c>
    </row>
    <row r="384" spans="1:10" ht="45" x14ac:dyDescent="0.25">
      <c r="A384" s="6" t="s">
        <v>753</v>
      </c>
      <c r="B384" s="6" t="s">
        <v>754</v>
      </c>
      <c r="C384" s="8">
        <v>566</v>
      </c>
      <c r="D384" s="8">
        <v>0</v>
      </c>
      <c r="E384" s="8">
        <v>0</v>
      </c>
      <c r="F384" s="9">
        <v>329948.23</v>
      </c>
      <c r="G384" s="8">
        <v>0</v>
      </c>
      <c r="H384" s="8">
        <v>0</v>
      </c>
      <c r="I384" s="9">
        <f t="shared" si="11"/>
        <v>329948.23</v>
      </c>
      <c r="J384" s="10">
        <f t="shared" si="12"/>
        <v>0</v>
      </c>
    </row>
    <row r="385" spans="1:10" ht="30" x14ac:dyDescent="0.25">
      <c r="A385" s="6" t="s">
        <v>755</v>
      </c>
      <c r="B385" s="6" t="s">
        <v>756</v>
      </c>
      <c r="C385" s="8">
        <v>68</v>
      </c>
      <c r="D385" s="8">
        <v>0</v>
      </c>
      <c r="E385" s="8">
        <v>0</v>
      </c>
      <c r="F385" s="9">
        <v>549434.68999999994</v>
      </c>
      <c r="G385" s="8">
        <v>0</v>
      </c>
      <c r="H385" s="8">
        <v>0</v>
      </c>
      <c r="I385" s="9">
        <f t="shared" si="11"/>
        <v>549434.68999999994</v>
      </c>
      <c r="J385" s="10">
        <f t="shared" si="12"/>
        <v>0</v>
      </c>
    </row>
    <row r="386" spans="1:10" ht="45" x14ac:dyDescent="0.25">
      <c r="A386" s="6" t="s">
        <v>757</v>
      </c>
      <c r="B386" s="6" t="s">
        <v>758</v>
      </c>
      <c r="C386" s="8">
        <v>53</v>
      </c>
      <c r="D386" s="8">
        <v>0</v>
      </c>
      <c r="E386" s="9">
        <v>12327.87</v>
      </c>
      <c r="F386" s="9">
        <v>19974.900000000001</v>
      </c>
      <c r="G386" s="8">
        <v>0</v>
      </c>
      <c r="H386" s="8">
        <v>0</v>
      </c>
      <c r="I386" s="9">
        <f t="shared" si="11"/>
        <v>19974.900000000001</v>
      </c>
      <c r="J386" s="10">
        <f t="shared" si="12"/>
        <v>0</v>
      </c>
    </row>
    <row r="387" spans="1:10" ht="30" x14ac:dyDescent="0.25">
      <c r="A387" s="6" t="s">
        <v>759</v>
      </c>
      <c r="B387" s="6" t="s">
        <v>760</v>
      </c>
      <c r="C387" s="8">
        <v>19</v>
      </c>
      <c r="D387" s="8">
        <v>0</v>
      </c>
      <c r="E387" s="8">
        <v>0</v>
      </c>
      <c r="F387" s="9">
        <v>116412.64</v>
      </c>
      <c r="G387" s="8">
        <v>0</v>
      </c>
      <c r="H387" s="8">
        <v>0</v>
      </c>
      <c r="I387" s="9">
        <f t="shared" si="11"/>
        <v>116412.64</v>
      </c>
      <c r="J387" s="10">
        <f t="shared" si="12"/>
        <v>0</v>
      </c>
    </row>
    <row r="388" spans="1:10" ht="30" x14ac:dyDescent="0.25">
      <c r="A388" s="6" t="s">
        <v>761</v>
      </c>
      <c r="B388" s="6" t="s">
        <v>762</v>
      </c>
      <c r="C388" s="8">
        <v>87</v>
      </c>
      <c r="D388" s="8">
        <v>0</v>
      </c>
      <c r="E388" s="8">
        <v>0</v>
      </c>
      <c r="F388" s="9">
        <v>52658.41</v>
      </c>
      <c r="G388" s="8">
        <v>0</v>
      </c>
      <c r="H388" s="8">
        <v>0</v>
      </c>
      <c r="I388" s="9">
        <f t="shared" si="11"/>
        <v>52658.41</v>
      </c>
      <c r="J388" s="10">
        <f t="shared" si="12"/>
        <v>0</v>
      </c>
    </row>
    <row r="389" spans="1:10" ht="30" x14ac:dyDescent="0.25">
      <c r="A389" s="6" t="s">
        <v>763</v>
      </c>
      <c r="B389" s="6" t="s">
        <v>764</v>
      </c>
      <c r="C389" s="8">
        <v>90</v>
      </c>
      <c r="D389" s="8">
        <v>0</v>
      </c>
      <c r="E389" s="8">
        <v>0</v>
      </c>
      <c r="F389" s="9">
        <v>313290.71000000002</v>
      </c>
      <c r="G389" s="8">
        <v>0</v>
      </c>
      <c r="H389" s="8">
        <v>0</v>
      </c>
      <c r="I389" s="9">
        <f t="shared" si="11"/>
        <v>313290.71000000002</v>
      </c>
      <c r="J389" s="10">
        <f t="shared" si="12"/>
        <v>0</v>
      </c>
    </row>
    <row r="390" spans="1:10" ht="30" x14ac:dyDescent="0.25">
      <c r="A390" s="6" t="s">
        <v>765</v>
      </c>
      <c r="B390" s="6" t="s">
        <v>766</v>
      </c>
      <c r="C390" s="8">
        <v>41</v>
      </c>
      <c r="D390" s="8">
        <v>0</v>
      </c>
      <c r="E390" s="8">
        <v>0</v>
      </c>
      <c r="F390" s="9">
        <v>166143.04999999999</v>
      </c>
      <c r="G390" s="8">
        <v>1</v>
      </c>
      <c r="H390" s="8">
        <v>179.95</v>
      </c>
      <c r="I390" s="9">
        <f t="shared" si="11"/>
        <v>165963.09999999998</v>
      </c>
      <c r="J390" s="10">
        <f t="shared" si="12"/>
        <v>0</v>
      </c>
    </row>
    <row r="391" spans="1:10" ht="45" x14ac:dyDescent="0.25">
      <c r="A391" s="6" t="s">
        <v>767</v>
      </c>
      <c r="B391" s="6" t="s">
        <v>768</v>
      </c>
      <c r="C391" s="8">
        <v>1</v>
      </c>
      <c r="D391" s="8">
        <v>0</v>
      </c>
      <c r="E391" s="8">
        <v>0</v>
      </c>
      <c r="F391" s="8">
        <v>749.64</v>
      </c>
      <c r="G391" s="8">
        <v>0</v>
      </c>
      <c r="H391" s="8">
        <v>0</v>
      </c>
      <c r="I391" s="9">
        <f t="shared" si="11"/>
        <v>749.64</v>
      </c>
      <c r="J391" s="10">
        <f t="shared" si="12"/>
        <v>0</v>
      </c>
    </row>
    <row r="392" spans="1:10" ht="30" x14ac:dyDescent="0.25">
      <c r="A392" s="6" t="s">
        <v>769</v>
      </c>
      <c r="B392" s="6" t="s">
        <v>770</v>
      </c>
      <c r="C392" s="8">
        <v>255</v>
      </c>
      <c r="D392" s="8">
        <v>0</v>
      </c>
      <c r="E392" s="8">
        <v>0</v>
      </c>
      <c r="F392" s="9">
        <v>82409.320000000007</v>
      </c>
      <c r="G392" s="8">
        <v>1</v>
      </c>
      <c r="H392" s="8">
        <v>714.52</v>
      </c>
      <c r="I392" s="9">
        <f t="shared" si="11"/>
        <v>81694.8</v>
      </c>
      <c r="J392" s="10">
        <f t="shared" si="12"/>
        <v>0</v>
      </c>
    </row>
    <row r="393" spans="1:10" ht="30" x14ac:dyDescent="0.25">
      <c r="A393" s="6" t="s">
        <v>771</v>
      </c>
      <c r="B393" s="6" t="s">
        <v>772</v>
      </c>
      <c r="C393" s="8">
        <v>123</v>
      </c>
      <c r="D393" s="8">
        <v>0</v>
      </c>
      <c r="E393" s="8">
        <v>0</v>
      </c>
      <c r="F393" s="9">
        <v>86623.8</v>
      </c>
      <c r="G393" s="8">
        <v>0</v>
      </c>
      <c r="H393" s="8">
        <v>0</v>
      </c>
      <c r="I393" s="9">
        <f t="shared" si="11"/>
        <v>86623.8</v>
      </c>
      <c r="J393" s="10">
        <f t="shared" si="12"/>
        <v>0</v>
      </c>
    </row>
    <row r="394" spans="1:10" ht="30" x14ac:dyDescent="0.25">
      <c r="A394" s="6" t="s">
        <v>773</v>
      </c>
      <c r="B394" s="6" t="s">
        <v>774</v>
      </c>
      <c r="C394" s="8">
        <v>84</v>
      </c>
      <c r="D394" s="8">
        <v>0</v>
      </c>
      <c r="E394" s="8">
        <v>0</v>
      </c>
      <c r="F394" s="9">
        <v>36153.07</v>
      </c>
      <c r="G394" s="8">
        <v>0</v>
      </c>
      <c r="H394" s="8">
        <v>0</v>
      </c>
      <c r="I394" s="9">
        <f t="shared" si="11"/>
        <v>36153.07</v>
      </c>
      <c r="J394" s="10">
        <f t="shared" si="12"/>
        <v>0</v>
      </c>
    </row>
    <row r="395" spans="1:10" ht="30" x14ac:dyDescent="0.25">
      <c r="A395" s="6" t="s">
        <v>775</v>
      </c>
      <c r="B395" s="6" t="s">
        <v>776</v>
      </c>
      <c r="C395" s="8">
        <v>37</v>
      </c>
      <c r="D395" s="8">
        <v>0</v>
      </c>
      <c r="E395" s="8">
        <v>0</v>
      </c>
      <c r="F395" s="9">
        <v>62160.03</v>
      </c>
      <c r="G395" s="8">
        <v>0</v>
      </c>
      <c r="H395" s="8">
        <v>0</v>
      </c>
      <c r="I395" s="9">
        <f t="shared" ref="I395:I458" si="13">IF((F395-H395)&gt;0,F395-H395,0)</f>
        <v>62160.03</v>
      </c>
      <c r="J395" s="10">
        <f t="shared" ref="J395:J458" si="14">IF((F395-H395)&lt;0,(F395-H395)*-1,0)</f>
        <v>0</v>
      </c>
    </row>
    <row r="396" spans="1:10" ht="30" x14ac:dyDescent="0.25">
      <c r="A396" s="6" t="s">
        <v>777</v>
      </c>
      <c r="B396" s="6" t="s">
        <v>778</v>
      </c>
      <c r="C396" s="8">
        <v>960</v>
      </c>
      <c r="D396" s="8">
        <v>0</v>
      </c>
      <c r="E396" s="8">
        <v>0</v>
      </c>
      <c r="F396" s="9">
        <v>347866.7</v>
      </c>
      <c r="G396" s="8">
        <v>2</v>
      </c>
      <c r="H396" s="8">
        <v>78.23</v>
      </c>
      <c r="I396" s="9">
        <f t="shared" si="13"/>
        <v>347788.47000000003</v>
      </c>
      <c r="J396" s="10">
        <f t="shared" si="14"/>
        <v>0</v>
      </c>
    </row>
    <row r="397" spans="1:10" ht="30" x14ac:dyDescent="0.25">
      <c r="A397" s="6" t="s">
        <v>779</v>
      </c>
      <c r="B397" s="6" t="s">
        <v>780</v>
      </c>
      <c r="C397" s="8">
        <v>23</v>
      </c>
      <c r="D397" s="8">
        <v>0</v>
      </c>
      <c r="E397" s="8">
        <v>0</v>
      </c>
      <c r="F397" s="9">
        <v>3312.31</v>
      </c>
      <c r="G397" s="8">
        <v>0</v>
      </c>
      <c r="H397" s="8">
        <v>0</v>
      </c>
      <c r="I397" s="9">
        <f t="shared" si="13"/>
        <v>3312.31</v>
      </c>
      <c r="J397" s="10">
        <f t="shared" si="14"/>
        <v>0</v>
      </c>
    </row>
    <row r="398" spans="1:10" ht="45" x14ac:dyDescent="0.25">
      <c r="A398" s="6" t="s">
        <v>781</v>
      </c>
      <c r="B398" s="6" t="s">
        <v>782</v>
      </c>
      <c r="C398" s="8">
        <v>812</v>
      </c>
      <c r="D398" s="8">
        <v>0</v>
      </c>
      <c r="E398" s="8">
        <v>0</v>
      </c>
      <c r="F398" s="9">
        <v>547806.44999999995</v>
      </c>
      <c r="G398" s="8">
        <v>4</v>
      </c>
      <c r="H398" s="9">
        <v>1625.4</v>
      </c>
      <c r="I398" s="9">
        <f t="shared" si="13"/>
        <v>546181.04999999993</v>
      </c>
      <c r="J398" s="10">
        <f t="shared" si="14"/>
        <v>0</v>
      </c>
    </row>
    <row r="399" spans="1:10" ht="30" x14ac:dyDescent="0.25">
      <c r="A399" s="6" t="s">
        <v>783</v>
      </c>
      <c r="B399" s="6" t="s">
        <v>784</v>
      </c>
      <c r="C399" s="8">
        <v>79</v>
      </c>
      <c r="D399" s="8">
        <v>0</v>
      </c>
      <c r="E399" s="8">
        <v>0</v>
      </c>
      <c r="F399" s="9">
        <v>51587.14</v>
      </c>
      <c r="G399" s="8">
        <v>3</v>
      </c>
      <c r="H399" s="8">
        <v>579.35</v>
      </c>
      <c r="I399" s="9">
        <f t="shared" si="13"/>
        <v>51007.79</v>
      </c>
      <c r="J399" s="10">
        <f t="shared" si="14"/>
        <v>0</v>
      </c>
    </row>
    <row r="400" spans="1:10" ht="45" x14ac:dyDescent="0.25">
      <c r="A400" s="6" t="s">
        <v>785</v>
      </c>
      <c r="B400" s="6" t="s">
        <v>786</v>
      </c>
      <c r="C400" s="8">
        <v>41</v>
      </c>
      <c r="D400" s="8">
        <v>0</v>
      </c>
      <c r="E400" s="8">
        <v>0</v>
      </c>
      <c r="F400" s="9">
        <v>67658.100000000006</v>
      </c>
      <c r="G400" s="8">
        <v>0</v>
      </c>
      <c r="H400" s="8">
        <v>0</v>
      </c>
      <c r="I400" s="9">
        <f t="shared" si="13"/>
        <v>67658.100000000006</v>
      </c>
      <c r="J400" s="10">
        <f t="shared" si="14"/>
        <v>0</v>
      </c>
    </row>
    <row r="401" spans="1:10" ht="45" x14ac:dyDescent="0.25">
      <c r="A401" s="6" t="s">
        <v>787</v>
      </c>
      <c r="B401" s="6" t="s">
        <v>788</v>
      </c>
      <c r="C401" s="8">
        <v>82</v>
      </c>
      <c r="D401" s="8">
        <v>0</v>
      </c>
      <c r="E401" s="8">
        <v>0</v>
      </c>
      <c r="F401" s="9">
        <v>21075.96</v>
      </c>
      <c r="G401" s="8">
        <v>0</v>
      </c>
      <c r="H401" s="8">
        <v>0</v>
      </c>
      <c r="I401" s="9">
        <f t="shared" si="13"/>
        <v>21075.96</v>
      </c>
      <c r="J401" s="10">
        <f t="shared" si="14"/>
        <v>0</v>
      </c>
    </row>
    <row r="402" spans="1:10" ht="45" x14ac:dyDescent="0.25">
      <c r="A402" s="6" t="s">
        <v>789</v>
      </c>
      <c r="B402" s="6" t="s">
        <v>790</v>
      </c>
      <c r="C402" s="8">
        <v>65</v>
      </c>
      <c r="D402" s="8">
        <v>0</v>
      </c>
      <c r="E402" s="8">
        <v>0</v>
      </c>
      <c r="F402" s="9">
        <v>22968.27</v>
      </c>
      <c r="G402" s="8">
        <v>0</v>
      </c>
      <c r="H402" s="8">
        <v>0</v>
      </c>
      <c r="I402" s="9">
        <f t="shared" si="13"/>
        <v>22968.27</v>
      </c>
      <c r="J402" s="10">
        <f t="shared" si="14"/>
        <v>0</v>
      </c>
    </row>
    <row r="403" spans="1:10" ht="30" x14ac:dyDescent="0.25">
      <c r="A403" s="6" t="s">
        <v>791</v>
      </c>
      <c r="B403" s="6" t="s">
        <v>792</v>
      </c>
      <c r="C403" s="8">
        <v>84</v>
      </c>
      <c r="D403" s="8">
        <v>0</v>
      </c>
      <c r="E403" s="8">
        <v>0</v>
      </c>
      <c r="F403" s="9">
        <v>95122.22</v>
      </c>
      <c r="G403" s="8">
        <v>0</v>
      </c>
      <c r="H403" s="8">
        <v>0</v>
      </c>
      <c r="I403" s="9">
        <f t="shared" si="13"/>
        <v>95122.22</v>
      </c>
      <c r="J403" s="10">
        <f t="shared" si="14"/>
        <v>0</v>
      </c>
    </row>
    <row r="404" spans="1:10" ht="30" x14ac:dyDescent="0.25">
      <c r="A404" s="6" t="s">
        <v>793</v>
      </c>
      <c r="B404" s="6" t="s">
        <v>794</v>
      </c>
      <c r="C404" s="8">
        <v>126</v>
      </c>
      <c r="D404" s="8">
        <v>0</v>
      </c>
      <c r="E404" s="8">
        <v>0</v>
      </c>
      <c r="F404" s="9">
        <v>170727.36</v>
      </c>
      <c r="G404" s="8">
        <v>0</v>
      </c>
      <c r="H404" s="8">
        <v>0</v>
      </c>
      <c r="I404" s="9">
        <f t="shared" si="13"/>
        <v>170727.36</v>
      </c>
      <c r="J404" s="10">
        <f t="shared" si="14"/>
        <v>0</v>
      </c>
    </row>
    <row r="405" spans="1:10" ht="30" x14ac:dyDescent="0.25">
      <c r="A405" s="6" t="s">
        <v>795</v>
      </c>
      <c r="B405" s="6" t="s">
        <v>796</v>
      </c>
      <c r="C405" s="8">
        <v>35</v>
      </c>
      <c r="D405" s="8">
        <v>0</v>
      </c>
      <c r="E405" s="8">
        <v>0</v>
      </c>
      <c r="F405" s="9">
        <v>12733.14</v>
      </c>
      <c r="G405" s="8">
        <v>0</v>
      </c>
      <c r="H405" s="8">
        <v>0</v>
      </c>
      <c r="I405" s="9">
        <f t="shared" si="13"/>
        <v>12733.14</v>
      </c>
      <c r="J405" s="10">
        <f t="shared" si="14"/>
        <v>0</v>
      </c>
    </row>
    <row r="406" spans="1:10" ht="45" x14ac:dyDescent="0.25">
      <c r="A406" s="6" t="s">
        <v>797</v>
      </c>
      <c r="B406" s="6" t="s">
        <v>798</v>
      </c>
      <c r="C406" s="8">
        <v>69</v>
      </c>
      <c r="D406" s="8">
        <v>0</v>
      </c>
      <c r="E406" s="8">
        <v>0</v>
      </c>
      <c r="F406" s="9">
        <v>130850.99</v>
      </c>
      <c r="G406" s="8">
        <v>0</v>
      </c>
      <c r="H406" s="8">
        <v>0</v>
      </c>
      <c r="I406" s="9">
        <f t="shared" si="13"/>
        <v>130850.99</v>
      </c>
      <c r="J406" s="10">
        <f t="shared" si="14"/>
        <v>0</v>
      </c>
    </row>
    <row r="407" spans="1:10" ht="30" x14ac:dyDescent="0.25">
      <c r="A407" s="6" t="s">
        <v>799</v>
      </c>
      <c r="B407" s="6" t="s">
        <v>800</v>
      </c>
      <c r="C407" s="8">
        <v>62</v>
      </c>
      <c r="D407" s="8">
        <v>0</v>
      </c>
      <c r="E407" s="8">
        <v>0</v>
      </c>
      <c r="F407" s="9">
        <v>4381.95</v>
      </c>
      <c r="G407" s="8">
        <v>0</v>
      </c>
      <c r="H407" s="8">
        <v>0</v>
      </c>
      <c r="I407" s="9">
        <f t="shared" si="13"/>
        <v>4381.95</v>
      </c>
      <c r="J407" s="10">
        <f t="shared" si="14"/>
        <v>0</v>
      </c>
    </row>
    <row r="408" spans="1:10" ht="30" x14ac:dyDescent="0.25">
      <c r="A408" s="6" t="s">
        <v>801</v>
      </c>
      <c r="B408" s="6" t="s">
        <v>802</v>
      </c>
      <c r="C408" s="8">
        <v>47</v>
      </c>
      <c r="D408" s="8">
        <v>0</v>
      </c>
      <c r="E408" s="8">
        <v>0</v>
      </c>
      <c r="F408" s="9">
        <v>38878</v>
      </c>
      <c r="G408" s="8">
        <v>0</v>
      </c>
      <c r="H408" s="8">
        <v>0</v>
      </c>
      <c r="I408" s="9">
        <f t="shared" si="13"/>
        <v>38878</v>
      </c>
      <c r="J408" s="10">
        <f t="shared" si="14"/>
        <v>0</v>
      </c>
    </row>
    <row r="409" spans="1:10" ht="30" x14ac:dyDescent="0.25">
      <c r="A409" s="6" t="s">
        <v>803</v>
      </c>
      <c r="B409" s="6" t="s">
        <v>804</v>
      </c>
      <c r="C409" s="8">
        <v>2</v>
      </c>
      <c r="D409" s="8">
        <v>0</v>
      </c>
      <c r="E409" s="8">
        <v>0</v>
      </c>
      <c r="F409" s="8">
        <v>349.48</v>
      </c>
      <c r="G409" s="8">
        <v>0</v>
      </c>
      <c r="H409" s="8">
        <v>0</v>
      </c>
      <c r="I409" s="9">
        <f t="shared" si="13"/>
        <v>349.48</v>
      </c>
      <c r="J409" s="10">
        <f t="shared" si="14"/>
        <v>0</v>
      </c>
    </row>
    <row r="410" spans="1:10" ht="30" x14ac:dyDescent="0.25">
      <c r="A410" s="6" t="s">
        <v>805</v>
      </c>
      <c r="B410" s="6" t="s">
        <v>806</v>
      </c>
      <c r="C410" s="8">
        <v>140</v>
      </c>
      <c r="D410" s="8">
        <v>0</v>
      </c>
      <c r="E410" s="8">
        <v>0</v>
      </c>
      <c r="F410" s="9">
        <v>81961.070000000007</v>
      </c>
      <c r="G410" s="8">
        <v>0</v>
      </c>
      <c r="H410" s="8">
        <v>0</v>
      </c>
      <c r="I410" s="9">
        <f t="shared" si="13"/>
        <v>81961.070000000007</v>
      </c>
      <c r="J410" s="10">
        <f t="shared" si="14"/>
        <v>0</v>
      </c>
    </row>
    <row r="411" spans="1:10" ht="30" x14ac:dyDescent="0.25">
      <c r="A411" s="6" t="s">
        <v>807</v>
      </c>
      <c r="B411" s="6" t="s">
        <v>808</v>
      </c>
      <c r="C411" s="8">
        <v>23</v>
      </c>
      <c r="D411" s="8">
        <v>0</v>
      </c>
      <c r="E411" s="8">
        <v>0</v>
      </c>
      <c r="F411" s="9">
        <v>8851.7999999999993</v>
      </c>
      <c r="G411" s="8">
        <v>0</v>
      </c>
      <c r="H411" s="8">
        <v>0</v>
      </c>
      <c r="I411" s="9">
        <f t="shared" si="13"/>
        <v>8851.7999999999993</v>
      </c>
      <c r="J411" s="10">
        <f t="shared" si="14"/>
        <v>0</v>
      </c>
    </row>
    <row r="412" spans="1:10" ht="30" x14ac:dyDescent="0.25">
      <c r="A412" s="6" t="s">
        <v>809</v>
      </c>
      <c r="B412" s="6" t="s">
        <v>810</v>
      </c>
      <c r="C412" s="8">
        <v>118</v>
      </c>
      <c r="D412" s="8">
        <v>0</v>
      </c>
      <c r="E412" s="8">
        <v>0</v>
      </c>
      <c r="F412" s="9">
        <v>114005.92</v>
      </c>
      <c r="G412" s="8">
        <v>0</v>
      </c>
      <c r="H412" s="8">
        <v>0</v>
      </c>
      <c r="I412" s="9">
        <f t="shared" si="13"/>
        <v>114005.92</v>
      </c>
      <c r="J412" s="10">
        <f t="shared" si="14"/>
        <v>0</v>
      </c>
    </row>
    <row r="413" spans="1:10" ht="30" x14ac:dyDescent="0.25">
      <c r="A413" s="6" t="s">
        <v>811</v>
      </c>
      <c r="B413" s="6" t="s">
        <v>812</v>
      </c>
      <c r="C413" s="8">
        <v>27</v>
      </c>
      <c r="D413" s="8">
        <v>0</v>
      </c>
      <c r="E413" s="8">
        <v>0</v>
      </c>
      <c r="F413" s="9">
        <v>28588.25</v>
      </c>
      <c r="G413" s="8">
        <v>0</v>
      </c>
      <c r="H413" s="8">
        <v>0</v>
      </c>
      <c r="I413" s="9">
        <f t="shared" si="13"/>
        <v>28588.25</v>
      </c>
      <c r="J413" s="10">
        <f t="shared" si="14"/>
        <v>0</v>
      </c>
    </row>
    <row r="414" spans="1:10" ht="30" x14ac:dyDescent="0.25">
      <c r="A414" s="6" t="s">
        <v>813</v>
      </c>
      <c r="B414" s="6" t="s">
        <v>814</v>
      </c>
      <c r="C414" s="8">
        <v>46</v>
      </c>
      <c r="D414" s="8">
        <v>0</v>
      </c>
      <c r="E414" s="8">
        <v>0</v>
      </c>
      <c r="F414" s="9">
        <v>47488.47</v>
      </c>
      <c r="G414" s="8">
        <v>0</v>
      </c>
      <c r="H414" s="8">
        <v>0</v>
      </c>
      <c r="I414" s="9">
        <f t="shared" si="13"/>
        <v>47488.47</v>
      </c>
      <c r="J414" s="10">
        <f t="shared" si="14"/>
        <v>0</v>
      </c>
    </row>
    <row r="415" spans="1:10" ht="30" x14ac:dyDescent="0.25">
      <c r="A415" s="6" t="s">
        <v>815</v>
      </c>
      <c r="B415" s="6" t="s">
        <v>816</v>
      </c>
      <c r="C415" s="8">
        <v>8</v>
      </c>
      <c r="D415" s="8">
        <v>0</v>
      </c>
      <c r="E415" s="8">
        <v>0</v>
      </c>
      <c r="F415" s="9">
        <v>4061.82</v>
      </c>
      <c r="G415" s="8">
        <v>0</v>
      </c>
      <c r="H415" s="8">
        <v>0</v>
      </c>
      <c r="I415" s="9">
        <f t="shared" si="13"/>
        <v>4061.82</v>
      </c>
      <c r="J415" s="10">
        <f t="shared" si="14"/>
        <v>0</v>
      </c>
    </row>
    <row r="416" spans="1:10" ht="30" x14ac:dyDescent="0.25">
      <c r="A416" s="6" t="s">
        <v>817</v>
      </c>
      <c r="B416" s="6" t="s">
        <v>818</v>
      </c>
      <c r="C416" s="8">
        <v>91</v>
      </c>
      <c r="D416" s="8">
        <v>0</v>
      </c>
      <c r="E416" s="8">
        <v>0</v>
      </c>
      <c r="F416" s="9">
        <v>97352.5</v>
      </c>
      <c r="G416" s="8">
        <v>0</v>
      </c>
      <c r="H416" s="8">
        <v>0</v>
      </c>
      <c r="I416" s="9">
        <f t="shared" si="13"/>
        <v>97352.5</v>
      </c>
      <c r="J416" s="10">
        <f t="shared" si="14"/>
        <v>0</v>
      </c>
    </row>
    <row r="417" spans="1:10" ht="30" x14ac:dyDescent="0.25">
      <c r="A417" s="6" t="s">
        <v>819</v>
      </c>
      <c r="B417" s="6" t="s">
        <v>820</v>
      </c>
      <c r="C417" s="8">
        <v>67</v>
      </c>
      <c r="D417" s="8">
        <v>0</v>
      </c>
      <c r="E417" s="8">
        <v>0</v>
      </c>
      <c r="F417" s="9">
        <v>46136.15</v>
      </c>
      <c r="G417" s="8">
        <v>0</v>
      </c>
      <c r="H417" s="8">
        <v>0</v>
      </c>
      <c r="I417" s="9">
        <f t="shared" si="13"/>
        <v>46136.15</v>
      </c>
      <c r="J417" s="10">
        <f t="shared" si="14"/>
        <v>0</v>
      </c>
    </row>
    <row r="418" spans="1:10" ht="30" x14ac:dyDescent="0.25">
      <c r="A418" s="6" t="s">
        <v>821</v>
      </c>
      <c r="B418" s="6" t="s">
        <v>822</v>
      </c>
      <c r="C418" s="8">
        <v>33</v>
      </c>
      <c r="D418" s="8">
        <v>0</v>
      </c>
      <c r="E418" s="8">
        <v>0</v>
      </c>
      <c r="F418" s="9">
        <v>22292.49</v>
      </c>
      <c r="G418" s="8">
        <v>0</v>
      </c>
      <c r="H418" s="8">
        <v>0</v>
      </c>
      <c r="I418" s="9">
        <f t="shared" si="13"/>
        <v>22292.49</v>
      </c>
      <c r="J418" s="10">
        <f t="shared" si="14"/>
        <v>0</v>
      </c>
    </row>
    <row r="419" spans="1:10" ht="30" x14ac:dyDescent="0.25">
      <c r="A419" s="6" t="s">
        <v>823</v>
      </c>
      <c r="B419" s="6" t="s">
        <v>824</v>
      </c>
      <c r="C419" s="8">
        <v>20</v>
      </c>
      <c r="D419" s="8">
        <v>0</v>
      </c>
      <c r="E419" s="8">
        <v>0</v>
      </c>
      <c r="F419" s="9">
        <v>20021.919999999998</v>
      </c>
      <c r="G419" s="8">
        <v>0</v>
      </c>
      <c r="H419" s="8">
        <v>0</v>
      </c>
      <c r="I419" s="9">
        <f t="shared" si="13"/>
        <v>20021.919999999998</v>
      </c>
      <c r="J419" s="10">
        <f t="shared" si="14"/>
        <v>0</v>
      </c>
    </row>
    <row r="420" spans="1:10" ht="30" x14ac:dyDescent="0.25">
      <c r="A420" s="6" t="s">
        <v>825</v>
      </c>
      <c r="B420" s="6" t="s">
        <v>826</v>
      </c>
      <c r="C420" s="8">
        <v>17</v>
      </c>
      <c r="D420" s="8">
        <v>0</v>
      </c>
      <c r="E420" s="8">
        <v>0</v>
      </c>
      <c r="F420" s="9">
        <v>28693.83</v>
      </c>
      <c r="G420" s="8">
        <v>0</v>
      </c>
      <c r="H420" s="8">
        <v>0</v>
      </c>
      <c r="I420" s="9">
        <f t="shared" si="13"/>
        <v>28693.83</v>
      </c>
      <c r="J420" s="10">
        <f t="shared" si="14"/>
        <v>0</v>
      </c>
    </row>
    <row r="421" spans="1:10" ht="30" x14ac:dyDescent="0.25">
      <c r="A421" s="6" t="s">
        <v>827</v>
      </c>
      <c r="B421" s="6" t="s">
        <v>828</v>
      </c>
      <c r="C421" s="8">
        <v>25</v>
      </c>
      <c r="D421" s="8">
        <v>0</v>
      </c>
      <c r="E421" s="8">
        <v>0</v>
      </c>
      <c r="F421" s="9">
        <v>25350.37</v>
      </c>
      <c r="G421" s="8">
        <v>0</v>
      </c>
      <c r="H421" s="8">
        <v>0</v>
      </c>
      <c r="I421" s="9">
        <f t="shared" si="13"/>
        <v>25350.37</v>
      </c>
      <c r="J421" s="10">
        <f t="shared" si="14"/>
        <v>0</v>
      </c>
    </row>
    <row r="422" spans="1:10" ht="30" x14ac:dyDescent="0.25">
      <c r="A422" s="6" t="s">
        <v>829</v>
      </c>
      <c r="B422" s="6" t="s">
        <v>830</v>
      </c>
      <c r="C422" s="8">
        <v>9</v>
      </c>
      <c r="D422" s="8">
        <v>0</v>
      </c>
      <c r="E422" s="8">
        <v>0</v>
      </c>
      <c r="F422" s="9">
        <v>8898.99</v>
      </c>
      <c r="G422" s="8">
        <v>0</v>
      </c>
      <c r="H422" s="8">
        <v>0</v>
      </c>
      <c r="I422" s="9">
        <f t="shared" si="13"/>
        <v>8898.99</v>
      </c>
      <c r="J422" s="10">
        <f t="shared" si="14"/>
        <v>0</v>
      </c>
    </row>
    <row r="423" spans="1:10" ht="30" x14ac:dyDescent="0.25">
      <c r="A423" s="6" t="s">
        <v>831</v>
      </c>
      <c r="B423" s="6" t="s">
        <v>832</v>
      </c>
      <c r="C423" s="8">
        <v>5</v>
      </c>
      <c r="D423" s="8">
        <v>0</v>
      </c>
      <c r="E423" s="8">
        <v>0</v>
      </c>
      <c r="F423" s="9">
        <v>6059.26</v>
      </c>
      <c r="G423" s="8">
        <v>0</v>
      </c>
      <c r="H423" s="8">
        <v>0</v>
      </c>
      <c r="I423" s="9">
        <f t="shared" si="13"/>
        <v>6059.26</v>
      </c>
      <c r="J423" s="10">
        <f t="shared" si="14"/>
        <v>0</v>
      </c>
    </row>
    <row r="424" spans="1:10" ht="30" x14ac:dyDescent="0.25">
      <c r="A424" s="6" t="s">
        <v>833</v>
      </c>
      <c r="B424" s="6" t="s">
        <v>834</v>
      </c>
      <c r="C424" s="8">
        <v>91</v>
      </c>
      <c r="D424" s="8">
        <v>0</v>
      </c>
      <c r="E424" s="8">
        <v>0</v>
      </c>
      <c r="F424" s="9">
        <v>68314.75</v>
      </c>
      <c r="G424" s="8">
        <v>67</v>
      </c>
      <c r="H424" s="9">
        <v>18696.580000000002</v>
      </c>
      <c r="I424" s="9">
        <f t="shared" si="13"/>
        <v>49618.17</v>
      </c>
      <c r="J424" s="10">
        <f t="shared" si="14"/>
        <v>0</v>
      </c>
    </row>
    <row r="425" spans="1:10" ht="30" x14ac:dyDescent="0.25">
      <c r="A425" s="6" t="s">
        <v>835</v>
      </c>
      <c r="B425" s="6" t="s">
        <v>836</v>
      </c>
      <c r="C425" s="8">
        <v>7</v>
      </c>
      <c r="D425" s="8">
        <v>0</v>
      </c>
      <c r="E425" s="8">
        <v>0</v>
      </c>
      <c r="F425" s="9">
        <v>6549.82</v>
      </c>
      <c r="G425" s="8">
        <v>0</v>
      </c>
      <c r="H425" s="8">
        <v>0</v>
      </c>
      <c r="I425" s="9">
        <f t="shared" si="13"/>
        <v>6549.82</v>
      </c>
      <c r="J425" s="10">
        <f t="shared" si="14"/>
        <v>0</v>
      </c>
    </row>
    <row r="426" spans="1:10" ht="30" x14ac:dyDescent="0.25">
      <c r="A426" s="6" t="s">
        <v>837</v>
      </c>
      <c r="B426" s="6" t="s">
        <v>838</v>
      </c>
      <c r="C426" s="8">
        <v>16</v>
      </c>
      <c r="D426" s="8">
        <v>0</v>
      </c>
      <c r="E426" s="8">
        <v>0</v>
      </c>
      <c r="F426" s="9">
        <v>11223.97</v>
      </c>
      <c r="G426" s="8">
        <v>0</v>
      </c>
      <c r="H426" s="8">
        <v>0</v>
      </c>
      <c r="I426" s="9">
        <f t="shared" si="13"/>
        <v>11223.97</v>
      </c>
      <c r="J426" s="10">
        <f t="shared" si="14"/>
        <v>0</v>
      </c>
    </row>
    <row r="427" spans="1:10" ht="30" x14ac:dyDescent="0.25">
      <c r="A427" s="6" t="s">
        <v>839</v>
      </c>
      <c r="B427" s="6" t="s">
        <v>840</v>
      </c>
      <c r="C427" s="8">
        <v>57</v>
      </c>
      <c r="D427" s="8">
        <v>0</v>
      </c>
      <c r="E427" s="8">
        <v>0</v>
      </c>
      <c r="F427" s="9">
        <v>51153.07</v>
      </c>
      <c r="G427" s="8">
        <v>0</v>
      </c>
      <c r="H427" s="8">
        <v>0</v>
      </c>
      <c r="I427" s="9">
        <f t="shared" si="13"/>
        <v>51153.07</v>
      </c>
      <c r="J427" s="10">
        <f t="shared" si="14"/>
        <v>0</v>
      </c>
    </row>
    <row r="428" spans="1:10" ht="30" x14ac:dyDescent="0.25">
      <c r="A428" s="6" t="s">
        <v>841</v>
      </c>
      <c r="B428" s="6" t="s">
        <v>842</v>
      </c>
      <c r="C428" s="8">
        <v>1</v>
      </c>
      <c r="D428" s="8">
        <v>0</v>
      </c>
      <c r="E428" s="8">
        <v>0</v>
      </c>
      <c r="F428" s="9">
        <v>1217.01</v>
      </c>
      <c r="G428" s="8">
        <v>0</v>
      </c>
      <c r="H428" s="8">
        <v>0</v>
      </c>
      <c r="I428" s="9">
        <f t="shared" si="13"/>
        <v>1217.01</v>
      </c>
      <c r="J428" s="10">
        <f t="shared" si="14"/>
        <v>0</v>
      </c>
    </row>
    <row r="429" spans="1:10" ht="30" x14ac:dyDescent="0.25">
      <c r="A429" s="6" t="s">
        <v>843</v>
      </c>
      <c r="B429" s="6" t="s">
        <v>844</v>
      </c>
      <c r="C429" s="8">
        <v>25</v>
      </c>
      <c r="D429" s="8">
        <v>0</v>
      </c>
      <c r="E429" s="8">
        <v>0</v>
      </c>
      <c r="F429" s="9">
        <v>31975.59</v>
      </c>
      <c r="G429" s="8">
        <v>0</v>
      </c>
      <c r="H429" s="8">
        <v>0</v>
      </c>
      <c r="I429" s="9">
        <f t="shared" si="13"/>
        <v>31975.59</v>
      </c>
      <c r="J429" s="10">
        <f t="shared" si="14"/>
        <v>0</v>
      </c>
    </row>
    <row r="430" spans="1:10" ht="30" x14ac:dyDescent="0.25">
      <c r="A430" s="6" t="s">
        <v>845</v>
      </c>
      <c r="B430" s="6" t="s">
        <v>846</v>
      </c>
      <c r="C430" s="8">
        <v>49</v>
      </c>
      <c r="D430" s="8">
        <v>0</v>
      </c>
      <c r="E430" s="8">
        <v>0</v>
      </c>
      <c r="F430" s="9">
        <v>32350.91</v>
      </c>
      <c r="G430" s="8">
        <v>0</v>
      </c>
      <c r="H430" s="8">
        <v>0</v>
      </c>
      <c r="I430" s="9">
        <f t="shared" si="13"/>
        <v>32350.91</v>
      </c>
      <c r="J430" s="10">
        <f t="shared" si="14"/>
        <v>0</v>
      </c>
    </row>
    <row r="431" spans="1:10" ht="30" x14ac:dyDescent="0.25">
      <c r="A431" s="6" t="s">
        <v>847</v>
      </c>
      <c r="B431" s="6" t="s">
        <v>848</v>
      </c>
      <c r="C431" s="8">
        <v>28</v>
      </c>
      <c r="D431" s="8">
        <v>0</v>
      </c>
      <c r="E431" s="8">
        <v>0</v>
      </c>
      <c r="F431" s="9">
        <v>23398.37</v>
      </c>
      <c r="G431" s="8">
        <v>0</v>
      </c>
      <c r="H431" s="8">
        <v>0</v>
      </c>
      <c r="I431" s="9">
        <f t="shared" si="13"/>
        <v>23398.37</v>
      </c>
      <c r="J431" s="10">
        <f t="shared" si="14"/>
        <v>0</v>
      </c>
    </row>
    <row r="432" spans="1:10" ht="30" x14ac:dyDescent="0.25">
      <c r="A432" s="6" t="s">
        <v>849</v>
      </c>
      <c r="B432" s="6" t="s">
        <v>850</v>
      </c>
      <c r="C432" s="8">
        <v>14</v>
      </c>
      <c r="D432" s="8">
        <v>0</v>
      </c>
      <c r="E432" s="8">
        <v>0</v>
      </c>
      <c r="F432" s="9">
        <v>12452.85</v>
      </c>
      <c r="G432" s="8">
        <v>0</v>
      </c>
      <c r="H432" s="8">
        <v>0</v>
      </c>
      <c r="I432" s="9">
        <f t="shared" si="13"/>
        <v>12452.85</v>
      </c>
      <c r="J432" s="10">
        <f t="shared" si="14"/>
        <v>0</v>
      </c>
    </row>
    <row r="433" spans="1:10" ht="45" x14ac:dyDescent="0.25">
      <c r="A433" s="6" t="s">
        <v>851</v>
      </c>
      <c r="B433" s="6" t="s">
        <v>852</v>
      </c>
      <c r="C433" s="8">
        <v>38</v>
      </c>
      <c r="D433" s="8">
        <v>0</v>
      </c>
      <c r="E433" s="8">
        <v>0</v>
      </c>
      <c r="F433" s="9">
        <v>61986.7</v>
      </c>
      <c r="G433" s="8">
        <v>0</v>
      </c>
      <c r="H433" s="8">
        <v>0</v>
      </c>
      <c r="I433" s="9">
        <f t="shared" si="13"/>
        <v>61986.7</v>
      </c>
      <c r="J433" s="10">
        <f t="shared" si="14"/>
        <v>0</v>
      </c>
    </row>
    <row r="434" spans="1:10" ht="30" x14ac:dyDescent="0.25">
      <c r="A434" s="6" t="s">
        <v>853</v>
      </c>
      <c r="B434" s="6" t="s">
        <v>854</v>
      </c>
      <c r="C434" s="8">
        <v>34</v>
      </c>
      <c r="D434" s="8">
        <v>0</v>
      </c>
      <c r="E434" s="8">
        <v>0</v>
      </c>
      <c r="F434" s="9">
        <v>17643.84</v>
      </c>
      <c r="G434" s="8">
        <v>0</v>
      </c>
      <c r="H434" s="8">
        <v>0</v>
      </c>
      <c r="I434" s="9">
        <f t="shared" si="13"/>
        <v>17643.84</v>
      </c>
      <c r="J434" s="10">
        <f t="shared" si="14"/>
        <v>0</v>
      </c>
    </row>
    <row r="435" spans="1:10" ht="30" x14ac:dyDescent="0.25">
      <c r="A435" s="6" t="s">
        <v>855</v>
      </c>
      <c r="B435" s="6" t="s">
        <v>856</v>
      </c>
      <c r="C435" s="8">
        <v>10</v>
      </c>
      <c r="D435" s="8">
        <v>0</v>
      </c>
      <c r="E435" s="8">
        <v>0</v>
      </c>
      <c r="F435" s="9">
        <v>11236.05</v>
      </c>
      <c r="G435" s="8">
        <v>3</v>
      </c>
      <c r="H435" s="8">
        <v>819.32</v>
      </c>
      <c r="I435" s="9">
        <f t="shared" si="13"/>
        <v>10416.73</v>
      </c>
      <c r="J435" s="10">
        <f t="shared" si="14"/>
        <v>0</v>
      </c>
    </row>
    <row r="436" spans="1:10" ht="30" x14ac:dyDescent="0.25">
      <c r="A436" s="6" t="s">
        <v>857</v>
      </c>
      <c r="B436" s="6" t="s">
        <v>858</v>
      </c>
      <c r="C436" s="8">
        <v>74</v>
      </c>
      <c r="D436" s="8">
        <v>0</v>
      </c>
      <c r="E436" s="8">
        <v>0</v>
      </c>
      <c r="F436" s="9">
        <v>438122.37</v>
      </c>
      <c r="G436" s="8">
        <v>0</v>
      </c>
      <c r="H436" s="8">
        <v>0</v>
      </c>
      <c r="I436" s="9">
        <f t="shared" si="13"/>
        <v>438122.37</v>
      </c>
      <c r="J436" s="10">
        <f t="shared" si="14"/>
        <v>0</v>
      </c>
    </row>
    <row r="437" spans="1:10" ht="45" x14ac:dyDescent="0.25">
      <c r="A437" s="6" t="s">
        <v>859</v>
      </c>
      <c r="B437" s="6" t="s">
        <v>860</v>
      </c>
      <c r="C437" s="8">
        <v>5</v>
      </c>
      <c r="D437" s="8">
        <v>0</v>
      </c>
      <c r="E437" s="8">
        <v>0</v>
      </c>
      <c r="F437" s="9">
        <v>4542.67</v>
      </c>
      <c r="G437" s="8">
        <v>0</v>
      </c>
      <c r="H437" s="8">
        <v>0</v>
      </c>
      <c r="I437" s="9">
        <f t="shared" si="13"/>
        <v>4542.67</v>
      </c>
      <c r="J437" s="10">
        <f t="shared" si="14"/>
        <v>0</v>
      </c>
    </row>
    <row r="438" spans="1:10" ht="30" x14ac:dyDescent="0.25">
      <c r="A438" s="6" t="s">
        <v>861</v>
      </c>
      <c r="B438" s="6" t="s">
        <v>862</v>
      </c>
      <c r="C438" s="8">
        <v>12</v>
      </c>
      <c r="D438" s="8">
        <v>0</v>
      </c>
      <c r="E438" s="8">
        <v>0</v>
      </c>
      <c r="F438" s="9">
        <v>9211.07</v>
      </c>
      <c r="G438" s="8">
        <v>0</v>
      </c>
      <c r="H438" s="8">
        <v>0</v>
      </c>
      <c r="I438" s="9">
        <f t="shared" si="13"/>
        <v>9211.07</v>
      </c>
      <c r="J438" s="10">
        <f t="shared" si="14"/>
        <v>0</v>
      </c>
    </row>
    <row r="439" spans="1:10" ht="30" x14ac:dyDescent="0.25">
      <c r="A439" s="6" t="s">
        <v>863</v>
      </c>
      <c r="B439" s="6" t="s">
        <v>864</v>
      </c>
      <c r="C439" s="8">
        <v>12</v>
      </c>
      <c r="D439" s="8">
        <v>0</v>
      </c>
      <c r="E439" s="8">
        <v>0</v>
      </c>
      <c r="F439" s="9">
        <v>12799.39</v>
      </c>
      <c r="G439" s="8">
        <v>0</v>
      </c>
      <c r="H439" s="8">
        <v>0</v>
      </c>
      <c r="I439" s="9">
        <f t="shared" si="13"/>
        <v>12799.39</v>
      </c>
      <c r="J439" s="10">
        <f t="shared" si="14"/>
        <v>0</v>
      </c>
    </row>
    <row r="440" spans="1:10" ht="30" x14ac:dyDescent="0.25">
      <c r="A440" s="6" t="s">
        <v>865</v>
      </c>
      <c r="B440" s="6" t="s">
        <v>866</v>
      </c>
      <c r="C440" s="8">
        <v>29</v>
      </c>
      <c r="D440" s="8">
        <v>0</v>
      </c>
      <c r="E440" s="8">
        <v>0</v>
      </c>
      <c r="F440" s="9">
        <v>28278.35</v>
      </c>
      <c r="G440" s="8">
        <v>0</v>
      </c>
      <c r="H440" s="8">
        <v>0</v>
      </c>
      <c r="I440" s="9">
        <f t="shared" si="13"/>
        <v>28278.35</v>
      </c>
      <c r="J440" s="10">
        <f t="shared" si="14"/>
        <v>0</v>
      </c>
    </row>
    <row r="441" spans="1:10" ht="30" x14ac:dyDescent="0.25">
      <c r="A441" s="6" t="s">
        <v>867</v>
      </c>
      <c r="B441" s="6" t="s">
        <v>868</v>
      </c>
      <c r="C441" s="8">
        <v>131</v>
      </c>
      <c r="D441" s="8">
        <v>0</v>
      </c>
      <c r="E441" s="8">
        <v>0</v>
      </c>
      <c r="F441" s="9">
        <v>97725.32</v>
      </c>
      <c r="G441" s="8">
        <v>0</v>
      </c>
      <c r="H441" s="8">
        <v>0</v>
      </c>
      <c r="I441" s="9">
        <f t="shared" si="13"/>
        <v>97725.32</v>
      </c>
      <c r="J441" s="10">
        <f t="shared" si="14"/>
        <v>0</v>
      </c>
    </row>
    <row r="442" spans="1:10" ht="30" x14ac:dyDescent="0.25">
      <c r="A442" s="6" t="s">
        <v>869</v>
      </c>
      <c r="B442" s="6" t="s">
        <v>870</v>
      </c>
      <c r="C442" s="8">
        <v>9</v>
      </c>
      <c r="D442" s="8">
        <v>0</v>
      </c>
      <c r="E442" s="8">
        <v>0</v>
      </c>
      <c r="F442" s="9">
        <v>9709.17</v>
      </c>
      <c r="G442" s="8">
        <v>0</v>
      </c>
      <c r="H442" s="8">
        <v>0</v>
      </c>
      <c r="I442" s="9">
        <f t="shared" si="13"/>
        <v>9709.17</v>
      </c>
      <c r="J442" s="10">
        <f t="shared" si="14"/>
        <v>0</v>
      </c>
    </row>
    <row r="443" spans="1:10" ht="30" x14ac:dyDescent="0.25">
      <c r="A443" s="6" t="s">
        <v>871</v>
      </c>
      <c r="B443" s="6" t="s">
        <v>872</v>
      </c>
      <c r="C443" s="8">
        <v>630</v>
      </c>
      <c r="D443" s="8">
        <v>0</v>
      </c>
      <c r="E443" s="8">
        <v>0</v>
      </c>
      <c r="F443" s="9">
        <v>182337.83</v>
      </c>
      <c r="G443" s="8">
        <v>3</v>
      </c>
      <c r="H443" s="8">
        <v>522</v>
      </c>
      <c r="I443" s="9">
        <f t="shared" si="13"/>
        <v>181815.83</v>
      </c>
      <c r="J443" s="10">
        <f t="shared" si="14"/>
        <v>0</v>
      </c>
    </row>
    <row r="444" spans="1:10" ht="30" x14ac:dyDescent="0.25">
      <c r="A444" s="6" t="s">
        <v>873</v>
      </c>
      <c r="B444" s="6" t="s">
        <v>874</v>
      </c>
      <c r="C444" s="8">
        <v>62</v>
      </c>
      <c r="D444" s="8">
        <v>0</v>
      </c>
      <c r="E444" s="8">
        <v>0</v>
      </c>
      <c r="F444" s="9">
        <v>48116.56</v>
      </c>
      <c r="G444" s="8">
        <v>0</v>
      </c>
      <c r="H444" s="8">
        <v>0</v>
      </c>
      <c r="I444" s="9">
        <f t="shared" si="13"/>
        <v>48116.56</v>
      </c>
      <c r="J444" s="10">
        <f t="shared" si="14"/>
        <v>0</v>
      </c>
    </row>
    <row r="445" spans="1:10" ht="30" x14ac:dyDescent="0.25">
      <c r="A445" s="6" t="s">
        <v>875</v>
      </c>
      <c r="B445" s="6" t="s">
        <v>876</v>
      </c>
      <c r="C445" s="8">
        <v>58</v>
      </c>
      <c r="D445" s="8">
        <v>0</v>
      </c>
      <c r="E445" s="8">
        <v>0</v>
      </c>
      <c r="F445" s="9">
        <v>44301.05</v>
      </c>
      <c r="G445" s="8">
        <v>0</v>
      </c>
      <c r="H445" s="8">
        <v>0</v>
      </c>
      <c r="I445" s="9">
        <f t="shared" si="13"/>
        <v>44301.05</v>
      </c>
      <c r="J445" s="10">
        <f t="shared" si="14"/>
        <v>0</v>
      </c>
    </row>
    <row r="446" spans="1:10" ht="30" x14ac:dyDescent="0.25">
      <c r="A446" s="6" t="s">
        <v>877</v>
      </c>
      <c r="B446" s="6" t="s">
        <v>878</v>
      </c>
      <c r="C446" s="8">
        <v>130</v>
      </c>
      <c r="D446" s="8">
        <v>0</v>
      </c>
      <c r="E446" s="8">
        <v>0</v>
      </c>
      <c r="F446" s="9">
        <v>39679.65</v>
      </c>
      <c r="G446" s="8">
        <v>19</v>
      </c>
      <c r="H446" s="9">
        <v>4372.7299999999996</v>
      </c>
      <c r="I446" s="9">
        <f t="shared" si="13"/>
        <v>35306.92</v>
      </c>
      <c r="J446" s="10">
        <f t="shared" si="14"/>
        <v>0</v>
      </c>
    </row>
    <row r="447" spans="1:10" ht="30" x14ac:dyDescent="0.25">
      <c r="A447" s="6" t="s">
        <v>879</v>
      </c>
      <c r="B447" s="6" t="s">
        <v>880</v>
      </c>
      <c r="C447" s="8">
        <v>23</v>
      </c>
      <c r="D447" s="8">
        <v>0</v>
      </c>
      <c r="E447" s="8">
        <v>0</v>
      </c>
      <c r="F447" s="9">
        <v>23016.87</v>
      </c>
      <c r="G447" s="8">
        <v>0</v>
      </c>
      <c r="H447" s="8">
        <v>0</v>
      </c>
      <c r="I447" s="9">
        <f t="shared" si="13"/>
        <v>23016.87</v>
      </c>
      <c r="J447" s="10">
        <f t="shared" si="14"/>
        <v>0</v>
      </c>
    </row>
    <row r="448" spans="1:10" ht="30" x14ac:dyDescent="0.25">
      <c r="A448" s="6" t="s">
        <v>881</v>
      </c>
      <c r="B448" s="6" t="s">
        <v>882</v>
      </c>
      <c r="C448" s="8">
        <v>101</v>
      </c>
      <c r="D448" s="8">
        <v>0</v>
      </c>
      <c r="E448" s="8">
        <v>0</v>
      </c>
      <c r="F448" s="9">
        <v>91931.74</v>
      </c>
      <c r="G448" s="8">
        <v>3</v>
      </c>
      <c r="H448" s="8">
        <v>284.49</v>
      </c>
      <c r="I448" s="9">
        <f t="shared" si="13"/>
        <v>91647.25</v>
      </c>
      <c r="J448" s="10">
        <f t="shared" si="14"/>
        <v>0</v>
      </c>
    </row>
    <row r="449" spans="1:10" ht="30" x14ac:dyDescent="0.25">
      <c r="A449" s="6" t="s">
        <v>883</v>
      </c>
      <c r="B449" s="6" t="s">
        <v>884</v>
      </c>
      <c r="C449" s="8">
        <v>16</v>
      </c>
      <c r="D449" s="8">
        <v>0</v>
      </c>
      <c r="E449" s="8">
        <v>0</v>
      </c>
      <c r="F449" s="9">
        <v>16399.93</v>
      </c>
      <c r="G449" s="8">
        <v>0</v>
      </c>
      <c r="H449" s="8">
        <v>0</v>
      </c>
      <c r="I449" s="9">
        <f t="shared" si="13"/>
        <v>16399.93</v>
      </c>
      <c r="J449" s="10">
        <f t="shared" si="14"/>
        <v>0</v>
      </c>
    </row>
    <row r="450" spans="1:10" ht="30" x14ac:dyDescent="0.25">
      <c r="A450" s="6" t="s">
        <v>885</v>
      </c>
      <c r="B450" s="6" t="s">
        <v>886</v>
      </c>
      <c r="C450" s="8">
        <v>80</v>
      </c>
      <c r="D450" s="8">
        <v>0</v>
      </c>
      <c r="E450" s="8">
        <v>0</v>
      </c>
      <c r="F450" s="9">
        <v>47620.23</v>
      </c>
      <c r="G450" s="8">
        <v>1</v>
      </c>
      <c r="H450" s="8">
        <v>147.59</v>
      </c>
      <c r="I450" s="9">
        <f t="shared" si="13"/>
        <v>47472.640000000007</v>
      </c>
      <c r="J450" s="10">
        <f t="shared" si="14"/>
        <v>0</v>
      </c>
    </row>
    <row r="451" spans="1:10" ht="30" x14ac:dyDescent="0.25">
      <c r="A451" s="6" t="s">
        <v>887</v>
      </c>
      <c r="B451" s="6" t="s">
        <v>888</v>
      </c>
      <c r="C451" s="8">
        <v>1</v>
      </c>
      <c r="D451" s="8">
        <v>0</v>
      </c>
      <c r="E451" s="8">
        <v>0</v>
      </c>
      <c r="F451" s="8">
        <v>890.32</v>
      </c>
      <c r="G451" s="8">
        <v>0</v>
      </c>
      <c r="H451" s="8">
        <v>0</v>
      </c>
      <c r="I451" s="9">
        <f t="shared" si="13"/>
        <v>890.32</v>
      </c>
      <c r="J451" s="10">
        <f t="shared" si="14"/>
        <v>0</v>
      </c>
    </row>
    <row r="452" spans="1:10" ht="30" x14ac:dyDescent="0.25">
      <c r="A452" s="6" t="s">
        <v>889</v>
      </c>
      <c r="B452" s="6" t="s">
        <v>890</v>
      </c>
      <c r="C452" s="8">
        <v>12</v>
      </c>
      <c r="D452" s="8">
        <v>0</v>
      </c>
      <c r="E452" s="8">
        <v>0</v>
      </c>
      <c r="F452" s="9">
        <v>13255.93</v>
      </c>
      <c r="G452" s="8">
        <v>0</v>
      </c>
      <c r="H452" s="8">
        <v>0</v>
      </c>
      <c r="I452" s="9">
        <f t="shared" si="13"/>
        <v>13255.93</v>
      </c>
      <c r="J452" s="10">
        <f t="shared" si="14"/>
        <v>0</v>
      </c>
    </row>
    <row r="453" spans="1:10" ht="30" x14ac:dyDescent="0.25">
      <c r="A453" s="6" t="s">
        <v>891</v>
      </c>
      <c r="B453" s="6" t="s">
        <v>892</v>
      </c>
      <c r="C453" s="8">
        <v>33</v>
      </c>
      <c r="D453" s="8">
        <v>0</v>
      </c>
      <c r="E453" s="8">
        <v>0</v>
      </c>
      <c r="F453" s="9">
        <v>33102.26</v>
      </c>
      <c r="G453" s="8">
        <v>0</v>
      </c>
      <c r="H453" s="8">
        <v>0</v>
      </c>
      <c r="I453" s="9">
        <f t="shared" si="13"/>
        <v>33102.26</v>
      </c>
      <c r="J453" s="10">
        <f t="shared" si="14"/>
        <v>0</v>
      </c>
    </row>
    <row r="454" spans="1:10" ht="30" x14ac:dyDescent="0.25">
      <c r="A454" s="6" t="s">
        <v>893</v>
      </c>
      <c r="B454" s="6" t="s">
        <v>894</v>
      </c>
      <c r="C454" s="8">
        <v>54</v>
      </c>
      <c r="D454" s="8">
        <v>0</v>
      </c>
      <c r="E454" s="8">
        <v>0</v>
      </c>
      <c r="F454" s="9">
        <v>59528.38</v>
      </c>
      <c r="G454" s="8">
        <v>0</v>
      </c>
      <c r="H454" s="8">
        <v>0</v>
      </c>
      <c r="I454" s="9">
        <f t="shared" si="13"/>
        <v>59528.38</v>
      </c>
      <c r="J454" s="10">
        <f t="shared" si="14"/>
        <v>0</v>
      </c>
    </row>
    <row r="455" spans="1:10" ht="30" x14ac:dyDescent="0.25">
      <c r="A455" s="6" t="s">
        <v>895</v>
      </c>
      <c r="B455" s="6" t="s">
        <v>896</v>
      </c>
      <c r="C455" s="7">
        <v>2611</v>
      </c>
      <c r="D455" s="8">
        <v>0</v>
      </c>
      <c r="E455" s="9">
        <v>1639.04</v>
      </c>
      <c r="F455" s="9">
        <v>1144789.8799999999</v>
      </c>
      <c r="G455" s="8">
        <v>73</v>
      </c>
      <c r="H455" s="9">
        <v>28627.17</v>
      </c>
      <c r="I455" s="9">
        <f t="shared" si="13"/>
        <v>1116162.71</v>
      </c>
      <c r="J455" s="10">
        <f t="shared" si="14"/>
        <v>0</v>
      </c>
    </row>
    <row r="456" spans="1:10" ht="45" x14ac:dyDescent="0.25">
      <c r="A456" s="6" t="s">
        <v>897</v>
      </c>
      <c r="B456" s="6" t="s">
        <v>898</v>
      </c>
      <c r="C456" s="8">
        <v>111</v>
      </c>
      <c r="D456" s="8">
        <v>0</v>
      </c>
      <c r="E456" s="8">
        <v>0</v>
      </c>
      <c r="F456" s="9">
        <v>26359.73</v>
      </c>
      <c r="G456" s="8">
        <v>1</v>
      </c>
      <c r="H456" s="8">
        <v>115.37</v>
      </c>
      <c r="I456" s="9">
        <f t="shared" si="13"/>
        <v>26244.36</v>
      </c>
      <c r="J456" s="10">
        <f t="shared" si="14"/>
        <v>0</v>
      </c>
    </row>
    <row r="457" spans="1:10" ht="30" x14ac:dyDescent="0.25">
      <c r="A457" s="6" t="s">
        <v>899</v>
      </c>
      <c r="B457" s="6" t="s">
        <v>900</v>
      </c>
      <c r="C457" s="8">
        <v>13</v>
      </c>
      <c r="D457" s="8">
        <v>0</v>
      </c>
      <c r="E457" s="8">
        <v>0</v>
      </c>
      <c r="F457" s="9">
        <v>5600.82</v>
      </c>
      <c r="G457" s="8">
        <v>0</v>
      </c>
      <c r="H457" s="8">
        <v>0</v>
      </c>
      <c r="I457" s="9">
        <f t="shared" si="13"/>
        <v>5600.82</v>
      </c>
      <c r="J457" s="10">
        <f t="shared" si="14"/>
        <v>0</v>
      </c>
    </row>
    <row r="458" spans="1:10" ht="30" x14ac:dyDescent="0.25">
      <c r="A458" s="6" t="s">
        <v>901</v>
      </c>
      <c r="B458" s="6" t="s">
        <v>902</v>
      </c>
      <c r="C458" s="8">
        <v>2</v>
      </c>
      <c r="D458" s="8">
        <v>0</v>
      </c>
      <c r="E458" s="8">
        <v>0</v>
      </c>
      <c r="F458" s="9">
        <v>1887.45</v>
      </c>
      <c r="G458" s="8">
        <v>0</v>
      </c>
      <c r="H458" s="8">
        <v>0</v>
      </c>
      <c r="I458" s="9">
        <f t="shared" si="13"/>
        <v>1887.45</v>
      </c>
      <c r="J458" s="10">
        <f t="shared" si="14"/>
        <v>0</v>
      </c>
    </row>
    <row r="459" spans="1:10" ht="30" x14ac:dyDescent="0.25">
      <c r="A459" s="6" t="s">
        <v>903</v>
      </c>
      <c r="B459" s="6" t="s">
        <v>904</v>
      </c>
      <c r="C459" s="8">
        <v>133</v>
      </c>
      <c r="D459" s="8">
        <v>0</v>
      </c>
      <c r="E459" s="9">
        <v>26870.67</v>
      </c>
      <c r="F459" s="9">
        <v>19387.87</v>
      </c>
      <c r="G459" s="8">
        <v>0</v>
      </c>
      <c r="H459" s="8">
        <v>0</v>
      </c>
      <c r="I459" s="9">
        <f t="shared" ref="I459:I522" si="15">IF((F459-H459)&gt;0,F459-H459,0)</f>
        <v>19387.87</v>
      </c>
      <c r="J459" s="10">
        <f t="shared" ref="J459:J522" si="16">IF((F459-H459)&lt;0,(F459-H459)*-1,0)</f>
        <v>0</v>
      </c>
    </row>
    <row r="460" spans="1:10" ht="45" x14ac:dyDescent="0.25">
      <c r="A460" s="6" t="s">
        <v>905</v>
      </c>
      <c r="B460" s="6" t="s">
        <v>906</v>
      </c>
      <c r="C460" s="8">
        <v>15</v>
      </c>
      <c r="D460" s="8">
        <v>0</v>
      </c>
      <c r="E460" s="8">
        <v>0</v>
      </c>
      <c r="F460" s="9">
        <v>5444.64</v>
      </c>
      <c r="G460" s="8">
        <v>4</v>
      </c>
      <c r="H460" s="9">
        <v>1161.43</v>
      </c>
      <c r="I460" s="9">
        <f t="shared" si="15"/>
        <v>4283.21</v>
      </c>
      <c r="J460" s="10">
        <f t="shared" si="16"/>
        <v>0</v>
      </c>
    </row>
    <row r="461" spans="1:10" ht="45" x14ac:dyDescent="0.25">
      <c r="A461" s="6" t="s">
        <v>907</v>
      </c>
      <c r="B461" s="6" t="s">
        <v>908</v>
      </c>
      <c r="C461" s="8">
        <v>37</v>
      </c>
      <c r="D461" s="8">
        <v>0</v>
      </c>
      <c r="E461" s="8">
        <v>0</v>
      </c>
      <c r="F461" s="9">
        <v>14727.15</v>
      </c>
      <c r="G461" s="8">
        <v>0</v>
      </c>
      <c r="H461" s="8">
        <v>0</v>
      </c>
      <c r="I461" s="9">
        <f t="shared" si="15"/>
        <v>14727.15</v>
      </c>
      <c r="J461" s="10">
        <f t="shared" si="16"/>
        <v>0</v>
      </c>
    </row>
    <row r="462" spans="1:10" ht="45" x14ac:dyDescent="0.25">
      <c r="A462" s="6" t="s">
        <v>909</v>
      </c>
      <c r="B462" s="6" t="s">
        <v>910</v>
      </c>
      <c r="C462" s="8">
        <v>44</v>
      </c>
      <c r="D462" s="8">
        <v>0</v>
      </c>
      <c r="E462" s="8">
        <v>0</v>
      </c>
      <c r="F462" s="9">
        <v>19307.3</v>
      </c>
      <c r="G462" s="8">
        <v>23</v>
      </c>
      <c r="H462" s="9">
        <v>4429.3900000000003</v>
      </c>
      <c r="I462" s="9">
        <f t="shared" si="15"/>
        <v>14877.91</v>
      </c>
      <c r="J462" s="10">
        <f t="shared" si="16"/>
        <v>0</v>
      </c>
    </row>
    <row r="463" spans="1:10" ht="30" x14ac:dyDescent="0.25">
      <c r="A463" s="6" t="s">
        <v>911</v>
      </c>
      <c r="B463" s="6" t="s">
        <v>912</v>
      </c>
      <c r="C463" s="8">
        <v>0</v>
      </c>
      <c r="D463" s="8">
        <v>0</v>
      </c>
      <c r="E463" s="8">
        <v>0</v>
      </c>
      <c r="F463" s="8">
        <v>0</v>
      </c>
      <c r="G463" s="8">
        <v>12</v>
      </c>
      <c r="H463" s="9">
        <v>1344.47</v>
      </c>
      <c r="I463" s="9">
        <f t="shared" si="15"/>
        <v>0</v>
      </c>
      <c r="J463" s="10">
        <f t="shared" si="16"/>
        <v>1344.47</v>
      </c>
    </row>
    <row r="464" spans="1:10" ht="45" x14ac:dyDescent="0.25">
      <c r="A464" s="6" t="s">
        <v>913</v>
      </c>
      <c r="B464" s="6" t="s">
        <v>914</v>
      </c>
      <c r="C464" s="8">
        <v>97</v>
      </c>
      <c r="D464" s="8">
        <v>0</v>
      </c>
      <c r="E464" s="8">
        <v>0</v>
      </c>
      <c r="F464" s="9">
        <v>33281.96</v>
      </c>
      <c r="G464" s="8">
        <v>0</v>
      </c>
      <c r="H464" s="8">
        <v>0</v>
      </c>
      <c r="I464" s="9">
        <f t="shared" si="15"/>
        <v>33281.96</v>
      </c>
      <c r="J464" s="10">
        <f t="shared" si="16"/>
        <v>0</v>
      </c>
    </row>
    <row r="465" spans="1:10" ht="30" x14ac:dyDescent="0.25">
      <c r="A465" s="6" t="s">
        <v>915</v>
      </c>
      <c r="B465" s="6" t="s">
        <v>916</v>
      </c>
      <c r="C465" s="8">
        <v>330</v>
      </c>
      <c r="D465" s="8">
        <v>0</v>
      </c>
      <c r="E465" s="8">
        <v>0</v>
      </c>
      <c r="F465" s="9">
        <v>281527.71999999997</v>
      </c>
      <c r="G465" s="8">
        <v>16</v>
      </c>
      <c r="H465" s="8">
        <v>852.64</v>
      </c>
      <c r="I465" s="9">
        <f t="shared" si="15"/>
        <v>280675.07999999996</v>
      </c>
      <c r="J465" s="10">
        <f t="shared" si="16"/>
        <v>0</v>
      </c>
    </row>
    <row r="466" spans="1:10" ht="30" x14ac:dyDescent="0.25">
      <c r="A466" s="6" t="s">
        <v>917</v>
      </c>
      <c r="B466" s="6" t="s">
        <v>918</v>
      </c>
      <c r="C466" s="8">
        <v>25</v>
      </c>
      <c r="D466" s="8">
        <v>0</v>
      </c>
      <c r="E466" s="8">
        <v>0</v>
      </c>
      <c r="F466" s="9">
        <v>11450.59</v>
      </c>
      <c r="G466" s="8">
        <v>0</v>
      </c>
      <c r="H466" s="8">
        <v>0</v>
      </c>
      <c r="I466" s="9">
        <f t="shared" si="15"/>
        <v>11450.59</v>
      </c>
      <c r="J466" s="10">
        <f t="shared" si="16"/>
        <v>0</v>
      </c>
    </row>
    <row r="467" spans="1:10" ht="30" x14ac:dyDescent="0.25">
      <c r="A467" s="6" t="s">
        <v>919</v>
      </c>
      <c r="B467" s="6" t="s">
        <v>920</v>
      </c>
      <c r="C467" s="8">
        <v>129</v>
      </c>
      <c r="D467" s="8">
        <v>0</v>
      </c>
      <c r="E467" s="8">
        <v>0</v>
      </c>
      <c r="F467" s="9">
        <v>77534.31</v>
      </c>
      <c r="G467" s="8">
        <v>0</v>
      </c>
      <c r="H467" s="8">
        <v>0</v>
      </c>
      <c r="I467" s="9">
        <f t="shared" si="15"/>
        <v>77534.31</v>
      </c>
      <c r="J467" s="10">
        <f t="shared" si="16"/>
        <v>0</v>
      </c>
    </row>
    <row r="468" spans="1:10" ht="30" x14ac:dyDescent="0.25">
      <c r="A468" s="6" t="s">
        <v>921</v>
      </c>
      <c r="B468" s="6" t="s">
        <v>922</v>
      </c>
      <c r="C468" s="8">
        <v>42</v>
      </c>
      <c r="D468" s="8">
        <v>0</v>
      </c>
      <c r="E468" s="8">
        <v>0</v>
      </c>
      <c r="F468" s="9">
        <v>20767.91</v>
      </c>
      <c r="G468" s="8">
        <v>16</v>
      </c>
      <c r="H468" s="9">
        <v>2948.77</v>
      </c>
      <c r="I468" s="9">
        <f t="shared" si="15"/>
        <v>17819.14</v>
      </c>
      <c r="J468" s="10">
        <f t="shared" si="16"/>
        <v>0</v>
      </c>
    </row>
    <row r="469" spans="1:10" ht="30" x14ac:dyDescent="0.25">
      <c r="A469" s="6" t="s">
        <v>923</v>
      </c>
      <c r="B469" s="6" t="s">
        <v>924</v>
      </c>
      <c r="C469" s="8">
        <v>10</v>
      </c>
      <c r="D469" s="8">
        <v>0</v>
      </c>
      <c r="E469" s="8">
        <v>0</v>
      </c>
      <c r="F469" s="9">
        <v>3764.18</v>
      </c>
      <c r="G469" s="8">
        <v>1</v>
      </c>
      <c r="H469" s="8">
        <v>237.58</v>
      </c>
      <c r="I469" s="9">
        <f t="shared" si="15"/>
        <v>3526.6</v>
      </c>
      <c r="J469" s="10">
        <f t="shared" si="16"/>
        <v>0</v>
      </c>
    </row>
    <row r="470" spans="1:10" ht="45" x14ac:dyDescent="0.25">
      <c r="A470" s="6" t="s">
        <v>925</v>
      </c>
      <c r="B470" s="6" t="s">
        <v>926</v>
      </c>
      <c r="C470" s="8">
        <v>5</v>
      </c>
      <c r="D470" s="8">
        <v>0</v>
      </c>
      <c r="E470" s="8">
        <v>0</v>
      </c>
      <c r="F470" s="9">
        <v>2399.5700000000002</v>
      </c>
      <c r="G470" s="8">
        <v>0</v>
      </c>
      <c r="H470" s="8">
        <v>0</v>
      </c>
      <c r="I470" s="9">
        <f t="shared" si="15"/>
        <v>2399.5700000000002</v>
      </c>
      <c r="J470" s="10">
        <f t="shared" si="16"/>
        <v>0</v>
      </c>
    </row>
    <row r="471" spans="1:10" ht="30" x14ac:dyDescent="0.25">
      <c r="A471" s="6" t="s">
        <v>927</v>
      </c>
      <c r="B471" s="6" t="s">
        <v>928</v>
      </c>
      <c r="C471" s="8">
        <v>2</v>
      </c>
      <c r="D471" s="8">
        <v>0</v>
      </c>
      <c r="E471" s="8">
        <v>0</v>
      </c>
      <c r="F471" s="9">
        <v>1300.31</v>
      </c>
      <c r="G471" s="8">
        <v>0</v>
      </c>
      <c r="H471" s="8">
        <v>0</v>
      </c>
      <c r="I471" s="9">
        <f t="shared" si="15"/>
        <v>1300.31</v>
      </c>
      <c r="J471" s="10">
        <f t="shared" si="16"/>
        <v>0</v>
      </c>
    </row>
    <row r="472" spans="1:10" ht="30" x14ac:dyDescent="0.25">
      <c r="A472" s="6" t="s">
        <v>929</v>
      </c>
      <c r="B472" s="6" t="s">
        <v>930</v>
      </c>
      <c r="C472" s="8">
        <v>52</v>
      </c>
      <c r="D472" s="8">
        <v>0</v>
      </c>
      <c r="E472" s="8">
        <v>0</v>
      </c>
      <c r="F472" s="9">
        <v>367970.49</v>
      </c>
      <c r="G472" s="8">
        <v>16</v>
      </c>
      <c r="H472" s="9">
        <v>14768.3</v>
      </c>
      <c r="I472" s="9">
        <f t="shared" si="15"/>
        <v>353202.19</v>
      </c>
      <c r="J472" s="10">
        <f t="shared" si="16"/>
        <v>0</v>
      </c>
    </row>
    <row r="473" spans="1:10" ht="45" x14ac:dyDescent="0.25">
      <c r="A473" s="6" t="s">
        <v>931</v>
      </c>
      <c r="B473" s="6" t="s">
        <v>932</v>
      </c>
      <c r="C473" s="8">
        <v>364</v>
      </c>
      <c r="D473" s="8">
        <v>0</v>
      </c>
      <c r="E473" s="8">
        <v>0</v>
      </c>
      <c r="F473" s="9">
        <v>139143.07</v>
      </c>
      <c r="G473" s="8">
        <v>33</v>
      </c>
      <c r="H473" s="9">
        <v>27666.04</v>
      </c>
      <c r="I473" s="9">
        <f t="shared" si="15"/>
        <v>111477.03</v>
      </c>
      <c r="J473" s="10">
        <f t="shared" si="16"/>
        <v>0</v>
      </c>
    </row>
    <row r="474" spans="1:10" ht="30" x14ac:dyDescent="0.25">
      <c r="A474" s="6" t="s">
        <v>933</v>
      </c>
      <c r="B474" s="6" t="s">
        <v>934</v>
      </c>
      <c r="C474" s="8">
        <v>51</v>
      </c>
      <c r="D474" s="8">
        <v>0</v>
      </c>
      <c r="E474" s="8">
        <v>0</v>
      </c>
      <c r="F474" s="9">
        <v>20483.63</v>
      </c>
      <c r="G474" s="8">
        <v>15</v>
      </c>
      <c r="H474" s="9">
        <v>2587.4499999999998</v>
      </c>
      <c r="I474" s="9">
        <f t="shared" si="15"/>
        <v>17896.18</v>
      </c>
      <c r="J474" s="10">
        <f t="shared" si="16"/>
        <v>0</v>
      </c>
    </row>
    <row r="475" spans="1:10" ht="30" x14ac:dyDescent="0.25">
      <c r="A475" s="6" t="s">
        <v>935</v>
      </c>
      <c r="B475" s="6" t="s">
        <v>936</v>
      </c>
      <c r="C475" s="8">
        <v>0</v>
      </c>
      <c r="D475" s="8">
        <v>0</v>
      </c>
      <c r="E475" s="8">
        <v>0</v>
      </c>
      <c r="F475" s="8">
        <v>0</v>
      </c>
      <c r="G475" s="8">
        <v>3</v>
      </c>
      <c r="H475" s="8">
        <v>741.8</v>
      </c>
      <c r="I475" s="9">
        <f t="shared" si="15"/>
        <v>0</v>
      </c>
      <c r="J475" s="10">
        <f t="shared" si="16"/>
        <v>741.8</v>
      </c>
    </row>
    <row r="476" spans="1:10" ht="45" x14ac:dyDescent="0.25">
      <c r="A476" s="6" t="s">
        <v>937</v>
      </c>
      <c r="B476" s="6" t="s">
        <v>938</v>
      </c>
      <c r="C476" s="8">
        <v>230</v>
      </c>
      <c r="D476" s="8">
        <v>0</v>
      </c>
      <c r="E476" s="8">
        <v>0</v>
      </c>
      <c r="F476" s="9">
        <v>100827.1</v>
      </c>
      <c r="G476" s="8">
        <v>0</v>
      </c>
      <c r="H476" s="8">
        <v>0</v>
      </c>
      <c r="I476" s="9">
        <f t="shared" si="15"/>
        <v>100827.1</v>
      </c>
      <c r="J476" s="10">
        <f t="shared" si="16"/>
        <v>0</v>
      </c>
    </row>
    <row r="477" spans="1:10" ht="45" x14ac:dyDescent="0.25">
      <c r="A477" s="6" t="s">
        <v>939</v>
      </c>
      <c r="B477" s="6" t="s">
        <v>940</v>
      </c>
      <c r="C477" s="8">
        <v>278</v>
      </c>
      <c r="D477" s="8">
        <v>0</v>
      </c>
      <c r="E477" s="9">
        <v>8271.15</v>
      </c>
      <c r="F477" s="9">
        <v>144890.99</v>
      </c>
      <c r="G477" s="8">
        <v>0</v>
      </c>
      <c r="H477" s="8">
        <v>0</v>
      </c>
      <c r="I477" s="9">
        <f t="shared" si="15"/>
        <v>144890.99</v>
      </c>
      <c r="J477" s="10">
        <f t="shared" si="16"/>
        <v>0</v>
      </c>
    </row>
    <row r="478" spans="1:10" ht="45" x14ac:dyDescent="0.25">
      <c r="A478" s="6" t="s">
        <v>941</v>
      </c>
      <c r="B478" s="6" t="s">
        <v>942</v>
      </c>
      <c r="C478" s="8">
        <v>7</v>
      </c>
      <c r="D478" s="8">
        <v>0</v>
      </c>
      <c r="E478" s="8">
        <v>0</v>
      </c>
      <c r="F478" s="9">
        <v>2359.0300000000002</v>
      </c>
      <c r="G478" s="8">
        <v>0</v>
      </c>
      <c r="H478" s="8">
        <v>0</v>
      </c>
      <c r="I478" s="9">
        <f t="shared" si="15"/>
        <v>2359.0300000000002</v>
      </c>
      <c r="J478" s="10">
        <f t="shared" si="16"/>
        <v>0</v>
      </c>
    </row>
    <row r="479" spans="1:10" ht="45" x14ac:dyDescent="0.25">
      <c r="A479" s="6" t="s">
        <v>943</v>
      </c>
      <c r="B479" s="6" t="s">
        <v>944</v>
      </c>
      <c r="C479" s="7">
        <v>1069</v>
      </c>
      <c r="D479" s="8">
        <v>0</v>
      </c>
      <c r="E479" s="8">
        <v>0</v>
      </c>
      <c r="F479" s="9">
        <v>607995.81999999995</v>
      </c>
      <c r="G479" s="8">
        <v>369</v>
      </c>
      <c r="H479" s="9">
        <v>131249.18</v>
      </c>
      <c r="I479" s="9">
        <f t="shared" si="15"/>
        <v>476746.63999999996</v>
      </c>
      <c r="J479" s="10">
        <f t="shared" si="16"/>
        <v>0</v>
      </c>
    </row>
    <row r="480" spans="1:10" ht="45" x14ac:dyDescent="0.25">
      <c r="A480" s="6" t="s">
        <v>945</v>
      </c>
      <c r="B480" s="6" t="s">
        <v>946</v>
      </c>
      <c r="C480" s="8">
        <v>8</v>
      </c>
      <c r="D480" s="8">
        <v>0</v>
      </c>
      <c r="E480" s="8">
        <v>0</v>
      </c>
      <c r="F480" s="9">
        <v>2669.7</v>
      </c>
      <c r="G480" s="8">
        <v>0</v>
      </c>
      <c r="H480" s="8">
        <v>0</v>
      </c>
      <c r="I480" s="9">
        <f t="shared" si="15"/>
        <v>2669.7</v>
      </c>
      <c r="J480" s="10">
        <f t="shared" si="16"/>
        <v>0</v>
      </c>
    </row>
    <row r="481" spans="1:10" ht="30" x14ac:dyDescent="0.25">
      <c r="A481" s="6" t="s">
        <v>947</v>
      </c>
      <c r="B481" s="6" t="s">
        <v>948</v>
      </c>
      <c r="C481" s="8">
        <v>22</v>
      </c>
      <c r="D481" s="8">
        <v>0</v>
      </c>
      <c r="E481" s="8">
        <v>0</v>
      </c>
      <c r="F481" s="9">
        <v>7754.16</v>
      </c>
      <c r="G481" s="8">
        <v>0</v>
      </c>
      <c r="H481" s="8">
        <v>0</v>
      </c>
      <c r="I481" s="9">
        <f t="shared" si="15"/>
        <v>7754.16</v>
      </c>
      <c r="J481" s="10">
        <f t="shared" si="16"/>
        <v>0</v>
      </c>
    </row>
    <row r="482" spans="1:10" x14ac:dyDescent="0.25">
      <c r="A482" s="6" t="s">
        <v>949</v>
      </c>
      <c r="B482" s="6" t="s">
        <v>950</v>
      </c>
      <c r="C482" s="8">
        <v>0</v>
      </c>
      <c r="D482" s="8">
        <v>0</v>
      </c>
      <c r="E482" s="8">
        <v>0</v>
      </c>
      <c r="F482" s="8">
        <v>0</v>
      </c>
      <c r="G482" s="8">
        <v>11</v>
      </c>
      <c r="H482" s="9">
        <v>2307.42</v>
      </c>
      <c r="I482" s="9">
        <f t="shared" si="15"/>
        <v>0</v>
      </c>
      <c r="J482" s="10">
        <f t="shared" si="16"/>
        <v>2307.42</v>
      </c>
    </row>
    <row r="483" spans="1:10" ht="45" x14ac:dyDescent="0.25">
      <c r="A483" s="6" t="s">
        <v>951</v>
      </c>
      <c r="B483" s="6" t="s">
        <v>952</v>
      </c>
      <c r="C483" s="8">
        <v>18</v>
      </c>
      <c r="D483" s="8">
        <v>0</v>
      </c>
      <c r="E483" s="8">
        <v>0</v>
      </c>
      <c r="F483" s="9">
        <v>10229.44</v>
      </c>
      <c r="G483" s="8">
        <v>71</v>
      </c>
      <c r="H483" s="9">
        <v>23087.98</v>
      </c>
      <c r="I483" s="9">
        <f t="shared" si="15"/>
        <v>0</v>
      </c>
      <c r="J483" s="10">
        <f t="shared" si="16"/>
        <v>12858.539999999999</v>
      </c>
    </row>
    <row r="484" spans="1:10" ht="45" x14ac:dyDescent="0.25">
      <c r="A484" s="6" t="s">
        <v>953</v>
      </c>
      <c r="B484" s="6" t="s">
        <v>954</v>
      </c>
      <c r="C484" s="8">
        <v>314</v>
      </c>
      <c r="D484" s="8">
        <v>0</v>
      </c>
      <c r="E484" s="8">
        <v>0</v>
      </c>
      <c r="F484" s="9">
        <v>189229.67</v>
      </c>
      <c r="G484" s="8">
        <v>0</v>
      </c>
      <c r="H484" s="8">
        <v>0</v>
      </c>
      <c r="I484" s="9">
        <f t="shared" si="15"/>
        <v>189229.67</v>
      </c>
      <c r="J484" s="10">
        <f t="shared" si="16"/>
        <v>0</v>
      </c>
    </row>
    <row r="485" spans="1:10" ht="45" x14ac:dyDescent="0.25">
      <c r="A485" s="6" t="s">
        <v>955</v>
      </c>
      <c r="B485" s="6" t="s">
        <v>956</v>
      </c>
      <c r="C485" s="8">
        <v>446</v>
      </c>
      <c r="D485" s="8">
        <v>0</v>
      </c>
      <c r="E485" s="8">
        <v>0</v>
      </c>
      <c r="F485" s="9">
        <v>191505.86</v>
      </c>
      <c r="G485" s="8">
        <v>0</v>
      </c>
      <c r="H485" s="8">
        <v>0</v>
      </c>
      <c r="I485" s="9">
        <f t="shared" si="15"/>
        <v>191505.86</v>
      </c>
      <c r="J485" s="10">
        <f t="shared" si="16"/>
        <v>0</v>
      </c>
    </row>
    <row r="486" spans="1:10" ht="30" x14ac:dyDescent="0.25">
      <c r="A486" s="6" t="s">
        <v>957</v>
      </c>
      <c r="B486" s="6" t="s">
        <v>958</v>
      </c>
      <c r="C486" s="8">
        <v>92</v>
      </c>
      <c r="D486" s="8">
        <v>0</v>
      </c>
      <c r="E486" s="9">
        <v>6326.2</v>
      </c>
      <c r="F486" s="9">
        <v>36002.879999999997</v>
      </c>
      <c r="G486" s="8">
        <v>0</v>
      </c>
      <c r="H486" s="8">
        <v>0</v>
      </c>
      <c r="I486" s="9">
        <f t="shared" si="15"/>
        <v>36002.879999999997</v>
      </c>
      <c r="J486" s="10">
        <f t="shared" si="16"/>
        <v>0</v>
      </c>
    </row>
    <row r="487" spans="1:10" ht="45" x14ac:dyDescent="0.25">
      <c r="A487" s="6" t="s">
        <v>959</v>
      </c>
      <c r="B487" s="6" t="s">
        <v>960</v>
      </c>
      <c r="C487" s="8">
        <v>127</v>
      </c>
      <c r="D487" s="8">
        <v>0</v>
      </c>
      <c r="E487" s="8">
        <v>0</v>
      </c>
      <c r="F487" s="9">
        <v>44929.45</v>
      </c>
      <c r="G487" s="8">
        <v>47</v>
      </c>
      <c r="H487" s="9">
        <v>4694.5</v>
      </c>
      <c r="I487" s="9">
        <f t="shared" si="15"/>
        <v>40234.949999999997</v>
      </c>
      <c r="J487" s="10">
        <f t="shared" si="16"/>
        <v>0</v>
      </c>
    </row>
    <row r="488" spans="1:10" ht="30" x14ac:dyDescent="0.25">
      <c r="A488" s="6" t="s">
        <v>961</v>
      </c>
      <c r="B488" s="6" t="s">
        <v>962</v>
      </c>
      <c r="C488" s="8">
        <v>30</v>
      </c>
      <c r="D488" s="8">
        <v>0</v>
      </c>
      <c r="E488" s="8">
        <v>0</v>
      </c>
      <c r="F488" s="9">
        <v>11720.95</v>
      </c>
      <c r="G488" s="8">
        <v>0</v>
      </c>
      <c r="H488" s="8">
        <v>0</v>
      </c>
      <c r="I488" s="9">
        <f t="shared" si="15"/>
        <v>11720.95</v>
      </c>
      <c r="J488" s="10">
        <f t="shared" si="16"/>
        <v>0</v>
      </c>
    </row>
    <row r="489" spans="1:10" ht="30" x14ac:dyDescent="0.25">
      <c r="A489" s="6" t="s">
        <v>963</v>
      </c>
      <c r="B489" s="6" t="s">
        <v>964</v>
      </c>
      <c r="C489" s="7">
        <v>3509</v>
      </c>
      <c r="D489" s="8">
        <v>0</v>
      </c>
      <c r="E489" s="9">
        <v>4921.55</v>
      </c>
      <c r="F489" s="9">
        <v>1391763.71</v>
      </c>
      <c r="G489" s="8">
        <v>0</v>
      </c>
      <c r="H489" s="8">
        <v>0</v>
      </c>
      <c r="I489" s="9">
        <f t="shared" si="15"/>
        <v>1391763.71</v>
      </c>
      <c r="J489" s="10">
        <f t="shared" si="16"/>
        <v>0</v>
      </c>
    </row>
    <row r="490" spans="1:10" ht="30" x14ac:dyDescent="0.25">
      <c r="A490" s="6" t="s">
        <v>965</v>
      </c>
      <c r="B490" s="6" t="s">
        <v>966</v>
      </c>
      <c r="C490" s="8">
        <v>21</v>
      </c>
      <c r="D490" s="8">
        <v>0</v>
      </c>
      <c r="E490" s="8">
        <v>0</v>
      </c>
      <c r="F490" s="9">
        <v>11358.93</v>
      </c>
      <c r="G490" s="8">
        <v>0</v>
      </c>
      <c r="H490" s="8">
        <v>0</v>
      </c>
      <c r="I490" s="9">
        <f t="shared" si="15"/>
        <v>11358.93</v>
      </c>
      <c r="J490" s="10">
        <f t="shared" si="16"/>
        <v>0</v>
      </c>
    </row>
    <row r="491" spans="1:10" ht="45" x14ac:dyDescent="0.25">
      <c r="A491" s="6" t="s">
        <v>967</v>
      </c>
      <c r="B491" s="6" t="s">
        <v>968</v>
      </c>
      <c r="C491" s="8">
        <v>2</v>
      </c>
      <c r="D491" s="8">
        <v>0</v>
      </c>
      <c r="E491" s="8">
        <v>0</v>
      </c>
      <c r="F491" s="8">
        <v>835.39</v>
      </c>
      <c r="G491" s="8">
        <v>0</v>
      </c>
      <c r="H491" s="8">
        <v>0</v>
      </c>
      <c r="I491" s="9">
        <f t="shared" si="15"/>
        <v>835.39</v>
      </c>
      <c r="J491" s="10">
        <f t="shared" si="16"/>
        <v>0</v>
      </c>
    </row>
    <row r="492" spans="1:10" ht="45" x14ac:dyDescent="0.25">
      <c r="A492" s="6" t="s">
        <v>969</v>
      </c>
      <c r="B492" s="6" t="s">
        <v>970</v>
      </c>
      <c r="C492" s="8">
        <v>1</v>
      </c>
      <c r="D492" s="8">
        <v>0</v>
      </c>
      <c r="E492" s="8">
        <v>0</v>
      </c>
      <c r="F492" s="8">
        <v>350.7</v>
      </c>
      <c r="G492" s="8">
        <v>0</v>
      </c>
      <c r="H492" s="8">
        <v>0</v>
      </c>
      <c r="I492" s="9">
        <f t="shared" si="15"/>
        <v>350.7</v>
      </c>
      <c r="J492" s="10">
        <f t="shared" si="16"/>
        <v>0</v>
      </c>
    </row>
    <row r="493" spans="1:10" ht="45" x14ac:dyDescent="0.25">
      <c r="A493" s="6" t="s">
        <v>971</v>
      </c>
      <c r="B493" s="6" t="s">
        <v>972</v>
      </c>
      <c r="C493" s="8">
        <v>1</v>
      </c>
      <c r="D493" s="8">
        <v>0</v>
      </c>
      <c r="E493" s="8">
        <v>0</v>
      </c>
      <c r="F493" s="8">
        <v>491.49</v>
      </c>
      <c r="G493" s="8">
        <v>0</v>
      </c>
      <c r="H493" s="8">
        <v>0</v>
      </c>
      <c r="I493" s="9">
        <f t="shared" si="15"/>
        <v>491.49</v>
      </c>
      <c r="J493" s="10">
        <f t="shared" si="16"/>
        <v>0</v>
      </c>
    </row>
    <row r="494" spans="1:10" x14ac:dyDescent="0.25">
      <c r="A494" s="6" t="s">
        <v>973</v>
      </c>
      <c r="B494" s="6" t="s">
        <v>974</v>
      </c>
      <c r="C494" s="7">
        <v>1214</v>
      </c>
      <c r="D494" s="8">
        <v>0</v>
      </c>
      <c r="E494" s="8">
        <v>0</v>
      </c>
      <c r="F494" s="9">
        <v>594502.43000000005</v>
      </c>
      <c r="G494" s="8">
        <v>82</v>
      </c>
      <c r="H494" s="9">
        <v>32854.99</v>
      </c>
      <c r="I494" s="9">
        <f t="shared" si="15"/>
        <v>561647.44000000006</v>
      </c>
      <c r="J494" s="10">
        <f t="shared" si="16"/>
        <v>0</v>
      </c>
    </row>
    <row r="495" spans="1:10" ht="45" x14ac:dyDescent="0.25">
      <c r="A495" s="6" t="s">
        <v>975</v>
      </c>
      <c r="B495" s="6" t="s">
        <v>976</v>
      </c>
      <c r="C495" s="8">
        <v>0</v>
      </c>
      <c r="D495" s="8">
        <v>0</v>
      </c>
      <c r="E495" s="8">
        <v>0</v>
      </c>
      <c r="F495" s="8">
        <v>0</v>
      </c>
      <c r="G495" s="8">
        <v>4</v>
      </c>
      <c r="H495" s="9">
        <v>22085.4</v>
      </c>
      <c r="I495" s="9">
        <f t="shared" si="15"/>
        <v>0</v>
      </c>
      <c r="J495" s="10">
        <f t="shared" si="16"/>
        <v>22085.4</v>
      </c>
    </row>
    <row r="496" spans="1:10" ht="45" x14ac:dyDescent="0.25">
      <c r="A496" s="6" t="s">
        <v>977</v>
      </c>
      <c r="B496" s="6" t="s">
        <v>978</v>
      </c>
      <c r="C496" s="8">
        <v>392</v>
      </c>
      <c r="D496" s="8">
        <v>0</v>
      </c>
      <c r="E496" s="9">
        <v>13337.07</v>
      </c>
      <c r="F496" s="9">
        <v>249465.17</v>
      </c>
      <c r="G496" s="8">
        <v>61</v>
      </c>
      <c r="H496" s="9">
        <v>14607.63</v>
      </c>
      <c r="I496" s="9">
        <f t="shared" si="15"/>
        <v>234857.54</v>
      </c>
      <c r="J496" s="10">
        <f t="shared" si="16"/>
        <v>0</v>
      </c>
    </row>
    <row r="497" spans="1:10" ht="30" x14ac:dyDescent="0.25">
      <c r="A497" s="6" t="s">
        <v>979</v>
      </c>
      <c r="B497" s="6" t="s">
        <v>980</v>
      </c>
      <c r="C497" s="8">
        <v>0</v>
      </c>
      <c r="D497" s="8">
        <v>0</v>
      </c>
      <c r="E497" s="8">
        <v>0</v>
      </c>
      <c r="F497" s="8">
        <v>0</v>
      </c>
      <c r="G497" s="8">
        <v>1</v>
      </c>
      <c r="H497" s="9">
        <v>15681.72</v>
      </c>
      <c r="I497" s="9">
        <f t="shared" si="15"/>
        <v>0</v>
      </c>
      <c r="J497" s="10">
        <f t="shared" si="16"/>
        <v>15681.72</v>
      </c>
    </row>
    <row r="498" spans="1:10" ht="30" x14ac:dyDescent="0.25">
      <c r="A498" s="6" t="s">
        <v>981</v>
      </c>
      <c r="B498" s="6" t="s">
        <v>982</v>
      </c>
      <c r="C498" s="8">
        <v>0</v>
      </c>
      <c r="D498" s="8">
        <v>0</v>
      </c>
      <c r="E498" s="8">
        <v>0</v>
      </c>
      <c r="F498" s="8">
        <v>0</v>
      </c>
      <c r="G498" s="8">
        <v>25</v>
      </c>
      <c r="H498" s="9">
        <v>3210.32</v>
      </c>
      <c r="I498" s="9">
        <f t="shared" si="15"/>
        <v>0</v>
      </c>
      <c r="J498" s="10">
        <f t="shared" si="16"/>
        <v>3210.32</v>
      </c>
    </row>
    <row r="499" spans="1:10" ht="45" x14ac:dyDescent="0.25">
      <c r="A499" s="6" t="s">
        <v>983</v>
      </c>
      <c r="B499" s="6" t="s">
        <v>984</v>
      </c>
      <c r="C499" s="8">
        <v>94</v>
      </c>
      <c r="D499" s="8">
        <v>0</v>
      </c>
      <c r="E499" s="8">
        <v>0</v>
      </c>
      <c r="F499" s="9">
        <v>25764.880000000001</v>
      </c>
      <c r="G499" s="8">
        <v>0</v>
      </c>
      <c r="H499" s="8">
        <v>0</v>
      </c>
      <c r="I499" s="9">
        <f t="shared" si="15"/>
        <v>25764.880000000001</v>
      </c>
      <c r="J499" s="10">
        <f t="shared" si="16"/>
        <v>0</v>
      </c>
    </row>
    <row r="500" spans="1:10" x14ac:dyDescent="0.25">
      <c r="A500" s="6" t="s">
        <v>985</v>
      </c>
      <c r="B500" s="6" t="s">
        <v>986</v>
      </c>
      <c r="C500" s="8">
        <v>14</v>
      </c>
      <c r="D500" s="8">
        <v>0</v>
      </c>
      <c r="E500" s="8">
        <v>0</v>
      </c>
      <c r="F500" s="9">
        <v>8732.6</v>
      </c>
      <c r="G500" s="8">
        <v>0</v>
      </c>
      <c r="H500" s="8">
        <v>0</v>
      </c>
      <c r="I500" s="9">
        <f t="shared" si="15"/>
        <v>8732.6</v>
      </c>
      <c r="J500" s="10">
        <f t="shared" si="16"/>
        <v>0</v>
      </c>
    </row>
    <row r="501" spans="1:10" ht="30" x14ac:dyDescent="0.25">
      <c r="A501" s="6" t="s">
        <v>987</v>
      </c>
      <c r="B501" s="6" t="s">
        <v>988</v>
      </c>
      <c r="C501" s="8">
        <v>81</v>
      </c>
      <c r="D501" s="8">
        <v>0</v>
      </c>
      <c r="E501" s="8">
        <v>0</v>
      </c>
      <c r="F501" s="9">
        <v>26418.06</v>
      </c>
      <c r="G501" s="8">
        <v>0</v>
      </c>
      <c r="H501" s="8">
        <v>0</v>
      </c>
      <c r="I501" s="9">
        <f t="shared" si="15"/>
        <v>26418.06</v>
      </c>
      <c r="J501" s="10">
        <f t="shared" si="16"/>
        <v>0</v>
      </c>
    </row>
    <row r="502" spans="1:10" ht="30" x14ac:dyDescent="0.25">
      <c r="A502" s="6" t="s">
        <v>989</v>
      </c>
      <c r="B502" s="6" t="s">
        <v>990</v>
      </c>
      <c r="C502" s="8">
        <v>170</v>
      </c>
      <c r="D502" s="8">
        <v>0</v>
      </c>
      <c r="E502" s="8">
        <v>0</v>
      </c>
      <c r="F502" s="9">
        <v>60426.13</v>
      </c>
      <c r="G502" s="8">
        <v>0</v>
      </c>
      <c r="H502" s="8">
        <v>0</v>
      </c>
      <c r="I502" s="9">
        <f t="shared" si="15"/>
        <v>60426.13</v>
      </c>
      <c r="J502" s="10">
        <f t="shared" si="16"/>
        <v>0</v>
      </c>
    </row>
    <row r="503" spans="1:10" ht="30" x14ac:dyDescent="0.25">
      <c r="A503" s="6" t="s">
        <v>991</v>
      </c>
      <c r="B503" s="6" t="s">
        <v>992</v>
      </c>
      <c r="C503" s="8">
        <v>34</v>
      </c>
      <c r="D503" s="8">
        <v>0</v>
      </c>
      <c r="E503" s="8">
        <v>0</v>
      </c>
      <c r="F503" s="9">
        <v>14766.78</v>
      </c>
      <c r="G503" s="8">
        <v>0</v>
      </c>
      <c r="H503" s="8">
        <v>0</v>
      </c>
      <c r="I503" s="9">
        <f t="shared" si="15"/>
        <v>14766.78</v>
      </c>
      <c r="J503" s="10">
        <f t="shared" si="16"/>
        <v>0</v>
      </c>
    </row>
    <row r="504" spans="1:10" ht="30" x14ac:dyDescent="0.25">
      <c r="A504" s="6" t="s">
        <v>993</v>
      </c>
      <c r="B504" s="6" t="s">
        <v>994</v>
      </c>
      <c r="C504" s="8">
        <v>15</v>
      </c>
      <c r="D504" s="8">
        <v>0</v>
      </c>
      <c r="E504" s="9">
        <v>3730.91</v>
      </c>
      <c r="F504" s="9">
        <v>1243.76</v>
      </c>
      <c r="G504" s="8">
        <v>0</v>
      </c>
      <c r="H504" s="8">
        <v>0</v>
      </c>
      <c r="I504" s="9">
        <f t="shared" si="15"/>
        <v>1243.76</v>
      </c>
      <c r="J504" s="10">
        <f t="shared" si="16"/>
        <v>0</v>
      </c>
    </row>
    <row r="505" spans="1:10" ht="45" x14ac:dyDescent="0.25">
      <c r="A505" s="6" t="s">
        <v>995</v>
      </c>
      <c r="B505" s="6" t="s">
        <v>996</v>
      </c>
      <c r="C505" s="8">
        <v>35</v>
      </c>
      <c r="D505" s="8">
        <v>0</v>
      </c>
      <c r="E505" s="8">
        <v>0</v>
      </c>
      <c r="F505" s="9">
        <v>14808.17</v>
      </c>
      <c r="G505" s="8">
        <v>0</v>
      </c>
      <c r="H505" s="8">
        <v>0</v>
      </c>
      <c r="I505" s="9">
        <f t="shared" si="15"/>
        <v>14808.17</v>
      </c>
      <c r="J505" s="10">
        <f t="shared" si="16"/>
        <v>0</v>
      </c>
    </row>
    <row r="506" spans="1:10" ht="45" x14ac:dyDescent="0.25">
      <c r="A506" s="6" t="s">
        <v>997</v>
      </c>
      <c r="B506" s="6" t="s">
        <v>998</v>
      </c>
      <c r="C506" s="8">
        <v>22</v>
      </c>
      <c r="D506" s="8">
        <v>0</v>
      </c>
      <c r="E506" s="8">
        <v>0</v>
      </c>
      <c r="F506" s="9">
        <v>6912.36</v>
      </c>
      <c r="G506" s="8">
        <v>7</v>
      </c>
      <c r="H506" s="9">
        <v>2058.02</v>
      </c>
      <c r="I506" s="9">
        <f t="shared" si="15"/>
        <v>4854.34</v>
      </c>
      <c r="J506" s="10">
        <f t="shared" si="16"/>
        <v>0</v>
      </c>
    </row>
    <row r="507" spans="1:10" x14ac:dyDescent="0.25">
      <c r="A507" s="6" t="s">
        <v>999</v>
      </c>
      <c r="B507" s="6" t="s">
        <v>1000</v>
      </c>
      <c r="C507" s="8">
        <v>0</v>
      </c>
      <c r="D507" s="8">
        <v>0</v>
      </c>
      <c r="E507" s="8">
        <v>0</v>
      </c>
      <c r="F507" s="8">
        <v>0</v>
      </c>
      <c r="G507" s="8">
        <v>1</v>
      </c>
      <c r="H507" s="8">
        <v>203.97</v>
      </c>
      <c r="I507" s="9">
        <f t="shared" si="15"/>
        <v>0</v>
      </c>
      <c r="J507" s="10">
        <f t="shared" si="16"/>
        <v>203.97</v>
      </c>
    </row>
    <row r="508" spans="1:10" ht="30" x14ac:dyDescent="0.25">
      <c r="A508" s="6" t="s">
        <v>1001</v>
      </c>
      <c r="B508" s="6" t="s">
        <v>1002</v>
      </c>
      <c r="C508" s="8">
        <v>4</v>
      </c>
      <c r="D508" s="8">
        <v>0</v>
      </c>
      <c r="E508" s="8">
        <v>0</v>
      </c>
      <c r="F508" s="8">
        <v>946.05</v>
      </c>
      <c r="G508" s="8">
        <v>0</v>
      </c>
      <c r="H508" s="8">
        <v>0</v>
      </c>
      <c r="I508" s="9">
        <f t="shared" si="15"/>
        <v>946.05</v>
      </c>
      <c r="J508" s="10">
        <f t="shared" si="16"/>
        <v>0</v>
      </c>
    </row>
    <row r="509" spans="1:10" ht="45" x14ac:dyDescent="0.25">
      <c r="A509" s="6" t="s">
        <v>1003</v>
      </c>
      <c r="B509" s="6" t="s">
        <v>1004</v>
      </c>
      <c r="C509" s="8">
        <v>13</v>
      </c>
      <c r="D509" s="8">
        <v>0</v>
      </c>
      <c r="E509" s="8">
        <v>0</v>
      </c>
      <c r="F509" s="9">
        <v>5841.78</v>
      </c>
      <c r="G509" s="8">
        <v>0</v>
      </c>
      <c r="H509" s="8">
        <v>0</v>
      </c>
      <c r="I509" s="9">
        <f t="shared" si="15"/>
        <v>5841.78</v>
      </c>
      <c r="J509" s="10">
        <f t="shared" si="16"/>
        <v>0</v>
      </c>
    </row>
    <row r="510" spans="1:10" ht="45" x14ac:dyDescent="0.25">
      <c r="A510" s="6" t="s">
        <v>1005</v>
      </c>
      <c r="B510" s="6" t="s">
        <v>1006</v>
      </c>
      <c r="C510" s="8">
        <v>46</v>
      </c>
      <c r="D510" s="8">
        <v>0</v>
      </c>
      <c r="E510" s="8">
        <v>0</v>
      </c>
      <c r="F510" s="9">
        <v>14618.36</v>
      </c>
      <c r="G510" s="8">
        <v>0</v>
      </c>
      <c r="H510" s="8">
        <v>0</v>
      </c>
      <c r="I510" s="9">
        <f t="shared" si="15"/>
        <v>14618.36</v>
      </c>
      <c r="J510" s="10">
        <f t="shared" si="16"/>
        <v>0</v>
      </c>
    </row>
    <row r="511" spans="1:10" ht="45" x14ac:dyDescent="0.25">
      <c r="A511" s="6" t="s">
        <v>1007</v>
      </c>
      <c r="B511" s="6" t="s">
        <v>1008</v>
      </c>
      <c r="C511" s="8">
        <v>38</v>
      </c>
      <c r="D511" s="8">
        <v>0</v>
      </c>
      <c r="E511" s="8">
        <v>0</v>
      </c>
      <c r="F511" s="9">
        <v>7954.78</v>
      </c>
      <c r="G511" s="8">
        <v>16</v>
      </c>
      <c r="H511" s="9">
        <v>3865.58</v>
      </c>
      <c r="I511" s="9">
        <f t="shared" si="15"/>
        <v>4089.2</v>
      </c>
      <c r="J511" s="10">
        <f t="shared" si="16"/>
        <v>0</v>
      </c>
    </row>
    <row r="512" spans="1:10" ht="30" x14ac:dyDescent="0.25">
      <c r="A512" s="6" t="s">
        <v>1009</v>
      </c>
      <c r="B512" s="6" t="s">
        <v>1010</v>
      </c>
      <c r="C512" s="8">
        <v>9</v>
      </c>
      <c r="D512" s="8">
        <v>0</v>
      </c>
      <c r="E512" s="8">
        <v>0</v>
      </c>
      <c r="F512" s="9">
        <v>37568.11</v>
      </c>
      <c r="G512" s="8">
        <v>8</v>
      </c>
      <c r="H512" s="9">
        <v>100148.14</v>
      </c>
      <c r="I512" s="9">
        <f t="shared" si="15"/>
        <v>0</v>
      </c>
      <c r="J512" s="10">
        <f t="shared" si="16"/>
        <v>62580.03</v>
      </c>
    </row>
    <row r="513" spans="1:10" ht="45" x14ac:dyDescent="0.25">
      <c r="A513" s="6" t="s">
        <v>1011</v>
      </c>
      <c r="B513" s="6" t="s">
        <v>1012</v>
      </c>
      <c r="C513" s="8">
        <v>19</v>
      </c>
      <c r="D513" s="8">
        <v>0</v>
      </c>
      <c r="E513" s="8">
        <v>0</v>
      </c>
      <c r="F513" s="9">
        <v>9682.99</v>
      </c>
      <c r="G513" s="8">
        <v>0</v>
      </c>
      <c r="H513" s="8">
        <v>0</v>
      </c>
      <c r="I513" s="9">
        <f t="shared" si="15"/>
        <v>9682.99</v>
      </c>
      <c r="J513" s="10">
        <f t="shared" si="16"/>
        <v>0</v>
      </c>
    </row>
    <row r="514" spans="1:10" ht="45" x14ac:dyDescent="0.25">
      <c r="A514" s="6" t="s">
        <v>1013</v>
      </c>
      <c r="B514" s="6" t="s">
        <v>1014</v>
      </c>
      <c r="C514" s="8">
        <v>0</v>
      </c>
      <c r="D514" s="8">
        <v>0</v>
      </c>
      <c r="E514" s="8">
        <v>0</v>
      </c>
      <c r="F514" s="8">
        <v>0</v>
      </c>
      <c r="G514" s="8">
        <v>5</v>
      </c>
      <c r="H514" s="8">
        <v>428.96</v>
      </c>
      <c r="I514" s="9">
        <f t="shared" si="15"/>
        <v>0</v>
      </c>
      <c r="J514" s="10">
        <f t="shared" si="16"/>
        <v>428.96</v>
      </c>
    </row>
    <row r="515" spans="1:10" ht="30" x14ac:dyDescent="0.25">
      <c r="A515" s="6" t="s">
        <v>1015</v>
      </c>
      <c r="B515" s="6" t="s">
        <v>1016</v>
      </c>
      <c r="C515" s="8">
        <v>8</v>
      </c>
      <c r="D515" s="8">
        <v>0</v>
      </c>
      <c r="E515" s="8">
        <v>0</v>
      </c>
      <c r="F515" s="9">
        <v>2911.9</v>
      </c>
      <c r="G515" s="8">
        <v>0</v>
      </c>
      <c r="H515" s="8">
        <v>0</v>
      </c>
      <c r="I515" s="9">
        <f t="shared" si="15"/>
        <v>2911.9</v>
      </c>
      <c r="J515" s="10">
        <f t="shared" si="16"/>
        <v>0</v>
      </c>
    </row>
    <row r="516" spans="1:10" ht="45" x14ac:dyDescent="0.25">
      <c r="A516" s="6" t="s">
        <v>1017</v>
      </c>
      <c r="B516" s="6" t="s">
        <v>1018</v>
      </c>
      <c r="C516" s="8">
        <v>181</v>
      </c>
      <c r="D516" s="8">
        <v>0</v>
      </c>
      <c r="E516" s="8">
        <v>0</v>
      </c>
      <c r="F516" s="9">
        <v>74217.06</v>
      </c>
      <c r="G516" s="8">
        <v>15</v>
      </c>
      <c r="H516" s="9">
        <v>3726.82</v>
      </c>
      <c r="I516" s="9">
        <f t="shared" si="15"/>
        <v>70490.239999999991</v>
      </c>
      <c r="J516" s="10">
        <f t="shared" si="16"/>
        <v>0</v>
      </c>
    </row>
    <row r="517" spans="1:10" ht="45" x14ac:dyDescent="0.25">
      <c r="A517" s="6" t="s">
        <v>1019</v>
      </c>
      <c r="B517" s="6" t="s">
        <v>1020</v>
      </c>
      <c r="C517" s="8">
        <v>48</v>
      </c>
      <c r="D517" s="8">
        <v>0</v>
      </c>
      <c r="E517" s="8">
        <v>0</v>
      </c>
      <c r="F517" s="9">
        <v>18386.599999999999</v>
      </c>
      <c r="G517" s="8">
        <v>69</v>
      </c>
      <c r="H517" s="9">
        <v>11248.4</v>
      </c>
      <c r="I517" s="9">
        <f t="shared" si="15"/>
        <v>7138.1999999999989</v>
      </c>
      <c r="J517" s="10">
        <f t="shared" si="16"/>
        <v>0</v>
      </c>
    </row>
    <row r="518" spans="1:10" ht="30" x14ac:dyDescent="0.25">
      <c r="A518" s="6" t="s">
        <v>1021</v>
      </c>
      <c r="B518" s="6" t="s">
        <v>1022</v>
      </c>
      <c r="C518" s="8">
        <v>45</v>
      </c>
      <c r="D518" s="8">
        <v>0</v>
      </c>
      <c r="E518" s="8">
        <v>0</v>
      </c>
      <c r="F518" s="9">
        <v>18036.5</v>
      </c>
      <c r="G518" s="8">
        <v>0</v>
      </c>
      <c r="H518" s="8">
        <v>0</v>
      </c>
      <c r="I518" s="9">
        <f t="shared" si="15"/>
        <v>18036.5</v>
      </c>
      <c r="J518" s="10">
        <f t="shared" si="16"/>
        <v>0</v>
      </c>
    </row>
    <row r="519" spans="1:10" ht="45" x14ac:dyDescent="0.25">
      <c r="A519" s="6" t="s">
        <v>1023</v>
      </c>
      <c r="B519" s="6" t="s">
        <v>1024</v>
      </c>
      <c r="C519" s="8">
        <v>0</v>
      </c>
      <c r="D519" s="8">
        <v>0</v>
      </c>
      <c r="E519" s="8">
        <v>0</v>
      </c>
      <c r="F519" s="8">
        <v>0</v>
      </c>
      <c r="G519" s="8">
        <v>52</v>
      </c>
      <c r="H519" s="9">
        <v>54590.23</v>
      </c>
      <c r="I519" s="9">
        <f t="shared" si="15"/>
        <v>0</v>
      </c>
      <c r="J519" s="10">
        <f t="shared" si="16"/>
        <v>54590.23</v>
      </c>
    </row>
    <row r="520" spans="1:10" ht="45" x14ac:dyDescent="0.25">
      <c r="A520" s="6" t="s">
        <v>1025</v>
      </c>
      <c r="B520" s="6" t="s">
        <v>1026</v>
      </c>
      <c r="C520" s="8">
        <v>54</v>
      </c>
      <c r="D520" s="8">
        <v>0</v>
      </c>
      <c r="E520" s="8">
        <v>0</v>
      </c>
      <c r="F520" s="9">
        <v>24284.27</v>
      </c>
      <c r="G520" s="8">
        <v>0</v>
      </c>
      <c r="H520" s="8">
        <v>0</v>
      </c>
      <c r="I520" s="9">
        <f t="shared" si="15"/>
        <v>24284.27</v>
      </c>
      <c r="J520" s="10">
        <f t="shared" si="16"/>
        <v>0</v>
      </c>
    </row>
    <row r="521" spans="1:10" ht="30" x14ac:dyDescent="0.25">
      <c r="A521" s="6" t="s">
        <v>1027</v>
      </c>
      <c r="B521" s="6" t="s">
        <v>1028</v>
      </c>
      <c r="C521" s="8">
        <v>1</v>
      </c>
      <c r="D521" s="8">
        <v>0</v>
      </c>
      <c r="E521" s="8">
        <v>0</v>
      </c>
      <c r="F521" s="8">
        <v>307.92</v>
      </c>
      <c r="G521" s="8">
        <v>0</v>
      </c>
      <c r="H521" s="8">
        <v>0</v>
      </c>
      <c r="I521" s="9">
        <f t="shared" si="15"/>
        <v>307.92</v>
      </c>
      <c r="J521" s="10">
        <f t="shared" si="16"/>
        <v>0</v>
      </c>
    </row>
    <row r="522" spans="1:10" ht="30" x14ac:dyDescent="0.25">
      <c r="A522" s="6" t="s">
        <v>1029</v>
      </c>
      <c r="B522" s="6" t="s">
        <v>1030</v>
      </c>
      <c r="C522" s="8">
        <v>28</v>
      </c>
      <c r="D522" s="8">
        <v>0</v>
      </c>
      <c r="E522" s="8">
        <v>0</v>
      </c>
      <c r="F522" s="9">
        <v>7504.72</v>
      </c>
      <c r="G522" s="8">
        <v>0</v>
      </c>
      <c r="H522" s="8">
        <v>0</v>
      </c>
      <c r="I522" s="9">
        <f t="shared" si="15"/>
        <v>7504.72</v>
      </c>
      <c r="J522" s="10">
        <f t="shared" si="16"/>
        <v>0</v>
      </c>
    </row>
    <row r="523" spans="1:10" ht="30" x14ac:dyDescent="0.25">
      <c r="A523" s="6" t="s">
        <v>1031</v>
      </c>
      <c r="B523" s="6" t="s">
        <v>1032</v>
      </c>
      <c r="C523" s="8">
        <v>164</v>
      </c>
      <c r="D523" s="8">
        <v>0</v>
      </c>
      <c r="E523" s="8">
        <v>0</v>
      </c>
      <c r="F523" s="9">
        <v>69863.570000000007</v>
      </c>
      <c r="G523" s="8">
        <v>3</v>
      </c>
      <c r="H523" s="8">
        <v>179.74</v>
      </c>
      <c r="I523" s="9">
        <f t="shared" ref="I523:I586" si="17">IF((F523-H523)&gt;0,F523-H523,0)</f>
        <v>69683.83</v>
      </c>
      <c r="J523" s="10">
        <f t="shared" ref="J523:J586" si="18">IF((F523-H523)&lt;0,(F523-H523)*-1,0)</f>
        <v>0</v>
      </c>
    </row>
    <row r="524" spans="1:10" ht="45" x14ac:dyDescent="0.25">
      <c r="A524" s="6" t="s">
        <v>1033</v>
      </c>
      <c r="B524" s="6" t="s">
        <v>1034</v>
      </c>
      <c r="C524" s="8">
        <v>21</v>
      </c>
      <c r="D524" s="8">
        <v>0</v>
      </c>
      <c r="E524" s="8">
        <v>0</v>
      </c>
      <c r="F524" s="9">
        <v>8937.4599999999991</v>
      </c>
      <c r="G524" s="8">
        <v>0</v>
      </c>
      <c r="H524" s="8">
        <v>0</v>
      </c>
      <c r="I524" s="9">
        <f t="shared" si="17"/>
        <v>8937.4599999999991</v>
      </c>
      <c r="J524" s="10">
        <f t="shared" si="18"/>
        <v>0</v>
      </c>
    </row>
    <row r="525" spans="1:10" ht="45" x14ac:dyDescent="0.25">
      <c r="A525" s="6" t="s">
        <v>1035</v>
      </c>
      <c r="B525" s="6" t="s">
        <v>1036</v>
      </c>
      <c r="C525" s="8">
        <v>816</v>
      </c>
      <c r="D525" s="8">
        <v>0</v>
      </c>
      <c r="E525" s="9">
        <v>32237.81</v>
      </c>
      <c r="F525" s="9">
        <v>441780.74</v>
      </c>
      <c r="G525" s="8">
        <v>0</v>
      </c>
      <c r="H525" s="8">
        <v>0</v>
      </c>
      <c r="I525" s="9">
        <f t="shared" si="17"/>
        <v>441780.74</v>
      </c>
      <c r="J525" s="10">
        <f t="shared" si="18"/>
        <v>0</v>
      </c>
    </row>
    <row r="526" spans="1:10" ht="30" x14ac:dyDescent="0.25">
      <c r="A526" s="6" t="s">
        <v>1037</v>
      </c>
      <c r="B526" s="6" t="s">
        <v>1038</v>
      </c>
      <c r="C526" s="8">
        <v>49</v>
      </c>
      <c r="D526" s="8">
        <v>0</v>
      </c>
      <c r="E526" s="8">
        <v>0</v>
      </c>
      <c r="F526" s="9">
        <v>20542.04</v>
      </c>
      <c r="G526" s="8">
        <v>7</v>
      </c>
      <c r="H526" s="9">
        <v>1139.93</v>
      </c>
      <c r="I526" s="9">
        <f t="shared" si="17"/>
        <v>19402.11</v>
      </c>
      <c r="J526" s="10">
        <f t="shared" si="18"/>
        <v>0</v>
      </c>
    </row>
    <row r="527" spans="1:10" ht="30" x14ac:dyDescent="0.25">
      <c r="A527" s="6" t="s">
        <v>1039</v>
      </c>
      <c r="B527" s="6" t="s">
        <v>1040</v>
      </c>
      <c r="C527" s="8">
        <v>0</v>
      </c>
      <c r="D527" s="8">
        <v>0</v>
      </c>
      <c r="E527" s="8">
        <v>0</v>
      </c>
      <c r="F527" s="8">
        <v>0</v>
      </c>
      <c r="G527" s="8">
        <v>82</v>
      </c>
      <c r="H527" s="9">
        <v>20699.25</v>
      </c>
      <c r="I527" s="9">
        <f t="shared" si="17"/>
        <v>0</v>
      </c>
      <c r="J527" s="10">
        <f t="shared" si="18"/>
        <v>20699.25</v>
      </c>
    </row>
    <row r="528" spans="1:10" x14ac:dyDescent="0.25">
      <c r="A528" s="6" t="s">
        <v>1041</v>
      </c>
      <c r="B528" s="6" t="s">
        <v>1042</v>
      </c>
      <c r="C528" s="8">
        <v>0</v>
      </c>
      <c r="D528" s="8">
        <v>0</v>
      </c>
      <c r="E528" s="8">
        <v>0</v>
      </c>
      <c r="F528" s="8">
        <v>0</v>
      </c>
      <c r="G528" s="8">
        <v>2</v>
      </c>
      <c r="H528" s="9">
        <v>1070.55</v>
      </c>
      <c r="I528" s="9">
        <f t="shared" si="17"/>
        <v>0</v>
      </c>
      <c r="J528" s="10">
        <f t="shared" si="18"/>
        <v>1070.55</v>
      </c>
    </row>
    <row r="529" spans="1:10" x14ac:dyDescent="0.25">
      <c r="A529" s="6" t="s">
        <v>1043</v>
      </c>
      <c r="B529" s="6" t="s">
        <v>1044</v>
      </c>
      <c r="C529" s="8">
        <v>0</v>
      </c>
      <c r="D529" s="8">
        <v>0</v>
      </c>
      <c r="E529" s="8">
        <v>0</v>
      </c>
      <c r="F529" s="8">
        <v>0</v>
      </c>
      <c r="G529" s="8">
        <v>1</v>
      </c>
      <c r="H529" s="8">
        <v>617.9</v>
      </c>
      <c r="I529" s="9">
        <f t="shared" si="17"/>
        <v>0</v>
      </c>
      <c r="J529" s="10">
        <f t="shared" si="18"/>
        <v>617.9</v>
      </c>
    </row>
    <row r="530" spans="1:10" ht="30" x14ac:dyDescent="0.25">
      <c r="A530" s="6" t="s">
        <v>1045</v>
      </c>
      <c r="B530" s="6" t="s">
        <v>1046</v>
      </c>
      <c r="C530" s="8">
        <v>19</v>
      </c>
      <c r="D530" s="8">
        <v>0</v>
      </c>
      <c r="E530" s="8">
        <v>0</v>
      </c>
      <c r="F530" s="9">
        <v>10300.17</v>
      </c>
      <c r="G530" s="8">
        <v>0</v>
      </c>
      <c r="H530" s="8">
        <v>0</v>
      </c>
      <c r="I530" s="9">
        <f t="shared" si="17"/>
        <v>10300.17</v>
      </c>
      <c r="J530" s="10">
        <f t="shared" si="18"/>
        <v>0</v>
      </c>
    </row>
    <row r="531" spans="1:10" ht="45" x14ac:dyDescent="0.25">
      <c r="A531" s="6" t="s">
        <v>1047</v>
      </c>
      <c r="B531" s="6" t="s">
        <v>1048</v>
      </c>
      <c r="C531" s="8">
        <v>33</v>
      </c>
      <c r="D531" s="8">
        <v>0</v>
      </c>
      <c r="E531" s="8">
        <v>0</v>
      </c>
      <c r="F531" s="9">
        <v>12690.08</v>
      </c>
      <c r="G531" s="8">
        <v>5</v>
      </c>
      <c r="H531" s="9">
        <v>1352.6</v>
      </c>
      <c r="I531" s="9">
        <f t="shared" si="17"/>
        <v>11337.48</v>
      </c>
      <c r="J531" s="10">
        <f t="shared" si="18"/>
        <v>0</v>
      </c>
    </row>
    <row r="532" spans="1:10" ht="30" x14ac:dyDescent="0.25">
      <c r="A532" s="6" t="s">
        <v>1049</v>
      </c>
      <c r="B532" s="6" t="s">
        <v>1050</v>
      </c>
      <c r="C532" s="8">
        <v>0</v>
      </c>
      <c r="D532" s="8">
        <v>0</v>
      </c>
      <c r="E532" s="8">
        <v>0</v>
      </c>
      <c r="F532" s="8">
        <v>0</v>
      </c>
      <c r="G532" s="8">
        <v>21</v>
      </c>
      <c r="H532" s="9">
        <v>4651.91</v>
      </c>
      <c r="I532" s="9">
        <f t="shared" si="17"/>
        <v>0</v>
      </c>
      <c r="J532" s="10">
        <f t="shared" si="18"/>
        <v>4651.91</v>
      </c>
    </row>
    <row r="533" spans="1:10" ht="45" x14ac:dyDescent="0.25">
      <c r="A533" s="6" t="s">
        <v>1051</v>
      </c>
      <c r="B533" s="6" t="s">
        <v>1052</v>
      </c>
      <c r="C533" s="8">
        <v>50</v>
      </c>
      <c r="D533" s="8">
        <v>0</v>
      </c>
      <c r="E533" s="8">
        <v>0</v>
      </c>
      <c r="F533" s="9">
        <v>29721.52</v>
      </c>
      <c r="G533" s="8">
        <v>0</v>
      </c>
      <c r="H533" s="8">
        <v>0</v>
      </c>
      <c r="I533" s="9">
        <f t="shared" si="17"/>
        <v>29721.52</v>
      </c>
      <c r="J533" s="10">
        <f t="shared" si="18"/>
        <v>0</v>
      </c>
    </row>
    <row r="534" spans="1:10" ht="45" x14ac:dyDescent="0.25">
      <c r="A534" s="6" t="s">
        <v>1053</v>
      </c>
      <c r="B534" s="6" t="s">
        <v>1054</v>
      </c>
      <c r="C534" s="8">
        <v>24</v>
      </c>
      <c r="D534" s="8">
        <v>0</v>
      </c>
      <c r="E534" s="8">
        <v>0</v>
      </c>
      <c r="F534" s="9">
        <v>19642.240000000002</v>
      </c>
      <c r="G534" s="8">
        <v>0</v>
      </c>
      <c r="H534" s="8">
        <v>0</v>
      </c>
      <c r="I534" s="9">
        <f t="shared" si="17"/>
        <v>19642.240000000002</v>
      </c>
      <c r="J534" s="10">
        <f t="shared" si="18"/>
        <v>0</v>
      </c>
    </row>
    <row r="535" spans="1:10" ht="45" x14ac:dyDescent="0.25">
      <c r="A535" s="6" t="s">
        <v>1055</v>
      </c>
      <c r="B535" s="6" t="s">
        <v>1056</v>
      </c>
      <c r="C535" s="8">
        <v>8</v>
      </c>
      <c r="D535" s="8">
        <v>0</v>
      </c>
      <c r="E535" s="8">
        <v>0</v>
      </c>
      <c r="F535" s="9">
        <v>2681.25</v>
      </c>
      <c r="G535" s="8">
        <v>1</v>
      </c>
      <c r="H535" s="8">
        <v>50.01</v>
      </c>
      <c r="I535" s="9">
        <f t="shared" si="17"/>
        <v>2631.24</v>
      </c>
      <c r="J535" s="10">
        <f t="shared" si="18"/>
        <v>0</v>
      </c>
    </row>
    <row r="536" spans="1:10" ht="30" x14ac:dyDescent="0.25">
      <c r="A536" s="6" t="s">
        <v>1057</v>
      </c>
      <c r="B536" s="6" t="s">
        <v>1058</v>
      </c>
      <c r="C536" s="8">
        <v>28</v>
      </c>
      <c r="D536" s="8">
        <v>0</v>
      </c>
      <c r="E536" s="8">
        <v>0</v>
      </c>
      <c r="F536" s="9">
        <v>13234.31</v>
      </c>
      <c r="G536" s="8">
        <v>0</v>
      </c>
      <c r="H536" s="8">
        <v>0</v>
      </c>
      <c r="I536" s="9">
        <f t="shared" si="17"/>
        <v>13234.31</v>
      </c>
      <c r="J536" s="10">
        <f t="shared" si="18"/>
        <v>0</v>
      </c>
    </row>
    <row r="537" spans="1:10" ht="30" x14ac:dyDescent="0.25">
      <c r="A537" s="6" t="s">
        <v>1059</v>
      </c>
      <c r="B537" s="6" t="s">
        <v>1060</v>
      </c>
      <c r="C537" s="8">
        <v>186</v>
      </c>
      <c r="D537" s="8">
        <v>0</v>
      </c>
      <c r="E537" s="8">
        <v>0</v>
      </c>
      <c r="F537" s="9">
        <v>67570.600000000006</v>
      </c>
      <c r="G537" s="8">
        <v>3</v>
      </c>
      <c r="H537" s="8">
        <v>630.32000000000005</v>
      </c>
      <c r="I537" s="9">
        <f t="shared" si="17"/>
        <v>66940.28</v>
      </c>
      <c r="J537" s="10">
        <f t="shared" si="18"/>
        <v>0</v>
      </c>
    </row>
    <row r="538" spans="1:10" ht="45" x14ac:dyDescent="0.25">
      <c r="A538" s="6" t="s">
        <v>1061</v>
      </c>
      <c r="B538" s="6" t="s">
        <v>1062</v>
      </c>
      <c r="C538" s="8">
        <v>33</v>
      </c>
      <c r="D538" s="8">
        <v>0</v>
      </c>
      <c r="E538" s="8">
        <v>0</v>
      </c>
      <c r="F538" s="9">
        <v>9356.2900000000009</v>
      </c>
      <c r="G538" s="8">
        <v>2</v>
      </c>
      <c r="H538" s="8">
        <v>420.46</v>
      </c>
      <c r="I538" s="9">
        <f t="shared" si="17"/>
        <v>8935.8300000000017</v>
      </c>
      <c r="J538" s="10">
        <f t="shared" si="18"/>
        <v>0</v>
      </c>
    </row>
    <row r="539" spans="1:10" ht="45" x14ac:dyDescent="0.25">
      <c r="A539" s="6" t="s">
        <v>1063</v>
      </c>
      <c r="B539" s="6" t="s">
        <v>1064</v>
      </c>
      <c r="C539" s="8">
        <v>172</v>
      </c>
      <c r="D539" s="8">
        <v>0</v>
      </c>
      <c r="E539" s="8">
        <v>0</v>
      </c>
      <c r="F539" s="9">
        <v>90841.54</v>
      </c>
      <c r="G539" s="8">
        <v>31</v>
      </c>
      <c r="H539" s="9">
        <v>5990.72</v>
      </c>
      <c r="I539" s="9">
        <f t="shared" si="17"/>
        <v>84850.819999999992</v>
      </c>
      <c r="J539" s="10">
        <f t="shared" si="18"/>
        <v>0</v>
      </c>
    </row>
    <row r="540" spans="1:10" ht="30" x14ac:dyDescent="0.25">
      <c r="A540" s="6" t="s">
        <v>1065</v>
      </c>
      <c r="B540" s="6" t="s">
        <v>1066</v>
      </c>
      <c r="C540" s="8">
        <v>33</v>
      </c>
      <c r="D540" s="8">
        <v>0</v>
      </c>
      <c r="E540" s="8">
        <v>0</v>
      </c>
      <c r="F540" s="9">
        <v>16920.98</v>
      </c>
      <c r="G540" s="8">
        <v>0</v>
      </c>
      <c r="H540" s="8">
        <v>0</v>
      </c>
      <c r="I540" s="9">
        <f t="shared" si="17"/>
        <v>16920.98</v>
      </c>
      <c r="J540" s="10">
        <f t="shared" si="18"/>
        <v>0</v>
      </c>
    </row>
    <row r="541" spans="1:10" x14ac:dyDescent="0.25">
      <c r="A541" s="6" t="s">
        <v>1067</v>
      </c>
      <c r="B541" s="6" t="s">
        <v>1068</v>
      </c>
      <c r="C541" s="8">
        <v>163</v>
      </c>
      <c r="D541" s="8">
        <v>0</v>
      </c>
      <c r="E541" s="8">
        <v>0</v>
      </c>
      <c r="F541" s="9">
        <v>28975.13</v>
      </c>
      <c r="G541" s="8">
        <v>0</v>
      </c>
      <c r="H541" s="8">
        <v>0</v>
      </c>
      <c r="I541" s="9">
        <f t="shared" si="17"/>
        <v>28975.13</v>
      </c>
      <c r="J541" s="10">
        <f t="shared" si="18"/>
        <v>0</v>
      </c>
    </row>
    <row r="542" spans="1:10" x14ac:dyDescent="0.25">
      <c r="A542" s="6" t="s">
        <v>1069</v>
      </c>
      <c r="B542" s="6" t="s">
        <v>1070</v>
      </c>
      <c r="C542" s="8">
        <v>101</v>
      </c>
      <c r="D542" s="8">
        <v>0</v>
      </c>
      <c r="E542" s="8">
        <v>0</v>
      </c>
      <c r="F542" s="9">
        <v>56450.99</v>
      </c>
      <c r="G542" s="8">
        <v>0</v>
      </c>
      <c r="H542" s="8">
        <v>0</v>
      </c>
      <c r="I542" s="9">
        <f t="shared" si="17"/>
        <v>56450.99</v>
      </c>
      <c r="J542" s="10">
        <f t="shared" si="18"/>
        <v>0</v>
      </c>
    </row>
    <row r="543" spans="1:10" x14ac:dyDescent="0.25">
      <c r="A543" s="6" t="s">
        <v>1071</v>
      </c>
      <c r="B543" s="6" t="s">
        <v>1072</v>
      </c>
      <c r="C543" s="8">
        <v>0</v>
      </c>
      <c r="D543" s="8">
        <v>0</v>
      </c>
      <c r="E543" s="8">
        <v>0</v>
      </c>
      <c r="F543" s="8">
        <v>0</v>
      </c>
      <c r="G543" s="8">
        <v>10</v>
      </c>
      <c r="H543" s="9">
        <v>3514.64</v>
      </c>
      <c r="I543" s="9">
        <f t="shared" si="17"/>
        <v>0</v>
      </c>
      <c r="J543" s="10">
        <f t="shared" si="18"/>
        <v>3514.64</v>
      </c>
    </row>
    <row r="544" spans="1:10" ht="45" x14ac:dyDescent="0.25">
      <c r="A544" s="6" t="s">
        <v>1073</v>
      </c>
      <c r="B544" s="6" t="s">
        <v>1074</v>
      </c>
      <c r="C544" s="8">
        <v>68</v>
      </c>
      <c r="D544" s="8">
        <v>0</v>
      </c>
      <c r="E544" s="8">
        <v>0</v>
      </c>
      <c r="F544" s="9">
        <v>31381.25</v>
      </c>
      <c r="G544" s="8">
        <v>15</v>
      </c>
      <c r="H544" s="9">
        <v>4496.18</v>
      </c>
      <c r="I544" s="9">
        <f t="shared" si="17"/>
        <v>26885.07</v>
      </c>
      <c r="J544" s="10">
        <f t="shared" si="18"/>
        <v>0</v>
      </c>
    </row>
    <row r="545" spans="1:10" x14ac:dyDescent="0.25">
      <c r="A545" s="6" t="s">
        <v>1075</v>
      </c>
      <c r="B545" s="6" t="s">
        <v>1076</v>
      </c>
      <c r="C545" s="8">
        <v>159</v>
      </c>
      <c r="D545" s="8">
        <v>0</v>
      </c>
      <c r="E545" s="8">
        <v>0</v>
      </c>
      <c r="F545" s="9">
        <v>103575.6</v>
      </c>
      <c r="G545" s="8">
        <v>0</v>
      </c>
      <c r="H545" s="8">
        <v>0</v>
      </c>
      <c r="I545" s="9">
        <f t="shared" si="17"/>
        <v>103575.6</v>
      </c>
      <c r="J545" s="10">
        <f t="shared" si="18"/>
        <v>0</v>
      </c>
    </row>
    <row r="546" spans="1:10" ht="30" x14ac:dyDescent="0.25">
      <c r="A546" s="6" t="s">
        <v>1077</v>
      </c>
      <c r="B546" s="6" t="s">
        <v>1078</v>
      </c>
      <c r="C546" s="8">
        <v>15</v>
      </c>
      <c r="D546" s="8">
        <v>0</v>
      </c>
      <c r="E546" s="8">
        <v>0</v>
      </c>
      <c r="F546" s="9">
        <v>5632.63</v>
      </c>
      <c r="G546" s="8">
        <v>0</v>
      </c>
      <c r="H546" s="8">
        <v>0</v>
      </c>
      <c r="I546" s="9">
        <f t="shared" si="17"/>
        <v>5632.63</v>
      </c>
      <c r="J546" s="10">
        <f t="shared" si="18"/>
        <v>0</v>
      </c>
    </row>
    <row r="547" spans="1:10" ht="30" x14ac:dyDescent="0.25">
      <c r="A547" s="6" t="s">
        <v>1079</v>
      </c>
      <c r="B547" s="6" t="s">
        <v>1080</v>
      </c>
      <c r="C547" s="8">
        <v>7</v>
      </c>
      <c r="D547" s="8">
        <v>0</v>
      </c>
      <c r="E547" s="8">
        <v>0</v>
      </c>
      <c r="F547" s="9">
        <v>7311.09</v>
      </c>
      <c r="G547" s="8">
        <v>0</v>
      </c>
      <c r="H547" s="8">
        <v>0</v>
      </c>
      <c r="I547" s="9">
        <f t="shared" si="17"/>
        <v>7311.09</v>
      </c>
      <c r="J547" s="10">
        <f t="shared" si="18"/>
        <v>0</v>
      </c>
    </row>
    <row r="548" spans="1:10" ht="45" x14ac:dyDescent="0.25">
      <c r="A548" s="6" t="s">
        <v>1081</v>
      </c>
      <c r="B548" s="6" t="s">
        <v>1082</v>
      </c>
      <c r="C548" s="8">
        <v>86</v>
      </c>
      <c r="D548" s="8">
        <v>0</v>
      </c>
      <c r="E548" s="8">
        <v>0</v>
      </c>
      <c r="F548" s="9">
        <v>32734.3</v>
      </c>
      <c r="G548" s="8">
        <v>0</v>
      </c>
      <c r="H548" s="8">
        <v>0</v>
      </c>
      <c r="I548" s="9">
        <f t="shared" si="17"/>
        <v>32734.3</v>
      </c>
      <c r="J548" s="10">
        <f t="shared" si="18"/>
        <v>0</v>
      </c>
    </row>
    <row r="549" spans="1:10" ht="30" x14ac:dyDescent="0.25">
      <c r="A549" s="6" t="s">
        <v>1083</v>
      </c>
      <c r="B549" s="6" t="s">
        <v>1084</v>
      </c>
      <c r="C549" s="8">
        <v>26</v>
      </c>
      <c r="D549" s="8">
        <v>0</v>
      </c>
      <c r="E549" s="8">
        <v>0</v>
      </c>
      <c r="F549" s="9">
        <v>11679.3</v>
      </c>
      <c r="G549" s="8">
        <v>0</v>
      </c>
      <c r="H549" s="8">
        <v>0</v>
      </c>
      <c r="I549" s="9">
        <f t="shared" si="17"/>
        <v>11679.3</v>
      </c>
      <c r="J549" s="10">
        <f t="shared" si="18"/>
        <v>0</v>
      </c>
    </row>
    <row r="550" spans="1:10" ht="30" x14ac:dyDescent="0.25">
      <c r="A550" s="6" t="s">
        <v>1085</v>
      </c>
      <c r="B550" s="6" t="s">
        <v>1086</v>
      </c>
      <c r="C550" s="8">
        <v>17</v>
      </c>
      <c r="D550" s="8">
        <v>0</v>
      </c>
      <c r="E550" s="8">
        <v>0</v>
      </c>
      <c r="F550" s="9">
        <v>6133.46</v>
      </c>
      <c r="G550" s="8">
        <v>0</v>
      </c>
      <c r="H550" s="8">
        <v>0</v>
      </c>
      <c r="I550" s="9">
        <f t="shared" si="17"/>
        <v>6133.46</v>
      </c>
      <c r="J550" s="10">
        <f t="shared" si="18"/>
        <v>0</v>
      </c>
    </row>
    <row r="551" spans="1:10" x14ac:dyDescent="0.25">
      <c r="A551" s="6" t="s">
        <v>1087</v>
      </c>
      <c r="B551" s="6" t="s">
        <v>1088</v>
      </c>
      <c r="C551" s="8">
        <v>0</v>
      </c>
      <c r="D551" s="8">
        <v>0</v>
      </c>
      <c r="E551" s="8">
        <v>0</v>
      </c>
      <c r="F551" s="8">
        <v>0</v>
      </c>
      <c r="G551" s="8">
        <v>4</v>
      </c>
      <c r="H551" s="9">
        <v>1210.0999999999999</v>
      </c>
      <c r="I551" s="9">
        <f t="shared" si="17"/>
        <v>0</v>
      </c>
      <c r="J551" s="10">
        <f t="shared" si="18"/>
        <v>1210.0999999999999</v>
      </c>
    </row>
    <row r="552" spans="1:10" ht="30" x14ac:dyDescent="0.25">
      <c r="A552" s="6" t="s">
        <v>1089</v>
      </c>
      <c r="B552" s="6" t="s">
        <v>1090</v>
      </c>
      <c r="C552" s="8">
        <v>36</v>
      </c>
      <c r="D552" s="8">
        <v>0</v>
      </c>
      <c r="E552" s="8">
        <v>0</v>
      </c>
      <c r="F552" s="9">
        <v>17497.240000000002</v>
      </c>
      <c r="G552" s="8">
        <v>6</v>
      </c>
      <c r="H552" s="9">
        <v>1402.41</v>
      </c>
      <c r="I552" s="9">
        <f t="shared" si="17"/>
        <v>16094.830000000002</v>
      </c>
      <c r="J552" s="10">
        <f t="shared" si="18"/>
        <v>0</v>
      </c>
    </row>
    <row r="553" spans="1:10" ht="30" x14ac:dyDescent="0.25">
      <c r="A553" s="6" t="s">
        <v>1091</v>
      </c>
      <c r="B553" s="6" t="s">
        <v>1092</v>
      </c>
      <c r="C553" s="8">
        <v>23</v>
      </c>
      <c r="D553" s="8">
        <v>0</v>
      </c>
      <c r="E553" s="8">
        <v>0</v>
      </c>
      <c r="F553" s="9">
        <v>7133.22</v>
      </c>
      <c r="G553" s="8">
        <v>0</v>
      </c>
      <c r="H553" s="8">
        <v>0</v>
      </c>
      <c r="I553" s="9">
        <f t="shared" si="17"/>
        <v>7133.22</v>
      </c>
      <c r="J553" s="10">
        <f t="shared" si="18"/>
        <v>0</v>
      </c>
    </row>
    <row r="554" spans="1:10" ht="30" x14ac:dyDescent="0.25">
      <c r="A554" s="6" t="s">
        <v>1093</v>
      </c>
      <c r="B554" s="6" t="s">
        <v>1094</v>
      </c>
      <c r="C554" s="8">
        <v>4</v>
      </c>
      <c r="D554" s="8">
        <v>0</v>
      </c>
      <c r="E554" s="8">
        <v>0</v>
      </c>
      <c r="F554" s="9">
        <v>1699.19</v>
      </c>
      <c r="G554" s="8">
        <v>0</v>
      </c>
      <c r="H554" s="8">
        <v>0</v>
      </c>
      <c r="I554" s="9">
        <f t="shared" si="17"/>
        <v>1699.19</v>
      </c>
      <c r="J554" s="10">
        <f t="shared" si="18"/>
        <v>0</v>
      </c>
    </row>
    <row r="555" spans="1:10" ht="45" x14ac:dyDescent="0.25">
      <c r="A555" s="6" t="s">
        <v>1095</v>
      </c>
      <c r="B555" s="6" t="s">
        <v>1096</v>
      </c>
      <c r="C555" s="8">
        <v>17</v>
      </c>
      <c r="D555" s="8">
        <v>0</v>
      </c>
      <c r="E555" s="8">
        <v>0</v>
      </c>
      <c r="F555" s="9">
        <v>9351.9599999999991</v>
      </c>
      <c r="G555" s="8">
        <v>0</v>
      </c>
      <c r="H555" s="8">
        <v>0</v>
      </c>
      <c r="I555" s="9">
        <f t="shared" si="17"/>
        <v>9351.9599999999991</v>
      </c>
      <c r="J555" s="10">
        <f t="shared" si="18"/>
        <v>0</v>
      </c>
    </row>
    <row r="556" spans="1:10" ht="30" x14ac:dyDescent="0.25">
      <c r="A556" s="6" t="s">
        <v>1097</v>
      </c>
      <c r="B556" s="6" t="s">
        <v>1098</v>
      </c>
      <c r="C556" s="8">
        <v>27</v>
      </c>
      <c r="D556" s="8">
        <v>0</v>
      </c>
      <c r="E556" s="8">
        <v>0</v>
      </c>
      <c r="F556" s="9">
        <v>13104.61</v>
      </c>
      <c r="G556" s="8">
        <v>0</v>
      </c>
      <c r="H556" s="8">
        <v>0</v>
      </c>
      <c r="I556" s="9">
        <f t="shared" si="17"/>
        <v>13104.61</v>
      </c>
      <c r="J556" s="10">
        <f t="shared" si="18"/>
        <v>0</v>
      </c>
    </row>
    <row r="557" spans="1:10" ht="30" x14ac:dyDescent="0.25">
      <c r="A557" s="6" t="s">
        <v>1099</v>
      </c>
      <c r="B557" s="6" t="s">
        <v>1100</v>
      </c>
      <c r="C557" s="8">
        <v>16</v>
      </c>
      <c r="D557" s="8">
        <v>0</v>
      </c>
      <c r="E557" s="8">
        <v>0</v>
      </c>
      <c r="F557" s="9">
        <v>11707.1</v>
      </c>
      <c r="G557" s="8">
        <v>11</v>
      </c>
      <c r="H557" s="9">
        <v>2655.36</v>
      </c>
      <c r="I557" s="9">
        <f t="shared" si="17"/>
        <v>9051.74</v>
      </c>
      <c r="J557" s="10">
        <f t="shared" si="18"/>
        <v>0</v>
      </c>
    </row>
    <row r="558" spans="1:10" x14ac:dyDescent="0.25">
      <c r="A558" s="6" t="s">
        <v>1101</v>
      </c>
      <c r="B558" s="6" t="s">
        <v>1102</v>
      </c>
      <c r="C558" s="8">
        <v>16</v>
      </c>
      <c r="D558" s="8">
        <v>0</v>
      </c>
      <c r="E558" s="8">
        <v>0</v>
      </c>
      <c r="F558" s="9">
        <v>8778.91</v>
      </c>
      <c r="G558" s="8">
        <v>66</v>
      </c>
      <c r="H558" s="9">
        <v>14566.74</v>
      </c>
      <c r="I558" s="9">
        <f t="shared" si="17"/>
        <v>0</v>
      </c>
      <c r="J558" s="10">
        <f t="shared" si="18"/>
        <v>5787.83</v>
      </c>
    </row>
    <row r="559" spans="1:10" ht="30" x14ac:dyDescent="0.25">
      <c r="A559" s="6" t="s">
        <v>1103</v>
      </c>
      <c r="B559" s="6" t="s">
        <v>1104</v>
      </c>
      <c r="C559" s="8">
        <v>4</v>
      </c>
      <c r="D559" s="8">
        <v>0</v>
      </c>
      <c r="E559" s="8">
        <v>0</v>
      </c>
      <c r="F559" s="9">
        <v>3458.28</v>
      </c>
      <c r="G559" s="8">
        <v>79</v>
      </c>
      <c r="H559" s="9">
        <v>16948.27</v>
      </c>
      <c r="I559" s="9">
        <f t="shared" si="17"/>
        <v>0</v>
      </c>
      <c r="J559" s="10">
        <f t="shared" si="18"/>
        <v>13489.99</v>
      </c>
    </row>
    <row r="560" spans="1:10" ht="30" x14ac:dyDescent="0.25">
      <c r="A560" s="6" t="s">
        <v>1105</v>
      </c>
      <c r="B560" s="6" t="s">
        <v>1106</v>
      </c>
      <c r="C560" s="8">
        <v>8</v>
      </c>
      <c r="D560" s="8">
        <v>0</v>
      </c>
      <c r="E560" s="8">
        <v>0</v>
      </c>
      <c r="F560" s="9">
        <v>2793.09</v>
      </c>
      <c r="G560" s="8">
        <v>0</v>
      </c>
      <c r="H560" s="8">
        <v>0</v>
      </c>
      <c r="I560" s="9">
        <f t="shared" si="17"/>
        <v>2793.09</v>
      </c>
      <c r="J560" s="10">
        <f t="shared" si="18"/>
        <v>0</v>
      </c>
    </row>
    <row r="561" spans="1:10" x14ac:dyDescent="0.25">
      <c r="A561" s="6" t="s">
        <v>1107</v>
      </c>
      <c r="B561" s="6" t="s">
        <v>1108</v>
      </c>
      <c r="C561" s="8">
        <v>587</v>
      </c>
      <c r="D561" s="8">
        <v>0</v>
      </c>
      <c r="E561" s="8">
        <v>625.78</v>
      </c>
      <c r="F561" s="9">
        <v>809689.66</v>
      </c>
      <c r="G561" s="8">
        <v>80</v>
      </c>
      <c r="H561" s="9">
        <v>23649.759999999998</v>
      </c>
      <c r="I561" s="9">
        <f t="shared" si="17"/>
        <v>786039.9</v>
      </c>
      <c r="J561" s="10">
        <f t="shared" si="18"/>
        <v>0</v>
      </c>
    </row>
    <row r="562" spans="1:10" ht="30" x14ac:dyDescent="0.25">
      <c r="A562" s="6" t="s">
        <v>1109</v>
      </c>
      <c r="B562" s="6" t="s">
        <v>1110</v>
      </c>
      <c r="C562" s="8">
        <v>34</v>
      </c>
      <c r="D562" s="8">
        <v>0</v>
      </c>
      <c r="E562" s="8">
        <v>0</v>
      </c>
      <c r="F562" s="9">
        <v>100298.76</v>
      </c>
      <c r="G562" s="8">
        <v>0</v>
      </c>
      <c r="H562" s="8">
        <v>0</v>
      </c>
      <c r="I562" s="9">
        <f t="shared" si="17"/>
        <v>100298.76</v>
      </c>
      <c r="J562" s="10">
        <f t="shared" si="18"/>
        <v>0</v>
      </c>
    </row>
    <row r="563" spans="1:10" ht="30" x14ac:dyDescent="0.25">
      <c r="A563" s="6" t="s">
        <v>1111</v>
      </c>
      <c r="B563" s="6" t="s">
        <v>1112</v>
      </c>
      <c r="C563" s="8">
        <v>9</v>
      </c>
      <c r="D563" s="8">
        <v>0</v>
      </c>
      <c r="E563" s="8">
        <v>0</v>
      </c>
      <c r="F563" s="9">
        <v>4132.8100000000004</v>
      </c>
      <c r="G563" s="8">
        <v>0</v>
      </c>
      <c r="H563" s="8">
        <v>0</v>
      </c>
      <c r="I563" s="9">
        <f t="shared" si="17"/>
        <v>4132.8100000000004</v>
      </c>
      <c r="J563" s="10">
        <f t="shared" si="18"/>
        <v>0</v>
      </c>
    </row>
    <row r="564" spans="1:10" ht="30" x14ac:dyDescent="0.25">
      <c r="A564" s="6" t="s">
        <v>1113</v>
      </c>
      <c r="B564" s="6" t="s">
        <v>1114</v>
      </c>
      <c r="C564" s="8">
        <v>5</v>
      </c>
      <c r="D564" s="8">
        <v>0</v>
      </c>
      <c r="E564" s="8">
        <v>0</v>
      </c>
      <c r="F564" s="9">
        <v>2174.59</v>
      </c>
      <c r="G564" s="8">
        <v>6</v>
      </c>
      <c r="H564" s="9">
        <v>1558.41</v>
      </c>
      <c r="I564" s="9">
        <f t="shared" si="17"/>
        <v>616.18000000000006</v>
      </c>
      <c r="J564" s="10">
        <f t="shared" si="18"/>
        <v>0</v>
      </c>
    </row>
    <row r="565" spans="1:10" ht="30" x14ac:dyDescent="0.25">
      <c r="A565" s="6" t="s">
        <v>1115</v>
      </c>
      <c r="B565" s="6" t="s">
        <v>1116</v>
      </c>
      <c r="C565" s="8">
        <v>2</v>
      </c>
      <c r="D565" s="8">
        <v>0</v>
      </c>
      <c r="E565" s="8">
        <v>0</v>
      </c>
      <c r="F565" s="9">
        <v>34354.959999999999</v>
      </c>
      <c r="G565" s="8">
        <v>0</v>
      </c>
      <c r="H565" s="8">
        <v>0</v>
      </c>
      <c r="I565" s="9">
        <f t="shared" si="17"/>
        <v>34354.959999999999</v>
      </c>
      <c r="J565" s="10">
        <f t="shared" si="18"/>
        <v>0</v>
      </c>
    </row>
    <row r="566" spans="1:10" ht="45" x14ac:dyDescent="0.25">
      <c r="A566" s="6" t="s">
        <v>1117</v>
      </c>
      <c r="B566" s="6" t="s">
        <v>1118</v>
      </c>
      <c r="C566" s="8">
        <v>44</v>
      </c>
      <c r="D566" s="8">
        <v>0</v>
      </c>
      <c r="E566" s="8">
        <v>0</v>
      </c>
      <c r="F566" s="9">
        <v>16962.14</v>
      </c>
      <c r="G566" s="8">
        <v>14</v>
      </c>
      <c r="H566" s="9">
        <v>1597.77</v>
      </c>
      <c r="I566" s="9">
        <f t="shared" si="17"/>
        <v>15364.369999999999</v>
      </c>
      <c r="J566" s="10">
        <f t="shared" si="18"/>
        <v>0</v>
      </c>
    </row>
    <row r="567" spans="1:10" ht="30" x14ac:dyDescent="0.25">
      <c r="A567" s="6" t="s">
        <v>1119</v>
      </c>
      <c r="B567" s="6" t="s">
        <v>1120</v>
      </c>
      <c r="C567" s="8">
        <v>189</v>
      </c>
      <c r="D567" s="8">
        <v>0</v>
      </c>
      <c r="E567" s="8">
        <v>0</v>
      </c>
      <c r="F567" s="9">
        <v>94351.66</v>
      </c>
      <c r="G567" s="8">
        <v>7</v>
      </c>
      <c r="H567" s="8">
        <v>968.21</v>
      </c>
      <c r="I567" s="9">
        <f t="shared" si="17"/>
        <v>93383.45</v>
      </c>
      <c r="J567" s="10">
        <f t="shared" si="18"/>
        <v>0</v>
      </c>
    </row>
    <row r="568" spans="1:10" ht="30" x14ac:dyDescent="0.25">
      <c r="A568" s="6" t="s">
        <v>1121</v>
      </c>
      <c r="B568" s="6" t="s">
        <v>1122</v>
      </c>
      <c r="C568" s="8">
        <v>41</v>
      </c>
      <c r="D568" s="8">
        <v>0</v>
      </c>
      <c r="E568" s="8">
        <v>0</v>
      </c>
      <c r="F568" s="9">
        <v>14681.04</v>
      </c>
      <c r="G568" s="8">
        <v>0</v>
      </c>
      <c r="H568" s="8">
        <v>0</v>
      </c>
      <c r="I568" s="9">
        <f t="shared" si="17"/>
        <v>14681.04</v>
      </c>
      <c r="J568" s="10">
        <f t="shared" si="18"/>
        <v>0</v>
      </c>
    </row>
    <row r="569" spans="1:10" ht="30" x14ac:dyDescent="0.25">
      <c r="A569" s="6" t="s">
        <v>1123</v>
      </c>
      <c r="B569" s="6" t="s">
        <v>1124</v>
      </c>
      <c r="C569" s="8">
        <v>15</v>
      </c>
      <c r="D569" s="8">
        <v>0</v>
      </c>
      <c r="E569" s="8">
        <v>0</v>
      </c>
      <c r="F569" s="9">
        <v>6904.35</v>
      </c>
      <c r="G569" s="8">
        <v>0</v>
      </c>
      <c r="H569" s="8">
        <v>0</v>
      </c>
      <c r="I569" s="9">
        <f t="shared" si="17"/>
        <v>6904.35</v>
      </c>
      <c r="J569" s="10">
        <f t="shared" si="18"/>
        <v>0</v>
      </c>
    </row>
    <row r="570" spans="1:10" ht="30" x14ac:dyDescent="0.25">
      <c r="A570" s="6" t="s">
        <v>1125</v>
      </c>
      <c r="B570" s="6" t="s">
        <v>1126</v>
      </c>
      <c r="C570" s="8">
        <v>80</v>
      </c>
      <c r="D570" s="8">
        <v>0</v>
      </c>
      <c r="E570" s="8">
        <v>0</v>
      </c>
      <c r="F570" s="9">
        <v>26702.85</v>
      </c>
      <c r="G570" s="8">
        <v>11</v>
      </c>
      <c r="H570" s="9">
        <v>1398.47</v>
      </c>
      <c r="I570" s="9">
        <f t="shared" si="17"/>
        <v>25304.379999999997</v>
      </c>
      <c r="J570" s="10">
        <f t="shared" si="18"/>
        <v>0</v>
      </c>
    </row>
    <row r="571" spans="1:10" ht="45" x14ac:dyDescent="0.25">
      <c r="A571" s="6" t="s">
        <v>1127</v>
      </c>
      <c r="B571" s="6" t="s">
        <v>1128</v>
      </c>
      <c r="C571" s="8">
        <v>81</v>
      </c>
      <c r="D571" s="8">
        <v>0</v>
      </c>
      <c r="E571" s="8">
        <v>0</v>
      </c>
      <c r="F571" s="9">
        <v>108880.12</v>
      </c>
      <c r="G571" s="8">
        <v>0</v>
      </c>
      <c r="H571" s="8">
        <v>0</v>
      </c>
      <c r="I571" s="9">
        <f t="shared" si="17"/>
        <v>108880.12</v>
      </c>
      <c r="J571" s="10">
        <f t="shared" si="18"/>
        <v>0</v>
      </c>
    </row>
    <row r="572" spans="1:10" ht="45" x14ac:dyDescent="0.25">
      <c r="A572" s="6" t="s">
        <v>1129</v>
      </c>
      <c r="B572" s="6" t="s">
        <v>1130</v>
      </c>
      <c r="C572" s="8">
        <v>628</v>
      </c>
      <c r="D572" s="8">
        <v>0</v>
      </c>
      <c r="E572" s="8">
        <v>0</v>
      </c>
      <c r="F572" s="9">
        <v>380105.2</v>
      </c>
      <c r="G572" s="8">
        <v>81</v>
      </c>
      <c r="H572" s="9">
        <v>12155.28</v>
      </c>
      <c r="I572" s="9">
        <f t="shared" si="17"/>
        <v>367949.92</v>
      </c>
      <c r="J572" s="10">
        <f t="shared" si="18"/>
        <v>0</v>
      </c>
    </row>
    <row r="573" spans="1:10" ht="30" x14ac:dyDescent="0.25">
      <c r="A573" s="6" t="s">
        <v>1131</v>
      </c>
      <c r="B573" s="6" t="s">
        <v>1132</v>
      </c>
      <c r="C573" s="8">
        <v>154</v>
      </c>
      <c r="D573" s="8">
        <v>0</v>
      </c>
      <c r="E573" s="8">
        <v>0</v>
      </c>
      <c r="F573" s="9">
        <v>66563.679999999993</v>
      </c>
      <c r="G573" s="8">
        <v>0</v>
      </c>
      <c r="H573" s="8">
        <v>0</v>
      </c>
      <c r="I573" s="9">
        <f t="shared" si="17"/>
        <v>66563.679999999993</v>
      </c>
      <c r="J573" s="10">
        <f t="shared" si="18"/>
        <v>0</v>
      </c>
    </row>
    <row r="574" spans="1:10" ht="45" x14ac:dyDescent="0.25">
      <c r="A574" s="6" t="s">
        <v>1133</v>
      </c>
      <c r="B574" s="6" t="s">
        <v>1134</v>
      </c>
      <c r="C574" s="8">
        <v>60</v>
      </c>
      <c r="D574" s="8">
        <v>0</v>
      </c>
      <c r="E574" s="8">
        <v>0</v>
      </c>
      <c r="F574" s="9">
        <v>15227.38</v>
      </c>
      <c r="G574" s="8">
        <v>1</v>
      </c>
      <c r="H574" s="8">
        <v>54.56</v>
      </c>
      <c r="I574" s="9">
        <f t="shared" si="17"/>
        <v>15172.82</v>
      </c>
      <c r="J574" s="10">
        <f t="shared" si="18"/>
        <v>0</v>
      </c>
    </row>
    <row r="575" spans="1:10" ht="30" x14ac:dyDescent="0.25">
      <c r="A575" s="6" t="s">
        <v>1135</v>
      </c>
      <c r="B575" s="6" t="s">
        <v>1136</v>
      </c>
      <c r="C575" s="8">
        <v>0</v>
      </c>
      <c r="D575" s="8">
        <v>0</v>
      </c>
      <c r="E575" s="8">
        <v>0</v>
      </c>
      <c r="F575" s="8">
        <v>0</v>
      </c>
      <c r="G575" s="8">
        <v>3</v>
      </c>
      <c r="H575" s="9">
        <v>1255.7</v>
      </c>
      <c r="I575" s="9">
        <f t="shared" si="17"/>
        <v>0</v>
      </c>
      <c r="J575" s="10">
        <f t="shared" si="18"/>
        <v>1255.7</v>
      </c>
    </row>
    <row r="576" spans="1:10" ht="30" x14ac:dyDescent="0.25">
      <c r="A576" s="6" t="s">
        <v>1137</v>
      </c>
      <c r="B576" s="6" t="s">
        <v>1138</v>
      </c>
      <c r="C576" s="8">
        <v>631</v>
      </c>
      <c r="D576" s="8">
        <v>0</v>
      </c>
      <c r="E576" s="8">
        <v>0</v>
      </c>
      <c r="F576" s="9">
        <v>1108474.57</v>
      </c>
      <c r="G576" s="8">
        <v>9</v>
      </c>
      <c r="H576" s="9">
        <v>4537.6400000000003</v>
      </c>
      <c r="I576" s="9">
        <f t="shared" si="17"/>
        <v>1103936.9300000002</v>
      </c>
      <c r="J576" s="10">
        <f t="shared" si="18"/>
        <v>0</v>
      </c>
    </row>
    <row r="577" spans="1:10" ht="45" x14ac:dyDescent="0.25">
      <c r="A577" s="6" t="s">
        <v>1139</v>
      </c>
      <c r="B577" s="6" t="s">
        <v>1140</v>
      </c>
      <c r="C577" s="8">
        <v>5</v>
      </c>
      <c r="D577" s="8">
        <v>0</v>
      </c>
      <c r="E577" s="9">
        <v>53152.04</v>
      </c>
      <c r="F577" s="9">
        <v>365830.35</v>
      </c>
      <c r="G577" s="8">
        <v>6</v>
      </c>
      <c r="H577" s="9">
        <v>235119.73</v>
      </c>
      <c r="I577" s="9">
        <f t="shared" si="17"/>
        <v>130710.61999999997</v>
      </c>
      <c r="J577" s="10">
        <f t="shared" si="18"/>
        <v>0</v>
      </c>
    </row>
    <row r="578" spans="1:10" ht="30" x14ac:dyDescent="0.25">
      <c r="A578" s="6" t="s">
        <v>1141</v>
      </c>
      <c r="B578" s="6" t="s">
        <v>1142</v>
      </c>
      <c r="C578" s="8">
        <v>333</v>
      </c>
      <c r="D578" s="8">
        <v>0</v>
      </c>
      <c r="E578" s="8">
        <v>0</v>
      </c>
      <c r="F578" s="9">
        <v>485515.01</v>
      </c>
      <c r="G578" s="8">
        <v>1</v>
      </c>
      <c r="H578" s="9">
        <v>2120.33</v>
      </c>
      <c r="I578" s="9">
        <f t="shared" si="17"/>
        <v>483394.68</v>
      </c>
      <c r="J578" s="10">
        <f t="shared" si="18"/>
        <v>0</v>
      </c>
    </row>
    <row r="579" spans="1:10" ht="30" x14ac:dyDescent="0.25">
      <c r="A579" s="6" t="s">
        <v>1143</v>
      </c>
      <c r="B579" s="6" t="s">
        <v>1144</v>
      </c>
      <c r="C579" s="7">
        <v>1236</v>
      </c>
      <c r="D579" s="8">
        <v>0</v>
      </c>
      <c r="E579" s="9">
        <v>5158.01</v>
      </c>
      <c r="F579" s="9">
        <v>1627790.46</v>
      </c>
      <c r="G579" s="8">
        <v>24</v>
      </c>
      <c r="H579" s="9">
        <v>9441.7000000000007</v>
      </c>
      <c r="I579" s="9">
        <f t="shared" si="17"/>
        <v>1618348.76</v>
      </c>
      <c r="J579" s="10">
        <f t="shared" si="18"/>
        <v>0</v>
      </c>
    </row>
    <row r="580" spans="1:10" ht="45" x14ac:dyDescent="0.25">
      <c r="A580" s="6" t="s">
        <v>1145</v>
      </c>
      <c r="B580" s="6" t="s">
        <v>1146</v>
      </c>
      <c r="C580" s="8">
        <v>100</v>
      </c>
      <c r="D580" s="8">
        <v>0</v>
      </c>
      <c r="E580" s="8">
        <v>0</v>
      </c>
      <c r="F580" s="9">
        <v>61496.97</v>
      </c>
      <c r="G580" s="8">
        <v>0</v>
      </c>
      <c r="H580" s="8">
        <v>0</v>
      </c>
      <c r="I580" s="9">
        <f t="shared" si="17"/>
        <v>61496.97</v>
      </c>
      <c r="J580" s="10">
        <f t="shared" si="18"/>
        <v>0</v>
      </c>
    </row>
    <row r="581" spans="1:10" ht="30" x14ac:dyDescent="0.25">
      <c r="A581" s="6" t="s">
        <v>1147</v>
      </c>
      <c r="B581" s="6" t="s">
        <v>1148</v>
      </c>
      <c r="C581" s="8">
        <v>0</v>
      </c>
      <c r="D581" s="8">
        <v>0</v>
      </c>
      <c r="E581" s="8">
        <v>0</v>
      </c>
      <c r="F581" s="8">
        <v>0</v>
      </c>
      <c r="G581" s="8">
        <v>16</v>
      </c>
      <c r="H581" s="9">
        <v>2758.62</v>
      </c>
      <c r="I581" s="9">
        <f t="shared" si="17"/>
        <v>0</v>
      </c>
      <c r="J581" s="10">
        <f t="shared" si="18"/>
        <v>2758.62</v>
      </c>
    </row>
    <row r="582" spans="1:10" ht="45" x14ac:dyDescent="0.25">
      <c r="A582" s="6" t="s">
        <v>1149</v>
      </c>
      <c r="B582" s="6" t="s">
        <v>1150</v>
      </c>
      <c r="C582" s="8">
        <v>659</v>
      </c>
      <c r="D582" s="8">
        <v>0</v>
      </c>
      <c r="E582" s="8">
        <v>0</v>
      </c>
      <c r="F582" s="9">
        <v>583623.41</v>
      </c>
      <c r="G582" s="8">
        <v>0</v>
      </c>
      <c r="H582" s="8">
        <v>0</v>
      </c>
      <c r="I582" s="9">
        <f t="shared" si="17"/>
        <v>583623.41</v>
      </c>
      <c r="J582" s="10">
        <f t="shared" si="18"/>
        <v>0</v>
      </c>
    </row>
    <row r="583" spans="1:10" ht="30" x14ac:dyDescent="0.25">
      <c r="A583" s="6" t="s">
        <v>1151</v>
      </c>
      <c r="B583" s="6" t="s">
        <v>1152</v>
      </c>
      <c r="C583" s="8">
        <v>260</v>
      </c>
      <c r="D583" s="8">
        <v>0</v>
      </c>
      <c r="E583" s="8">
        <v>0</v>
      </c>
      <c r="F583" s="9">
        <v>91278.05</v>
      </c>
      <c r="G583" s="8">
        <v>2</v>
      </c>
      <c r="H583" s="9">
        <v>1696.22</v>
      </c>
      <c r="I583" s="9">
        <f t="shared" si="17"/>
        <v>89581.83</v>
      </c>
      <c r="J583" s="10">
        <f t="shared" si="18"/>
        <v>0</v>
      </c>
    </row>
    <row r="584" spans="1:10" ht="30" x14ac:dyDescent="0.25">
      <c r="A584" s="6" t="s">
        <v>1153</v>
      </c>
      <c r="B584" s="6" t="s">
        <v>1154</v>
      </c>
      <c r="C584" s="8">
        <v>11</v>
      </c>
      <c r="D584" s="8">
        <v>0</v>
      </c>
      <c r="E584" s="8">
        <v>0</v>
      </c>
      <c r="F584" s="9">
        <v>6948.22</v>
      </c>
      <c r="G584" s="8">
        <v>2</v>
      </c>
      <c r="H584" s="8">
        <v>256.24</v>
      </c>
      <c r="I584" s="9">
        <f t="shared" si="17"/>
        <v>6691.9800000000005</v>
      </c>
      <c r="J584" s="10">
        <f t="shared" si="18"/>
        <v>0</v>
      </c>
    </row>
    <row r="585" spans="1:10" ht="45" x14ac:dyDescent="0.25">
      <c r="A585" s="6" t="s">
        <v>1155</v>
      </c>
      <c r="B585" s="6" t="s">
        <v>1156</v>
      </c>
      <c r="C585" s="8">
        <v>28</v>
      </c>
      <c r="D585" s="8">
        <v>0</v>
      </c>
      <c r="E585" s="8">
        <v>0</v>
      </c>
      <c r="F585" s="9">
        <v>15863.94</v>
      </c>
      <c r="G585" s="8">
        <v>0</v>
      </c>
      <c r="H585" s="8">
        <v>0</v>
      </c>
      <c r="I585" s="9">
        <f t="shared" si="17"/>
        <v>15863.94</v>
      </c>
      <c r="J585" s="10">
        <f t="shared" si="18"/>
        <v>0</v>
      </c>
    </row>
    <row r="586" spans="1:10" ht="45" x14ac:dyDescent="0.25">
      <c r="A586" s="6" t="s">
        <v>1157</v>
      </c>
      <c r="B586" s="6" t="s">
        <v>1158</v>
      </c>
      <c r="C586" s="8">
        <v>13</v>
      </c>
      <c r="D586" s="8">
        <v>0</v>
      </c>
      <c r="E586" s="8">
        <v>0</v>
      </c>
      <c r="F586" s="9">
        <v>6030.48</v>
      </c>
      <c r="G586" s="8">
        <v>0</v>
      </c>
      <c r="H586" s="8">
        <v>0</v>
      </c>
      <c r="I586" s="9">
        <f t="shared" si="17"/>
        <v>6030.48</v>
      </c>
      <c r="J586" s="10">
        <f t="shared" si="18"/>
        <v>0</v>
      </c>
    </row>
    <row r="587" spans="1:10" ht="45" x14ac:dyDescent="0.25">
      <c r="A587" s="6" t="s">
        <v>1159</v>
      </c>
      <c r="B587" s="6" t="s">
        <v>1160</v>
      </c>
      <c r="C587" s="7">
        <v>2381</v>
      </c>
      <c r="D587" s="8">
        <v>0</v>
      </c>
      <c r="E587" s="8">
        <v>0</v>
      </c>
      <c r="F587" s="9">
        <v>731270.33</v>
      </c>
      <c r="G587" s="8">
        <v>30</v>
      </c>
      <c r="H587" s="9">
        <v>5442.58</v>
      </c>
      <c r="I587" s="9">
        <f t="shared" ref="I587:I650" si="19">IF((F587-H587)&gt;0,F587-H587,0)</f>
        <v>725827.75</v>
      </c>
      <c r="J587" s="10">
        <f t="shared" ref="J587:J650" si="20">IF((F587-H587)&lt;0,(F587-H587)*-1,0)</f>
        <v>0</v>
      </c>
    </row>
    <row r="588" spans="1:10" ht="45" x14ac:dyDescent="0.25">
      <c r="A588" s="6" t="s">
        <v>1161</v>
      </c>
      <c r="B588" s="6" t="s">
        <v>1162</v>
      </c>
      <c r="C588" s="8">
        <v>750</v>
      </c>
      <c r="D588" s="8">
        <v>0</v>
      </c>
      <c r="E588" s="8">
        <v>0</v>
      </c>
      <c r="F588" s="9">
        <v>265511.86</v>
      </c>
      <c r="G588" s="8">
        <v>24</v>
      </c>
      <c r="H588" s="9">
        <v>7931.12</v>
      </c>
      <c r="I588" s="9">
        <f t="shared" si="19"/>
        <v>257580.74</v>
      </c>
      <c r="J588" s="10">
        <f t="shared" si="20"/>
        <v>0</v>
      </c>
    </row>
    <row r="589" spans="1:10" x14ac:dyDescent="0.25">
      <c r="A589" s="6" t="s">
        <v>1163</v>
      </c>
      <c r="B589" s="6" t="s">
        <v>1164</v>
      </c>
      <c r="C589" s="8">
        <v>0</v>
      </c>
      <c r="D589" s="8">
        <v>0</v>
      </c>
      <c r="E589" s="8">
        <v>0</v>
      </c>
      <c r="F589" s="8">
        <v>0</v>
      </c>
      <c r="G589" s="8">
        <v>8</v>
      </c>
      <c r="H589" s="9">
        <v>1575.86</v>
      </c>
      <c r="I589" s="9">
        <f t="shared" si="19"/>
        <v>0</v>
      </c>
      <c r="J589" s="10">
        <f t="shared" si="20"/>
        <v>1575.86</v>
      </c>
    </row>
    <row r="590" spans="1:10" ht="45" x14ac:dyDescent="0.25">
      <c r="A590" s="6" t="s">
        <v>1165</v>
      </c>
      <c r="B590" s="6" t="s">
        <v>1166</v>
      </c>
      <c r="C590" s="8">
        <v>13</v>
      </c>
      <c r="D590" s="8">
        <v>0</v>
      </c>
      <c r="E590" s="8">
        <v>0</v>
      </c>
      <c r="F590" s="9">
        <v>152687.63</v>
      </c>
      <c r="G590" s="8">
        <v>7</v>
      </c>
      <c r="H590" s="9">
        <v>2413.4299999999998</v>
      </c>
      <c r="I590" s="9">
        <f t="shared" si="19"/>
        <v>150274.20000000001</v>
      </c>
      <c r="J590" s="10">
        <f t="shared" si="20"/>
        <v>0</v>
      </c>
    </row>
    <row r="591" spans="1:10" ht="30" x14ac:dyDescent="0.25">
      <c r="A591" s="6" t="s">
        <v>1167</v>
      </c>
      <c r="B591" s="6" t="s">
        <v>1168</v>
      </c>
      <c r="C591" s="8">
        <v>262</v>
      </c>
      <c r="D591" s="8">
        <v>0</v>
      </c>
      <c r="E591" s="8">
        <v>0</v>
      </c>
      <c r="F591" s="9">
        <v>142330.85</v>
      </c>
      <c r="G591" s="8">
        <v>0</v>
      </c>
      <c r="H591" s="8">
        <v>0</v>
      </c>
      <c r="I591" s="9">
        <f t="shared" si="19"/>
        <v>142330.85</v>
      </c>
      <c r="J591" s="10">
        <f t="shared" si="20"/>
        <v>0</v>
      </c>
    </row>
    <row r="592" spans="1:10" x14ac:dyDescent="0.25">
      <c r="A592" s="6" t="s">
        <v>1169</v>
      </c>
      <c r="B592" s="6" t="s">
        <v>1170</v>
      </c>
      <c r="C592" s="8">
        <v>291</v>
      </c>
      <c r="D592" s="8">
        <v>0</v>
      </c>
      <c r="E592" s="8">
        <v>0</v>
      </c>
      <c r="F592" s="9">
        <v>79368.36</v>
      </c>
      <c r="G592" s="8">
        <v>0</v>
      </c>
      <c r="H592" s="8">
        <v>0</v>
      </c>
      <c r="I592" s="9">
        <f t="shared" si="19"/>
        <v>79368.36</v>
      </c>
      <c r="J592" s="10">
        <f t="shared" si="20"/>
        <v>0</v>
      </c>
    </row>
    <row r="593" spans="1:10" ht="30" x14ac:dyDescent="0.25">
      <c r="A593" s="6" t="s">
        <v>1171</v>
      </c>
      <c r="B593" s="6" t="s">
        <v>1172</v>
      </c>
      <c r="C593" s="8">
        <v>174</v>
      </c>
      <c r="D593" s="8">
        <v>0</v>
      </c>
      <c r="E593" s="8">
        <v>282.2</v>
      </c>
      <c r="F593" s="9">
        <v>108258.29</v>
      </c>
      <c r="G593" s="8">
        <v>6</v>
      </c>
      <c r="H593" s="9">
        <v>16773.509999999998</v>
      </c>
      <c r="I593" s="9">
        <f t="shared" si="19"/>
        <v>91484.78</v>
      </c>
      <c r="J593" s="10">
        <f t="shared" si="20"/>
        <v>0</v>
      </c>
    </row>
    <row r="594" spans="1:10" ht="45" x14ac:dyDescent="0.25">
      <c r="A594" s="6" t="s">
        <v>1173</v>
      </c>
      <c r="B594" s="6" t="s">
        <v>1174</v>
      </c>
      <c r="C594" s="8">
        <v>37</v>
      </c>
      <c r="D594" s="8">
        <v>0</v>
      </c>
      <c r="E594" s="8">
        <v>0</v>
      </c>
      <c r="F594" s="9">
        <v>14310.69</v>
      </c>
      <c r="G594" s="8">
        <v>0</v>
      </c>
      <c r="H594" s="8">
        <v>0</v>
      </c>
      <c r="I594" s="9">
        <f t="shared" si="19"/>
        <v>14310.69</v>
      </c>
      <c r="J594" s="10">
        <f t="shared" si="20"/>
        <v>0</v>
      </c>
    </row>
    <row r="595" spans="1:10" ht="45" x14ac:dyDescent="0.25">
      <c r="A595" s="6" t="s">
        <v>1175</v>
      </c>
      <c r="B595" s="6" t="s">
        <v>1176</v>
      </c>
      <c r="C595" s="8">
        <v>19</v>
      </c>
      <c r="D595" s="8">
        <v>0</v>
      </c>
      <c r="E595" s="8">
        <v>0</v>
      </c>
      <c r="F595" s="9">
        <v>30917.360000000001</v>
      </c>
      <c r="G595" s="8">
        <v>0</v>
      </c>
      <c r="H595" s="8">
        <v>0</v>
      </c>
      <c r="I595" s="9">
        <f t="shared" si="19"/>
        <v>30917.360000000001</v>
      </c>
      <c r="J595" s="10">
        <f t="shared" si="20"/>
        <v>0</v>
      </c>
    </row>
    <row r="596" spans="1:10" ht="45" x14ac:dyDescent="0.25">
      <c r="A596" s="6" t="s">
        <v>1177</v>
      </c>
      <c r="B596" s="6" t="s">
        <v>1178</v>
      </c>
      <c r="C596" s="8">
        <v>910</v>
      </c>
      <c r="D596" s="8">
        <v>0</v>
      </c>
      <c r="E596" s="8">
        <v>0</v>
      </c>
      <c r="F596" s="9">
        <v>268541.28000000003</v>
      </c>
      <c r="G596" s="8">
        <v>7</v>
      </c>
      <c r="H596" s="9">
        <v>1851.66</v>
      </c>
      <c r="I596" s="9">
        <f t="shared" si="19"/>
        <v>266689.62000000005</v>
      </c>
      <c r="J596" s="10">
        <f t="shared" si="20"/>
        <v>0</v>
      </c>
    </row>
    <row r="597" spans="1:10" ht="30" x14ac:dyDescent="0.25">
      <c r="A597" s="6" t="s">
        <v>1179</v>
      </c>
      <c r="B597" s="6" t="s">
        <v>1180</v>
      </c>
      <c r="C597" s="8">
        <v>992</v>
      </c>
      <c r="D597" s="8">
        <v>0</v>
      </c>
      <c r="E597" s="8">
        <v>0</v>
      </c>
      <c r="F597" s="9">
        <v>415941.09</v>
      </c>
      <c r="G597" s="8">
        <v>23</v>
      </c>
      <c r="H597" s="9">
        <v>5571.32</v>
      </c>
      <c r="I597" s="9">
        <f t="shared" si="19"/>
        <v>410369.77</v>
      </c>
      <c r="J597" s="10">
        <f t="shared" si="20"/>
        <v>0</v>
      </c>
    </row>
    <row r="598" spans="1:10" ht="30" x14ac:dyDescent="0.25">
      <c r="A598" s="6" t="s">
        <v>1181</v>
      </c>
      <c r="B598" s="6" t="s">
        <v>1182</v>
      </c>
      <c r="C598" s="8">
        <v>23</v>
      </c>
      <c r="D598" s="8">
        <v>0</v>
      </c>
      <c r="E598" s="8">
        <v>0</v>
      </c>
      <c r="F598" s="9">
        <v>3660.56</v>
      </c>
      <c r="G598" s="8">
        <v>14</v>
      </c>
      <c r="H598" s="9">
        <v>1311.02</v>
      </c>
      <c r="I598" s="9">
        <f t="shared" si="19"/>
        <v>2349.54</v>
      </c>
      <c r="J598" s="10">
        <f t="shared" si="20"/>
        <v>0</v>
      </c>
    </row>
    <row r="599" spans="1:10" ht="30" x14ac:dyDescent="0.25">
      <c r="A599" s="6" t="s">
        <v>1183</v>
      </c>
      <c r="B599" s="6" t="s">
        <v>1184</v>
      </c>
      <c r="C599" s="7">
        <v>2322</v>
      </c>
      <c r="D599" s="8">
        <v>0</v>
      </c>
      <c r="E599" s="8">
        <v>0</v>
      </c>
      <c r="F599" s="9">
        <v>1175533.07</v>
      </c>
      <c r="G599" s="8">
        <v>16</v>
      </c>
      <c r="H599" s="9">
        <v>2006.17</v>
      </c>
      <c r="I599" s="9">
        <f t="shared" si="19"/>
        <v>1173526.9000000001</v>
      </c>
      <c r="J599" s="10">
        <f t="shared" si="20"/>
        <v>0</v>
      </c>
    </row>
    <row r="600" spans="1:10" ht="45" x14ac:dyDescent="0.25">
      <c r="A600" s="6" t="s">
        <v>1185</v>
      </c>
      <c r="B600" s="6" t="s">
        <v>1186</v>
      </c>
      <c r="C600" s="8">
        <v>12</v>
      </c>
      <c r="D600" s="8">
        <v>0</v>
      </c>
      <c r="E600" s="8">
        <v>0</v>
      </c>
      <c r="F600" s="9">
        <v>4746.05</v>
      </c>
      <c r="G600" s="8">
        <v>3</v>
      </c>
      <c r="H600" s="8">
        <v>96.19</v>
      </c>
      <c r="I600" s="9">
        <f t="shared" si="19"/>
        <v>4649.8600000000006</v>
      </c>
      <c r="J600" s="10">
        <f t="shared" si="20"/>
        <v>0</v>
      </c>
    </row>
    <row r="601" spans="1:10" ht="45" x14ac:dyDescent="0.25">
      <c r="A601" s="6" t="s">
        <v>1187</v>
      </c>
      <c r="B601" s="6" t="s">
        <v>1188</v>
      </c>
      <c r="C601" s="8">
        <v>915</v>
      </c>
      <c r="D601" s="8">
        <v>0</v>
      </c>
      <c r="E601" s="8">
        <v>700.88</v>
      </c>
      <c r="F601" s="9">
        <v>310057.15999999997</v>
      </c>
      <c r="G601" s="8">
        <v>48</v>
      </c>
      <c r="H601" s="9">
        <v>7308.14</v>
      </c>
      <c r="I601" s="9">
        <f t="shared" si="19"/>
        <v>302749.01999999996</v>
      </c>
      <c r="J601" s="10">
        <f t="shared" si="20"/>
        <v>0</v>
      </c>
    </row>
    <row r="602" spans="1:10" ht="30" x14ac:dyDescent="0.25">
      <c r="A602" s="6" t="s">
        <v>1189</v>
      </c>
      <c r="B602" s="6" t="s">
        <v>1190</v>
      </c>
      <c r="C602" s="8">
        <v>64</v>
      </c>
      <c r="D602" s="8">
        <v>0</v>
      </c>
      <c r="E602" s="8">
        <v>0</v>
      </c>
      <c r="F602" s="9">
        <v>21323.8</v>
      </c>
      <c r="G602" s="8">
        <v>1</v>
      </c>
      <c r="H602" s="8">
        <v>339.83</v>
      </c>
      <c r="I602" s="9">
        <f t="shared" si="19"/>
        <v>20983.969999999998</v>
      </c>
      <c r="J602" s="10">
        <f t="shared" si="20"/>
        <v>0</v>
      </c>
    </row>
    <row r="603" spans="1:10" ht="30" x14ac:dyDescent="0.25">
      <c r="A603" s="6" t="s">
        <v>1191</v>
      </c>
      <c r="B603" s="6" t="s">
        <v>1192</v>
      </c>
      <c r="C603" s="8">
        <v>140</v>
      </c>
      <c r="D603" s="8">
        <v>0</v>
      </c>
      <c r="E603" s="8">
        <v>0</v>
      </c>
      <c r="F603" s="9">
        <v>61549.96</v>
      </c>
      <c r="G603" s="8">
        <v>14</v>
      </c>
      <c r="H603" s="9">
        <v>2087.6999999999998</v>
      </c>
      <c r="I603" s="9">
        <f t="shared" si="19"/>
        <v>59462.26</v>
      </c>
      <c r="J603" s="10">
        <f t="shared" si="20"/>
        <v>0</v>
      </c>
    </row>
    <row r="604" spans="1:10" ht="30" x14ac:dyDescent="0.25">
      <c r="A604" s="6" t="s">
        <v>1193</v>
      </c>
      <c r="B604" s="6" t="s">
        <v>1194</v>
      </c>
      <c r="C604" s="8">
        <v>22</v>
      </c>
      <c r="D604" s="8">
        <v>0</v>
      </c>
      <c r="E604" s="8">
        <v>0</v>
      </c>
      <c r="F604" s="9">
        <v>10185.790000000001</v>
      </c>
      <c r="G604" s="8">
        <v>3</v>
      </c>
      <c r="H604" s="8">
        <v>294.64</v>
      </c>
      <c r="I604" s="9">
        <f t="shared" si="19"/>
        <v>9891.1500000000015</v>
      </c>
      <c r="J604" s="10">
        <f t="shared" si="20"/>
        <v>0</v>
      </c>
    </row>
    <row r="605" spans="1:10" ht="30" x14ac:dyDescent="0.25">
      <c r="A605" s="6" t="s">
        <v>1195</v>
      </c>
      <c r="B605" s="6" t="s">
        <v>1196</v>
      </c>
      <c r="C605" s="8">
        <v>405</v>
      </c>
      <c r="D605" s="8">
        <v>0</v>
      </c>
      <c r="E605" s="8">
        <v>364.98</v>
      </c>
      <c r="F605" s="9">
        <v>423614.04</v>
      </c>
      <c r="G605" s="8">
        <v>11</v>
      </c>
      <c r="H605" s="9">
        <v>3335.88</v>
      </c>
      <c r="I605" s="9">
        <f t="shared" si="19"/>
        <v>420278.16</v>
      </c>
      <c r="J605" s="10">
        <f t="shared" si="20"/>
        <v>0</v>
      </c>
    </row>
    <row r="606" spans="1:10" ht="30" x14ac:dyDescent="0.25">
      <c r="A606" s="6" t="s">
        <v>1197</v>
      </c>
      <c r="B606" s="6" t="s">
        <v>1198</v>
      </c>
      <c r="C606" s="8">
        <v>0</v>
      </c>
      <c r="D606" s="8">
        <v>0</v>
      </c>
      <c r="E606" s="8">
        <v>0</v>
      </c>
      <c r="F606" s="8">
        <v>0</v>
      </c>
      <c r="G606" s="8">
        <v>2</v>
      </c>
      <c r="H606" s="8">
        <v>777.31</v>
      </c>
      <c r="I606" s="9">
        <f t="shared" si="19"/>
        <v>0</v>
      </c>
      <c r="J606" s="10">
        <f t="shared" si="20"/>
        <v>777.31</v>
      </c>
    </row>
    <row r="607" spans="1:10" ht="30" x14ac:dyDescent="0.25">
      <c r="A607" s="6" t="s">
        <v>1199</v>
      </c>
      <c r="B607" s="6" t="s">
        <v>1200</v>
      </c>
      <c r="C607" s="8">
        <v>19</v>
      </c>
      <c r="D607" s="8">
        <v>0</v>
      </c>
      <c r="E607" s="8">
        <v>0</v>
      </c>
      <c r="F607" s="9">
        <v>8377.6200000000008</v>
      </c>
      <c r="G607" s="8">
        <v>4</v>
      </c>
      <c r="H607" s="8">
        <v>324.10000000000002</v>
      </c>
      <c r="I607" s="9">
        <f t="shared" si="19"/>
        <v>8053.52</v>
      </c>
      <c r="J607" s="10">
        <f t="shared" si="20"/>
        <v>0</v>
      </c>
    </row>
    <row r="608" spans="1:10" ht="45" x14ac:dyDescent="0.25">
      <c r="A608" s="6" t="s">
        <v>1201</v>
      </c>
      <c r="B608" s="6" t="s">
        <v>1202</v>
      </c>
      <c r="C608" s="7">
        <v>32819</v>
      </c>
      <c r="D608" s="8">
        <v>0</v>
      </c>
      <c r="E608" s="9">
        <v>18872.560000000001</v>
      </c>
      <c r="F608" s="9">
        <v>5587088.9500000002</v>
      </c>
      <c r="G608" s="8">
        <v>373</v>
      </c>
      <c r="H608" s="9">
        <v>390220.72</v>
      </c>
      <c r="I608" s="9">
        <f t="shared" si="19"/>
        <v>5196868.2300000004</v>
      </c>
      <c r="J608" s="10">
        <f t="shared" si="20"/>
        <v>0</v>
      </c>
    </row>
    <row r="609" spans="1:10" ht="30" x14ac:dyDescent="0.25">
      <c r="A609" s="6" t="s">
        <v>1203</v>
      </c>
      <c r="B609" s="6" t="s">
        <v>1204</v>
      </c>
      <c r="C609" s="8">
        <v>0</v>
      </c>
      <c r="D609" s="8">
        <v>0</v>
      </c>
      <c r="E609" s="8">
        <v>0</v>
      </c>
      <c r="F609" s="8">
        <v>0</v>
      </c>
      <c r="G609" s="8">
        <v>5</v>
      </c>
      <c r="H609" s="9">
        <v>1862.66</v>
      </c>
      <c r="I609" s="9">
        <f t="shared" si="19"/>
        <v>0</v>
      </c>
      <c r="J609" s="10">
        <f t="shared" si="20"/>
        <v>1862.66</v>
      </c>
    </row>
    <row r="610" spans="1:10" ht="45" x14ac:dyDescent="0.25">
      <c r="A610" s="6" t="s">
        <v>1205</v>
      </c>
      <c r="B610" s="6" t="s">
        <v>1206</v>
      </c>
      <c r="C610" s="8">
        <v>435</v>
      </c>
      <c r="D610" s="8">
        <v>0</v>
      </c>
      <c r="E610" s="8">
        <v>0</v>
      </c>
      <c r="F610" s="9">
        <v>118889.51</v>
      </c>
      <c r="G610" s="8">
        <v>14</v>
      </c>
      <c r="H610" s="9">
        <v>1585.29</v>
      </c>
      <c r="I610" s="9">
        <f t="shared" si="19"/>
        <v>117304.22</v>
      </c>
      <c r="J610" s="10">
        <f t="shared" si="20"/>
        <v>0</v>
      </c>
    </row>
    <row r="611" spans="1:10" ht="45" x14ac:dyDescent="0.25">
      <c r="A611" s="6" t="s">
        <v>1207</v>
      </c>
      <c r="B611" s="6" t="s">
        <v>1208</v>
      </c>
      <c r="C611" s="8">
        <v>831</v>
      </c>
      <c r="D611" s="8">
        <v>0</v>
      </c>
      <c r="E611" s="8">
        <v>0</v>
      </c>
      <c r="F611" s="9">
        <v>217441.41</v>
      </c>
      <c r="G611" s="8">
        <v>3</v>
      </c>
      <c r="H611" s="8">
        <v>840.47</v>
      </c>
      <c r="I611" s="9">
        <f t="shared" si="19"/>
        <v>216600.94</v>
      </c>
      <c r="J611" s="10">
        <f t="shared" si="20"/>
        <v>0</v>
      </c>
    </row>
    <row r="612" spans="1:10" ht="45" x14ac:dyDescent="0.25">
      <c r="A612" s="6" t="s">
        <v>1209</v>
      </c>
      <c r="B612" s="6" t="s">
        <v>1210</v>
      </c>
      <c r="C612" s="8">
        <v>1</v>
      </c>
      <c r="D612" s="8">
        <v>0</v>
      </c>
      <c r="E612" s="8">
        <v>0</v>
      </c>
      <c r="F612" s="8">
        <v>220.1</v>
      </c>
      <c r="G612" s="8">
        <v>0</v>
      </c>
      <c r="H612" s="8">
        <v>0</v>
      </c>
      <c r="I612" s="9">
        <f t="shared" si="19"/>
        <v>220.1</v>
      </c>
      <c r="J612" s="10">
        <f t="shared" si="20"/>
        <v>0</v>
      </c>
    </row>
    <row r="613" spans="1:10" ht="45" x14ac:dyDescent="0.25">
      <c r="A613" s="6" t="s">
        <v>1211</v>
      </c>
      <c r="B613" s="6" t="s">
        <v>1212</v>
      </c>
      <c r="C613" s="8">
        <v>159</v>
      </c>
      <c r="D613" s="8">
        <v>0</v>
      </c>
      <c r="E613" s="8">
        <v>0</v>
      </c>
      <c r="F613" s="9">
        <v>166952.66</v>
      </c>
      <c r="G613" s="8">
        <v>3</v>
      </c>
      <c r="H613" s="9">
        <v>1713.65</v>
      </c>
      <c r="I613" s="9">
        <f t="shared" si="19"/>
        <v>165239.01</v>
      </c>
      <c r="J613" s="10">
        <f t="shared" si="20"/>
        <v>0</v>
      </c>
    </row>
    <row r="614" spans="1:10" ht="30" x14ac:dyDescent="0.25">
      <c r="A614" s="6" t="s">
        <v>1213</v>
      </c>
      <c r="B614" s="6" t="s">
        <v>1214</v>
      </c>
      <c r="C614" s="8">
        <v>7</v>
      </c>
      <c r="D614" s="8">
        <v>0</v>
      </c>
      <c r="E614" s="8">
        <v>0</v>
      </c>
      <c r="F614" s="9">
        <v>3985.79</v>
      </c>
      <c r="G614" s="8">
        <v>12</v>
      </c>
      <c r="H614" s="9">
        <v>4256.8900000000003</v>
      </c>
      <c r="I614" s="9">
        <f t="shared" si="19"/>
        <v>0</v>
      </c>
      <c r="J614" s="10">
        <f t="shared" si="20"/>
        <v>271.10000000000036</v>
      </c>
    </row>
    <row r="615" spans="1:10" ht="45" x14ac:dyDescent="0.25">
      <c r="A615" s="6" t="s">
        <v>1215</v>
      </c>
      <c r="B615" s="6" t="s">
        <v>1216</v>
      </c>
      <c r="C615" s="8">
        <v>0</v>
      </c>
      <c r="D615" s="8">
        <v>0</v>
      </c>
      <c r="E615" s="8">
        <v>0</v>
      </c>
      <c r="F615" s="8">
        <v>0</v>
      </c>
      <c r="G615" s="8">
        <v>1</v>
      </c>
      <c r="H615" s="8">
        <v>42.05</v>
      </c>
      <c r="I615" s="9">
        <f t="shared" si="19"/>
        <v>0</v>
      </c>
      <c r="J615" s="10">
        <f t="shared" si="20"/>
        <v>42.05</v>
      </c>
    </row>
    <row r="616" spans="1:10" ht="45" x14ac:dyDescent="0.25">
      <c r="A616" s="6" t="s">
        <v>1217</v>
      </c>
      <c r="B616" s="6" t="s">
        <v>1218</v>
      </c>
      <c r="C616" s="8">
        <v>130</v>
      </c>
      <c r="D616" s="8">
        <v>0</v>
      </c>
      <c r="E616" s="8">
        <v>0</v>
      </c>
      <c r="F616" s="9">
        <v>40872.589999999997</v>
      </c>
      <c r="G616" s="8">
        <v>2</v>
      </c>
      <c r="H616" s="8">
        <v>828.13</v>
      </c>
      <c r="I616" s="9">
        <f t="shared" si="19"/>
        <v>40044.46</v>
      </c>
      <c r="J616" s="10">
        <f t="shared" si="20"/>
        <v>0</v>
      </c>
    </row>
    <row r="617" spans="1:10" ht="45" x14ac:dyDescent="0.25">
      <c r="A617" s="6" t="s">
        <v>1219</v>
      </c>
      <c r="B617" s="6" t="s">
        <v>1220</v>
      </c>
      <c r="C617" s="8">
        <v>0</v>
      </c>
      <c r="D617" s="8">
        <v>0</v>
      </c>
      <c r="E617" s="8">
        <v>0</v>
      </c>
      <c r="F617" s="8">
        <v>0</v>
      </c>
      <c r="G617" s="8">
        <v>1</v>
      </c>
      <c r="H617" s="8">
        <v>357.19</v>
      </c>
      <c r="I617" s="9">
        <f t="shared" si="19"/>
        <v>0</v>
      </c>
      <c r="J617" s="10">
        <f t="shared" si="20"/>
        <v>357.19</v>
      </c>
    </row>
    <row r="618" spans="1:10" ht="30" x14ac:dyDescent="0.25">
      <c r="A618" s="6" t="s">
        <v>1221</v>
      </c>
      <c r="B618" s="6" t="s">
        <v>1222</v>
      </c>
      <c r="C618" s="8">
        <v>114</v>
      </c>
      <c r="D618" s="8">
        <v>0</v>
      </c>
      <c r="E618" s="8">
        <v>0</v>
      </c>
      <c r="F618" s="9">
        <v>28477.07</v>
      </c>
      <c r="G618" s="8">
        <v>7</v>
      </c>
      <c r="H618" s="9">
        <v>2722.64</v>
      </c>
      <c r="I618" s="9">
        <f t="shared" si="19"/>
        <v>25754.43</v>
      </c>
      <c r="J618" s="10">
        <f t="shared" si="20"/>
        <v>0</v>
      </c>
    </row>
    <row r="619" spans="1:10" ht="45" x14ac:dyDescent="0.25">
      <c r="A619" s="6" t="s">
        <v>1223</v>
      </c>
      <c r="B619" s="6" t="s">
        <v>1224</v>
      </c>
      <c r="C619" s="8">
        <v>31</v>
      </c>
      <c r="D619" s="8">
        <v>0</v>
      </c>
      <c r="E619" s="8">
        <v>0</v>
      </c>
      <c r="F619" s="9">
        <v>9071</v>
      </c>
      <c r="G619" s="8">
        <v>0</v>
      </c>
      <c r="H619" s="8">
        <v>0</v>
      </c>
      <c r="I619" s="9">
        <f t="shared" si="19"/>
        <v>9071</v>
      </c>
      <c r="J619" s="10">
        <f t="shared" si="20"/>
        <v>0</v>
      </c>
    </row>
    <row r="620" spans="1:10" ht="45" x14ac:dyDescent="0.25">
      <c r="A620" s="6" t="s">
        <v>1225</v>
      </c>
      <c r="B620" s="6" t="s">
        <v>1226</v>
      </c>
      <c r="C620" s="8">
        <v>56</v>
      </c>
      <c r="D620" s="8">
        <v>0</v>
      </c>
      <c r="E620" s="8">
        <v>0</v>
      </c>
      <c r="F620" s="9">
        <v>383197.13</v>
      </c>
      <c r="G620" s="8">
        <v>4</v>
      </c>
      <c r="H620" s="8">
        <v>900.99</v>
      </c>
      <c r="I620" s="9">
        <f t="shared" si="19"/>
        <v>382296.14</v>
      </c>
      <c r="J620" s="10">
        <f t="shared" si="20"/>
        <v>0</v>
      </c>
    </row>
    <row r="621" spans="1:10" ht="45" x14ac:dyDescent="0.25">
      <c r="A621" s="6" t="s">
        <v>1227</v>
      </c>
      <c r="B621" s="6" t="s">
        <v>1228</v>
      </c>
      <c r="C621" s="8">
        <v>1</v>
      </c>
      <c r="D621" s="8">
        <v>0</v>
      </c>
      <c r="E621" s="8">
        <v>0</v>
      </c>
      <c r="F621" s="8">
        <v>65.45</v>
      </c>
      <c r="G621" s="8">
        <v>0</v>
      </c>
      <c r="H621" s="8">
        <v>0</v>
      </c>
      <c r="I621" s="9">
        <f t="shared" si="19"/>
        <v>65.45</v>
      </c>
      <c r="J621" s="10">
        <f t="shared" si="20"/>
        <v>0</v>
      </c>
    </row>
    <row r="622" spans="1:10" ht="30" x14ac:dyDescent="0.25">
      <c r="A622" s="6" t="s">
        <v>1229</v>
      </c>
      <c r="B622" s="6" t="s">
        <v>1230</v>
      </c>
      <c r="C622" s="8">
        <v>7</v>
      </c>
      <c r="D622" s="8">
        <v>0</v>
      </c>
      <c r="E622" s="8">
        <v>0</v>
      </c>
      <c r="F622" s="9">
        <v>5790.58</v>
      </c>
      <c r="G622" s="8">
        <v>0</v>
      </c>
      <c r="H622" s="8">
        <v>0</v>
      </c>
      <c r="I622" s="9">
        <f t="shared" si="19"/>
        <v>5790.58</v>
      </c>
      <c r="J622" s="10">
        <f t="shared" si="20"/>
        <v>0</v>
      </c>
    </row>
    <row r="623" spans="1:10" ht="30" x14ac:dyDescent="0.25">
      <c r="A623" s="6" t="s">
        <v>1231</v>
      </c>
      <c r="B623" s="6" t="s">
        <v>1232</v>
      </c>
      <c r="C623" s="8">
        <v>0</v>
      </c>
      <c r="D623" s="8">
        <v>0</v>
      </c>
      <c r="E623" s="8">
        <v>0</v>
      </c>
      <c r="F623" s="8">
        <v>0</v>
      </c>
      <c r="G623" s="8">
        <v>33</v>
      </c>
      <c r="H623" s="9">
        <v>9542.2800000000007</v>
      </c>
      <c r="I623" s="9">
        <f t="shared" si="19"/>
        <v>0</v>
      </c>
      <c r="J623" s="10">
        <f t="shared" si="20"/>
        <v>9542.2800000000007</v>
      </c>
    </row>
    <row r="624" spans="1:10" ht="30" x14ac:dyDescent="0.25">
      <c r="A624" s="6" t="s">
        <v>1233</v>
      </c>
      <c r="B624" s="6" t="s">
        <v>1234</v>
      </c>
      <c r="C624" s="8">
        <v>6</v>
      </c>
      <c r="D624" s="8">
        <v>0</v>
      </c>
      <c r="E624" s="8">
        <v>0</v>
      </c>
      <c r="F624" s="9">
        <v>12081.42</v>
      </c>
      <c r="G624" s="8">
        <v>0</v>
      </c>
      <c r="H624" s="8">
        <v>0</v>
      </c>
      <c r="I624" s="9">
        <f t="shared" si="19"/>
        <v>12081.42</v>
      </c>
      <c r="J624" s="10">
        <f t="shared" si="20"/>
        <v>0</v>
      </c>
    </row>
    <row r="625" spans="1:10" ht="45" x14ac:dyDescent="0.25">
      <c r="A625" s="6" t="s">
        <v>1235</v>
      </c>
      <c r="B625" s="6" t="s">
        <v>1236</v>
      </c>
      <c r="C625" s="8">
        <v>11</v>
      </c>
      <c r="D625" s="8">
        <v>0</v>
      </c>
      <c r="E625" s="8">
        <v>0</v>
      </c>
      <c r="F625" s="9">
        <v>8441.9500000000007</v>
      </c>
      <c r="G625" s="8">
        <v>0</v>
      </c>
      <c r="H625" s="8">
        <v>0</v>
      </c>
      <c r="I625" s="9">
        <f t="shared" si="19"/>
        <v>8441.9500000000007</v>
      </c>
      <c r="J625" s="10">
        <f t="shared" si="20"/>
        <v>0</v>
      </c>
    </row>
    <row r="626" spans="1:10" ht="30" x14ac:dyDescent="0.25">
      <c r="A626" s="6" t="s">
        <v>1237</v>
      </c>
      <c r="B626" s="6" t="s">
        <v>1238</v>
      </c>
      <c r="C626" s="8">
        <v>4</v>
      </c>
      <c r="D626" s="8">
        <v>0</v>
      </c>
      <c r="E626" s="8">
        <v>0</v>
      </c>
      <c r="F626" s="9">
        <v>3825.77</v>
      </c>
      <c r="G626" s="8">
        <v>0</v>
      </c>
      <c r="H626" s="8">
        <v>0</v>
      </c>
      <c r="I626" s="9">
        <f t="shared" si="19"/>
        <v>3825.77</v>
      </c>
      <c r="J626" s="10">
        <f t="shared" si="20"/>
        <v>0</v>
      </c>
    </row>
    <row r="627" spans="1:10" ht="30" x14ac:dyDescent="0.25">
      <c r="A627" s="6" t="s">
        <v>1239</v>
      </c>
      <c r="B627" s="6" t="s">
        <v>1240</v>
      </c>
      <c r="C627" s="8">
        <v>20</v>
      </c>
      <c r="D627" s="8">
        <v>0</v>
      </c>
      <c r="E627" s="8">
        <v>0</v>
      </c>
      <c r="F627" s="9">
        <v>18942.8</v>
      </c>
      <c r="G627" s="8">
        <v>0</v>
      </c>
      <c r="H627" s="8">
        <v>0</v>
      </c>
      <c r="I627" s="9">
        <f t="shared" si="19"/>
        <v>18942.8</v>
      </c>
      <c r="J627" s="10">
        <f t="shared" si="20"/>
        <v>0</v>
      </c>
    </row>
    <row r="628" spans="1:10" ht="30" x14ac:dyDescent="0.25">
      <c r="A628" s="6" t="s">
        <v>1241</v>
      </c>
      <c r="B628" s="6" t="s">
        <v>1242</v>
      </c>
      <c r="C628" s="8">
        <v>15</v>
      </c>
      <c r="D628" s="8">
        <v>0</v>
      </c>
      <c r="E628" s="8">
        <v>0</v>
      </c>
      <c r="F628" s="9">
        <v>21914.33</v>
      </c>
      <c r="G628" s="8">
        <v>0</v>
      </c>
      <c r="H628" s="8">
        <v>0</v>
      </c>
      <c r="I628" s="9">
        <f t="shared" si="19"/>
        <v>21914.33</v>
      </c>
      <c r="J628" s="10">
        <f t="shared" si="20"/>
        <v>0</v>
      </c>
    </row>
    <row r="629" spans="1:10" ht="45" x14ac:dyDescent="0.25">
      <c r="A629" s="6" t="s">
        <v>1243</v>
      </c>
      <c r="B629" s="6" t="s">
        <v>1244</v>
      </c>
      <c r="C629" s="8">
        <v>463</v>
      </c>
      <c r="D629" s="8">
        <v>0</v>
      </c>
      <c r="E629" s="8">
        <v>0</v>
      </c>
      <c r="F629" s="9">
        <v>599325.31000000006</v>
      </c>
      <c r="G629" s="8">
        <v>0</v>
      </c>
      <c r="H629" s="8">
        <v>0</v>
      </c>
      <c r="I629" s="9">
        <f t="shared" si="19"/>
        <v>599325.31000000006</v>
      </c>
      <c r="J629" s="10">
        <f t="shared" si="20"/>
        <v>0</v>
      </c>
    </row>
    <row r="630" spans="1:10" ht="30" x14ac:dyDescent="0.25">
      <c r="A630" s="6" t="s">
        <v>1245</v>
      </c>
      <c r="B630" s="6" t="s">
        <v>1246</v>
      </c>
      <c r="C630" s="8">
        <v>0</v>
      </c>
      <c r="D630" s="8">
        <v>0</v>
      </c>
      <c r="E630" s="8">
        <v>0</v>
      </c>
      <c r="F630" s="8">
        <v>0</v>
      </c>
      <c r="G630" s="8">
        <v>1</v>
      </c>
      <c r="H630" s="8">
        <v>83.2</v>
      </c>
      <c r="I630" s="9">
        <f t="shared" si="19"/>
        <v>0</v>
      </c>
      <c r="J630" s="10">
        <f t="shared" si="20"/>
        <v>83.2</v>
      </c>
    </row>
    <row r="631" spans="1:10" ht="30" x14ac:dyDescent="0.25">
      <c r="A631" s="6" t="s">
        <v>1247</v>
      </c>
      <c r="B631" s="6" t="s">
        <v>1248</v>
      </c>
      <c r="C631" s="8">
        <v>2</v>
      </c>
      <c r="D631" s="8">
        <v>0</v>
      </c>
      <c r="E631" s="8">
        <v>0</v>
      </c>
      <c r="F631" s="9">
        <v>2435.67</v>
      </c>
      <c r="G631" s="8">
        <v>0</v>
      </c>
      <c r="H631" s="8">
        <v>0</v>
      </c>
      <c r="I631" s="9">
        <f t="shared" si="19"/>
        <v>2435.67</v>
      </c>
      <c r="J631" s="10">
        <f t="shared" si="20"/>
        <v>0</v>
      </c>
    </row>
    <row r="632" spans="1:10" ht="30" x14ac:dyDescent="0.25">
      <c r="A632" s="6" t="s">
        <v>1249</v>
      </c>
      <c r="B632" s="6" t="s">
        <v>1250</v>
      </c>
      <c r="C632" s="8">
        <v>75</v>
      </c>
      <c r="D632" s="8">
        <v>0</v>
      </c>
      <c r="E632" s="8">
        <v>0</v>
      </c>
      <c r="F632" s="9">
        <v>214488.82</v>
      </c>
      <c r="G632" s="8">
        <v>0</v>
      </c>
      <c r="H632" s="8">
        <v>0</v>
      </c>
      <c r="I632" s="9">
        <f t="shared" si="19"/>
        <v>214488.82</v>
      </c>
      <c r="J632" s="10">
        <f t="shared" si="20"/>
        <v>0</v>
      </c>
    </row>
    <row r="633" spans="1:10" ht="45" x14ac:dyDescent="0.25">
      <c r="A633" s="6" t="s">
        <v>1251</v>
      </c>
      <c r="B633" s="6" t="s">
        <v>1252</v>
      </c>
      <c r="C633" s="8">
        <v>11</v>
      </c>
      <c r="D633" s="8">
        <v>0</v>
      </c>
      <c r="E633" s="8">
        <v>0</v>
      </c>
      <c r="F633" s="9">
        <v>13294.68</v>
      </c>
      <c r="G633" s="8">
        <v>0</v>
      </c>
      <c r="H633" s="8">
        <v>0</v>
      </c>
      <c r="I633" s="9">
        <f t="shared" si="19"/>
        <v>13294.68</v>
      </c>
      <c r="J633" s="10">
        <f t="shared" si="20"/>
        <v>0</v>
      </c>
    </row>
    <row r="634" spans="1:10" ht="30" x14ac:dyDescent="0.25">
      <c r="A634" s="6" t="s">
        <v>1253</v>
      </c>
      <c r="B634" s="6" t="s">
        <v>1254</v>
      </c>
      <c r="C634" s="8">
        <v>10</v>
      </c>
      <c r="D634" s="8">
        <v>0</v>
      </c>
      <c r="E634" s="8">
        <v>0</v>
      </c>
      <c r="F634" s="9">
        <v>2250.25</v>
      </c>
      <c r="G634" s="8">
        <v>0</v>
      </c>
      <c r="H634" s="8">
        <v>0</v>
      </c>
      <c r="I634" s="9">
        <f t="shared" si="19"/>
        <v>2250.25</v>
      </c>
      <c r="J634" s="10">
        <f t="shared" si="20"/>
        <v>0</v>
      </c>
    </row>
    <row r="635" spans="1:10" ht="30" x14ac:dyDescent="0.25">
      <c r="A635" s="6" t="s">
        <v>1255</v>
      </c>
      <c r="B635" s="6" t="s">
        <v>1256</v>
      </c>
      <c r="C635" s="8">
        <v>2</v>
      </c>
      <c r="D635" s="8">
        <v>0</v>
      </c>
      <c r="E635" s="8">
        <v>0</v>
      </c>
      <c r="F635" s="8">
        <v>163.38999999999999</v>
      </c>
      <c r="G635" s="8">
        <v>0</v>
      </c>
      <c r="H635" s="8">
        <v>0</v>
      </c>
      <c r="I635" s="9">
        <f t="shared" si="19"/>
        <v>163.38999999999999</v>
      </c>
      <c r="J635" s="10">
        <f t="shared" si="20"/>
        <v>0</v>
      </c>
    </row>
    <row r="636" spans="1:10" ht="45" x14ac:dyDescent="0.25">
      <c r="A636" s="6" t="s">
        <v>1257</v>
      </c>
      <c r="B636" s="6" t="s">
        <v>1258</v>
      </c>
      <c r="C636" s="8">
        <v>1</v>
      </c>
      <c r="D636" s="8">
        <v>0</v>
      </c>
      <c r="E636" s="8">
        <v>0</v>
      </c>
      <c r="F636" s="8">
        <v>164.05</v>
      </c>
      <c r="G636" s="8">
        <v>0</v>
      </c>
      <c r="H636" s="8">
        <v>0</v>
      </c>
      <c r="I636" s="9">
        <f t="shared" si="19"/>
        <v>164.05</v>
      </c>
      <c r="J636" s="10">
        <f t="shared" si="20"/>
        <v>0</v>
      </c>
    </row>
    <row r="637" spans="1:10" ht="45" x14ac:dyDescent="0.25">
      <c r="A637" s="6" t="s">
        <v>1259</v>
      </c>
      <c r="B637" s="6" t="s">
        <v>1260</v>
      </c>
      <c r="C637" s="8">
        <v>151</v>
      </c>
      <c r="D637" s="8">
        <v>0</v>
      </c>
      <c r="E637" s="8">
        <v>0</v>
      </c>
      <c r="F637" s="9">
        <v>71968.63</v>
      </c>
      <c r="G637" s="8">
        <v>0</v>
      </c>
      <c r="H637" s="8">
        <v>0</v>
      </c>
      <c r="I637" s="9">
        <f t="shared" si="19"/>
        <v>71968.63</v>
      </c>
      <c r="J637" s="10">
        <f t="shared" si="20"/>
        <v>0</v>
      </c>
    </row>
    <row r="638" spans="1:10" ht="45" x14ac:dyDescent="0.25">
      <c r="A638" s="6" t="s">
        <v>1261</v>
      </c>
      <c r="B638" s="6" t="s">
        <v>1262</v>
      </c>
      <c r="C638" s="8">
        <v>9</v>
      </c>
      <c r="D638" s="8">
        <v>0</v>
      </c>
      <c r="E638" s="8">
        <v>0</v>
      </c>
      <c r="F638" s="9">
        <v>3126.66</v>
      </c>
      <c r="G638" s="8">
        <v>0</v>
      </c>
      <c r="H638" s="8">
        <v>0</v>
      </c>
      <c r="I638" s="9">
        <f t="shared" si="19"/>
        <v>3126.66</v>
      </c>
      <c r="J638" s="10">
        <f t="shared" si="20"/>
        <v>0</v>
      </c>
    </row>
    <row r="639" spans="1:10" ht="30" x14ac:dyDescent="0.25">
      <c r="A639" s="6" t="s">
        <v>1263</v>
      </c>
      <c r="B639" s="6" t="s">
        <v>1264</v>
      </c>
      <c r="C639" s="8">
        <v>3</v>
      </c>
      <c r="D639" s="8">
        <v>0</v>
      </c>
      <c r="E639" s="8">
        <v>0</v>
      </c>
      <c r="F639" s="9">
        <v>2078.77</v>
      </c>
      <c r="G639" s="8">
        <v>0</v>
      </c>
      <c r="H639" s="8">
        <v>0</v>
      </c>
      <c r="I639" s="9">
        <f t="shared" si="19"/>
        <v>2078.77</v>
      </c>
      <c r="J639" s="10">
        <f t="shared" si="20"/>
        <v>0</v>
      </c>
    </row>
    <row r="640" spans="1:10" ht="30" x14ac:dyDescent="0.25">
      <c r="A640" s="6" t="s">
        <v>1265</v>
      </c>
      <c r="B640" s="6" t="s">
        <v>1266</v>
      </c>
      <c r="C640" s="8">
        <v>11</v>
      </c>
      <c r="D640" s="8">
        <v>0</v>
      </c>
      <c r="E640" s="8">
        <v>0</v>
      </c>
      <c r="F640" s="9">
        <v>3379.63</v>
      </c>
      <c r="G640" s="8">
        <v>4</v>
      </c>
      <c r="H640" s="9">
        <v>2180.25</v>
      </c>
      <c r="I640" s="9">
        <f t="shared" si="19"/>
        <v>1199.3800000000001</v>
      </c>
      <c r="J640" s="10">
        <f t="shared" si="20"/>
        <v>0</v>
      </c>
    </row>
    <row r="641" spans="1:10" ht="30" x14ac:dyDescent="0.25">
      <c r="A641" s="6" t="s">
        <v>1267</v>
      </c>
      <c r="B641" s="6" t="s">
        <v>1268</v>
      </c>
      <c r="C641" s="8">
        <v>53</v>
      </c>
      <c r="D641" s="8">
        <v>0</v>
      </c>
      <c r="E641" s="8">
        <v>0</v>
      </c>
      <c r="F641" s="9">
        <v>28591.4</v>
      </c>
      <c r="G641" s="8">
        <v>7</v>
      </c>
      <c r="H641" s="9">
        <v>1255.8399999999999</v>
      </c>
      <c r="I641" s="9">
        <f t="shared" si="19"/>
        <v>27335.56</v>
      </c>
      <c r="J641" s="10">
        <f t="shared" si="20"/>
        <v>0</v>
      </c>
    </row>
    <row r="642" spans="1:10" ht="30" x14ac:dyDescent="0.25">
      <c r="A642" s="6" t="s">
        <v>1269</v>
      </c>
      <c r="B642" s="6" t="s">
        <v>1270</v>
      </c>
      <c r="C642" s="8">
        <v>184</v>
      </c>
      <c r="D642" s="8">
        <v>0</v>
      </c>
      <c r="E642" s="8">
        <v>0</v>
      </c>
      <c r="F642" s="9">
        <v>48460.33</v>
      </c>
      <c r="G642" s="8">
        <v>6</v>
      </c>
      <c r="H642" s="9">
        <v>2283.16</v>
      </c>
      <c r="I642" s="9">
        <f t="shared" si="19"/>
        <v>46177.17</v>
      </c>
      <c r="J642" s="10">
        <f t="shared" si="20"/>
        <v>0</v>
      </c>
    </row>
    <row r="643" spans="1:10" ht="30" x14ac:dyDescent="0.25">
      <c r="A643" s="6" t="s">
        <v>1271</v>
      </c>
      <c r="B643" s="6" t="s">
        <v>1272</v>
      </c>
      <c r="C643" s="8">
        <v>0</v>
      </c>
      <c r="D643" s="8">
        <v>0</v>
      </c>
      <c r="E643" s="8">
        <v>0</v>
      </c>
      <c r="F643" s="8">
        <v>0</v>
      </c>
      <c r="G643" s="8">
        <v>10</v>
      </c>
      <c r="H643" s="9">
        <v>2968.43</v>
      </c>
      <c r="I643" s="9">
        <f t="shared" si="19"/>
        <v>0</v>
      </c>
      <c r="J643" s="10">
        <f t="shared" si="20"/>
        <v>2968.43</v>
      </c>
    </row>
    <row r="644" spans="1:10" ht="30" x14ac:dyDescent="0.25">
      <c r="A644" s="6" t="s">
        <v>1273</v>
      </c>
      <c r="B644" s="6" t="s">
        <v>1274</v>
      </c>
      <c r="C644" s="8">
        <v>0</v>
      </c>
      <c r="D644" s="8">
        <v>0</v>
      </c>
      <c r="E644" s="8">
        <v>0</v>
      </c>
      <c r="F644" s="8">
        <v>0</v>
      </c>
      <c r="G644" s="8">
        <v>10</v>
      </c>
      <c r="H644" s="9">
        <v>2435.88</v>
      </c>
      <c r="I644" s="9">
        <f t="shared" si="19"/>
        <v>0</v>
      </c>
      <c r="J644" s="10">
        <f t="shared" si="20"/>
        <v>2435.88</v>
      </c>
    </row>
    <row r="645" spans="1:10" x14ac:dyDescent="0.25">
      <c r="A645" s="6" t="s">
        <v>1275</v>
      </c>
      <c r="B645" s="6" t="s">
        <v>1276</v>
      </c>
      <c r="C645" s="8">
        <v>5</v>
      </c>
      <c r="D645" s="8">
        <v>0</v>
      </c>
      <c r="E645" s="8">
        <v>0</v>
      </c>
      <c r="F645" s="9">
        <v>1296.56</v>
      </c>
      <c r="G645" s="8">
        <v>8</v>
      </c>
      <c r="H645" s="9">
        <v>1525.72</v>
      </c>
      <c r="I645" s="9">
        <f t="shared" si="19"/>
        <v>0</v>
      </c>
      <c r="J645" s="10">
        <f t="shared" si="20"/>
        <v>229.16000000000008</v>
      </c>
    </row>
    <row r="646" spans="1:10" ht="30" x14ac:dyDescent="0.25">
      <c r="A646" s="6" t="s">
        <v>1277</v>
      </c>
      <c r="B646" s="6" t="s">
        <v>1278</v>
      </c>
      <c r="C646" s="8">
        <v>1</v>
      </c>
      <c r="D646" s="8">
        <v>0</v>
      </c>
      <c r="E646" s="8">
        <v>0</v>
      </c>
      <c r="F646" s="8">
        <v>872.94</v>
      </c>
      <c r="G646" s="8">
        <v>0</v>
      </c>
      <c r="H646" s="8">
        <v>0</v>
      </c>
      <c r="I646" s="9">
        <f t="shared" si="19"/>
        <v>872.94</v>
      </c>
      <c r="J646" s="10">
        <f t="shared" si="20"/>
        <v>0</v>
      </c>
    </row>
    <row r="647" spans="1:10" ht="30" x14ac:dyDescent="0.25">
      <c r="A647" s="6" t="s">
        <v>1279</v>
      </c>
      <c r="B647" s="6" t="s">
        <v>1280</v>
      </c>
      <c r="C647" s="8">
        <v>89</v>
      </c>
      <c r="D647" s="8">
        <v>0</v>
      </c>
      <c r="E647" s="8">
        <v>0</v>
      </c>
      <c r="F647" s="9">
        <v>71772.13</v>
      </c>
      <c r="G647" s="8">
        <v>0</v>
      </c>
      <c r="H647" s="8">
        <v>0</v>
      </c>
      <c r="I647" s="9">
        <f t="shared" si="19"/>
        <v>71772.13</v>
      </c>
      <c r="J647" s="10">
        <f t="shared" si="20"/>
        <v>0</v>
      </c>
    </row>
    <row r="648" spans="1:10" ht="30" x14ac:dyDescent="0.25">
      <c r="A648" s="6" t="s">
        <v>1281</v>
      </c>
      <c r="B648" s="6" t="s">
        <v>1282</v>
      </c>
      <c r="C648" s="8">
        <v>26</v>
      </c>
      <c r="D648" s="8">
        <v>0</v>
      </c>
      <c r="E648" s="8">
        <v>0</v>
      </c>
      <c r="F648" s="9">
        <v>13082.62</v>
      </c>
      <c r="G648" s="8">
        <v>0</v>
      </c>
      <c r="H648" s="8">
        <v>0</v>
      </c>
      <c r="I648" s="9">
        <f t="shared" si="19"/>
        <v>13082.62</v>
      </c>
      <c r="J648" s="10">
        <f t="shared" si="20"/>
        <v>0</v>
      </c>
    </row>
    <row r="649" spans="1:10" ht="30" x14ac:dyDescent="0.25">
      <c r="A649" s="6" t="s">
        <v>1283</v>
      </c>
      <c r="B649" s="6" t="s">
        <v>1284</v>
      </c>
      <c r="C649" s="8">
        <v>22</v>
      </c>
      <c r="D649" s="8">
        <v>0</v>
      </c>
      <c r="E649" s="8">
        <v>0</v>
      </c>
      <c r="F649" s="9">
        <v>13810.68</v>
      </c>
      <c r="G649" s="8">
        <v>0</v>
      </c>
      <c r="H649" s="8">
        <v>0</v>
      </c>
      <c r="I649" s="9">
        <f t="shared" si="19"/>
        <v>13810.68</v>
      </c>
      <c r="J649" s="10">
        <f t="shared" si="20"/>
        <v>0</v>
      </c>
    </row>
    <row r="650" spans="1:10" ht="30" x14ac:dyDescent="0.25">
      <c r="A650" s="6" t="s">
        <v>1285</v>
      </c>
      <c r="B650" s="6" t="s">
        <v>1286</v>
      </c>
      <c r="C650" s="8">
        <v>7</v>
      </c>
      <c r="D650" s="8">
        <v>0</v>
      </c>
      <c r="E650" s="8">
        <v>0</v>
      </c>
      <c r="F650" s="9">
        <v>2685.29</v>
      </c>
      <c r="G650" s="8">
        <v>4</v>
      </c>
      <c r="H650" s="8">
        <v>471.15</v>
      </c>
      <c r="I650" s="9">
        <f t="shared" si="19"/>
        <v>2214.14</v>
      </c>
      <c r="J650" s="10">
        <f t="shared" si="20"/>
        <v>0</v>
      </c>
    </row>
    <row r="651" spans="1:10" ht="30" x14ac:dyDescent="0.25">
      <c r="A651" s="6" t="s">
        <v>1287</v>
      </c>
      <c r="B651" s="6" t="s">
        <v>1288</v>
      </c>
      <c r="C651" s="8">
        <v>1</v>
      </c>
      <c r="D651" s="8">
        <v>0</v>
      </c>
      <c r="E651" s="8">
        <v>0</v>
      </c>
      <c r="F651" s="9">
        <v>1823.95</v>
      </c>
      <c r="G651" s="8">
        <v>0</v>
      </c>
      <c r="H651" s="8">
        <v>0</v>
      </c>
      <c r="I651" s="9">
        <f t="shared" ref="I651:I714" si="21">IF((F651-H651)&gt;0,F651-H651,0)</f>
        <v>1823.95</v>
      </c>
      <c r="J651" s="10">
        <f t="shared" ref="J651:J714" si="22">IF((F651-H651)&lt;0,(F651-H651)*-1,0)</f>
        <v>0</v>
      </c>
    </row>
    <row r="652" spans="1:10" ht="30" x14ac:dyDescent="0.25">
      <c r="A652" s="6" t="s">
        <v>1289</v>
      </c>
      <c r="B652" s="6" t="s">
        <v>1290</v>
      </c>
      <c r="C652" s="8">
        <v>22</v>
      </c>
      <c r="D652" s="8">
        <v>0</v>
      </c>
      <c r="E652" s="8">
        <v>0</v>
      </c>
      <c r="F652" s="9">
        <v>15614.78</v>
      </c>
      <c r="G652" s="8">
        <v>10</v>
      </c>
      <c r="H652" s="9">
        <v>3352.38</v>
      </c>
      <c r="I652" s="9">
        <f t="shared" si="21"/>
        <v>12262.400000000001</v>
      </c>
      <c r="J652" s="10">
        <f t="shared" si="22"/>
        <v>0</v>
      </c>
    </row>
    <row r="653" spans="1:10" ht="30" x14ac:dyDescent="0.25">
      <c r="A653" s="6" t="s">
        <v>1291</v>
      </c>
      <c r="B653" s="6" t="s">
        <v>1292</v>
      </c>
      <c r="C653" s="8">
        <v>13</v>
      </c>
      <c r="D653" s="8">
        <v>0</v>
      </c>
      <c r="E653" s="8">
        <v>0</v>
      </c>
      <c r="F653" s="9">
        <v>8467.7999999999993</v>
      </c>
      <c r="G653" s="8">
        <v>80</v>
      </c>
      <c r="H653" s="9">
        <v>23899.03</v>
      </c>
      <c r="I653" s="9">
        <f t="shared" si="21"/>
        <v>0</v>
      </c>
      <c r="J653" s="10">
        <f t="shared" si="22"/>
        <v>15431.23</v>
      </c>
    </row>
    <row r="654" spans="1:10" ht="30" x14ac:dyDescent="0.25">
      <c r="A654" s="6" t="s">
        <v>1293</v>
      </c>
      <c r="B654" s="6" t="s">
        <v>1294</v>
      </c>
      <c r="C654" s="8">
        <v>0</v>
      </c>
      <c r="D654" s="8">
        <v>0</v>
      </c>
      <c r="E654" s="8">
        <v>0</v>
      </c>
      <c r="F654" s="8">
        <v>0</v>
      </c>
      <c r="G654" s="8">
        <v>19</v>
      </c>
      <c r="H654" s="9">
        <v>3259.53</v>
      </c>
      <c r="I654" s="9">
        <f t="shared" si="21"/>
        <v>0</v>
      </c>
      <c r="J654" s="10">
        <f t="shared" si="22"/>
        <v>3259.53</v>
      </c>
    </row>
    <row r="655" spans="1:10" ht="30" x14ac:dyDescent="0.25">
      <c r="A655" s="6" t="s">
        <v>1295</v>
      </c>
      <c r="B655" s="6" t="s">
        <v>1296</v>
      </c>
      <c r="C655" s="8">
        <v>17</v>
      </c>
      <c r="D655" s="8">
        <v>0</v>
      </c>
      <c r="E655" s="8">
        <v>0</v>
      </c>
      <c r="F655" s="9">
        <v>8221.66</v>
      </c>
      <c r="G655" s="8">
        <v>0</v>
      </c>
      <c r="H655" s="8">
        <v>0</v>
      </c>
      <c r="I655" s="9">
        <f t="shared" si="21"/>
        <v>8221.66</v>
      </c>
      <c r="J655" s="10">
        <f t="shared" si="22"/>
        <v>0</v>
      </c>
    </row>
    <row r="656" spans="1:10" ht="45" x14ac:dyDescent="0.25">
      <c r="A656" s="6" t="s">
        <v>1297</v>
      </c>
      <c r="B656" s="6" t="s">
        <v>1298</v>
      </c>
      <c r="C656" s="8">
        <v>5</v>
      </c>
      <c r="D656" s="8">
        <v>0</v>
      </c>
      <c r="E656" s="8">
        <v>0</v>
      </c>
      <c r="F656" s="9">
        <v>3882.82</v>
      </c>
      <c r="G656" s="8">
        <v>11</v>
      </c>
      <c r="H656" s="9">
        <v>2675.64</v>
      </c>
      <c r="I656" s="9">
        <f t="shared" si="21"/>
        <v>1207.1800000000003</v>
      </c>
      <c r="J656" s="10">
        <f t="shared" si="22"/>
        <v>0</v>
      </c>
    </row>
    <row r="657" spans="1:10" x14ac:dyDescent="0.25">
      <c r="A657" s="6" t="s">
        <v>1299</v>
      </c>
      <c r="B657" s="6" t="s">
        <v>1300</v>
      </c>
      <c r="C657" s="8">
        <v>0</v>
      </c>
      <c r="D657" s="8">
        <v>0</v>
      </c>
      <c r="E657" s="8">
        <v>0</v>
      </c>
      <c r="F657" s="8">
        <v>0</v>
      </c>
      <c r="G657" s="8">
        <v>21</v>
      </c>
      <c r="H657" s="9">
        <v>8453.52</v>
      </c>
      <c r="I657" s="9">
        <f t="shared" si="21"/>
        <v>0</v>
      </c>
      <c r="J657" s="10">
        <f t="shared" si="22"/>
        <v>8453.52</v>
      </c>
    </row>
    <row r="658" spans="1:10" ht="45" x14ac:dyDescent="0.25">
      <c r="A658" s="6" t="s">
        <v>1301</v>
      </c>
      <c r="B658" s="6" t="s">
        <v>1302</v>
      </c>
      <c r="C658" s="8">
        <v>331</v>
      </c>
      <c r="D658" s="8">
        <v>0</v>
      </c>
      <c r="E658" s="8">
        <v>0</v>
      </c>
      <c r="F658" s="9">
        <v>337977.79</v>
      </c>
      <c r="G658" s="8">
        <v>0</v>
      </c>
      <c r="H658" s="8">
        <v>0</v>
      </c>
      <c r="I658" s="9">
        <f t="shared" si="21"/>
        <v>337977.79</v>
      </c>
      <c r="J658" s="10">
        <f t="shared" si="22"/>
        <v>0</v>
      </c>
    </row>
    <row r="659" spans="1:10" ht="45" x14ac:dyDescent="0.25">
      <c r="A659" s="6" t="s">
        <v>1303</v>
      </c>
      <c r="B659" s="6" t="s">
        <v>1304</v>
      </c>
      <c r="C659" s="8">
        <v>0</v>
      </c>
      <c r="D659" s="8">
        <v>0</v>
      </c>
      <c r="E659" s="8">
        <v>0</v>
      </c>
      <c r="F659" s="8">
        <v>0</v>
      </c>
      <c r="G659" s="8">
        <v>1</v>
      </c>
      <c r="H659" s="8">
        <v>932.28</v>
      </c>
      <c r="I659" s="9">
        <f t="shared" si="21"/>
        <v>0</v>
      </c>
      <c r="J659" s="10">
        <f t="shared" si="22"/>
        <v>932.28</v>
      </c>
    </row>
    <row r="660" spans="1:10" ht="30" x14ac:dyDescent="0.25">
      <c r="A660" s="6" t="s">
        <v>1305</v>
      </c>
      <c r="B660" s="6" t="s">
        <v>1306</v>
      </c>
      <c r="C660" s="8">
        <v>4</v>
      </c>
      <c r="D660" s="8">
        <v>0</v>
      </c>
      <c r="E660" s="8">
        <v>0</v>
      </c>
      <c r="F660" s="9">
        <v>1623.41</v>
      </c>
      <c r="G660" s="8">
        <v>0</v>
      </c>
      <c r="H660" s="8">
        <v>0</v>
      </c>
      <c r="I660" s="9">
        <f t="shared" si="21"/>
        <v>1623.41</v>
      </c>
      <c r="J660" s="10">
        <f t="shared" si="22"/>
        <v>0</v>
      </c>
    </row>
    <row r="661" spans="1:10" ht="30" x14ac:dyDescent="0.25">
      <c r="A661" s="6" t="s">
        <v>1307</v>
      </c>
      <c r="B661" s="6" t="s">
        <v>1308</v>
      </c>
      <c r="C661" s="8">
        <v>12</v>
      </c>
      <c r="D661" s="8">
        <v>0</v>
      </c>
      <c r="E661" s="8">
        <v>0</v>
      </c>
      <c r="F661" s="9">
        <v>7232.79</v>
      </c>
      <c r="G661" s="8">
        <v>6</v>
      </c>
      <c r="H661" s="9">
        <v>1800.56</v>
      </c>
      <c r="I661" s="9">
        <f t="shared" si="21"/>
        <v>5432.23</v>
      </c>
      <c r="J661" s="10">
        <f t="shared" si="22"/>
        <v>0</v>
      </c>
    </row>
    <row r="662" spans="1:10" ht="30" x14ac:dyDescent="0.25">
      <c r="A662" s="6" t="s">
        <v>1309</v>
      </c>
      <c r="B662" s="6" t="s">
        <v>1310</v>
      </c>
      <c r="C662" s="8">
        <v>5</v>
      </c>
      <c r="D662" s="8">
        <v>0</v>
      </c>
      <c r="E662" s="8">
        <v>0</v>
      </c>
      <c r="F662" s="9">
        <v>1783.92</v>
      </c>
      <c r="G662" s="8">
        <v>0</v>
      </c>
      <c r="H662" s="8">
        <v>0</v>
      </c>
      <c r="I662" s="9">
        <f t="shared" si="21"/>
        <v>1783.92</v>
      </c>
      <c r="J662" s="10">
        <f t="shared" si="22"/>
        <v>0</v>
      </c>
    </row>
    <row r="663" spans="1:10" ht="30" x14ac:dyDescent="0.25">
      <c r="A663" s="6" t="s">
        <v>1311</v>
      </c>
      <c r="B663" s="6" t="s">
        <v>1312</v>
      </c>
      <c r="C663" s="8">
        <v>0</v>
      </c>
      <c r="D663" s="8">
        <v>0</v>
      </c>
      <c r="E663" s="8">
        <v>0</v>
      </c>
      <c r="F663" s="8">
        <v>0</v>
      </c>
      <c r="G663" s="8">
        <v>6</v>
      </c>
      <c r="H663" s="9">
        <v>1888.85</v>
      </c>
      <c r="I663" s="9">
        <f t="shared" si="21"/>
        <v>0</v>
      </c>
      <c r="J663" s="10">
        <f t="shared" si="22"/>
        <v>1888.85</v>
      </c>
    </row>
    <row r="664" spans="1:10" ht="30" x14ac:dyDescent="0.25">
      <c r="A664" s="6" t="s">
        <v>1313</v>
      </c>
      <c r="B664" s="6" t="s">
        <v>1314</v>
      </c>
      <c r="C664" s="8">
        <v>0</v>
      </c>
      <c r="D664" s="8">
        <v>0</v>
      </c>
      <c r="E664" s="8">
        <v>0</v>
      </c>
      <c r="F664" s="8">
        <v>0</v>
      </c>
      <c r="G664" s="8">
        <v>8</v>
      </c>
      <c r="H664" s="9">
        <v>1948.41</v>
      </c>
      <c r="I664" s="9">
        <f t="shared" si="21"/>
        <v>0</v>
      </c>
      <c r="J664" s="10">
        <f t="shared" si="22"/>
        <v>1948.41</v>
      </c>
    </row>
    <row r="665" spans="1:10" ht="30" x14ac:dyDescent="0.25">
      <c r="A665" s="6" t="s">
        <v>1315</v>
      </c>
      <c r="B665" s="6" t="s">
        <v>1316</v>
      </c>
      <c r="C665" s="8">
        <v>99</v>
      </c>
      <c r="D665" s="8">
        <v>0</v>
      </c>
      <c r="E665" s="8">
        <v>0</v>
      </c>
      <c r="F665" s="9">
        <v>43703.14</v>
      </c>
      <c r="G665" s="8">
        <v>7</v>
      </c>
      <c r="H665" s="9">
        <v>1325.65</v>
      </c>
      <c r="I665" s="9">
        <f t="shared" si="21"/>
        <v>42377.49</v>
      </c>
      <c r="J665" s="10">
        <f t="shared" si="22"/>
        <v>0</v>
      </c>
    </row>
    <row r="666" spans="1:10" ht="30" x14ac:dyDescent="0.25">
      <c r="A666" s="6" t="s">
        <v>1317</v>
      </c>
      <c r="B666" s="6" t="s">
        <v>1318</v>
      </c>
      <c r="C666" s="8">
        <v>302</v>
      </c>
      <c r="D666" s="8">
        <v>0</v>
      </c>
      <c r="E666" s="8">
        <v>0</v>
      </c>
      <c r="F666" s="9">
        <v>169518.65</v>
      </c>
      <c r="G666" s="8">
        <v>27</v>
      </c>
      <c r="H666" s="9">
        <v>226096.46</v>
      </c>
      <c r="I666" s="9">
        <f t="shared" si="21"/>
        <v>0</v>
      </c>
      <c r="J666" s="10">
        <f t="shared" si="22"/>
        <v>56577.81</v>
      </c>
    </row>
    <row r="667" spans="1:10" ht="45" x14ac:dyDescent="0.25">
      <c r="A667" s="6" t="s">
        <v>1319</v>
      </c>
      <c r="B667" s="6" t="s">
        <v>1320</v>
      </c>
      <c r="C667" s="8">
        <v>73</v>
      </c>
      <c r="D667" s="8">
        <v>0</v>
      </c>
      <c r="E667" s="8">
        <v>0</v>
      </c>
      <c r="F667" s="9">
        <v>44276.800000000003</v>
      </c>
      <c r="G667" s="8">
        <v>0</v>
      </c>
      <c r="H667" s="8">
        <v>0</v>
      </c>
      <c r="I667" s="9">
        <f t="shared" si="21"/>
        <v>44276.800000000003</v>
      </c>
      <c r="J667" s="10">
        <f t="shared" si="22"/>
        <v>0</v>
      </c>
    </row>
    <row r="668" spans="1:10" ht="45" x14ac:dyDescent="0.25">
      <c r="A668" s="6" t="s">
        <v>1321</v>
      </c>
      <c r="B668" s="6" t="s">
        <v>1322</v>
      </c>
      <c r="C668" s="8">
        <v>6</v>
      </c>
      <c r="D668" s="8">
        <v>0</v>
      </c>
      <c r="E668" s="8">
        <v>0</v>
      </c>
      <c r="F668" s="9">
        <v>2000.92</v>
      </c>
      <c r="G668" s="8">
        <v>0</v>
      </c>
      <c r="H668" s="8">
        <v>0</v>
      </c>
      <c r="I668" s="9">
        <f t="shared" si="21"/>
        <v>2000.92</v>
      </c>
      <c r="J668" s="10">
        <f t="shared" si="22"/>
        <v>0</v>
      </c>
    </row>
    <row r="669" spans="1:10" ht="30" x14ac:dyDescent="0.25">
      <c r="A669" s="6" t="s">
        <v>1323</v>
      </c>
      <c r="B669" s="6" t="s">
        <v>1324</v>
      </c>
      <c r="C669" s="8">
        <v>36</v>
      </c>
      <c r="D669" s="8">
        <v>0</v>
      </c>
      <c r="E669" s="8">
        <v>0</v>
      </c>
      <c r="F669" s="9">
        <v>16736.47</v>
      </c>
      <c r="G669" s="8">
        <v>0</v>
      </c>
      <c r="H669" s="8">
        <v>0</v>
      </c>
      <c r="I669" s="9">
        <f t="shared" si="21"/>
        <v>16736.47</v>
      </c>
      <c r="J669" s="10">
        <f t="shared" si="22"/>
        <v>0</v>
      </c>
    </row>
    <row r="670" spans="1:10" ht="45" x14ac:dyDescent="0.25">
      <c r="A670" s="6" t="s">
        <v>1325</v>
      </c>
      <c r="B670" s="6" t="s">
        <v>1326</v>
      </c>
      <c r="C670" s="8">
        <v>42</v>
      </c>
      <c r="D670" s="8">
        <v>0</v>
      </c>
      <c r="E670" s="9">
        <v>16435.07</v>
      </c>
      <c r="F670" s="8">
        <v>0</v>
      </c>
      <c r="G670" s="8">
        <v>22</v>
      </c>
      <c r="H670" s="9">
        <v>2717</v>
      </c>
      <c r="I670" s="9">
        <f t="shared" si="21"/>
        <v>0</v>
      </c>
      <c r="J670" s="10">
        <f t="shared" si="22"/>
        <v>2717</v>
      </c>
    </row>
    <row r="671" spans="1:10" ht="30" x14ac:dyDescent="0.25">
      <c r="A671" s="6" t="s">
        <v>1327</v>
      </c>
      <c r="B671" s="6" t="s">
        <v>1328</v>
      </c>
      <c r="C671" s="8">
        <v>8</v>
      </c>
      <c r="D671" s="8">
        <v>0</v>
      </c>
      <c r="E671" s="8">
        <v>0</v>
      </c>
      <c r="F671" s="9">
        <v>4886.87</v>
      </c>
      <c r="G671" s="8">
        <v>0</v>
      </c>
      <c r="H671" s="8">
        <v>0</v>
      </c>
      <c r="I671" s="9">
        <f t="shared" si="21"/>
        <v>4886.87</v>
      </c>
      <c r="J671" s="10">
        <f t="shared" si="22"/>
        <v>0</v>
      </c>
    </row>
    <row r="672" spans="1:10" ht="30" x14ac:dyDescent="0.25">
      <c r="A672" s="6" t="s">
        <v>1329</v>
      </c>
      <c r="B672" s="6" t="s">
        <v>1330</v>
      </c>
      <c r="C672" s="8">
        <v>216</v>
      </c>
      <c r="D672" s="8">
        <v>0</v>
      </c>
      <c r="E672" s="8">
        <v>0</v>
      </c>
      <c r="F672" s="9">
        <v>113489.92</v>
      </c>
      <c r="G672" s="8">
        <v>0</v>
      </c>
      <c r="H672" s="8">
        <v>0</v>
      </c>
      <c r="I672" s="9">
        <f t="shared" si="21"/>
        <v>113489.92</v>
      </c>
      <c r="J672" s="10">
        <f t="shared" si="22"/>
        <v>0</v>
      </c>
    </row>
    <row r="673" spans="1:10" ht="30" x14ac:dyDescent="0.25">
      <c r="A673" s="6" t="s">
        <v>1331</v>
      </c>
      <c r="B673" s="6" t="s">
        <v>1332</v>
      </c>
      <c r="C673" s="8">
        <v>5</v>
      </c>
      <c r="D673" s="8">
        <v>0</v>
      </c>
      <c r="E673" s="8">
        <v>0</v>
      </c>
      <c r="F673" s="9">
        <v>2604.42</v>
      </c>
      <c r="G673" s="8">
        <v>20</v>
      </c>
      <c r="H673" s="9">
        <v>4552.87</v>
      </c>
      <c r="I673" s="9">
        <f t="shared" si="21"/>
        <v>0</v>
      </c>
      <c r="J673" s="10">
        <f t="shared" si="22"/>
        <v>1948.4499999999998</v>
      </c>
    </row>
    <row r="674" spans="1:10" ht="30" x14ac:dyDescent="0.25">
      <c r="A674" s="6" t="s">
        <v>1333</v>
      </c>
      <c r="B674" s="6" t="s">
        <v>1334</v>
      </c>
      <c r="C674" s="8">
        <v>17</v>
      </c>
      <c r="D674" s="8">
        <v>0</v>
      </c>
      <c r="E674" s="8">
        <v>0</v>
      </c>
      <c r="F674" s="9">
        <v>7228.2</v>
      </c>
      <c r="G674" s="8">
        <v>7</v>
      </c>
      <c r="H674" s="9">
        <v>-2514.75</v>
      </c>
      <c r="I674" s="9">
        <f t="shared" si="21"/>
        <v>9742.9500000000007</v>
      </c>
      <c r="J674" s="10">
        <f t="shared" si="22"/>
        <v>0</v>
      </c>
    </row>
    <row r="675" spans="1:10" ht="45" x14ac:dyDescent="0.25">
      <c r="A675" s="6" t="s">
        <v>1335</v>
      </c>
      <c r="B675" s="6" t="s">
        <v>1336</v>
      </c>
      <c r="C675" s="8">
        <v>92</v>
      </c>
      <c r="D675" s="8">
        <v>0</v>
      </c>
      <c r="E675" s="8">
        <v>0</v>
      </c>
      <c r="F675" s="9">
        <v>36659.69</v>
      </c>
      <c r="G675" s="8">
        <v>33</v>
      </c>
      <c r="H675" s="9">
        <v>7361.08</v>
      </c>
      <c r="I675" s="9">
        <f t="shared" si="21"/>
        <v>29298.61</v>
      </c>
      <c r="J675" s="10">
        <f t="shared" si="22"/>
        <v>0</v>
      </c>
    </row>
    <row r="676" spans="1:10" ht="45" x14ac:dyDescent="0.25">
      <c r="A676" s="6" t="s">
        <v>1337</v>
      </c>
      <c r="B676" s="6" t="s">
        <v>1338</v>
      </c>
      <c r="C676" s="8">
        <v>14</v>
      </c>
      <c r="D676" s="8">
        <v>0</v>
      </c>
      <c r="E676" s="8">
        <v>0</v>
      </c>
      <c r="F676" s="9">
        <v>8834.8799999999992</v>
      </c>
      <c r="G676" s="8">
        <v>0</v>
      </c>
      <c r="H676" s="8">
        <v>0</v>
      </c>
      <c r="I676" s="9">
        <f t="shared" si="21"/>
        <v>8834.8799999999992</v>
      </c>
      <c r="J676" s="10">
        <f t="shared" si="22"/>
        <v>0</v>
      </c>
    </row>
    <row r="677" spans="1:10" ht="30" x14ac:dyDescent="0.25">
      <c r="A677" s="6" t="s">
        <v>1339</v>
      </c>
      <c r="B677" s="6" t="s">
        <v>1340</v>
      </c>
      <c r="C677" s="8">
        <v>28</v>
      </c>
      <c r="D677" s="8">
        <v>0</v>
      </c>
      <c r="E677" s="8">
        <v>0</v>
      </c>
      <c r="F677" s="9">
        <v>27892.400000000001</v>
      </c>
      <c r="G677" s="8">
        <v>4</v>
      </c>
      <c r="H677" s="9">
        <v>1346.85</v>
      </c>
      <c r="I677" s="9">
        <f t="shared" si="21"/>
        <v>26545.550000000003</v>
      </c>
      <c r="J677" s="10">
        <f t="shared" si="22"/>
        <v>0</v>
      </c>
    </row>
    <row r="678" spans="1:10" ht="45" x14ac:dyDescent="0.25">
      <c r="A678" s="6" t="s">
        <v>1341</v>
      </c>
      <c r="B678" s="6" t="s">
        <v>1342</v>
      </c>
      <c r="C678" s="8">
        <v>361</v>
      </c>
      <c r="D678" s="8">
        <v>0</v>
      </c>
      <c r="E678" s="8">
        <v>0</v>
      </c>
      <c r="F678" s="9">
        <v>102103.66</v>
      </c>
      <c r="G678" s="8">
        <v>0</v>
      </c>
      <c r="H678" s="8">
        <v>0</v>
      </c>
      <c r="I678" s="9">
        <f t="shared" si="21"/>
        <v>102103.66</v>
      </c>
      <c r="J678" s="10">
        <f t="shared" si="22"/>
        <v>0</v>
      </c>
    </row>
    <row r="679" spans="1:10" ht="30" x14ac:dyDescent="0.25">
      <c r="A679" s="6" t="s">
        <v>1343</v>
      </c>
      <c r="B679" s="6" t="s">
        <v>1344</v>
      </c>
      <c r="C679" s="8">
        <v>13</v>
      </c>
      <c r="D679" s="8">
        <v>0</v>
      </c>
      <c r="E679" s="8">
        <v>0</v>
      </c>
      <c r="F679" s="9">
        <v>7893.98</v>
      </c>
      <c r="G679" s="8">
        <v>0</v>
      </c>
      <c r="H679" s="8">
        <v>0</v>
      </c>
      <c r="I679" s="9">
        <f t="shared" si="21"/>
        <v>7893.98</v>
      </c>
      <c r="J679" s="10">
        <f t="shared" si="22"/>
        <v>0</v>
      </c>
    </row>
    <row r="680" spans="1:10" ht="30" x14ac:dyDescent="0.25">
      <c r="A680" s="6" t="s">
        <v>1345</v>
      </c>
      <c r="B680" s="6" t="s">
        <v>1346</v>
      </c>
      <c r="C680" s="8">
        <v>0</v>
      </c>
      <c r="D680" s="8">
        <v>0</v>
      </c>
      <c r="E680" s="8">
        <v>0</v>
      </c>
      <c r="F680" s="8">
        <v>0</v>
      </c>
      <c r="G680" s="8">
        <v>26</v>
      </c>
      <c r="H680" s="9">
        <v>6863.81</v>
      </c>
      <c r="I680" s="9">
        <f t="shared" si="21"/>
        <v>0</v>
      </c>
      <c r="J680" s="10">
        <f t="shared" si="22"/>
        <v>6863.81</v>
      </c>
    </row>
    <row r="681" spans="1:10" ht="30" x14ac:dyDescent="0.25">
      <c r="A681" s="6" t="s">
        <v>1347</v>
      </c>
      <c r="B681" s="6" t="s">
        <v>1348</v>
      </c>
      <c r="C681" s="8">
        <v>8</v>
      </c>
      <c r="D681" s="8">
        <v>0</v>
      </c>
      <c r="E681" s="8">
        <v>0</v>
      </c>
      <c r="F681" s="9">
        <v>4682.04</v>
      </c>
      <c r="G681" s="8">
        <v>0</v>
      </c>
      <c r="H681" s="8">
        <v>0</v>
      </c>
      <c r="I681" s="9">
        <f t="shared" si="21"/>
        <v>4682.04</v>
      </c>
      <c r="J681" s="10">
        <f t="shared" si="22"/>
        <v>0</v>
      </c>
    </row>
    <row r="682" spans="1:10" ht="45" x14ac:dyDescent="0.25">
      <c r="A682" s="6" t="s">
        <v>1349</v>
      </c>
      <c r="B682" s="6" t="s">
        <v>1350</v>
      </c>
      <c r="C682" s="8">
        <v>507</v>
      </c>
      <c r="D682" s="8">
        <v>0</v>
      </c>
      <c r="E682" s="8">
        <v>0</v>
      </c>
      <c r="F682" s="9">
        <v>195698.28</v>
      </c>
      <c r="G682" s="8">
        <v>47</v>
      </c>
      <c r="H682" s="9">
        <v>5387.96</v>
      </c>
      <c r="I682" s="9">
        <f t="shared" si="21"/>
        <v>190310.32</v>
      </c>
      <c r="J682" s="10">
        <f t="shared" si="22"/>
        <v>0</v>
      </c>
    </row>
    <row r="683" spans="1:10" ht="30" x14ac:dyDescent="0.25">
      <c r="A683" s="6" t="s">
        <v>1351</v>
      </c>
      <c r="B683" s="6" t="s">
        <v>1352</v>
      </c>
      <c r="C683" s="8">
        <v>49</v>
      </c>
      <c r="D683" s="8">
        <v>0</v>
      </c>
      <c r="E683" s="8">
        <v>0</v>
      </c>
      <c r="F683" s="9">
        <v>44313.86</v>
      </c>
      <c r="G683" s="8">
        <v>0</v>
      </c>
      <c r="H683" s="8">
        <v>0</v>
      </c>
      <c r="I683" s="9">
        <f t="shared" si="21"/>
        <v>44313.86</v>
      </c>
      <c r="J683" s="10">
        <f t="shared" si="22"/>
        <v>0</v>
      </c>
    </row>
    <row r="684" spans="1:10" ht="30" x14ac:dyDescent="0.25">
      <c r="A684" s="6" t="s">
        <v>1353</v>
      </c>
      <c r="B684" s="6" t="s">
        <v>1354</v>
      </c>
      <c r="C684" s="8">
        <v>8</v>
      </c>
      <c r="D684" s="8">
        <v>0</v>
      </c>
      <c r="E684" s="8">
        <v>0</v>
      </c>
      <c r="F684" s="9">
        <v>3471.97</v>
      </c>
      <c r="G684" s="8">
        <v>6</v>
      </c>
      <c r="H684" s="9">
        <v>1178.56</v>
      </c>
      <c r="I684" s="9">
        <f t="shared" si="21"/>
        <v>2293.41</v>
      </c>
      <c r="J684" s="10">
        <f t="shared" si="22"/>
        <v>0</v>
      </c>
    </row>
    <row r="685" spans="1:10" ht="30" x14ac:dyDescent="0.25">
      <c r="A685" s="6" t="s">
        <v>1355</v>
      </c>
      <c r="B685" s="6" t="s">
        <v>1356</v>
      </c>
      <c r="C685" s="8">
        <v>738</v>
      </c>
      <c r="D685" s="8">
        <v>0</v>
      </c>
      <c r="E685" s="8">
        <v>0</v>
      </c>
      <c r="F685" s="9">
        <v>226046.6</v>
      </c>
      <c r="G685" s="8">
        <v>0</v>
      </c>
      <c r="H685" s="8">
        <v>0</v>
      </c>
      <c r="I685" s="9">
        <f t="shared" si="21"/>
        <v>226046.6</v>
      </c>
      <c r="J685" s="10">
        <f t="shared" si="22"/>
        <v>0</v>
      </c>
    </row>
    <row r="686" spans="1:10" ht="30" x14ac:dyDescent="0.25">
      <c r="A686" s="6" t="s">
        <v>1357</v>
      </c>
      <c r="B686" s="6" t="s">
        <v>1358</v>
      </c>
      <c r="C686" s="8">
        <v>6</v>
      </c>
      <c r="D686" s="8">
        <v>0</v>
      </c>
      <c r="E686" s="8">
        <v>0</v>
      </c>
      <c r="F686" s="9">
        <v>2859.82</v>
      </c>
      <c r="G686" s="8">
        <v>0</v>
      </c>
      <c r="H686" s="8">
        <v>0</v>
      </c>
      <c r="I686" s="9">
        <f t="shared" si="21"/>
        <v>2859.82</v>
      </c>
      <c r="J686" s="10">
        <f t="shared" si="22"/>
        <v>0</v>
      </c>
    </row>
    <row r="687" spans="1:10" ht="45" x14ac:dyDescent="0.25">
      <c r="A687" s="6" t="s">
        <v>1359</v>
      </c>
      <c r="B687" s="6" t="s">
        <v>1360</v>
      </c>
      <c r="C687" s="8">
        <v>19</v>
      </c>
      <c r="D687" s="8">
        <v>0</v>
      </c>
      <c r="E687" s="8">
        <v>0</v>
      </c>
      <c r="F687" s="9">
        <v>9629.73</v>
      </c>
      <c r="G687" s="8">
        <v>0</v>
      </c>
      <c r="H687" s="8">
        <v>0</v>
      </c>
      <c r="I687" s="9">
        <f t="shared" si="21"/>
        <v>9629.73</v>
      </c>
      <c r="J687" s="10">
        <f t="shared" si="22"/>
        <v>0</v>
      </c>
    </row>
    <row r="688" spans="1:10" ht="30" x14ac:dyDescent="0.25">
      <c r="A688" s="6" t="s">
        <v>1361</v>
      </c>
      <c r="B688" s="6" t="s">
        <v>1362</v>
      </c>
      <c r="C688" s="8">
        <v>1</v>
      </c>
      <c r="D688" s="8">
        <v>0</v>
      </c>
      <c r="E688" s="8">
        <v>0</v>
      </c>
      <c r="F688" s="8">
        <v>304.51</v>
      </c>
      <c r="G688" s="8">
        <v>0</v>
      </c>
      <c r="H688" s="8">
        <v>0</v>
      </c>
      <c r="I688" s="9">
        <f t="shared" si="21"/>
        <v>304.51</v>
      </c>
      <c r="J688" s="10">
        <f t="shared" si="22"/>
        <v>0</v>
      </c>
    </row>
    <row r="689" spans="1:10" x14ac:dyDescent="0.25">
      <c r="A689" s="6" t="s">
        <v>1363</v>
      </c>
      <c r="B689" s="6" t="s">
        <v>1364</v>
      </c>
      <c r="C689" s="8">
        <v>70</v>
      </c>
      <c r="D689" s="8">
        <v>0</v>
      </c>
      <c r="E689" s="8">
        <v>0</v>
      </c>
      <c r="F689" s="9">
        <v>41493.79</v>
      </c>
      <c r="G689" s="8">
        <v>0</v>
      </c>
      <c r="H689" s="8">
        <v>0</v>
      </c>
      <c r="I689" s="9">
        <f t="shared" si="21"/>
        <v>41493.79</v>
      </c>
      <c r="J689" s="10">
        <f t="shared" si="22"/>
        <v>0</v>
      </c>
    </row>
    <row r="690" spans="1:10" ht="30" x14ac:dyDescent="0.25">
      <c r="A690" s="6" t="s">
        <v>1365</v>
      </c>
      <c r="B690" s="6" t="s">
        <v>1366</v>
      </c>
      <c r="C690" s="8">
        <v>40</v>
      </c>
      <c r="D690" s="8">
        <v>0</v>
      </c>
      <c r="E690" s="8">
        <v>0</v>
      </c>
      <c r="F690" s="9">
        <v>14468.73</v>
      </c>
      <c r="G690" s="8">
        <v>27</v>
      </c>
      <c r="H690" s="9">
        <v>7435.67</v>
      </c>
      <c r="I690" s="9">
        <f t="shared" si="21"/>
        <v>7033.0599999999995</v>
      </c>
      <c r="J690" s="10">
        <f t="shared" si="22"/>
        <v>0</v>
      </c>
    </row>
    <row r="691" spans="1:10" ht="30" x14ac:dyDescent="0.25">
      <c r="A691" s="6" t="s">
        <v>1367</v>
      </c>
      <c r="B691" s="6" t="s">
        <v>1368</v>
      </c>
      <c r="C691" s="8">
        <v>44</v>
      </c>
      <c r="D691" s="8">
        <v>0</v>
      </c>
      <c r="E691" s="8">
        <v>0</v>
      </c>
      <c r="F691" s="9">
        <v>30324.84</v>
      </c>
      <c r="G691" s="8">
        <v>0</v>
      </c>
      <c r="H691" s="8">
        <v>0</v>
      </c>
      <c r="I691" s="9">
        <f t="shared" si="21"/>
        <v>30324.84</v>
      </c>
      <c r="J691" s="10">
        <f t="shared" si="22"/>
        <v>0</v>
      </c>
    </row>
    <row r="692" spans="1:10" ht="45" x14ac:dyDescent="0.25">
      <c r="A692" s="6" t="s">
        <v>1369</v>
      </c>
      <c r="B692" s="6" t="s">
        <v>1370</v>
      </c>
      <c r="C692" s="8">
        <v>5</v>
      </c>
      <c r="D692" s="8">
        <v>0</v>
      </c>
      <c r="E692" s="8">
        <v>0</v>
      </c>
      <c r="F692" s="9">
        <v>1659.01</v>
      </c>
      <c r="G692" s="8">
        <v>0</v>
      </c>
      <c r="H692" s="8">
        <v>0</v>
      </c>
      <c r="I692" s="9">
        <f t="shared" si="21"/>
        <v>1659.01</v>
      </c>
      <c r="J692" s="10">
        <f t="shared" si="22"/>
        <v>0</v>
      </c>
    </row>
    <row r="693" spans="1:10" ht="30" x14ac:dyDescent="0.25">
      <c r="A693" s="6" t="s">
        <v>1371</v>
      </c>
      <c r="B693" s="6" t="s">
        <v>1372</v>
      </c>
      <c r="C693" s="8">
        <v>16</v>
      </c>
      <c r="D693" s="8">
        <v>0</v>
      </c>
      <c r="E693" s="8">
        <v>0</v>
      </c>
      <c r="F693" s="9">
        <v>6358.39</v>
      </c>
      <c r="G693" s="8">
        <v>0</v>
      </c>
      <c r="H693" s="8">
        <v>0</v>
      </c>
      <c r="I693" s="9">
        <f t="shared" si="21"/>
        <v>6358.39</v>
      </c>
      <c r="J693" s="10">
        <f t="shared" si="22"/>
        <v>0</v>
      </c>
    </row>
    <row r="694" spans="1:10" ht="45" x14ac:dyDescent="0.25">
      <c r="A694" s="6" t="s">
        <v>1373</v>
      </c>
      <c r="B694" s="6" t="s">
        <v>1374</v>
      </c>
      <c r="C694" s="8">
        <v>17</v>
      </c>
      <c r="D694" s="8">
        <v>0</v>
      </c>
      <c r="E694" s="8">
        <v>0</v>
      </c>
      <c r="F694" s="9">
        <v>8523.2800000000007</v>
      </c>
      <c r="G694" s="8">
        <v>0</v>
      </c>
      <c r="H694" s="8">
        <v>0</v>
      </c>
      <c r="I694" s="9">
        <f t="shared" si="21"/>
        <v>8523.2800000000007</v>
      </c>
      <c r="J694" s="10">
        <f t="shared" si="22"/>
        <v>0</v>
      </c>
    </row>
    <row r="695" spans="1:10" ht="30" x14ac:dyDescent="0.25">
      <c r="A695" s="6" t="s">
        <v>1375</v>
      </c>
      <c r="B695" s="6" t="s">
        <v>1376</v>
      </c>
      <c r="C695" s="8">
        <v>3</v>
      </c>
      <c r="D695" s="8">
        <v>0</v>
      </c>
      <c r="E695" s="8">
        <v>0</v>
      </c>
      <c r="F695" s="8">
        <v>869.02</v>
      </c>
      <c r="G695" s="8">
        <v>7</v>
      </c>
      <c r="H695" s="9">
        <v>3331.18</v>
      </c>
      <c r="I695" s="9">
        <f t="shared" si="21"/>
        <v>0</v>
      </c>
      <c r="J695" s="10">
        <f t="shared" si="22"/>
        <v>2462.16</v>
      </c>
    </row>
    <row r="696" spans="1:10" ht="30" x14ac:dyDescent="0.25">
      <c r="A696" s="6" t="s">
        <v>1377</v>
      </c>
      <c r="B696" s="6" t="s">
        <v>1378</v>
      </c>
      <c r="C696" s="8">
        <v>6</v>
      </c>
      <c r="D696" s="8">
        <v>0</v>
      </c>
      <c r="E696" s="8">
        <v>0</v>
      </c>
      <c r="F696" s="9">
        <v>2380.16</v>
      </c>
      <c r="G696" s="8">
        <v>0</v>
      </c>
      <c r="H696" s="8">
        <v>0</v>
      </c>
      <c r="I696" s="9">
        <f t="shared" si="21"/>
        <v>2380.16</v>
      </c>
      <c r="J696" s="10">
        <f t="shared" si="22"/>
        <v>0</v>
      </c>
    </row>
    <row r="697" spans="1:10" ht="30" x14ac:dyDescent="0.25">
      <c r="A697" s="6" t="s">
        <v>1379</v>
      </c>
      <c r="B697" s="6" t="s">
        <v>1380</v>
      </c>
      <c r="C697" s="8">
        <v>18</v>
      </c>
      <c r="D697" s="8">
        <v>0</v>
      </c>
      <c r="E697" s="8">
        <v>0</v>
      </c>
      <c r="F697" s="9">
        <v>6087.67</v>
      </c>
      <c r="G697" s="8">
        <v>0</v>
      </c>
      <c r="H697" s="8">
        <v>0</v>
      </c>
      <c r="I697" s="9">
        <f t="shared" si="21"/>
        <v>6087.67</v>
      </c>
      <c r="J697" s="10">
        <f t="shared" si="22"/>
        <v>0</v>
      </c>
    </row>
    <row r="698" spans="1:10" ht="30" x14ac:dyDescent="0.25">
      <c r="A698" s="6" t="s">
        <v>1381</v>
      </c>
      <c r="B698" s="6" t="s">
        <v>1382</v>
      </c>
      <c r="C698" s="8">
        <v>11</v>
      </c>
      <c r="D698" s="8">
        <v>0</v>
      </c>
      <c r="E698" s="8">
        <v>0</v>
      </c>
      <c r="F698" s="9">
        <v>5007.21</v>
      </c>
      <c r="G698" s="8">
        <v>2</v>
      </c>
      <c r="H698" s="8">
        <v>292.19</v>
      </c>
      <c r="I698" s="9">
        <f t="shared" si="21"/>
        <v>4715.0200000000004</v>
      </c>
      <c r="J698" s="10">
        <f t="shared" si="22"/>
        <v>0</v>
      </c>
    </row>
    <row r="699" spans="1:10" ht="30" x14ac:dyDescent="0.25">
      <c r="A699" s="6" t="s">
        <v>1383</v>
      </c>
      <c r="B699" s="6" t="s">
        <v>1384</v>
      </c>
      <c r="C699" s="8">
        <v>24</v>
      </c>
      <c r="D699" s="8">
        <v>0</v>
      </c>
      <c r="E699" s="8">
        <v>0</v>
      </c>
      <c r="F699" s="9">
        <v>13428.78</v>
      </c>
      <c r="G699" s="8">
        <v>21</v>
      </c>
      <c r="H699" s="9">
        <v>7652.05</v>
      </c>
      <c r="I699" s="9">
        <f t="shared" si="21"/>
        <v>5776.7300000000005</v>
      </c>
      <c r="J699" s="10">
        <f t="shared" si="22"/>
        <v>0</v>
      </c>
    </row>
    <row r="700" spans="1:10" x14ac:dyDescent="0.25">
      <c r="A700" s="6" t="s">
        <v>1385</v>
      </c>
      <c r="B700" s="6" t="s">
        <v>1386</v>
      </c>
      <c r="C700" s="8">
        <v>7</v>
      </c>
      <c r="D700" s="8">
        <v>0</v>
      </c>
      <c r="E700" s="8">
        <v>0</v>
      </c>
      <c r="F700" s="9">
        <v>6178.66</v>
      </c>
      <c r="G700" s="8">
        <v>0</v>
      </c>
      <c r="H700" s="8">
        <v>0</v>
      </c>
      <c r="I700" s="9">
        <f t="shared" si="21"/>
        <v>6178.66</v>
      </c>
      <c r="J700" s="10">
        <f t="shared" si="22"/>
        <v>0</v>
      </c>
    </row>
    <row r="701" spans="1:10" ht="45" x14ac:dyDescent="0.25">
      <c r="A701" s="6" t="s">
        <v>1387</v>
      </c>
      <c r="B701" s="6" t="s">
        <v>1388</v>
      </c>
      <c r="C701" s="8">
        <v>115</v>
      </c>
      <c r="D701" s="8">
        <v>0</v>
      </c>
      <c r="E701" s="8">
        <v>0</v>
      </c>
      <c r="F701" s="9">
        <v>29687.69</v>
      </c>
      <c r="G701" s="8">
        <v>11</v>
      </c>
      <c r="H701" s="9">
        <v>1706.41</v>
      </c>
      <c r="I701" s="9">
        <f t="shared" si="21"/>
        <v>27981.279999999999</v>
      </c>
      <c r="J701" s="10">
        <f t="shared" si="22"/>
        <v>0</v>
      </c>
    </row>
    <row r="702" spans="1:10" ht="30" x14ac:dyDescent="0.25">
      <c r="A702" s="6" t="s">
        <v>1389</v>
      </c>
      <c r="B702" s="6" t="s">
        <v>1390</v>
      </c>
      <c r="C702" s="8">
        <v>24</v>
      </c>
      <c r="D702" s="8">
        <v>0</v>
      </c>
      <c r="E702" s="8">
        <v>0</v>
      </c>
      <c r="F702" s="9">
        <v>10142.41</v>
      </c>
      <c r="G702" s="8">
        <v>19</v>
      </c>
      <c r="H702" s="9">
        <v>9347.94</v>
      </c>
      <c r="I702" s="9">
        <f t="shared" si="21"/>
        <v>794.46999999999935</v>
      </c>
      <c r="J702" s="10">
        <f t="shared" si="22"/>
        <v>0</v>
      </c>
    </row>
    <row r="703" spans="1:10" ht="45" x14ac:dyDescent="0.25">
      <c r="A703" s="6" t="s">
        <v>1391</v>
      </c>
      <c r="B703" s="6" t="s">
        <v>1392</v>
      </c>
      <c r="C703" s="8">
        <v>56</v>
      </c>
      <c r="D703" s="8">
        <v>0</v>
      </c>
      <c r="E703" s="8">
        <v>0</v>
      </c>
      <c r="F703" s="9">
        <v>20724.900000000001</v>
      </c>
      <c r="G703" s="8">
        <v>29</v>
      </c>
      <c r="H703" s="9">
        <v>3480.84</v>
      </c>
      <c r="I703" s="9">
        <f t="shared" si="21"/>
        <v>17244.060000000001</v>
      </c>
      <c r="J703" s="10">
        <f t="shared" si="22"/>
        <v>0</v>
      </c>
    </row>
    <row r="704" spans="1:10" ht="30" x14ac:dyDescent="0.25">
      <c r="A704" s="6" t="s">
        <v>1393</v>
      </c>
      <c r="B704" s="6" t="s">
        <v>1394</v>
      </c>
      <c r="C704" s="8">
        <v>54</v>
      </c>
      <c r="D704" s="8">
        <v>0</v>
      </c>
      <c r="E704" s="8">
        <v>0</v>
      </c>
      <c r="F704" s="9">
        <v>23594.59</v>
      </c>
      <c r="G704" s="8">
        <v>0</v>
      </c>
      <c r="H704" s="8">
        <v>0</v>
      </c>
      <c r="I704" s="9">
        <f t="shared" si="21"/>
        <v>23594.59</v>
      </c>
      <c r="J704" s="10">
        <f t="shared" si="22"/>
        <v>0</v>
      </c>
    </row>
    <row r="705" spans="1:10" ht="30" x14ac:dyDescent="0.25">
      <c r="A705" s="6" t="s">
        <v>1395</v>
      </c>
      <c r="B705" s="6" t="s">
        <v>1396</v>
      </c>
      <c r="C705" s="8">
        <v>6</v>
      </c>
      <c r="D705" s="8">
        <v>0</v>
      </c>
      <c r="E705" s="8">
        <v>0</v>
      </c>
      <c r="F705" s="9">
        <v>10621.07</v>
      </c>
      <c r="G705" s="8">
        <v>0</v>
      </c>
      <c r="H705" s="8">
        <v>0</v>
      </c>
      <c r="I705" s="9">
        <f t="shared" si="21"/>
        <v>10621.07</v>
      </c>
      <c r="J705" s="10">
        <f t="shared" si="22"/>
        <v>0</v>
      </c>
    </row>
    <row r="706" spans="1:10" ht="45" x14ac:dyDescent="0.25">
      <c r="A706" s="6" t="s">
        <v>1397</v>
      </c>
      <c r="B706" s="6" t="s">
        <v>1398</v>
      </c>
      <c r="C706" s="8">
        <v>8</v>
      </c>
      <c r="D706" s="8">
        <v>0</v>
      </c>
      <c r="E706" s="8">
        <v>0</v>
      </c>
      <c r="F706" s="9">
        <v>2100.4499999999998</v>
      </c>
      <c r="G706" s="8">
        <v>0</v>
      </c>
      <c r="H706" s="8">
        <v>0</v>
      </c>
      <c r="I706" s="9">
        <f t="shared" si="21"/>
        <v>2100.4499999999998</v>
      </c>
      <c r="J706" s="10">
        <f t="shared" si="22"/>
        <v>0</v>
      </c>
    </row>
    <row r="707" spans="1:10" ht="30" x14ac:dyDescent="0.25">
      <c r="A707" s="6" t="s">
        <v>1399</v>
      </c>
      <c r="B707" s="6" t="s">
        <v>1400</v>
      </c>
      <c r="C707" s="8">
        <v>64</v>
      </c>
      <c r="D707" s="8">
        <v>0</v>
      </c>
      <c r="E707" s="8">
        <v>0</v>
      </c>
      <c r="F707" s="9">
        <v>36451.78</v>
      </c>
      <c r="G707" s="8">
        <v>0</v>
      </c>
      <c r="H707" s="8">
        <v>0</v>
      </c>
      <c r="I707" s="9">
        <f t="shared" si="21"/>
        <v>36451.78</v>
      </c>
      <c r="J707" s="10">
        <f t="shared" si="22"/>
        <v>0</v>
      </c>
    </row>
    <row r="708" spans="1:10" ht="30" x14ac:dyDescent="0.25">
      <c r="A708" s="6" t="s">
        <v>1401</v>
      </c>
      <c r="B708" s="6" t="s">
        <v>1402</v>
      </c>
      <c r="C708" s="8">
        <v>7</v>
      </c>
      <c r="D708" s="8">
        <v>0</v>
      </c>
      <c r="E708" s="8">
        <v>0</v>
      </c>
      <c r="F708" s="9">
        <v>3214.52</v>
      </c>
      <c r="G708" s="8">
        <v>23</v>
      </c>
      <c r="H708" s="9">
        <v>3613.9</v>
      </c>
      <c r="I708" s="9">
        <f t="shared" si="21"/>
        <v>0</v>
      </c>
      <c r="J708" s="10">
        <f t="shared" si="22"/>
        <v>399.38000000000011</v>
      </c>
    </row>
    <row r="709" spans="1:10" x14ac:dyDescent="0.25">
      <c r="A709" s="6" t="s">
        <v>1403</v>
      </c>
      <c r="B709" s="6" t="s">
        <v>1404</v>
      </c>
      <c r="C709" s="8">
        <v>161</v>
      </c>
      <c r="D709" s="8">
        <v>0</v>
      </c>
      <c r="E709" s="8">
        <v>0</v>
      </c>
      <c r="F709" s="9">
        <v>118374.83</v>
      </c>
      <c r="G709" s="8">
        <v>19</v>
      </c>
      <c r="H709" s="9">
        <v>6272.75</v>
      </c>
      <c r="I709" s="9">
        <f t="shared" si="21"/>
        <v>112102.08</v>
      </c>
      <c r="J709" s="10">
        <f t="shared" si="22"/>
        <v>0</v>
      </c>
    </row>
    <row r="710" spans="1:10" ht="30" x14ac:dyDescent="0.25">
      <c r="A710" s="6" t="s">
        <v>1405</v>
      </c>
      <c r="B710" s="6" t="s">
        <v>1406</v>
      </c>
      <c r="C710" s="8">
        <v>4</v>
      </c>
      <c r="D710" s="8">
        <v>0</v>
      </c>
      <c r="E710" s="8">
        <v>0</v>
      </c>
      <c r="F710" s="8">
        <v>902.14</v>
      </c>
      <c r="G710" s="8">
        <v>0</v>
      </c>
      <c r="H710" s="8">
        <v>0</v>
      </c>
      <c r="I710" s="9">
        <f t="shared" si="21"/>
        <v>902.14</v>
      </c>
      <c r="J710" s="10">
        <f t="shared" si="22"/>
        <v>0</v>
      </c>
    </row>
    <row r="711" spans="1:10" ht="45" x14ac:dyDescent="0.25">
      <c r="A711" s="6" t="s">
        <v>1407</v>
      </c>
      <c r="B711" s="6" t="s">
        <v>1408</v>
      </c>
      <c r="C711" s="8">
        <v>13</v>
      </c>
      <c r="D711" s="8">
        <v>0</v>
      </c>
      <c r="E711" s="8">
        <v>0</v>
      </c>
      <c r="F711" s="9">
        <v>8514.3799999999992</v>
      </c>
      <c r="G711" s="8">
        <v>13</v>
      </c>
      <c r="H711" s="9">
        <v>4853.3999999999996</v>
      </c>
      <c r="I711" s="9">
        <f t="shared" si="21"/>
        <v>3660.9799999999996</v>
      </c>
      <c r="J711" s="10">
        <f t="shared" si="22"/>
        <v>0</v>
      </c>
    </row>
    <row r="712" spans="1:10" ht="30" x14ac:dyDescent="0.25">
      <c r="A712" s="6" t="s">
        <v>1409</v>
      </c>
      <c r="B712" s="6" t="s">
        <v>1410</v>
      </c>
      <c r="C712" s="8">
        <v>0</v>
      </c>
      <c r="D712" s="8">
        <v>0</v>
      </c>
      <c r="E712" s="8">
        <v>0</v>
      </c>
      <c r="F712" s="8">
        <v>0</v>
      </c>
      <c r="G712" s="8">
        <v>2</v>
      </c>
      <c r="H712" s="8">
        <v>58.6</v>
      </c>
      <c r="I712" s="9">
        <f t="shared" si="21"/>
        <v>0</v>
      </c>
      <c r="J712" s="10">
        <f t="shared" si="22"/>
        <v>58.6</v>
      </c>
    </row>
    <row r="713" spans="1:10" ht="30" x14ac:dyDescent="0.25">
      <c r="A713" s="6" t="s">
        <v>1411</v>
      </c>
      <c r="B713" s="6" t="s">
        <v>1412</v>
      </c>
      <c r="C713" s="8">
        <v>34</v>
      </c>
      <c r="D713" s="8">
        <v>0</v>
      </c>
      <c r="E713" s="8">
        <v>0</v>
      </c>
      <c r="F713" s="9">
        <v>16166.08</v>
      </c>
      <c r="G713" s="8">
        <v>13</v>
      </c>
      <c r="H713" s="9">
        <v>5216.75</v>
      </c>
      <c r="I713" s="9">
        <f t="shared" si="21"/>
        <v>10949.33</v>
      </c>
      <c r="J713" s="10">
        <f t="shared" si="22"/>
        <v>0</v>
      </c>
    </row>
    <row r="714" spans="1:10" ht="30" x14ac:dyDescent="0.25">
      <c r="A714" s="6" t="s">
        <v>1413</v>
      </c>
      <c r="B714" s="6" t="s">
        <v>1414</v>
      </c>
      <c r="C714" s="8">
        <v>23</v>
      </c>
      <c r="D714" s="8">
        <v>0</v>
      </c>
      <c r="E714" s="8">
        <v>0</v>
      </c>
      <c r="F714" s="9">
        <v>12037.85</v>
      </c>
      <c r="G714" s="8">
        <v>0</v>
      </c>
      <c r="H714" s="8">
        <v>0</v>
      </c>
      <c r="I714" s="9">
        <f t="shared" si="21"/>
        <v>12037.85</v>
      </c>
      <c r="J714" s="10">
        <f t="shared" si="22"/>
        <v>0</v>
      </c>
    </row>
    <row r="715" spans="1:10" ht="30" x14ac:dyDescent="0.25">
      <c r="A715" s="6" t="s">
        <v>1415</v>
      </c>
      <c r="B715" s="6" t="s">
        <v>1416</v>
      </c>
      <c r="C715" s="8">
        <v>21</v>
      </c>
      <c r="D715" s="8">
        <v>0</v>
      </c>
      <c r="E715" s="8">
        <v>0</v>
      </c>
      <c r="F715" s="9">
        <v>17345.310000000001</v>
      </c>
      <c r="G715" s="8">
        <v>0</v>
      </c>
      <c r="H715" s="8">
        <v>0</v>
      </c>
      <c r="I715" s="9">
        <f t="shared" ref="I715:I778" si="23">IF((F715-H715)&gt;0,F715-H715,0)</f>
        <v>17345.310000000001</v>
      </c>
      <c r="J715" s="10">
        <f t="shared" ref="J715:J778" si="24">IF((F715-H715)&lt;0,(F715-H715)*-1,0)</f>
        <v>0</v>
      </c>
    </row>
    <row r="716" spans="1:10" ht="45" x14ac:dyDescent="0.25">
      <c r="A716" s="6" t="s">
        <v>1417</v>
      </c>
      <c r="B716" s="6" t="s">
        <v>1418</v>
      </c>
      <c r="C716" s="8">
        <v>2</v>
      </c>
      <c r="D716" s="8">
        <v>0</v>
      </c>
      <c r="E716" s="8">
        <v>0</v>
      </c>
      <c r="F716" s="8">
        <v>836.67</v>
      </c>
      <c r="G716" s="8">
        <v>0</v>
      </c>
      <c r="H716" s="8">
        <v>0</v>
      </c>
      <c r="I716" s="9">
        <f t="shared" si="23"/>
        <v>836.67</v>
      </c>
      <c r="J716" s="10">
        <f t="shared" si="24"/>
        <v>0</v>
      </c>
    </row>
    <row r="717" spans="1:10" ht="30" x14ac:dyDescent="0.25">
      <c r="A717" s="6" t="s">
        <v>1419</v>
      </c>
      <c r="B717" s="6" t="s">
        <v>1420</v>
      </c>
      <c r="C717" s="8">
        <v>27</v>
      </c>
      <c r="D717" s="8">
        <v>0</v>
      </c>
      <c r="E717" s="8">
        <v>0</v>
      </c>
      <c r="F717" s="9">
        <v>17219.09</v>
      </c>
      <c r="G717" s="8">
        <v>5</v>
      </c>
      <c r="H717" s="8">
        <v>835.14</v>
      </c>
      <c r="I717" s="9">
        <f t="shared" si="23"/>
        <v>16383.95</v>
      </c>
      <c r="J717" s="10">
        <f t="shared" si="24"/>
        <v>0</v>
      </c>
    </row>
    <row r="718" spans="1:10" ht="30" x14ac:dyDescent="0.25">
      <c r="A718" s="6" t="s">
        <v>1421</v>
      </c>
      <c r="B718" s="6" t="s">
        <v>1422</v>
      </c>
      <c r="C718" s="8">
        <v>12</v>
      </c>
      <c r="D718" s="8">
        <v>0</v>
      </c>
      <c r="E718" s="8">
        <v>0</v>
      </c>
      <c r="F718" s="9">
        <v>6404.9</v>
      </c>
      <c r="G718" s="8">
        <v>0</v>
      </c>
      <c r="H718" s="8">
        <v>0</v>
      </c>
      <c r="I718" s="9">
        <f t="shared" si="23"/>
        <v>6404.9</v>
      </c>
      <c r="J718" s="10">
        <f t="shared" si="24"/>
        <v>0</v>
      </c>
    </row>
    <row r="719" spans="1:10" ht="30" x14ac:dyDescent="0.25">
      <c r="A719" s="6" t="s">
        <v>1423</v>
      </c>
      <c r="B719" s="6" t="s">
        <v>1424</v>
      </c>
      <c r="C719" s="8">
        <v>101</v>
      </c>
      <c r="D719" s="8">
        <v>0</v>
      </c>
      <c r="E719" s="8">
        <v>0</v>
      </c>
      <c r="F719" s="9">
        <v>59551.92</v>
      </c>
      <c r="G719" s="8">
        <v>0</v>
      </c>
      <c r="H719" s="8">
        <v>0</v>
      </c>
      <c r="I719" s="9">
        <f t="shared" si="23"/>
        <v>59551.92</v>
      </c>
      <c r="J719" s="10">
        <f t="shared" si="24"/>
        <v>0</v>
      </c>
    </row>
    <row r="720" spans="1:10" ht="30" x14ac:dyDescent="0.25">
      <c r="A720" s="6" t="s">
        <v>1425</v>
      </c>
      <c r="B720" s="6" t="s">
        <v>1426</v>
      </c>
      <c r="C720" s="8">
        <v>12</v>
      </c>
      <c r="D720" s="8">
        <v>0</v>
      </c>
      <c r="E720" s="8">
        <v>0</v>
      </c>
      <c r="F720" s="9">
        <v>8302.83</v>
      </c>
      <c r="G720" s="8">
        <v>0</v>
      </c>
      <c r="H720" s="8">
        <v>0</v>
      </c>
      <c r="I720" s="9">
        <f t="shared" si="23"/>
        <v>8302.83</v>
      </c>
      <c r="J720" s="10">
        <f t="shared" si="24"/>
        <v>0</v>
      </c>
    </row>
    <row r="721" spans="1:10" ht="30" x14ac:dyDescent="0.25">
      <c r="A721" s="6" t="s">
        <v>1427</v>
      </c>
      <c r="B721" s="6" t="s">
        <v>1428</v>
      </c>
      <c r="C721" s="8">
        <v>0</v>
      </c>
      <c r="D721" s="8">
        <v>0</v>
      </c>
      <c r="E721" s="8">
        <v>0</v>
      </c>
      <c r="F721" s="8">
        <v>0</v>
      </c>
      <c r="G721" s="8">
        <v>36</v>
      </c>
      <c r="H721" s="9">
        <v>11102.38</v>
      </c>
      <c r="I721" s="9">
        <f t="shared" si="23"/>
        <v>0</v>
      </c>
      <c r="J721" s="10">
        <f t="shared" si="24"/>
        <v>11102.38</v>
      </c>
    </row>
    <row r="722" spans="1:10" ht="30" x14ac:dyDescent="0.25">
      <c r="A722" s="6" t="s">
        <v>1429</v>
      </c>
      <c r="B722" s="6" t="s">
        <v>1430</v>
      </c>
      <c r="C722" s="8">
        <v>77</v>
      </c>
      <c r="D722" s="8">
        <v>0</v>
      </c>
      <c r="E722" s="8">
        <v>0</v>
      </c>
      <c r="F722" s="9">
        <v>108661.45</v>
      </c>
      <c r="G722" s="8">
        <v>20</v>
      </c>
      <c r="H722" s="9">
        <v>1810.29</v>
      </c>
      <c r="I722" s="9">
        <f t="shared" si="23"/>
        <v>106851.16</v>
      </c>
      <c r="J722" s="10">
        <f t="shared" si="24"/>
        <v>0</v>
      </c>
    </row>
    <row r="723" spans="1:10" ht="30" x14ac:dyDescent="0.25">
      <c r="A723" s="6" t="s">
        <v>1431</v>
      </c>
      <c r="B723" s="6" t="s">
        <v>1432</v>
      </c>
      <c r="C723" s="8">
        <v>73</v>
      </c>
      <c r="D723" s="8">
        <v>0</v>
      </c>
      <c r="E723" s="8">
        <v>0</v>
      </c>
      <c r="F723" s="9">
        <v>30564.45</v>
      </c>
      <c r="G723" s="8">
        <v>0</v>
      </c>
      <c r="H723" s="8">
        <v>0</v>
      </c>
      <c r="I723" s="9">
        <f t="shared" si="23"/>
        <v>30564.45</v>
      </c>
      <c r="J723" s="10">
        <f t="shared" si="24"/>
        <v>0</v>
      </c>
    </row>
    <row r="724" spans="1:10" ht="30" x14ac:dyDescent="0.25">
      <c r="A724" s="6" t="s">
        <v>1433</v>
      </c>
      <c r="B724" s="6" t="s">
        <v>1434</v>
      </c>
      <c r="C724" s="8">
        <v>39</v>
      </c>
      <c r="D724" s="8">
        <v>0</v>
      </c>
      <c r="E724" s="8">
        <v>0</v>
      </c>
      <c r="F724" s="9">
        <v>16973.43</v>
      </c>
      <c r="G724" s="8">
        <v>10</v>
      </c>
      <c r="H724" s="9">
        <v>1555.02</v>
      </c>
      <c r="I724" s="9">
        <f t="shared" si="23"/>
        <v>15418.41</v>
      </c>
      <c r="J724" s="10">
        <f t="shared" si="24"/>
        <v>0</v>
      </c>
    </row>
    <row r="725" spans="1:10" ht="30" x14ac:dyDescent="0.25">
      <c r="A725" s="6" t="s">
        <v>1435</v>
      </c>
      <c r="B725" s="6" t="s">
        <v>1436</v>
      </c>
      <c r="C725" s="8">
        <v>49</v>
      </c>
      <c r="D725" s="8">
        <v>0</v>
      </c>
      <c r="E725" s="8">
        <v>0</v>
      </c>
      <c r="F725" s="9">
        <v>13662.44</v>
      </c>
      <c r="G725" s="8">
        <v>24</v>
      </c>
      <c r="H725" s="9">
        <v>9329.74</v>
      </c>
      <c r="I725" s="9">
        <f t="shared" si="23"/>
        <v>4332.7000000000007</v>
      </c>
      <c r="J725" s="10">
        <f t="shared" si="24"/>
        <v>0</v>
      </c>
    </row>
    <row r="726" spans="1:10" ht="30" x14ac:dyDescent="0.25">
      <c r="A726" s="6" t="s">
        <v>1437</v>
      </c>
      <c r="B726" s="6" t="s">
        <v>1438</v>
      </c>
      <c r="C726" s="8">
        <v>0</v>
      </c>
      <c r="D726" s="8">
        <v>0</v>
      </c>
      <c r="E726" s="8">
        <v>0</v>
      </c>
      <c r="F726" s="8">
        <v>0</v>
      </c>
      <c r="G726" s="8">
        <v>1</v>
      </c>
      <c r="H726" s="8">
        <v>662.07</v>
      </c>
      <c r="I726" s="9">
        <f t="shared" si="23"/>
        <v>0</v>
      </c>
      <c r="J726" s="10">
        <f t="shared" si="24"/>
        <v>662.07</v>
      </c>
    </row>
    <row r="727" spans="1:10" ht="45" x14ac:dyDescent="0.25">
      <c r="A727" s="6" t="s">
        <v>1439</v>
      </c>
      <c r="B727" s="6" t="s">
        <v>1440</v>
      </c>
      <c r="C727" s="8">
        <v>4</v>
      </c>
      <c r="D727" s="8">
        <v>0</v>
      </c>
      <c r="E727" s="8">
        <v>0</v>
      </c>
      <c r="F727" s="9">
        <v>1545.31</v>
      </c>
      <c r="G727" s="8">
        <v>1</v>
      </c>
      <c r="H727" s="8">
        <v>82.45</v>
      </c>
      <c r="I727" s="9">
        <f t="shared" si="23"/>
        <v>1462.86</v>
      </c>
      <c r="J727" s="10">
        <f t="shared" si="24"/>
        <v>0</v>
      </c>
    </row>
    <row r="728" spans="1:10" x14ac:dyDescent="0.25">
      <c r="A728" s="6" t="s">
        <v>1441</v>
      </c>
      <c r="B728" s="6" t="s">
        <v>1442</v>
      </c>
      <c r="C728" s="8">
        <v>0</v>
      </c>
      <c r="D728" s="8">
        <v>0</v>
      </c>
      <c r="E728" s="8">
        <v>0</v>
      </c>
      <c r="F728" s="8">
        <v>0</v>
      </c>
      <c r="G728" s="8">
        <v>14</v>
      </c>
      <c r="H728" s="9">
        <v>1472.11</v>
      </c>
      <c r="I728" s="9">
        <f t="shared" si="23"/>
        <v>0</v>
      </c>
      <c r="J728" s="10">
        <f t="shared" si="24"/>
        <v>1472.11</v>
      </c>
    </row>
    <row r="729" spans="1:10" ht="30" x14ac:dyDescent="0.25">
      <c r="A729" s="6" t="s">
        <v>1443</v>
      </c>
      <c r="B729" s="6" t="s">
        <v>1444</v>
      </c>
      <c r="C729" s="8">
        <v>42</v>
      </c>
      <c r="D729" s="8">
        <v>0</v>
      </c>
      <c r="E729" s="8">
        <v>0</v>
      </c>
      <c r="F729" s="9">
        <v>24471.66</v>
      </c>
      <c r="G729" s="8">
        <v>0</v>
      </c>
      <c r="H729" s="8">
        <v>0</v>
      </c>
      <c r="I729" s="9">
        <f t="shared" si="23"/>
        <v>24471.66</v>
      </c>
      <c r="J729" s="10">
        <f t="shared" si="24"/>
        <v>0</v>
      </c>
    </row>
    <row r="730" spans="1:10" ht="30" x14ac:dyDescent="0.25">
      <c r="A730" s="6" t="s">
        <v>1445</v>
      </c>
      <c r="B730" s="6" t="s">
        <v>1446</v>
      </c>
      <c r="C730" s="8">
        <v>0</v>
      </c>
      <c r="D730" s="8">
        <v>0</v>
      </c>
      <c r="E730" s="8">
        <v>0</v>
      </c>
      <c r="F730" s="8">
        <v>0</v>
      </c>
      <c r="G730" s="8">
        <v>2</v>
      </c>
      <c r="H730" s="8">
        <v>105.25</v>
      </c>
      <c r="I730" s="9">
        <f t="shared" si="23"/>
        <v>0</v>
      </c>
      <c r="J730" s="10">
        <f t="shared" si="24"/>
        <v>105.25</v>
      </c>
    </row>
    <row r="731" spans="1:10" x14ac:dyDescent="0.25">
      <c r="A731" s="6" t="s">
        <v>1447</v>
      </c>
      <c r="B731" s="6" t="s">
        <v>1448</v>
      </c>
      <c r="C731" s="8">
        <v>54</v>
      </c>
      <c r="D731" s="8">
        <v>0</v>
      </c>
      <c r="E731" s="8">
        <v>0</v>
      </c>
      <c r="F731" s="9">
        <v>21214.26</v>
      </c>
      <c r="G731" s="8">
        <v>15</v>
      </c>
      <c r="H731" s="9">
        <v>2194.58</v>
      </c>
      <c r="I731" s="9">
        <f t="shared" si="23"/>
        <v>19019.68</v>
      </c>
      <c r="J731" s="10">
        <f t="shared" si="24"/>
        <v>0</v>
      </c>
    </row>
    <row r="732" spans="1:10" x14ac:dyDescent="0.25">
      <c r="A732" s="6" t="s">
        <v>1449</v>
      </c>
      <c r="B732" s="6" t="s">
        <v>1450</v>
      </c>
      <c r="C732" s="8">
        <v>2</v>
      </c>
      <c r="D732" s="8">
        <v>0</v>
      </c>
      <c r="E732" s="8">
        <v>0</v>
      </c>
      <c r="F732" s="9">
        <v>1244.75</v>
      </c>
      <c r="G732" s="8">
        <v>0</v>
      </c>
      <c r="H732" s="8">
        <v>0</v>
      </c>
      <c r="I732" s="9">
        <f t="shared" si="23"/>
        <v>1244.75</v>
      </c>
      <c r="J732" s="10">
        <f t="shared" si="24"/>
        <v>0</v>
      </c>
    </row>
    <row r="733" spans="1:10" ht="30" x14ac:dyDescent="0.25">
      <c r="A733" s="6" t="s">
        <v>1451</v>
      </c>
      <c r="B733" s="6" t="s">
        <v>1452</v>
      </c>
      <c r="C733" s="8">
        <v>14</v>
      </c>
      <c r="D733" s="8">
        <v>0</v>
      </c>
      <c r="E733" s="8">
        <v>0</v>
      </c>
      <c r="F733" s="9">
        <v>6405.38</v>
      </c>
      <c r="G733" s="8">
        <v>0</v>
      </c>
      <c r="H733" s="8">
        <v>0</v>
      </c>
      <c r="I733" s="9">
        <f t="shared" si="23"/>
        <v>6405.38</v>
      </c>
      <c r="J733" s="10">
        <f t="shared" si="24"/>
        <v>0</v>
      </c>
    </row>
    <row r="734" spans="1:10" ht="45" x14ac:dyDescent="0.25">
      <c r="A734" s="6" t="s">
        <v>1453</v>
      </c>
      <c r="B734" s="6" t="s">
        <v>1454</v>
      </c>
      <c r="C734" s="8">
        <v>220</v>
      </c>
      <c r="D734" s="8">
        <v>0</v>
      </c>
      <c r="E734" s="9">
        <v>4909.17</v>
      </c>
      <c r="F734" s="9">
        <v>60787.39</v>
      </c>
      <c r="G734" s="8">
        <v>0</v>
      </c>
      <c r="H734" s="8">
        <v>0</v>
      </c>
      <c r="I734" s="9">
        <f t="shared" si="23"/>
        <v>60787.39</v>
      </c>
      <c r="J734" s="10">
        <f t="shared" si="24"/>
        <v>0</v>
      </c>
    </row>
    <row r="735" spans="1:10" ht="30" x14ac:dyDescent="0.25">
      <c r="A735" s="6" t="s">
        <v>1455</v>
      </c>
      <c r="B735" s="6" t="s">
        <v>1456</v>
      </c>
      <c r="C735" s="8">
        <v>16</v>
      </c>
      <c r="D735" s="8">
        <v>0</v>
      </c>
      <c r="E735" s="8">
        <v>0</v>
      </c>
      <c r="F735" s="9">
        <v>7774.73</v>
      </c>
      <c r="G735" s="8">
        <v>0</v>
      </c>
      <c r="H735" s="8">
        <v>0</v>
      </c>
      <c r="I735" s="9">
        <f t="shared" si="23"/>
        <v>7774.73</v>
      </c>
      <c r="J735" s="10">
        <f t="shared" si="24"/>
        <v>0</v>
      </c>
    </row>
    <row r="736" spans="1:10" x14ac:dyDescent="0.25">
      <c r="A736" s="6" t="s">
        <v>1457</v>
      </c>
      <c r="B736" s="6" t="s">
        <v>1458</v>
      </c>
      <c r="C736" s="8">
        <v>0</v>
      </c>
      <c r="D736" s="8">
        <v>0</v>
      </c>
      <c r="E736" s="8">
        <v>0</v>
      </c>
      <c r="F736" s="8">
        <v>0</v>
      </c>
      <c r="G736" s="8">
        <v>9</v>
      </c>
      <c r="H736" s="9">
        <v>3955.36</v>
      </c>
      <c r="I736" s="9">
        <f t="shared" si="23"/>
        <v>0</v>
      </c>
      <c r="J736" s="10">
        <f t="shared" si="24"/>
        <v>3955.36</v>
      </c>
    </row>
    <row r="737" spans="1:10" ht="30" x14ac:dyDescent="0.25">
      <c r="A737" s="6" t="s">
        <v>1459</v>
      </c>
      <c r="B737" s="6" t="s">
        <v>1460</v>
      </c>
      <c r="C737" s="8">
        <v>170</v>
      </c>
      <c r="D737" s="8">
        <v>0</v>
      </c>
      <c r="E737" s="8">
        <v>0</v>
      </c>
      <c r="F737" s="9">
        <v>71547.77</v>
      </c>
      <c r="G737" s="8">
        <v>13</v>
      </c>
      <c r="H737" s="9">
        <v>3309.57</v>
      </c>
      <c r="I737" s="9">
        <f t="shared" si="23"/>
        <v>68238.2</v>
      </c>
      <c r="J737" s="10">
        <f t="shared" si="24"/>
        <v>0</v>
      </c>
    </row>
    <row r="738" spans="1:10" ht="30" x14ac:dyDescent="0.25">
      <c r="A738" s="6" t="s">
        <v>1461</v>
      </c>
      <c r="B738" s="6" t="s">
        <v>1462</v>
      </c>
      <c r="C738" s="8">
        <v>9</v>
      </c>
      <c r="D738" s="8">
        <v>0</v>
      </c>
      <c r="E738" s="8">
        <v>0</v>
      </c>
      <c r="F738" s="9">
        <v>3459.42</v>
      </c>
      <c r="G738" s="8">
        <v>16</v>
      </c>
      <c r="H738" s="9">
        <v>6425.56</v>
      </c>
      <c r="I738" s="9">
        <f t="shared" si="23"/>
        <v>0</v>
      </c>
      <c r="J738" s="10">
        <f t="shared" si="24"/>
        <v>2966.1400000000003</v>
      </c>
    </row>
    <row r="739" spans="1:10" ht="30" x14ac:dyDescent="0.25">
      <c r="A739" s="6" t="s">
        <v>1463</v>
      </c>
      <c r="B739" s="6" t="s">
        <v>1464</v>
      </c>
      <c r="C739" s="8">
        <v>8</v>
      </c>
      <c r="D739" s="8">
        <v>0</v>
      </c>
      <c r="E739" s="8">
        <v>0</v>
      </c>
      <c r="F739" s="9">
        <v>11928.11</v>
      </c>
      <c r="G739" s="8">
        <v>0</v>
      </c>
      <c r="H739" s="8">
        <v>0</v>
      </c>
      <c r="I739" s="9">
        <f t="shared" si="23"/>
        <v>11928.11</v>
      </c>
      <c r="J739" s="10">
        <f t="shared" si="24"/>
        <v>0</v>
      </c>
    </row>
    <row r="740" spans="1:10" ht="45" x14ac:dyDescent="0.25">
      <c r="A740" s="6" t="s">
        <v>1465</v>
      </c>
      <c r="B740" s="6" t="s">
        <v>1466</v>
      </c>
      <c r="C740" s="8">
        <v>10</v>
      </c>
      <c r="D740" s="8">
        <v>0</v>
      </c>
      <c r="E740" s="8">
        <v>0</v>
      </c>
      <c r="F740" s="9">
        <v>10439.69</v>
      </c>
      <c r="G740" s="8">
        <v>0</v>
      </c>
      <c r="H740" s="8">
        <v>0</v>
      </c>
      <c r="I740" s="9">
        <f t="shared" si="23"/>
        <v>10439.69</v>
      </c>
      <c r="J740" s="10">
        <f t="shared" si="24"/>
        <v>0</v>
      </c>
    </row>
    <row r="741" spans="1:10" x14ac:dyDescent="0.25">
      <c r="A741" s="6" t="s">
        <v>1467</v>
      </c>
      <c r="B741" s="6" t="s">
        <v>1468</v>
      </c>
      <c r="C741" s="8">
        <v>3</v>
      </c>
      <c r="D741" s="8">
        <v>0</v>
      </c>
      <c r="E741" s="8">
        <v>0</v>
      </c>
      <c r="F741" s="9">
        <v>2304.59</v>
      </c>
      <c r="G741" s="8">
        <v>0</v>
      </c>
      <c r="H741" s="8">
        <v>0</v>
      </c>
      <c r="I741" s="9">
        <f t="shared" si="23"/>
        <v>2304.59</v>
      </c>
      <c r="J741" s="10">
        <f t="shared" si="24"/>
        <v>0</v>
      </c>
    </row>
    <row r="742" spans="1:10" ht="30" x14ac:dyDescent="0.25">
      <c r="A742" s="6" t="s">
        <v>1469</v>
      </c>
      <c r="B742" s="6" t="s">
        <v>1470</v>
      </c>
      <c r="C742" s="8">
        <v>73</v>
      </c>
      <c r="D742" s="8">
        <v>0</v>
      </c>
      <c r="E742" s="8">
        <v>0</v>
      </c>
      <c r="F742" s="9">
        <v>21568.77</v>
      </c>
      <c r="G742" s="8">
        <v>5</v>
      </c>
      <c r="H742" s="8">
        <v>783.71</v>
      </c>
      <c r="I742" s="9">
        <f t="shared" si="23"/>
        <v>20785.060000000001</v>
      </c>
      <c r="J742" s="10">
        <f t="shared" si="24"/>
        <v>0</v>
      </c>
    </row>
    <row r="743" spans="1:10" ht="30" x14ac:dyDescent="0.25">
      <c r="A743" s="6" t="s">
        <v>1471</v>
      </c>
      <c r="B743" s="6" t="s">
        <v>1472</v>
      </c>
      <c r="C743" s="8">
        <v>32</v>
      </c>
      <c r="D743" s="8">
        <v>0</v>
      </c>
      <c r="E743" s="8">
        <v>0</v>
      </c>
      <c r="F743" s="9">
        <v>11103.74</v>
      </c>
      <c r="G743" s="8">
        <v>2</v>
      </c>
      <c r="H743" s="8">
        <v>184.87</v>
      </c>
      <c r="I743" s="9">
        <f t="shared" si="23"/>
        <v>10918.869999999999</v>
      </c>
      <c r="J743" s="10">
        <f t="shared" si="24"/>
        <v>0</v>
      </c>
    </row>
    <row r="744" spans="1:10" ht="30" x14ac:dyDescent="0.25">
      <c r="A744" s="6" t="s">
        <v>1473</v>
      </c>
      <c r="B744" s="6" t="s">
        <v>1474</v>
      </c>
      <c r="C744" s="8">
        <v>34</v>
      </c>
      <c r="D744" s="8">
        <v>0</v>
      </c>
      <c r="E744" s="8">
        <v>0</v>
      </c>
      <c r="F744" s="9">
        <v>8405.0400000000009</v>
      </c>
      <c r="G744" s="8">
        <v>0</v>
      </c>
      <c r="H744" s="8">
        <v>0</v>
      </c>
      <c r="I744" s="9">
        <f t="shared" si="23"/>
        <v>8405.0400000000009</v>
      </c>
      <c r="J744" s="10">
        <f t="shared" si="24"/>
        <v>0</v>
      </c>
    </row>
    <row r="745" spans="1:10" ht="45" x14ac:dyDescent="0.25">
      <c r="A745" s="6" t="s">
        <v>1475</v>
      </c>
      <c r="B745" s="6" t="s">
        <v>1476</v>
      </c>
      <c r="C745" s="8">
        <v>5</v>
      </c>
      <c r="D745" s="8">
        <v>0</v>
      </c>
      <c r="E745" s="8">
        <v>0</v>
      </c>
      <c r="F745" s="9">
        <v>2572.36</v>
      </c>
      <c r="G745" s="8">
        <v>5</v>
      </c>
      <c r="H745" s="9">
        <v>4377.8500000000004</v>
      </c>
      <c r="I745" s="9">
        <f t="shared" si="23"/>
        <v>0</v>
      </c>
      <c r="J745" s="10">
        <f t="shared" si="24"/>
        <v>1805.4900000000002</v>
      </c>
    </row>
    <row r="746" spans="1:10" ht="30" x14ac:dyDescent="0.25">
      <c r="A746" s="6" t="s">
        <v>1477</v>
      </c>
      <c r="B746" s="6" t="s">
        <v>1478</v>
      </c>
      <c r="C746" s="8">
        <v>26</v>
      </c>
      <c r="D746" s="8">
        <v>0</v>
      </c>
      <c r="E746" s="8">
        <v>0</v>
      </c>
      <c r="F746" s="9">
        <v>15572.3</v>
      </c>
      <c r="G746" s="8">
        <v>7</v>
      </c>
      <c r="H746" s="9">
        <v>2420.29</v>
      </c>
      <c r="I746" s="9">
        <f t="shared" si="23"/>
        <v>13152.009999999998</v>
      </c>
      <c r="J746" s="10">
        <f t="shared" si="24"/>
        <v>0</v>
      </c>
    </row>
    <row r="747" spans="1:10" ht="30" x14ac:dyDescent="0.25">
      <c r="A747" s="6" t="s">
        <v>1479</v>
      </c>
      <c r="B747" s="6" t="s">
        <v>1480</v>
      </c>
      <c r="C747" s="8">
        <v>4</v>
      </c>
      <c r="D747" s="8">
        <v>0</v>
      </c>
      <c r="E747" s="8">
        <v>0</v>
      </c>
      <c r="F747" s="8">
        <v>981.07</v>
      </c>
      <c r="G747" s="8">
        <v>2</v>
      </c>
      <c r="H747" s="8">
        <v>60.53</v>
      </c>
      <c r="I747" s="9">
        <f t="shared" si="23"/>
        <v>920.54000000000008</v>
      </c>
      <c r="J747" s="10">
        <f t="shared" si="24"/>
        <v>0</v>
      </c>
    </row>
    <row r="748" spans="1:10" ht="30" x14ac:dyDescent="0.25">
      <c r="A748" s="6" t="s">
        <v>1481</v>
      </c>
      <c r="B748" s="6" t="s">
        <v>1482</v>
      </c>
      <c r="C748" s="8">
        <v>12</v>
      </c>
      <c r="D748" s="8">
        <v>0</v>
      </c>
      <c r="E748" s="8">
        <v>0</v>
      </c>
      <c r="F748" s="9">
        <v>1572.34</v>
      </c>
      <c r="G748" s="8">
        <v>25</v>
      </c>
      <c r="H748" s="9">
        <v>2828.66</v>
      </c>
      <c r="I748" s="9">
        <f t="shared" si="23"/>
        <v>0</v>
      </c>
      <c r="J748" s="10">
        <f t="shared" si="24"/>
        <v>1256.32</v>
      </c>
    </row>
    <row r="749" spans="1:10" ht="30" x14ac:dyDescent="0.25">
      <c r="A749" s="6" t="s">
        <v>1483</v>
      </c>
      <c r="B749" s="6" t="s">
        <v>1484</v>
      </c>
      <c r="C749" s="8">
        <v>6</v>
      </c>
      <c r="D749" s="8">
        <v>0</v>
      </c>
      <c r="E749" s="8">
        <v>0</v>
      </c>
      <c r="F749" s="9">
        <v>2112.19</v>
      </c>
      <c r="G749" s="8">
        <v>0</v>
      </c>
      <c r="H749" s="8">
        <v>0</v>
      </c>
      <c r="I749" s="9">
        <f t="shared" si="23"/>
        <v>2112.19</v>
      </c>
      <c r="J749" s="10">
        <f t="shared" si="24"/>
        <v>0</v>
      </c>
    </row>
    <row r="750" spans="1:10" ht="30" x14ac:dyDescent="0.25">
      <c r="A750" s="6" t="s">
        <v>1485</v>
      </c>
      <c r="B750" s="6" t="s">
        <v>1486</v>
      </c>
      <c r="C750" s="8">
        <v>1</v>
      </c>
      <c r="D750" s="8">
        <v>0</v>
      </c>
      <c r="E750" s="8">
        <v>0</v>
      </c>
      <c r="F750" s="9">
        <v>1340.43</v>
      </c>
      <c r="G750" s="8">
        <v>0</v>
      </c>
      <c r="H750" s="8">
        <v>0</v>
      </c>
      <c r="I750" s="9">
        <f t="shared" si="23"/>
        <v>1340.43</v>
      </c>
      <c r="J750" s="10">
        <f t="shared" si="24"/>
        <v>0</v>
      </c>
    </row>
    <row r="751" spans="1:10" ht="30" x14ac:dyDescent="0.25">
      <c r="A751" s="6" t="s">
        <v>1487</v>
      </c>
      <c r="B751" s="6" t="s">
        <v>1488</v>
      </c>
      <c r="C751" s="8">
        <v>4</v>
      </c>
      <c r="D751" s="8">
        <v>0</v>
      </c>
      <c r="E751" s="8">
        <v>0</v>
      </c>
      <c r="F751" s="9">
        <v>1309.0899999999999</v>
      </c>
      <c r="G751" s="8">
        <v>8</v>
      </c>
      <c r="H751" s="9">
        <v>2108.9</v>
      </c>
      <c r="I751" s="9">
        <f t="shared" si="23"/>
        <v>0</v>
      </c>
      <c r="J751" s="10">
        <f t="shared" si="24"/>
        <v>799.81000000000017</v>
      </c>
    </row>
    <row r="752" spans="1:10" ht="45" x14ac:dyDescent="0.25">
      <c r="A752" s="6" t="s">
        <v>1489</v>
      </c>
      <c r="B752" s="6" t="s">
        <v>1490</v>
      </c>
      <c r="C752" s="8">
        <v>4</v>
      </c>
      <c r="D752" s="8">
        <v>0</v>
      </c>
      <c r="E752" s="9">
        <v>8020.46</v>
      </c>
      <c r="F752" s="9">
        <v>127044.66</v>
      </c>
      <c r="G752" s="8">
        <v>1</v>
      </c>
      <c r="H752" s="9">
        <v>14220.18</v>
      </c>
      <c r="I752" s="9">
        <f t="shared" si="23"/>
        <v>112824.48000000001</v>
      </c>
      <c r="J752" s="10">
        <f t="shared" si="24"/>
        <v>0</v>
      </c>
    </row>
    <row r="753" spans="1:10" ht="30" x14ac:dyDescent="0.25">
      <c r="A753" s="6" t="s">
        <v>1491</v>
      </c>
      <c r="B753" s="6" t="s">
        <v>1492</v>
      </c>
      <c r="C753" s="8">
        <v>1</v>
      </c>
      <c r="D753" s="8">
        <v>0</v>
      </c>
      <c r="E753" s="8">
        <v>0</v>
      </c>
      <c r="F753" s="8">
        <v>742.02</v>
      </c>
      <c r="G753" s="8">
        <v>20</v>
      </c>
      <c r="H753" s="9">
        <v>3892.19</v>
      </c>
      <c r="I753" s="9">
        <f t="shared" si="23"/>
        <v>0</v>
      </c>
      <c r="J753" s="10">
        <f t="shared" si="24"/>
        <v>3150.17</v>
      </c>
    </row>
    <row r="754" spans="1:10" ht="30" x14ac:dyDescent="0.25">
      <c r="A754" s="6" t="s">
        <v>1493</v>
      </c>
      <c r="B754" s="6" t="s">
        <v>1494</v>
      </c>
      <c r="C754" s="8">
        <v>7</v>
      </c>
      <c r="D754" s="8">
        <v>0</v>
      </c>
      <c r="E754" s="8">
        <v>0</v>
      </c>
      <c r="F754" s="9">
        <v>4537.58</v>
      </c>
      <c r="G754" s="8">
        <v>3</v>
      </c>
      <c r="H754" s="8">
        <v>498.15</v>
      </c>
      <c r="I754" s="9">
        <f t="shared" si="23"/>
        <v>4039.43</v>
      </c>
      <c r="J754" s="10">
        <f t="shared" si="24"/>
        <v>0</v>
      </c>
    </row>
    <row r="755" spans="1:10" ht="30" x14ac:dyDescent="0.25">
      <c r="A755" s="6" t="s">
        <v>1495</v>
      </c>
      <c r="B755" s="6" t="s">
        <v>1496</v>
      </c>
      <c r="C755" s="8">
        <v>76</v>
      </c>
      <c r="D755" s="8">
        <v>0</v>
      </c>
      <c r="E755" s="8">
        <v>0</v>
      </c>
      <c r="F755" s="9">
        <v>78290.850000000006</v>
      </c>
      <c r="G755" s="8">
        <v>0</v>
      </c>
      <c r="H755" s="8">
        <v>0</v>
      </c>
      <c r="I755" s="9">
        <f t="shared" si="23"/>
        <v>78290.850000000006</v>
      </c>
      <c r="J755" s="10">
        <f t="shared" si="24"/>
        <v>0</v>
      </c>
    </row>
    <row r="756" spans="1:10" ht="45" x14ac:dyDescent="0.25">
      <c r="A756" s="6" t="s">
        <v>1497</v>
      </c>
      <c r="B756" s="6" t="s">
        <v>1498</v>
      </c>
      <c r="C756" s="8">
        <v>9</v>
      </c>
      <c r="D756" s="8">
        <v>0</v>
      </c>
      <c r="E756" s="8">
        <v>0</v>
      </c>
      <c r="F756" s="9">
        <v>4790.8999999999996</v>
      </c>
      <c r="G756" s="8">
        <v>4</v>
      </c>
      <c r="H756" s="9">
        <v>1671.89</v>
      </c>
      <c r="I756" s="9">
        <f t="shared" si="23"/>
        <v>3119.0099999999993</v>
      </c>
      <c r="J756" s="10">
        <f t="shared" si="24"/>
        <v>0</v>
      </c>
    </row>
    <row r="757" spans="1:10" ht="45" x14ac:dyDescent="0.25">
      <c r="A757" s="6" t="s">
        <v>1499</v>
      </c>
      <c r="B757" s="6" t="s">
        <v>1500</v>
      </c>
      <c r="C757" s="8">
        <v>40</v>
      </c>
      <c r="D757" s="8">
        <v>0</v>
      </c>
      <c r="E757" s="8">
        <v>0</v>
      </c>
      <c r="F757" s="9">
        <v>20909.04</v>
      </c>
      <c r="G757" s="8">
        <v>0</v>
      </c>
      <c r="H757" s="8">
        <v>0</v>
      </c>
      <c r="I757" s="9">
        <f t="shared" si="23"/>
        <v>20909.04</v>
      </c>
      <c r="J757" s="10">
        <f t="shared" si="24"/>
        <v>0</v>
      </c>
    </row>
    <row r="758" spans="1:10" ht="45" x14ac:dyDescent="0.25">
      <c r="A758" s="6" t="s">
        <v>1501</v>
      </c>
      <c r="B758" s="6" t="s">
        <v>1502</v>
      </c>
      <c r="C758" s="8">
        <v>127</v>
      </c>
      <c r="D758" s="8">
        <v>0</v>
      </c>
      <c r="E758" s="8">
        <v>0</v>
      </c>
      <c r="F758" s="9">
        <v>65079.94</v>
      </c>
      <c r="G758" s="8">
        <v>21</v>
      </c>
      <c r="H758" s="9">
        <v>7364.69</v>
      </c>
      <c r="I758" s="9">
        <f t="shared" si="23"/>
        <v>57715.25</v>
      </c>
      <c r="J758" s="10">
        <f t="shared" si="24"/>
        <v>0</v>
      </c>
    </row>
    <row r="759" spans="1:10" ht="30" x14ac:dyDescent="0.25">
      <c r="A759" s="6" t="s">
        <v>1503</v>
      </c>
      <c r="B759" s="6" t="s">
        <v>1504</v>
      </c>
      <c r="C759" s="8">
        <v>1</v>
      </c>
      <c r="D759" s="8">
        <v>0</v>
      </c>
      <c r="E759" s="8">
        <v>0</v>
      </c>
      <c r="F759" s="8">
        <v>425.85</v>
      </c>
      <c r="G759" s="8">
        <v>0</v>
      </c>
      <c r="H759" s="8">
        <v>0</v>
      </c>
      <c r="I759" s="9">
        <f t="shared" si="23"/>
        <v>425.85</v>
      </c>
      <c r="J759" s="10">
        <f t="shared" si="24"/>
        <v>0</v>
      </c>
    </row>
    <row r="760" spans="1:10" ht="30" x14ac:dyDescent="0.25">
      <c r="A760" s="6" t="s">
        <v>1505</v>
      </c>
      <c r="B760" s="6" t="s">
        <v>1506</v>
      </c>
      <c r="C760" s="8">
        <v>0</v>
      </c>
      <c r="D760" s="8">
        <v>0</v>
      </c>
      <c r="E760" s="8">
        <v>0</v>
      </c>
      <c r="F760" s="8">
        <v>0</v>
      </c>
      <c r="G760" s="8">
        <v>7</v>
      </c>
      <c r="H760" s="9">
        <v>2087.5</v>
      </c>
      <c r="I760" s="9">
        <f t="shared" si="23"/>
        <v>0</v>
      </c>
      <c r="J760" s="10">
        <f t="shared" si="24"/>
        <v>2087.5</v>
      </c>
    </row>
    <row r="761" spans="1:10" ht="30" x14ac:dyDescent="0.25">
      <c r="A761" s="6" t="s">
        <v>1507</v>
      </c>
      <c r="B761" s="6" t="s">
        <v>1508</v>
      </c>
      <c r="C761" s="8">
        <v>3</v>
      </c>
      <c r="D761" s="8">
        <v>0</v>
      </c>
      <c r="E761" s="8">
        <v>0</v>
      </c>
      <c r="F761" s="8">
        <v>958.38</v>
      </c>
      <c r="G761" s="8">
        <v>11</v>
      </c>
      <c r="H761" s="9">
        <v>4878.04</v>
      </c>
      <c r="I761" s="9">
        <f t="shared" si="23"/>
        <v>0</v>
      </c>
      <c r="J761" s="10">
        <f t="shared" si="24"/>
        <v>3919.66</v>
      </c>
    </row>
    <row r="762" spans="1:10" ht="45" x14ac:dyDescent="0.25">
      <c r="A762" s="6" t="s">
        <v>1509</v>
      </c>
      <c r="B762" s="6" t="s">
        <v>1510</v>
      </c>
      <c r="C762" s="8">
        <v>3</v>
      </c>
      <c r="D762" s="8">
        <v>0</v>
      </c>
      <c r="E762" s="8">
        <v>0</v>
      </c>
      <c r="F762" s="8">
        <v>653.09</v>
      </c>
      <c r="G762" s="8">
        <v>0</v>
      </c>
      <c r="H762" s="8">
        <v>0</v>
      </c>
      <c r="I762" s="9">
        <f t="shared" si="23"/>
        <v>653.09</v>
      </c>
      <c r="J762" s="10">
        <f t="shared" si="24"/>
        <v>0</v>
      </c>
    </row>
    <row r="763" spans="1:10" ht="45" x14ac:dyDescent="0.25">
      <c r="A763" s="6" t="s">
        <v>1511</v>
      </c>
      <c r="B763" s="6" t="s">
        <v>1512</v>
      </c>
      <c r="C763" s="8">
        <v>1</v>
      </c>
      <c r="D763" s="8">
        <v>0</v>
      </c>
      <c r="E763" s="8">
        <v>0</v>
      </c>
      <c r="F763" s="8">
        <v>390.5</v>
      </c>
      <c r="G763" s="8">
        <v>6</v>
      </c>
      <c r="H763" s="8">
        <v>850.79</v>
      </c>
      <c r="I763" s="9">
        <f t="shared" si="23"/>
        <v>0</v>
      </c>
      <c r="J763" s="10">
        <f t="shared" si="24"/>
        <v>460.28999999999996</v>
      </c>
    </row>
    <row r="764" spans="1:10" ht="30" x14ac:dyDescent="0.25">
      <c r="A764" s="6" t="s">
        <v>1513</v>
      </c>
      <c r="B764" s="6" t="s">
        <v>1514</v>
      </c>
      <c r="C764" s="8">
        <v>1</v>
      </c>
      <c r="D764" s="8">
        <v>0</v>
      </c>
      <c r="E764" s="8">
        <v>0</v>
      </c>
      <c r="F764" s="8">
        <v>853.96</v>
      </c>
      <c r="G764" s="8">
        <v>0</v>
      </c>
      <c r="H764" s="8">
        <v>0</v>
      </c>
      <c r="I764" s="9">
        <f t="shared" si="23"/>
        <v>853.96</v>
      </c>
      <c r="J764" s="10">
        <f t="shared" si="24"/>
        <v>0</v>
      </c>
    </row>
    <row r="765" spans="1:10" ht="30" x14ac:dyDescent="0.25">
      <c r="A765" s="6" t="s">
        <v>1515</v>
      </c>
      <c r="B765" s="6" t="s">
        <v>1516</v>
      </c>
      <c r="C765" s="8">
        <v>12</v>
      </c>
      <c r="D765" s="8">
        <v>0</v>
      </c>
      <c r="E765" s="8">
        <v>0</v>
      </c>
      <c r="F765" s="9">
        <v>4972.72</v>
      </c>
      <c r="G765" s="8">
        <v>0</v>
      </c>
      <c r="H765" s="8">
        <v>0</v>
      </c>
      <c r="I765" s="9">
        <f t="shared" si="23"/>
        <v>4972.72</v>
      </c>
      <c r="J765" s="10">
        <f t="shared" si="24"/>
        <v>0</v>
      </c>
    </row>
    <row r="766" spans="1:10" ht="30" x14ac:dyDescent="0.25">
      <c r="A766" s="6" t="s">
        <v>1517</v>
      </c>
      <c r="B766" s="6" t="s">
        <v>1518</v>
      </c>
      <c r="C766" s="8">
        <v>37</v>
      </c>
      <c r="D766" s="8">
        <v>0</v>
      </c>
      <c r="E766" s="8">
        <v>0</v>
      </c>
      <c r="F766" s="9">
        <v>18665.099999999999</v>
      </c>
      <c r="G766" s="8">
        <v>0</v>
      </c>
      <c r="H766" s="8">
        <v>0</v>
      </c>
      <c r="I766" s="9">
        <f t="shared" si="23"/>
        <v>18665.099999999999</v>
      </c>
      <c r="J766" s="10">
        <f t="shared" si="24"/>
        <v>0</v>
      </c>
    </row>
    <row r="767" spans="1:10" ht="30" x14ac:dyDescent="0.25">
      <c r="A767" s="6" t="s">
        <v>1519</v>
      </c>
      <c r="B767" s="6" t="s">
        <v>1520</v>
      </c>
      <c r="C767" s="8">
        <v>7</v>
      </c>
      <c r="D767" s="8">
        <v>0</v>
      </c>
      <c r="E767" s="8">
        <v>0</v>
      </c>
      <c r="F767" s="9">
        <v>4869.5600000000004</v>
      </c>
      <c r="G767" s="8">
        <v>0</v>
      </c>
      <c r="H767" s="8">
        <v>0</v>
      </c>
      <c r="I767" s="9">
        <f t="shared" si="23"/>
        <v>4869.5600000000004</v>
      </c>
      <c r="J767" s="10">
        <f t="shared" si="24"/>
        <v>0</v>
      </c>
    </row>
    <row r="768" spans="1:10" ht="30" x14ac:dyDescent="0.25">
      <c r="A768" s="6" t="s">
        <v>1521</v>
      </c>
      <c r="B768" s="6" t="s">
        <v>1522</v>
      </c>
      <c r="C768" s="8">
        <v>16</v>
      </c>
      <c r="D768" s="8">
        <v>0</v>
      </c>
      <c r="E768" s="8">
        <v>0</v>
      </c>
      <c r="F768" s="9">
        <v>5149.1400000000003</v>
      </c>
      <c r="G768" s="8">
        <v>0</v>
      </c>
      <c r="H768" s="8">
        <v>0</v>
      </c>
      <c r="I768" s="9">
        <f t="shared" si="23"/>
        <v>5149.1400000000003</v>
      </c>
      <c r="J768" s="10">
        <f t="shared" si="24"/>
        <v>0</v>
      </c>
    </row>
    <row r="769" spans="1:10" ht="30" x14ac:dyDescent="0.25">
      <c r="A769" s="6" t="s">
        <v>1523</v>
      </c>
      <c r="B769" s="6" t="s">
        <v>1524</v>
      </c>
      <c r="C769" s="8">
        <v>0</v>
      </c>
      <c r="D769" s="8">
        <v>0</v>
      </c>
      <c r="E769" s="8">
        <v>0</v>
      </c>
      <c r="F769" s="8">
        <v>0</v>
      </c>
      <c r="G769" s="8">
        <v>4</v>
      </c>
      <c r="H769" s="9">
        <v>1969.87</v>
      </c>
      <c r="I769" s="9">
        <f t="shared" si="23"/>
        <v>0</v>
      </c>
      <c r="J769" s="10">
        <f t="shared" si="24"/>
        <v>1969.87</v>
      </c>
    </row>
    <row r="770" spans="1:10" ht="45" x14ac:dyDescent="0.25">
      <c r="A770" s="6" t="s">
        <v>1525</v>
      </c>
      <c r="B770" s="6" t="s">
        <v>1526</v>
      </c>
      <c r="C770" s="8">
        <v>3</v>
      </c>
      <c r="D770" s="8">
        <v>0</v>
      </c>
      <c r="E770" s="8">
        <v>0</v>
      </c>
      <c r="F770" s="9">
        <v>2661.25</v>
      </c>
      <c r="G770" s="8">
        <v>0</v>
      </c>
      <c r="H770" s="8">
        <v>0</v>
      </c>
      <c r="I770" s="9">
        <f t="shared" si="23"/>
        <v>2661.25</v>
      </c>
      <c r="J770" s="10">
        <f t="shared" si="24"/>
        <v>0</v>
      </c>
    </row>
    <row r="771" spans="1:10" ht="45" x14ac:dyDescent="0.25">
      <c r="A771" s="6" t="s">
        <v>1527</v>
      </c>
      <c r="B771" s="6" t="s">
        <v>1528</v>
      </c>
      <c r="C771" s="8">
        <v>7</v>
      </c>
      <c r="D771" s="8">
        <v>0</v>
      </c>
      <c r="E771" s="8">
        <v>0</v>
      </c>
      <c r="F771" s="9">
        <v>3661.09</v>
      </c>
      <c r="G771" s="8">
        <v>16</v>
      </c>
      <c r="H771" s="9">
        <v>7363.2</v>
      </c>
      <c r="I771" s="9">
        <f t="shared" si="23"/>
        <v>0</v>
      </c>
      <c r="J771" s="10">
        <f t="shared" si="24"/>
        <v>3702.1099999999997</v>
      </c>
    </row>
    <row r="772" spans="1:10" ht="30" x14ac:dyDescent="0.25">
      <c r="A772" s="6" t="s">
        <v>1529</v>
      </c>
      <c r="B772" s="6" t="s">
        <v>1530</v>
      </c>
      <c r="C772" s="8">
        <v>0</v>
      </c>
      <c r="D772" s="8">
        <v>0</v>
      </c>
      <c r="E772" s="8">
        <v>0</v>
      </c>
      <c r="F772" s="8">
        <v>0</v>
      </c>
      <c r="G772" s="8">
        <v>25</v>
      </c>
      <c r="H772" s="9">
        <v>4679.8100000000004</v>
      </c>
      <c r="I772" s="9">
        <f t="shared" si="23"/>
        <v>0</v>
      </c>
      <c r="J772" s="10">
        <f t="shared" si="24"/>
        <v>4679.8100000000004</v>
      </c>
    </row>
    <row r="773" spans="1:10" ht="30" x14ac:dyDescent="0.25">
      <c r="A773" s="6" t="s">
        <v>1531</v>
      </c>
      <c r="B773" s="6" t="s">
        <v>1532</v>
      </c>
      <c r="C773" s="8">
        <v>20</v>
      </c>
      <c r="D773" s="8">
        <v>0</v>
      </c>
      <c r="E773" s="8">
        <v>0</v>
      </c>
      <c r="F773" s="9">
        <v>10340.51</v>
      </c>
      <c r="G773" s="8">
        <v>0</v>
      </c>
      <c r="H773" s="8">
        <v>0</v>
      </c>
      <c r="I773" s="9">
        <f t="shared" si="23"/>
        <v>10340.51</v>
      </c>
      <c r="J773" s="10">
        <f t="shared" si="24"/>
        <v>0</v>
      </c>
    </row>
    <row r="774" spans="1:10" ht="45" x14ac:dyDescent="0.25">
      <c r="A774" s="6" t="s">
        <v>1533</v>
      </c>
      <c r="B774" s="6" t="s">
        <v>1534</v>
      </c>
      <c r="C774" s="8">
        <v>0</v>
      </c>
      <c r="D774" s="8">
        <v>0</v>
      </c>
      <c r="E774" s="8">
        <v>0</v>
      </c>
      <c r="F774" s="8">
        <v>0</v>
      </c>
      <c r="G774" s="8">
        <v>13</v>
      </c>
      <c r="H774" s="9">
        <v>3174.58</v>
      </c>
      <c r="I774" s="9">
        <f t="shared" si="23"/>
        <v>0</v>
      </c>
      <c r="J774" s="10">
        <f t="shared" si="24"/>
        <v>3174.58</v>
      </c>
    </row>
    <row r="775" spans="1:10" ht="30" x14ac:dyDescent="0.25">
      <c r="A775" s="6" t="s">
        <v>1535</v>
      </c>
      <c r="B775" s="6" t="s">
        <v>1536</v>
      </c>
      <c r="C775" s="8">
        <v>13</v>
      </c>
      <c r="D775" s="8">
        <v>0</v>
      </c>
      <c r="E775" s="8">
        <v>0</v>
      </c>
      <c r="F775" s="9">
        <v>4847.88</v>
      </c>
      <c r="G775" s="8">
        <v>0</v>
      </c>
      <c r="H775" s="8">
        <v>0</v>
      </c>
      <c r="I775" s="9">
        <f t="shared" si="23"/>
        <v>4847.88</v>
      </c>
      <c r="J775" s="10">
        <f t="shared" si="24"/>
        <v>0</v>
      </c>
    </row>
    <row r="776" spans="1:10" ht="30" x14ac:dyDescent="0.25">
      <c r="A776" s="6" t="s">
        <v>1537</v>
      </c>
      <c r="B776" s="6" t="s">
        <v>1538</v>
      </c>
      <c r="C776" s="8">
        <v>30</v>
      </c>
      <c r="D776" s="8">
        <v>0</v>
      </c>
      <c r="E776" s="9">
        <v>20473.099999999999</v>
      </c>
      <c r="F776" s="8">
        <v>0</v>
      </c>
      <c r="G776" s="8">
        <v>9</v>
      </c>
      <c r="H776" s="9">
        <v>1996.17</v>
      </c>
      <c r="I776" s="9">
        <f t="shared" si="23"/>
        <v>0</v>
      </c>
      <c r="J776" s="10">
        <f t="shared" si="24"/>
        <v>1996.17</v>
      </c>
    </row>
    <row r="777" spans="1:10" ht="30" x14ac:dyDescent="0.25">
      <c r="A777" s="6" t="s">
        <v>1539</v>
      </c>
      <c r="B777" s="6" t="s">
        <v>1540</v>
      </c>
      <c r="C777" s="8">
        <v>26</v>
      </c>
      <c r="D777" s="8">
        <v>0</v>
      </c>
      <c r="E777" s="8">
        <v>0</v>
      </c>
      <c r="F777" s="9">
        <v>14172.61</v>
      </c>
      <c r="G777" s="8">
        <v>4</v>
      </c>
      <c r="H777" s="9">
        <v>1816.06</v>
      </c>
      <c r="I777" s="9">
        <f t="shared" si="23"/>
        <v>12356.550000000001</v>
      </c>
      <c r="J777" s="10">
        <f t="shared" si="24"/>
        <v>0</v>
      </c>
    </row>
    <row r="778" spans="1:10" ht="45" x14ac:dyDescent="0.25">
      <c r="A778" s="6" t="s">
        <v>1541</v>
      </c>
      <c r="B778" s="6" t="s">
        <v>1542</v>
      </c>
      <c r="C778" s="8">
        <v>21</v>
      </c>
      <c r="D778" s="8">
        <v>0</v>
      </c>
      <c r="E778" s="9">
        <v>9634.16</v>
      </c>
      <c r="F778" s="9">
        <v>495469.1</v>
      </c>
      <c r="G778" s="8">
        <v>0</v>
      </c>
      <c r="H778" s="8">
        <v>0</v>
      </c>
      <c r="I778" s="9">
        <f t="shared" si="23"/>
        <v>495469.1</v>
      </c>
      <c r="J778" s="10">
        <f t="shared" si="24"/>
        <v>0</v>
      </c>
    </row>
    <row r="779" spans="1:10" ht="30" x14ac:dyDescent="0.25">
      <c r="A779" s="6" t="s">
        <v>1543</v>
      </c>
      <c r="B779" s="6" t="s">
        <v>1544</v>
      </c>
      <c r="C779" s="8">
        <v>7</v>
      </c>
      <c r="D779" s="8">
        <v>0</v>
      </c>
      <c r="E779" s="8">
        <v>0</v>
      </c>
      <c r="F779" s="9">
        <v>3210.8</v>
      </c>
      <c r="G779" s="8">
        <v>0</v>
      </c>
      <c r="H779" s="8">
        <v>0</v>
      </c>
      <c r="I779" s="9">
        <f t="shared" ref="I779:I842" si="25">IF((F779-H779)&gt;0,F779-H779,0)</f>
        <v>3210.8</v>
      </c>
      <c r="J779" s="10">
        <f t="shared" ref="J779:J842" si="26">IF((F779-H779)&lt;0,(F779-H779)*-1,0)</f>
        <v>0</v>
      </c>
    </row>
    <row r="780" spans="1:10" ht="30" x14ac:dyDescent="0.25">
      <c r="A780" s="6" t="s">
        <v>1545</v>
      </c>
      <c r="B780" s="6" t="s">
        <v>1546</v>
      </c>
      <c r="C780" s="8">
        <v>421</v>
      </c>
      <c r="D780" s="8">
        <v>0</v>
      </c>
      <c r="E780" s="8">
        <v>0</v>
      </c>
      <c r="F780" s="9">
        <v>116094.13</v>
      </c>
      <c r="G780" s="8">
        <v>34</v>
      </c>
      <c r="H780" s="9">
        <v>7264.03</v>
      </c>
      <c r="I780" s="9">
        <f t="shared" si="25"/>
        <v>108830.1</v>
      </c>
      <c r="J780" s="10">
        <f t="shared" si="26"/>
        <v>0</v>
      </c>
    </row>
    <row r="781" spans="1:10" ht="30" x14ac:dyDescent="0.25">
      <c r="A781" s="6" t="s">
        <v>1547</v>
      </c>
      <c r="B781" s="6" t="s">
        <v>1548</v>
      </c>
      <c r="C781" s="8">
        <v>0</v>
      </c>
      <c r="D781" s="8">
        <v>0</v>
      </c>
      <c r="E781" s="8">
        <v>0</v>
      </c>
      <c r="F781" s="8">
        <v>0</v>
      </c>
      <c r="G781" s="8">
        <v>7</v>
      </c>
      <c r="H781" s="9">
        <v>3620.26</v>
      </c>
      <c r="I781" s="9">
        <f t="shared" si="25"/>
        <v>0</v>
      </c>
      <c r="J781" s="10">
        <f t="shared" si="26"/>
        <v>3620.26</v>
      </c>
    </row>
    <row r="782" spans="1:10" ht="45" x14ac:dyDescent="0.25">
      <c r="A782" s="6" t="s">
        <v>1549</v>
      </c>
      <c r="B782" s="6" t="s">
        <v>1550</v>
      </c>
      <c r="C782" s="8">
        <v>20</v>
      </c>
      <c r="D782" s="8">
        <v>0</v>
      </c>
      <c r="E782" s="8">
        <v>0</v>
      </c>
      <c r="F782" s="9">
        <v>14798.07</v>
      </c>
      <c r="G782" s="8">
        <v>17</v>
      </c>
      <c r="H782" s="9">
        <v>8408.94</v>
      </c>
      <c r="I782" s="9">
        <f t="shared" si="25"/>
        <v>6389.1299999999992</v>
      </c>
      <c r="J782" s="10">
        <f t="shared" si="26"/>
        <v>0</v>
      </c>
    </row>
    <row r="783" spans="1:10" ht="45" x14ac:dyDescent="0.25">
      <c r="A783" s="6" t="s">
        <v>1551</v>
      </c>
      <c r="B783" s="6" t="s">
        <v>1552</v>
      </c>
      <c r="C783" s="8">
        <v>171</v>
      </c>
      <c r="D783" s="8">
        <v>0</v>
      </c>
      <c r="E783" s="8">
        <v>0</v>
      </c>
      <c r="F783" s="9">
        <v>49718.32</v>
      </c>
      <c r="G783" s="8">
        <v>37</v>
      </c>
      <c r="H783" s="9">
        <v>10482.98</v>
      </c>
      <c r="I783" s="9">
        <f t="shared" si="25"/>
        <v>39235.339999999997</v>
      </c>
      <c r="J783" s="10">
        <f t="shared" si="26"/>
        <v>0</v>
      </c>
    </row>
    <row r="784" spans="1:10" ht="45" x14ac:dyDescent="0.25">
      <c r="A784" s="6" t="s">
        <v>1553</v>
      </c>
      <c r="B784" s="6" t="s">
        <v>1554</v>
      </c>
      <c r="C784" s="8">
        <v>5</v>
      </c>
      <c r="D784" s="8">
        <v>0</v>
      </c>
      <c r="E784" s="8">
        <v>0</v>
      </c>
      <c r="F784" s="9">
        <v>1633.68</v>
      </c>
      <c r="G784" s="8">
        <v>0</v>
      </c>
      <c r="H784" s="8">
        <v>0</v>
      </c>
      <c r="I784" s="9">
        <f t="shared" si="25"/>
        <v>1633.68</v>
      </c>
      <c r="J784" s="10">
        <f t="shared" si="26"/>
        <v>0</v>
      </c>
    </row>
    <row r="785" spans="1:10" ht="45" x14ac:dyDescent="0.25">
      <c r="A785" s="6" t="s">
        <v>1555</v>
      </c>
      <c r="B785" s="6" t="s">
        <v>1556</v>
      </c>
      <c r="C785" s="8">
        <v>3</v>
      </c>
      <c r="D785" s="8">
        <v>0</v>
      </c>
      <c r="E785" s="8">
        <v>0</v>
      </c>
      <c r="F785" s="9">
        <v>1272.3</v>
      </c>
      <c r="G785" s="8">
        <v>0</v>
      </c>
      <c r="H785" s="8">
        <v>0</v>
      </c>
      <c r="I785" s="9">
        <f t="shared" si="25"/>
        <v>1272.3</v>
      </c>
      <c r="J785" s="10">
        <f t="shared" si="26"/>
        <v>0</v>
      </c>
    </row>
    <row r="786" spans="1:10" ht="30" x14ac:dyDescent="0.25">
      <c r="A786" s="6" t="s">
        <v>1557</v>
      </c>
      <c r="B786" s="6" t="s">
        <v>1558</v>
      </c>
      <c r="C786" s="8">
        <v>17</v>
      </c>
      <c r="D786" s="8">
        <v>0</v>
      </c>
      <c r="E786" s="8">
        <v>0</v>
      </c>
      <c r="F786" s="9">
        <v>5565</v>
      </c>
      <c r="G786" s="8">
        <v>0</v>
      </c>
      <c r="H786" s="8">
        <v>0</v>
      </c>
      <c r="I786" s="9">
        <f t="shared" si="25"/>
        <v>5565</v>
      </c>
      <c r="J786" s="10">
        <f t="shared" si="26"/>
        <v>0</v>
      </c>
    </row>
    <row r="787" spans="1:10" ht="45" x14ac:dyDescent="0.25">
      <c r="A787" s="6" t="s">
        <v>1559</v>
      </c>
      <c r="B787" s="6" t="s">
        <v>1560</v>
      </c>
      <c r="C787" s="7">
        <v>3801</v>
      </c>
      <c r="D787" s="8">
        <v>0</v>
      </c>
      <c r="E787" s="8">
        <v>0</v>
      </c>
      <c r="F787" s="9">
        <v>1099161.01</v>
      </c>
      <c r="G787" s="8">
        <v>0</v>
      </c>
      <c r="H787" s="8">
        <v>0</v>
      </c>
      <c r="I787" s="9">
        <f t="shared" si="25"/>
        <v>1099161.01</v>
      </c>
      <c r="J787" s="10">
        <f t="shared" si="26"/>
        <v>0</v>
      </c>
    </row>
    <row r="788" spans="1:10" ht="30" x14ac:dyDescent="0.25">
      <c r="A788" s="6" t="s">
        <v>1561</v>
      </c>
      <c r="B788" s="6" t="s">
        <v>1562</v>
      </c>
      <c r="C788" s="8">
        <v>1</v>
      </c>
      <c r="D788" s="8">
        <v>0</v>
      </c>
      <c r="E788" s="8">
        <v>0</v>
      </c>
      <c r="F788" s="8">
        <v>680.94</v>
      </c>
      <c r="G788" s="8">
        <v>0</v>
      </c>
      <c r="H788" s="8">
        <v>0</v>
      </c>
      <c r="I788" s="9">
        <f t="shared" si="25"/>
        <v>680.94</v>
      </c>
      <c r="J788" s="10">
        <f t="shared" si="26"/>
        <v>0</v>
      </c>
    </row>
    <row r="789" spans="1:10" ht="30" x14ac:dyDescent="0.25">
      <c r="A789" s="6" t="s">
        <v>1563</v>
      </c>
      <c r="B789" s="6" t="s">
        <v>1564</v>
      </c>
      <c r="C789" s="8">
        <v>3</v>
      </c>
      <c r="D789" s="8">
        <v>0</v>
      </c>
      <c r="E789" s="8">
        <v>0</v>
      </c>
      <c r="F789" s="8">
        <v>860.32</v>
      </c>
      <c r="G789" s="8">
        <v>0</v>
      </c>
      <c r="H789" s="8">
        <v>0</v>
      </c>
      <c r="I789" s="9">
        <f t="shared" si="25"/>
        <v>860.32</v>
      </c>
      <c r="J789" s="10">
        <f t="shared" si="26"/>
        <v>0</v>
      </c>
    </row>
    <row r="790" spans="1:10" ht="30" x14ac:dyDescent="0.25">
      <c r="A790" s="6" t="s">
        <v>1565</v>
      </c>
      <c r="B790" s="6" t="s">
        <v>1566</v>
      </c>
      <c r="C790" s="8">
        <v>25</v>
      </c>
      <c r="D790" s="8">
        <v>0</v>
      </c>
      <c r="E790" s="8">
        <v>0</v>
      </c>
      <c r="F790" s="9">
        <v>11771.94</v>
      </c>
      <c r="G790" s="8">
        <v>49</v>
      </c>
      <c r="H790" s="9">
        <v>17469.95</v>
      </c>
      <c r="I790" s="9">
        <f t="shared" si="25"/>
        <v>0</v>
      </c>
      <c r="J790" s="10">
        <f t="shared" si="26"/>
        <v>5698.01</v>
      </c>
    </row>
    <row r="791" spans="1:10" ht="30" x14ac:dyDescent="0.25">
      <c r="A791" s="6" t="s">
        <v>1567</v>
      </c>
      <c r="B791" s="6" t="s">
        <v>1568</v>
      </c>
      <c r="C791" s="8">
        <v>0</v>
      </c>
      <c r="D791" s="8">
        <v>0</v>
      </c>
      <c r="E791" s="8">
        <v>0</v>
      </c>
      <c r="F791" s="8">
        <v>0</v>
      </c>
      <c r="G791" s="8">
        <v>5</v>
      </c>
      <c r="H791" s="8">
        <v>352.5</v>
      </c>
      <c r="I791" s="9">
        <f t="shared" si="25"/>
        <v>0</v>
      </c>
      <c r="J791" s="10">
        <f t="shared" si="26"/>
        <v>352.5</v>
      </c>
    </row>
    <row r="792" spans="1:10" ht="30" x14ac:dyDescent="0.25">
      <c r="A792" s="6" t="s">
        <v>1569</v>
      </c>
      <c r="B792" s="6" t="s">
        <v>1570</v>
      </c>
      <c r="C792" s="8">
        <v>0</v>
      </c>
      <c r="D792" s="8">
        <v>0</v>
      </c>
      <c r="E792" s="8">
        <v>0</v>
      </c>
      <c r="F792" s="8">
        <v>0</v>
      </c>
      <c r="G792" s="8">
        <v>3</v>
      </c>
      <c r="H792" s="9">
        <v>1753.57</v>
      </c>
      <c r="I792" s="9">
        <f t="shared" si="25"/>
        <v>0</v>
      </c>
      <c r="J792" s="10">
        <f t="shared" si="26"/>
        <v>1753.57</v>
      </c>
    </row>
    <row r="793" spans="1:10" ht="30" x14ac:dyDescent="0.25">
      <c r="A793" s="6" t="s">
        <v>1571</v>
      </c>
      <c r="B793" s="6" t="s">
        <v>1572</v>
      </c>
      <c r="C793" s="8">
        <v>83</v>
      </c>
      <c r="D793" s="8">
        <v>0</v>
      </c>
      <c r="E793" s="8">
        <v>0</v>
      </c>
      <c r="F793" s="9">
        <v>71113.2</v>
      </c>
      <c r="G793" s="8">
        <v>6</v>
      </c>
      <c r="H793" s="9">
        <v>2780.42</v>
      </c>
      <c r="I793" s="9">
        <f t="shared" si="25"/>
        <v>68332.78</v>
      </c>
      <c r="J793" s="10">
        <f t="shared" si="26"/>
        <v>0</v>
      </c>
    </row>
    <row r="794" spans="1:10" x14ac:dyDescent="0.25">
      <c r="A794" s="6" t="s">
        <v>1573</v>
      </c>
      <c r="B794" s="6" t="s">
        <v>1574</v>
      </c>
      <c r="C794" s="8">
        <v>0</v>
      </c>
      <c r="D794" s="8">
        <v>0</v>
      </c>
      <c r="E794" s="8">
        <v>0</v>
      </c>
      <c r="F794" s="8">
        <v>0</v>
      </c>
      <c r="G794" s="8">
        <v>2</v>
      </c>
      <c r="H794" s="8">
        <v>169.26</v>
      </c>
      <c r="I794" s="9">
        <f t="shared" si="25"/>
        <v>0</v>
      </c>
      <c r="J794" s="10">
        <f t="shared" si="26"/>
        <v>169.26</v>
      </c>
    </row>
    <row r="795" spans="1:10" ht="30" x14ac:dyDescent="0.25">
      <c r="A795" s="6" t="s">
        <v>1575</v>
      </c>
      <c r="B795" s="6" t="s">
        <v>1576</v>
      </c>
      <c r="C795" s="8">
        <v>4</v>
      </c>
      <c r="D795" s="8">
        <v>0</v>
      </c>
      <c r="E795" s="8">
        <v>0</v>
      </c>
      <c r="F795" s="9">
        <v>1431.91</v>
      </c>
      <c r="G795" s="8">
        <v>0</v>
      </c>
      <c r="H795" s="8">
        <v>0</v>
      </c>
      <c r="I795" s="9">
        <f t="shared" si="25"/>
        <v>1431.91</v>
      </c>
      <c r="J795" s="10">
        <f t="shared" si="26"/>
        <v>0</v>
      </c>
    </row>
    <row r="796" spans="1:10" ht="45" x14ac:dyDescent="0.25">
      <c r="A796" s="6" t="s">
        <v>1577</v>
      </c>
      <c r="B796" s="6" t="s">
        <v>1578</v>
      </c>
      <c r="C796" s="8">
        <v>49</v>
      </c>
      <c r="D796" s="8">
        <v>0</v>
      </c>
      <c r="E796" s="8">
        <v>0</v>
      </c>
      <c r="F796" s="9">
        <v>18569.21</v>
      </c>
      <c r="G796" s="8">
        <v>0</v>
      </c>
      <c r="H796" s="8">
        <v>0</v>
      </c>
      <c r="I796" s="9">
        <f t="shared" si="25"/>
        <v>18569.21</v>
      </c>
      <c r="J796" s="10">
        <f t="shared" si="26"/>
        <v>0</v>
      </c>
    </row>
    <row r="797" spans="1:10" ht="45" x14ac:dyDescent="0.25">
      <c r="A797" s="6" t="s">
        <v>1579</v>
      </c>
      <c r="B797" s="6" t="s">
        <v>1580</v>
      </c>
      <c r="C797" s="8">
        <v>109</v>
      </c>
      <c r="D797" s="8">
        <v>0</v>
      </c>
      <c r="E797" s="8">
        <v>0</v>
      </c>
      <c r="F797" s="9">
        <v>50512.91</v>
      </c>
      <c r="G797" s="8">
        <v>5</v>
      </c>
      <c r="H797" s="8">
        <v>724.31</v>
      </c>
      <c r="I797" s="9">
        <f t="shared" si="25"/>
        <v>49788.600000000006</v>
      </c>
      <c r="J797" s="10">
        <f t="shared" si="26"/>
        <v>0</v>
      </c>
    </row>
    <row r="798" spans="1:10" ht="45" x14ac:dyDescent="0.25">
      <c r="A798" s="6" t="s">
        <v>1581</v>
      </c>
      <c r="B798" s="6" t="s">
        <v>1582</v>
      </c>
      <c r="C798" s="8">
        <v>0</v>
      </c>
      <c r="D798" s="8">
        <v>0</v>
      </c>
      <c r="E798" s="8">
        <v>0</v>
      </c>
      <c r="F798" s="8">
        <v>0</v>
      </c>
      <c r="G798" s="8">
        <v>5</v>
      </c>
      <c r="H798" s="9">
        <v>2386.48</v>
      </c>
      <c r="I798" s="9">
        <f t="shared" si="25"/>
        <v>0</v>
      </c>
      <c r="J798" s="10">
        <f t="shared" si="26"/>
        <v>2386.48</v>
      </c>
    </row>
    <row r="799" spans="1:10" ht="45" x14ac:dyDescent="0.25">
      <c r="A799" s="6" t="s">
        <v>1583</v>
      </c>
      <c r="B799" s="6" t="s">
        <v>1584</v>
      </c>
      <c r="C799" s="8">
        <v>30</v>
      </c>
      <c r="D799" s="8">
        <v>0</v>
      </c>
      <c r="E799" s="8">
        <v>0</v>
      </c>
      <c r="F799" s="9">
        <v>9249.84</v>
      </c>
      <c r="G799" s="8">
        <v>20</v>
      </c>
      <c r="H799" s="9">
        <v>10560.75</v>
      </c>
      <c r="I799" s="9">
        <f t="shared" si="25"/>
        <v>0</v>
      </c>
      <c r="J799" s="10">
        <f t="shared" si="26"/>
        <v>1310.9099999999999</v>
      </c>
    </row>
    <row r="800" spans="1:10" ht="30" x14ac:dyDescent="0.25">
      <c r="A800" s="6" t="s">
        <v>1585</v>
      </c>
      <c r="B800" s="6" t="s">
        <v>1586</v>
      </c>
      <c r="C800" s="8">
        <v>3</v>
      </c>
      <c r="D800" s="8">
        <v>0</v>
      </c>
      <c r="E800" s="8">
        <v>0</v>
      </c>
      <c r="F800" s="9">
        <v>1720.02</v>
      </c>
      <c r="G800" s="8">
        <v>1</v>
      </c>
      <c r="H800" s="8">
        <v>17.79</v>
      </c>
      <c r="I800" s="9">
        <f t="shared" si="25"/>
        <v>1702.23</v>
      </c>
      <c r="J800" s="10">
        <f t="shared" si="26"/>
        <v>0</v>
      </c>
    </row>
    <row r="801" spans="1:10" ht="30" x14ac:dyDescent="0.25">
      <c r="A801" s="6" t="s">
        <v>1587</v>
      </c>
      <c r="B801" s="6" t="s">
        <v>1588</v>
      </c>
      <c r="C801" s="8">
        <v>30</v>
      </c>
      <c r="D801" s="8">
        <v>0</v>
      </c>
      <c r="E801" s="8">
        <v>0</v>
      </c>
      <c r="F801" s="9">
        <v>16057.25</v>
      </c>
      <c r="G801" s="8">
        <v>0</v>
      </c>
      <c r="H801" s="8">
        <v>0</v>
      </c>
      <c r="I801" s="9">
        <f t="shared" si="25"/>
        <v>16057.25</v>
      </c>
      <c r="J801" s="10">
        <f t="shared" si="26"/>
        <v>0</v>
      </c>
    </row>
    <row r="802" spans="1:10" ht="30" x14ac:dyDescent="0.25">
      <c r="A802" s="6" t="s">
        <v>1589</v>
      </c>
      <c r="B802" s="6" t="s">
        <v>1590</v>
      </c>
      <c r="C802" s="8">
        <v>20</v>
      </c>
      <c r="D802" s="8">
        <v>0</v>
      </c>
      <c r="E802" s="8">
        <v>0</v>
      </c>
      <c r="F802" s="9">
        <v>5729.32</v>
      </c>
      <c r="G802" s="8">
        <v>34</v>
      </c>
      <c r="H802" s="9">
        <v>5279.31</v>
      </c>
      <c r="I802" s="9">
        <f t="shared" si="25"/>
        <v>450.00999999999931</v>
      </c>
      <c r="J802" s="10">
        <f t="shared" si="26"/>
        <v>0</v>
      </c>
    </row>
    <row r="803" spans="1:10" ht="45" x14ac:dyDescent="0.25">
      <c r="A803" s="6" t="s">
        <v>1591</v>
      </c>
      <c r="B803" s="6" t="s">
        <v>1592</v>
      </c>
      <c r="C803" s="8">
        <v>51</v>
      </c>
      <c r="D803" s="8">
        <v>0</v>
      </c>
      <c r="E803" s="8">
        <v>0</v>
      </c>
      <c r="F803" s="9">
        <v>23737.93</v>
      </c>
      <c r="G803" s="8">
        <v>16</v>
      </c>
      <c r="H803" s="9">
        <v>6218.2</v>
      </c>
      <c r="I803" s="9">
        <f t="shared" si="25"/>
        <v>17519.73</v>
      </c>
      <c r="J803" s="10">
        <f t="shared" si="26"/>
        <v>0</v>
      </c>
    </row>
    <row r="804" spans="1:10" ht="30" x14ac:dyDescent="0.25">
      <c r="A804" s="6" t="s">
        <v>1593</v>
      </c>
      <c r="B804" s="6" t="s">
        <v>1594</v>
      </c>
      <c r="C804" s="7">
        <v>1060</v>
      </c>
      <c r="D804" s="8">
        <v>0</v>
      </c>
      <c r="E804" s="8">
        <v>0</v>
      </c>
      <c r="F804" s="9">
        <v>480523.22</v>
      </c>
      <c r="G804" s="8">
        <v>97</v>
      </c>
      <c r="H804" s="9">
        <v>17099.2</v>
      </c>
      <c r="I804" s="9">
        <f t="shared" si="25"/>
        <v>463424.01999999996</v>
      </c>
      <c r="J804" s="10">
        <f t="shared" si="26"/>
        <v>0</v>
      </c>
    </row>
    <row r="805" spans="1:10" ht="45" x14ac:dyDescent="0.25">
      <c r="A805" s="6" t="s">
        <v>1595</v>
      </c>
      <c r="B805" s="6" t="s">
        <v>1596</v>
      </c>
      <c r="C805" s="8">
        <v>186</v>
      </c>
      <c r="D805" s="8">
        <v>0</v>
      </c>
      <c r="E805" s="8">
        <v>0</v>
      </c>
      <c r="F805" s="9">
        <v>89431.65</v>
      </c>
      <c r="G805" s="8">
        <v>0</v>
      </c>
      <c r="H805" s="8">
        <v>0</v>
      </c>
      <c r="I805" s="9">
        <f t="shared" si="25"/>
        <v>89431.65</v>
      </c>
      <c r="J805" s="10">
        <f t="shared" si="26"/>
        <v>0</v>
      </c>
    </row>
    <row r="806" spans="1:10" ht="30" x14ac:dyDescent="0.25">
      <c r="A806" s="6" t="s">
        <v>1597</v>
      </c>
      <c r="B806" s="6" t="s">
        <v>1598</v>
      </c>
      <c r="C806" s="8">
        <v>4</v>
      </c>
      <c r="D806" s="8">
        <v>0</v>
      </c>
      <c r="E806" s="8">
        <v>0</v>
      </c>
      <c r="F806" s="9">
        <v>2548.91</v>
      </c>
      <c r="G806" s="8">
        <v>10</v>
      </c>
      <c r="H806" s="9">
        <v>1417.7</v>
      </c>
      <c r="I806" s="9">
        <f t="shared" si="25"/>
        <v>1131.2099999999998</v>
      </c>
      <c r="J806" s="10">
        <f t="shared" si="26"/>
        <v>0</v>
      </c>
    </row>
    <row r="807" spans="1:10" ht="30" x14ac:dyDescent="0.25">
      <c r="A807" s="6" t="s">
        <v>1599</v>
      </c>
      <c r="B807" s="6" t="s">
        <v>1600</v>
      </c>
      <c r="C807" s="8">
        <v>0</v>
      </c>
      <c r="D807" s="8">
        <v>0</v>
      </c>
      <c r="E807" s="8">
        <v>0</v>
      </c>
      <c r="F807" s="8">
        <v>0</v>
      </c>
      <c r="G807" s="8">
        <v>12</v>
      </c>
      <c r="H807" s="9">
        <v>3956.7</v>
      </c>
      <c r="I807" s="9">
        <f t="shared" si="25"/>
        <v>0</v>
      </c>
      <c r="J807" s="10">
        <f t="shared" si="26"/>
        <v>3956.7</v>
      </c>
    </row>
    <row r="808" spans="1:10" ht="30" x14ac:dyDescent="0.25">
      <c r="A808" s="6" t="s">
        <v>1601</v>
      </c>
      <c r="B808" s="6" t="s">
        <v>1602</v>
      </c>
      <c r="C808" s="8">
        <v>196</v>
      </c>
      <c r="D808" s="8">
        <v>0</v>
      </c>
      <c r="E808" s="8">
        <v>0</v>
      </c>
      <c r="F808" s="9">
        <v>74498.58</v>
      </c>
      <c r="G808" s="8">
        <v>20</v>
      </c>
      <c r="H808" s="9">
        <v>2671.88</v>
      </c>
      <c r="I808" s="9">
        <f t="shared" si="25"/>
        <v>71826.7</v>
      </c>
      <c r="J808" s="10">
        <f t="shared" si="26"/>
        <v>0</v>
      </c>
    </row>
    <row r="809" spans="1:10" ht="45" x14ac:dyDescent="0.25">
      <c r="A809" s="6" t="s">
        <v>1603</v>
      </c>
      <c r="B809" s="6" t="s">
        <v>1604</v>
      </c>
      <c r="C809" s="8">
        <v>317</v>
      </c>
      <c r="D809" s="8">
        <v>0</v>
      </c>
      <c r="E809" s="8">
        <v>0</v>
      </c>
      <c r="F809" s="9">
        <v>158388.81</v>
      </c>
      <c r="G809" s="8">
        <v>1</v>
      </c>
      <c r="H809" s="9">
        <v>1091.0999999999999</v>
      </c>
      <c r="I809" s="9">
        <f t="shared" si="25"/>
        <v>157297.71</v>
      </c>
      <c r="J809" s="10">
        <f t="shared" si="26"/>
        <v>0</v>
      </c>
    </row>
    <row r="810" spans="1:10" ht="30" x14ac:dyDescent="0.25">
      <c r="A810" s="6" t="s">
        <v>1605</v>
      </c>
      <c r="B810" s="6" t="s">
        <v>1606</v>
      </c>
      <c r="C810" s="8">
        <v>75</v>
      </c>
      <c r="D810" s="8">
        <v>0</v>
      </c>
      <c r="E810" s="8">
        <v>0</v>
      </c>
      <c r="F810" s="9">
        <v>29153.8</v>
      </c>
      <c r="G810" s="8">
        <v>0</v>
      </c>
      <c r="H810" s="8">
        <v>0</v>
      </c>
      <c r="I810" s="9">
        <f t="shared" si="25"/>
        <v>29153.8</v>
      </c>
      <c r="J810" s="10">
        <f t="shared" si="26"/>
        <v>0</v>
      </c>
    </row>
    <row r="811" spans="1:10" ht="30" x14ac:dyDescent="0.25">
      <c r="A811" s="6" t="s">
        <v>1607</v>
      </c>
      <c r="B811" s="6" t="s">
        <v>1608</v>
      </c>
      <c r="C811" s="8">
        <v>12</v>
      </c>
      <c r="D811" s="8">
        <v>0</v>
      </c>
      <c r="E811" s="8">
        <v>0</v>
      </c>
      <c r="F811" s="9">
        <v>6403.81</v>
      </c>
      <c r="G811" s="8">
        <v>0</v>
      </c>
      <c r="H811" s="8">
        <v>0</v>
      </c>
      <c r="I811" s="9">
        <f t="shared" si="25"/>
        <v>6403.81</v>
      </c>
      <c r="J811" s="10">
        <f t="shared" si="26"/>
        <v>0</v>
      </c>
    </row>
    <row r="812" spans="1:10" ht="30" x14ac:dyDescent="0.25">
      <c r="A812" s="6" t="s">
        <v>1609</v>
      </c>
      <c r="B812" s="6" t="s">
        <v>1610</v>
      </c>
      <c r="C812" s="8">
        <v>0</v>
      </c>
      <c r="D812" s="8">
        <v>0</v>
      </c>
      <c r="E812" s="8">
        <v>0</v>
      </c>
      <c r="F812" s="8">
        <v>0</v>
      </c>
      <c r="G812" s="8">
        <v>3</v>
      </c>
      <c r="H812" s="8">
        <v>611.64</v>
      </c>
      <c r="I812" s="9">
        <f t="shared" si="25"/>
        <v>0</v>
      </c>
      <c r="J812" s="10">
        <f t="shared" si="26"/>
        <v>611.64</v>
      </c>
    </row>
    <row r="813" spans="1:10" ht="30" x14ac:dyDescent="0.25">
      <c r="A813" s="6" t="s">
        <v>1611</v>
      </c>
      <c r="B813" s="6" t="s">
        <v>1612</v>
      </c>
      <c r="C813" s="8">
        <v>4</v>
      </c>
      <c r="D813" s="8">
        <v>0</v>
      </c>
      <c r="E813" s="8">
        <v>0</v>
      </c>
      <c r="F813" s="9">
        <v>2038.26</v>
      </c>
      <c r="G813" s="8">
        <v>0</v>
      </c>
      <c r="H813" s="8">
        <v>0</v>
      </c>
      <c r="I813" s="9">
        <f t="shared" si="25"/>
        <v>2038.26</v>
      </c>
      <c r="J813" s="10">
        <f t="shared" si="26"/>
        <v>0</v>
      </c>
    </row>
    <row r="814" spans="1:10" ht="30" x14ac:dyDescent="0.25">
      <c r="A814" s="6" t="s">
        <v>1613</v>
      </c>
      <c r="B814" s="6" t="s">
        <v>1614</v>
      </c>
      <c r="C814" s="8">
        <v>20</v>
      </c>
      <c r="D814" s="8">
        <v>0</v>
      </c>
      <c r="E814" s="8">
        <v>0</v>
      </c>
      <c r="F814" s="9">
        <v>7119.15</v>
      </c>
      <c r="G814" s="8">
        <v>0</v>
      </c>
      <c r="H814" s="8">
        <v>0</v>
      </c>
      <c r="I814" s="9">
        <f t="shared" si="25"/>
        <v>7119.15</v>
      </c>
      <c r="J814" s="10">
        <f t="shared" si="26"/>
        <v>0</v>
      </c>
    </row>
    <row r="815" spans="1:10" ht="30" x14ac:dyDescent="0.25">
      <c r="A815" s="6" t="s">
        <v>1615</v>
      </c>
      <c r="B815" s="6" t="s">
        <v>1616</v>
      </c>
      <c r="C815" s="8">
        <v>60</v>
      </c>
      <c r="D815" s="8">
        <v>0</v>
      </c>
      <c r="E815" s="8">
        <v>0</v>
      </c>
      <c r="F815" s="9">
        <v>19120.16</v>
      </c>
      <c r="G815" s="8">
        <v>46</v>
      </c>
      <c r="H815" s="9">
        <v>15805.93</v>
      </c>
      <c r="I815" s="9">
        <f t="shared" si="25"/>
        <v>3314.2299999999996</v>
      </c>
      <c r="J815" s="10">
        <f t="shared" si="26"/>
        <v>0</v>
      </c>
    </row>
    <row r="816" spans="1:10" ht="30" x14ac:dyDescent="0.25">
      <c r="A816" s="6" t="s">
        <v>1617</v>
      </c>
      <c r="B816" s="6" t="s">
        <v>1618</v>
      </c>
      <c r="C816" s="8">
        <v>88</v>
      </c>
      <c r="D816" s="8">
        <v>0</v>
      </c>
      <c r="E816" s="8">
        <v>0</v>
      </c>
      <c r="F816" s="9">
        <v>20798.849999999999</v>
      </c>
      <c r="G816" s="8">
        <v>0</v>
      </c>
      <c r="H816" s="8">
        <v>0</v>
      </c>
      <c r="I816" s="9">
        <f t="shared" si="25"/>
        <v>20798.849999999999</v>
      </c>
      <c r="J816" s="10">
        <f t="shared" si="26"/>
        <v>0</v>
      </c>
    </row>
    <row r="817" spans="1:10" ht="30" x14ac:dyDescent="0.25">
      <c r="A817" s="6" t="s">
        <v>1619</v>
      </c>
      <c r="B817" s="6" t="s">
        <v>1620</v>
      </c>
      <c r="C817" s="8">
        <v>0</v>
      </c>
      <c r="D817" s="8">
        <v>0</v>
      </c>
      <c r="E817" s="8">
        <v>0</v>
      </c>
      <c r="F817" s="8">
        <v>0</v>
      </c>
      <c r="G817" s="8">
        <v>2</v>
      </c>
      <c r="H817" s="8">
        <v>34.17</v>
      </c>
      <c r="I817" s="9">
        <f t="shared" si="25"/>
        <v>0</v>
      </c>
      <c r="J817" s="10">
        <f t="shared" si="26"/>
        <v>34.17</v>
      </c>
    </row>
    <row r="818" spans="1:10" ht="45" x14ac:dyDescent="0.25">
      <c r="A818" s="6" t="s">
        <v>1621</v>
      </c>
      <c r="B818" s="6" t="s">
        <v>1622</v>
      </c>
      <c r="C818" s="8">
        <v>1</v>
      </c>
      <c r="D818" s="8">
        <v>0</v>
      </c>
      <c r="E818" s="8">
        <v>0</v>
      </c>
      <c r="F818" s="8">
        <v>942.17</v>
      </c>
      <c r="G818" s="8">
        <v>0</v>
      </c>
      <c r="H818" s="8">
        <v>0</v>
      </c>
      <c r="I818" s="9">
        <f t="shared" si="25"/>
        <v>942.17</v>
      </c>
      <c r="J818" s="10">
        <f t="shared" si="26"/>
        <v>0</v>
      </c>
    </row>
    <row r="819" spans="1:10" ht="45" x14ac:dyDescent="0.25">
      <c r="A819" s="6" t="s">
        <v>1623</v>
      </c>
      <c r="B819" s="6" t="s">
        <v>1624</v>
      </c>
      <c r="C819" s="8">
        <v>1</v>
      </c>
      <c r="D819" s="8">
        <v>0</v>
      </c>
      <c r="E819" s="8">
        <v>0</v>
      </c>
      <c r="F819" s="8">
        <v>663.42</v>
      </c>
      <c r="G819" s="8">
        <v>0</v>
      </c>
      <c r="H819" s="8">
        <v>0</v>
      </c>
      <c r="I819" s="9">
        <f t="shared" si="25"/>
        <v>663.42</v>
      </c>
      <c r="J819" s="10">
        <f t="shared" si="26"/>
        <v>0</v>
      </c>
    </row>
    <row r="820" spans="1:10" ht="45" x14ac:dyDescent="0.25">
      <c r="A820" s="6" t="s">
        <v>1625</v>
      </c>
      <c r="B820" s="6" t="s">
        <v>1626</v>
      </c>
      <c r="C820" s="8">
        <v>14</v>
      </c>
      <c r="D820" s="8">
        <v>0</v>
      </c>
      <c r="E820" s="8">
        <v>0</v>
      </c>
      <c r="F820" s="9">
        <v>4777.8</v>
      </c>
      <c r="G820" s="8">
        <v>0</v>
      </c>
      <c r="H820" s="8">
        <v>0</v>
      </c>
      <c r="I820" s="9">
        <f t="shared" si="25"/>
        <v>4777.8</v>
      </c>
      <c r="J820" s="10">
        <f t="shared" si="26"/>
        <v>0</v>
      </c>
    </row>
    <row r="821" spans="1:10" ht="45" x14ac:dyDescent="0.25">
      <c r="A821" s="6" t="s">
        <v>1627</v>
      </c>
      <c r="B821" s="6" t="s">
        <v>1628</v>
      </c>
      <c r="C821" s="8">
        <v>7</v>
      </c>
      <c r="D821" s="8">
        <v>0</v>
      </c>
      <c r="E821" s="8">
        <v>0</v>
      </c>
      <c r="F821" s="9">
        <v>3109.62</v>
      </c>
      <c r="G821" s="8">
        <v>0</v>
      </c>
      <c r="H821" s="8">
        <v>0</v>
      </c>
      <c r="I821" s="9">
        <f t="shared" si="25"/>
        <v>3109.62</v>
      </c>
      <c r="J821" s="10">
        <f t="shared" si="26"/>
        <v>0</v>
      </c>
    </row>
    <row r="822" spans="1:10" ht="45" x14ac:dyDescent="0.25">
      <c r="A822" s="6" t="s">
        <v>1629</v>
      </c>
      <c r="B822" s="6" t="s">
        <v>1630</v>
      </c>
      <c r="C822" s="8">
        <v>191</v>
      </c>
      <c r="D822" s="8">
        <v>0</v>
      </c>
      <c r="E822" s="8">
        <v>0</v>
      </c>
      <c r="F822" s="9">
        <v>107386.4</v>
      </c>
      <c r="G822" s="8">
        <v>0</v>
      </c>
      <c r="H822" s="8">
        <v>0</v>
      </c>
      <c r="I822" s="9">
        <f t="shared" si="25"/>
        <v>107386.4</v>
      </c>
      <c r="J822" s="10">
        <f t="shared" si="26"/>
        <v>0</v>
      </c>
    </row>
    <row r="823" spans="1:10" ht="30" x14ac:dyDescent="0.25">
      <c r="A823" s="6" t="s">
        <v>1631</v>
      </c>
      <c r="B823" s="6" t="s">
        <v>1632</v>
      </c>
      <c r="C823" s="8">
        <v>29</v>
      </c>
      <c r="D823" s="8">
        <v>0</v>
      </c>
      <c r="E823" s="8">
        <v>0</v>
      </c>
      <c r="F823" s="9">
        <v>8169.86</v>
      </c>
      <c r="G823" s="8">
        <v>0</v>
      </c>
      <c r="H823" s="8">
        <v>0</v>
      </c>
      <c r="I823" s="9">
        <f t="shared" si="25"/>
        <v>8169.86</v>
      </c>
      <c r="J823" s="10">
        <f t="shared" si="26"/>
        <v>0</v>
      </c>
    </row>
    <row r="824" spans="1:10" ht="30" x14ac:dyDescent="0.25">
      <c r="A824" s="6" t="s">
        <v>1633</v>
      </c>
      <c r="B824" s="6" t="s">
        <v>1634</v>
      </c>
      <c r="C824" s="8">
        <v>56</v>
      </c>
      <c r="D824" s="8">
        <v>0</v>
      </c>
      <c r="E824" s="9">
        <v>3384.8</v>
      </c>
      <c r="F824" s="9">
        <v>30267.91</v>
      </c>
      <c r="G824" s="8">
        <v>0</v>
      </c>
      <c r="H824" s="8">
        <v>0</v>
      </c>
      <c r="I824" s="9">
        <f t="shared" si="25"/>
        <v>30267.91</v>
      </c>
      <c r="J824" s="10">
        <f t="shared" si="26"/>
        <v>0</v>
      </c>
    </row>
    <row r="825" spans="1:10" ht="30" x14ac:dyDescent="0.25">
      <c r="A825" s="6" t="s">
        <v>1635</v>
      </c>
      <c r="B825" s="6" t="s">
        <v>1636</v>
      </c>
      <c r="C825" s="8">
        <v>29</v>
      </c>
      <c r="D825" s="8">
        <v>0</v>
      </c>
      <c r="E825" s="8">
        <v>0</v>
      </c>
      <c r="F825" s="9">
        <v>10940.88</v>
      </c>
      <c r="G825" s="8">
        <v>26</v>
      </c>
      <c r="H825" s="9">
        <v>7155.69</v>
      </c>
      <c r="I825" s="9">
        <f t="shared" si="25"/>
        <v>3785.1899999999996</v>
      </c>
      <c r="J825" s="10">
        <f t="shared" si="26"/>
        <v>0</v>
      </c>
    </row>
    <row r="826" spans="1:10" ht="30" x14ac:dyDescent="0.25">
      <c r="A826" s="6" t="s">
        <v>1637</v>
      </c>
      <c r="B826" s="6" t="s">
        <v>1638</v>
      </c>
      <c r="C826" s="8">
        <v>22</v>
      </c>
      <c r="D826" s="8">
        <v>0</v>
      </c>
      <c r="E826" s="8">
        <v>0</v>
      </c>
      <c r="F826" s="9">
        <v>10239.06</v>
      </c>
      <c r="G826" s="8">
        <v>20</v>
      </c>
      <c r="H826" s="9">
        <v>5887.21</v>
      </c>
      <c r="I826" s="9">
        <f t="shared" si="25"/>
        <v>4351.8499999999995</v>
      </c>
      <c r="J826" s="10">
        <f t="shared" si="26"/>
        <v>0</v>
      </c>
    </row>
    <row r="827" spans="1:10" ht="30" x14ac:dyDescent="0.25">
      <c r="A827" s="6" t="s">
        <v>1639</v>
      </c>
      <c r="B827" s="6" t="s">
        <v>1640</v>
      </c>
      <c r="C827" s="8">
        <v>22</v>
      </c>
      <c r="D827" s="8">
        <v>0</v>
      </c>
      <c r="E827" s="9">
        <v>8394.59</v>
      </c>
      <c r="F827" s="9">
        <v>3155.81</v>
      </c>
      <c r="G827" s="8">
        <v>0</v>
      </c>
      <c r="H827" s="8">
        <v>0</v>
      </c>
      <c r="I827" s="9">
        <f t="shared" si="25"/>
        <v>3155.81</v>
      </c>
      <c r="J827" s="10">
        <f t="shared" si="26"/>
        <v>0</v>
      </c>
    </row>
    <row r="828" spans="1:10" ht="30" x14ac:dyDescent="0.25">
      <c r="A828" s="6" t="s">
        <v>1641</v>
      </c>
      <c r="B828" s="6" t="s">
        <v>1642</v>
      </c>
      <c r="C828" s="8">
        <v>49</v>
      </c>
      <c r="D828" s="8">
        <v>0</v>
      </c>
      <c r="E828" s="8">
        <v>0</v>
      </c>
      <c r="F828" s="9">
        <v>23292.1</v>
      </c>
      <c r="G828" s="8">
        <v>0</v>
      </c>
      <c r="H828" s="8">
        <v>0</v>
      </c>
      <c r="I828" s="9">
        <f t="shared" si="25"/>
        <v>23292.1</v>
      </c>
      <c r="J828" s="10">
        <f t="shared" si="26"/>
        <v>0</v>
      </c>
    </row>
    <row r="829" spans="1:10" ht="45" x14ac:dyDescent="0.25">
      <c r="A829" s="6" t="s">
        <v>1643</v>
      </c>
      <c r="B829" s="6" t="s">
        <v>1644</v>
      </c>
      <c r="C829" s="8">
        <v>6</v>
      </c>
      <c r="D829" s="8">
        <v>0</v>
      </c>
      <c r="E829" s="8">
        <v>0</v>
      </c>
      <c r="F829" s="9">
        <v>3554.85</v>
      </c>
      <c r="G829" s="8">
        <v>12</v>
      </c>
      <c r="H829" s="9">
        <v>5620.54</v>
      </c>
      <c r="I829" s="9">
        <f t="shared" si="25"/>
        <v>0</v>
      </c>
      <c r="J829" s="10">
        <f t="shared" si="26"/>
        <v>2065.69</v>
      </c>
    </row>
    <row r="830" spans="1:10" ht="30" x14ac:dyDescent="0.25">
      <c r="A830" s="6" t="s">
        <v>1645</v>
      </c>
      <c r="B830" s="6" t="s">
        <v>1646</v>
      </c>
      <c r="C830" s="8">
        <v>3</v>
      </c>
      <c r="D830" s="8">
        <v>0</v>
      </c>
      <c r="E830" s="8">
        <v>0</v>
      </c>
      <c r="F830" s="9">
        <v>2399.58</v>
      </c>
      <c r="G830" s="8">
        <v>0</v>
      </c>
      <c r="H830" s="8">
        <v>0</v>
      </c>
      <c r="I830" s="9">
        <f t="shared" si="25"/>
        <v>2399.58</v>
      </c>
      <c r="J830" s="10">
        <f t="shared" si="26"/>
        <v>0</v>
      </c>
    </row>
    <row r="831" spans="1:10" ht="30" x14ac:dyDescent="0.25">
      <c r="A831" s="6" t="s">
        <v>1647</v>
      </c>
      <c r="B831" s="6" t="s">
        <v>1648</v>
      </c>
      <c r="C831" s="8">
        <v>125</v>
      </c>
      <c r="D831" s="8">
        <v>0</v>
      </c>
      <c r="E831" s="8">
        <v>0</v>
      </c>
      <c r="F831" s="9">
        <v>47585.87</v>
      </c>
      <c r="G831" s="8">
        <v>17</v>
      </c>
      <c r="H831" s="9">
        <v>3759.48</v>
      </c>
      <c r="I831" s="9">
        <f t="shared" si="25"/>
        <v>43826.39</v>
      </c>
      <c r="J831" s="10">
        <f t="shared" si="26"/>
        <v>0</v>
      </c>
    </row>
    <row r="832" spans="1:10" ht="30" x14ac:dyDescent="0.25">
      <c r="A832" s="6" t="s">
        <v>1649</v>
      </c>
      <c r="B832" s="6" t="s">
        <v>1650</v>
      </c>
      <c r="C832" s="8">
        <v>35</v>
      </c>
      <c r="D832" s="8">
        <v>0</v>
      </c>
      <c r="E832" s="8">
        <v>0</v>
      </c>
      <c r="F832" s="9">
        <v>26731.61</v>
      </c>
      <c r="G832" s="8">
        <v>4</v>
      </c>
      <c r="H832" s="8">
        <v>509.29</v>
      </c>
      <c r="I832" s="9">
        <f t="shared" si="25"/>
        <v>26222.32</v>
      </c>
      <c r="J832" s="10">
        <f t="shared" si="26"/>
        <v>0</v>
      </c>
    </row>
    <row r="833" spans="1:10" ht="45" x14ac:dyDescent="0.25">
      <c r="A833" s="6" t="s">
        <v>1651</v>
      </c>
      <c r="B833" s="6" t="s">
        <v>1652</v>
      </c>
      <c r="C833" s="8">
        <v>49</v>
      </c>
      <c r="D833" s="8">
        <v>0</v>
      </c>
      <c r="E833" s="9">
        <v>16818.89</v>
      </c>
      <c r="F833" s="8">
        <v>0</v>
      </c>
      <c r="G833" s="8">
        <v>6</v>
      </c>
      <c r="H833" s="9">
        <v>44435.14</v>
      </c>
      <c r="I833" s="9">
        <f t="shared" si="25"/>
        <v>0</v>
      </c>
      <c r="J833" s="10">
        <f t="shared" si="26"/>
        <v>44435.14</v>
      </c>
    </row>
    <row r="834" spans="1:10" ht="30" x14ac:dyDescent="0.25">
      <c r="A834" s="6" t="s">
        <v>1653</v>
      </c>
      <c r="B834" s="6" t="s">
        <v>1654</v>
      </c>
      <c r="C834" s="8">
        <v>7</v>
      </c>
      <c r="D834" s="8">
        <v>0</v>
      </c>
      <c r="E834" s="8">
        <v>0</v>
      </c>
      <c r="F834" s="9">
        <v>4997.3900000000003</v>
      </c>
      <c r="G834" s="8">
        <v>0</v>
      </c>
      <c r="H834" s="8">
        <v>0</v>
      </c>
      <c r="I834" s="9">
        <f t="shared" si="25"/>
        <v>4997.3900000000003</v>
      </c>
      <c r="J834" s="10">
        <f t="shared" si="26"/>
        <v>0</v>
      </c>
    </row>
    <row r="835" spans="1:10" ht="30" x14ac:dyDescent="0.25">
      <c r="A835" s="6" t="s">
        <v>1655</v>
      </c>
      <c r="B835" s="6" t="s">
        <v>1656</v>
      </c>
      <c r="C835" s="8">
        <v>8</v>
      </c>
      <c r="D835" s="8">
        <v>0</v>
      </c>
      <c r="E835" s="8">
        <v>0</v>
      </c>
      <c r="F835" s="9">
        <v>4281.76</v>
      </c>
      <c r="G835" s="8">
        <v>3</v>
      </c>
      <c r="H835" s="9">
        <v>2047.75</v>
      </c>
      <c r="I835" s="9">
        <f t="shared" si="25"/>
        <v>2234.0100000000002</v>
      </c>
      <c r="J835" s="10">
        <f t="shared" si="26"/>
        <v>0</v>
      </c>
    </row>
    <row r="836" spans="1:10" ht="30" x14ac:dyDescent="0.25">
      <c r="A836" s="6" t="s">
        <v>1657</v>
      </c>
      <c r="B836" s="6" t="s">
        <v>1658</v>
      </c>
      <c r="C836" s="8">
        <v>63</v>
      </c>
      <c r="D836" s="8">
        <v>0</v>
      </c>
      <c r="E836" s="8">
        <v>0</v>
      </c>
      <c r="F836" s="9">
        <v>39922.019999999997</v>
      </c>
      <c r="G836" s="8">
        <v>0</v>
      </c>
      <c r="H836" s="8">
        <v>0</v>
      </c>
      <c r="I836" s="9">
        <f t="shared" si="25"/>
        <v>39922.019999999997</v>
      </c>
      <c r="J836" s="10">
        <f t="shared" si="26"/>
        <v>0</v>
      </c>
    </row>
    <row r="837" spans="1:10" ht="30" x14ac:dyDescent="0.25">
      <c r="A837" s="6" t="s">
        <v>1659</v>
      </c>
      <c r="B837" s="6" t="s">
        <v>1660</v>
      </c>
      <c r="C837" s="8">
        <v>0</v>
      </c>
      <c r="D837" s="8">
        <v>0</v>
      </c>
      <c r="E837" s="8">
        <v>0</v>
      </c>
      <c r="F837" s="8">
        <v>0</v>
      </c>
      <c r="G837" s="8">
        <v>19</v>
      </c>
      <c r="H837" s="9">
        <v>5075.17</v>
      </c>
      <c r="I837" s="9">
        <f t="shared" si="25"/>
        <v>0</v>
      </c>
      <c r="J837" s="10">
        <f t="shared" si="26"/>
        <v>5075.17</v>
      </c>
    </row>
    <row r="838" spans="1:10" ht="30" x14ac:dyDescent="0.25">
      <c r="A838" s="6" t="s">
        <v>1661</v>
      </c>
      <c r="B838" s="6" t="s">
        <v>1662</v>
      </c>
      <c r="C838" s="8">
        <v>0</v>
      </c>
      <c r="D838" s="8">
        <v>0</v>
      </c>
      <c r="E838" s="8">
        <v>0</v>
      </c>
      <c r="F838" s="8">
        <v>0</v>
      </c>
      <c r="G838" s="8">
        <v>38</v>
      </c>
      <c r="H838" s="9">
        <v>18728.939999999999</v>
      </c>
      <c r="I838" s="9">
        <f t="shared" si="25"/>
        <v>0</v>
      </c>
      <c r="J838" s="10">
        <f t="shared" si="26"/>
        <v>18728.939999999999</v>
      </c>
    </row>
    <row r="839" spans="1:10" ht="45" x14ac:dyDescent="0.25">
      <c r="A839" s="6" t="s">
        <v>1663</v>
      </c>
      <c r="B839" s="6" t="s">
        <v>1664</v>
      </c>
      <c r="C839" s="8">
        <v>14</v>
      </c>
      <c r="D839" s="8">
        <v>0</v>
      </c>
      <c r="E839" s="8">
        <v>0</v>
      </c>
      <c r="F839" s="9">
        <v>5179.99</v>
      </c>
      <c r="G839" s="8">
        <v>9</v>
      </c>
      <c r="H839" s="9">
        <v>2428.89</v>
      </c>
      <c r="I839" s="9">
        <f t="shared" si="25"/>
        <v>2751.1</v>
      </c>
      <c r="J839" s="10">
        <f t="shared" si="26"/>
        <v>0</v>
      </c>
    </row>
    <row r="840" spans="1:10" ht="30" x14ac:dyDescent="0.25">
      <c r="A840" s="6" t="s">
        <v>1665</v>
      </c>
      <c r="B840" s="6" t="s">
        <v>1666</v>
      </c>
      <c r="C840" s="8">
        <v>23</v>
      </c>
      <c r="D840" s="8">
        <v>0</v>
      </c>
      <c r="E840" s="8">
        <v>0</v>
      </c>
      <c r="F840" s="9">
        <v>8358.36</v>
      </c>
      <c r="G840" s="8">
        <v>5</v>
      </c>
      <c r="H840" s="9">
        <v>1143.2</v>
      </c>
      <c r="I840" s="9">
        <f t="shared" si="25"/>
        <v>7215.1600000000008</v>
      </c>
      <c r="J840" s="10">
        <f t="shared" si="26"/>
        <v>0</v>
      </c>
    </row>
    <row r="841" spans="1:10" ht="45" x14ac:dyDescent="0.25">
      <c r="A841" s="6" t="s">
        <v>1667</v>
      </c>
      <c r="B841" s="6" t="s">
        <v>1668</v>
      </c>
      <c r="C841" s="8">
        <v>9</v>
      </c>
      <c r="D841" s="8">
        <v>0</v>
      </c>
      <c r="E841" s="8">
        <v>0</v>
      </c>
      <c r="F841" s="9">
        <v>2850.73</v>
      </c>
      <c r="G841" s="8">
        <v>0</v>
      </c>
      <c r="H841" s="8">
        <v>0</v>
      </c>
      <c r="I841" s="9">
        <f t="shared" si="25"/>
        <v>2850.73</v>
      </c>
      <c r="J841" s="10">
        <f t="shared" si="26"/>
        <v>0</v>
      </c>
    </row>
    <row r="842" spans="1:10" ht="30" x14ac:dyDescent="0.25">
      <c r="A842" s="6" t="s">
        <v>1669</v>
      </c>
      <c r="B842" s="6" t="s">
        <v>1670</v>
      </c>
      <c r="C842" s="8">
        <v>14</v>
      </c>
      <c r="D842" s="8">
        <v>0</v>
      </c>
      <c r="E842" s="8">
        <v>0</v>
      </c>
      <c r="F842" s="9">
        <v>10772.36</v>
      </c>
      <c r="G842" s="8">
        <v>50</v>
      </c>
      <c r="H842" s="9">
        <v>29494.52</v>
      </c>
      <c r="I842" s="9">
        <f t="shared" si="25"/>
        <v>0</v>
      </c>
      <c r="J842" s="10">
        <f t="shared" si="26"/>
        <v>18722.16</v>
      </c>
    </row>
    <row r="843" spans="1:10" ht="45" x14ac:dyDescent="0.25">
      <c r="A843" s="6" t="s">
        <v>1671</v>
      </c>
      <c r="B843" s="6" t="s">
        <v>1672</v>
      </c>
      <c r="C843" s="8">
        <v>3</v>
      </c>
      <c r="D843" s="8">
        <v>0</v>
      </c>
      <c r="E843" s="8">
        <v>0</v>
      </c>
      <c r="F843" s="9">
        <v>1072.77</v>
      </c>
      <c r="G843" s="8">
        <v>0</v>
      </c>
      <c r="H843" s="8">
        <v>0</v>
      </c>
      <c r="I843" s="9">
        <f t="shared" ref="I843:I906" si="27">IF((F843-H843)&gt;0,F843-H843,0)</f>
        <v>1072.77</v>
      </c>
      <c r="J843" s="10">
        <f t="shared" ref="J843:J906" si="28">IF((F843-H843)&lt;0,(F843-H843)*-1,0)</f>
        <v>0</v>
      </c>
    </row>
    <row r="844" spans="1:10" ht="30" x14ac:dyDescent="0.25">
      <c r="A844" s="6" t="s">
        <v>1673</v>
      </c>
      <c r="B844" s="6" t="s">
        <v>1674</v>
      </c>
      <c r="C844" s="8">
        <v>7</v>
      </c>
      <c r="D844" s="8">
        <v>0</v>
      </c>
      <c r="E844" s="8">
        <v>0</v>
      </c>
      <c r="F844" s="9">
        <v>2777.98</v>
      </c>
      <c r="G844" s="8">
        <v>0</v>
      </c>
      <c r="H844" s="8">
        <v>0</v>
      </c>
      <c r="I844" s="9">
        <f t="shared" si="27"/>
        <v>2777.98</v>
      </c>
      <c r="J844" s="10">
        <f t="shared" si="28"/>
        <v>0</v>
      </c>
    </row>
    <row r="845" spans="1:10" ht="45" x14ac:dyDescent="0.25">
      <c r="A845" s="6" t="s">
        <v>1675</v>
      </c>
      <c r="B845" s="6" t="s">
        <v>1676</v>
      </c>
      <c r="C845" s="8">
        <v>3</v>
      </c>
      <c r="D845" s="8">
        <v>0</v>
      </c>
      <c r="E845" s="8">
        <v>0</v>
      </c>
      <c r="F845" s="9">
        <v>4035.8</v>
      </c>
      <c r="G845" s="8">
        <v>0</v>
      </c>
      <c r="H845" s="8">
        <v>0</v>
      </c>
      <c r="I845" s="9">
        <f t="shared" si="27"/>
        <v>4035.8</v>
      </c>
      <c r="J845" s="10">
        <f t="shared" si="28"/>
        <v>0</v>
      </c>
    </row>
    <row r="846" spans="1:10" x14ac:dyDescent="0.25">
      <c r="A846" s="6" t="s">
        <v>1677</v>
      </c>
      <c r="B846" s="6" t="s">
        <v>1678</v>
      </c>
      <c r="C846" s="8">
        <v>5</v>
      </c>
      <c r="D846" s="8">
        <v>0</v>
      </c>
      <c r="E846" s="8">
        <v>0</v>
      </c>
      <c r="F846" s="9">
        <v>4873.6499999999996</v>
      </c>
      <c r="G846" s="8">
        <v>51</v>
      </c>
      <c r="H846" s="9">
        <v>15313.4</v>
      </c>
      <c r="I846" s="9">
        <f t="shared" si="27"/>
        <v>0</v>
      </c>
      <c r="J846" s="10">
        <f t="shared" si="28"/>
        <v>10439.75</v>
      </c>
    </row>
    <row r="847" spans="1:10" ht="30" x14ac:dyDescent="0.25">
      <c r="A847" s="6" t="s">
        <v>1679</v>
      </c>
      <c r="B847" s="6" t="s">
        <v>1680</v>
      </c>
      <c r="C847" s="8">
        <v>28</v>
      </c>
      <c r="D847" s="8">
        <v>0</v>
      </c>
      <c r="E847" s="8">
        <v>0</v>
      </c>
      <c r="F847" s="9">
        <v>13277.66</v>
      </c>
      <c r="G847" s="8">
        <v>5</v>
      </c>
      <c r="H847" s="9">
        <v>1138.81</v>
      </c>
      <c r="I847" s="9">
        <f t="shared" si="27"/>
        <v>12138.85</v>
      </c>
      <c r="J847" s="10">
        <f t="shared" si="28"/>
        <v>0</v>
      </c>
    </row>
    <row r="848" spans="1:10" ht="30" x14ac:dyDescent="0.25">
      <c r="A848" s="6" t="s">
        <v>1681</v>
      </c>
      <c r="B848" s="6" t="s">
        <v>1682</v>
      </c>
      <c r="C848" s="8">
        <v>74</v>
      </c>
      <c r="D848" s="8">
        <v>0</v>
      </c>
      <c r="E848" s="8">
        <v>0</v>
      </c>
      <c r="F848" s="9">
        <v>41174.370000000003</v>
      </c>
      <c r="G848" s="8">
        <v>0</v>
      </c>
      <c r="H848" s="8">
        <v>0</v>
      </c>
      <c r="I848" s="9">
        <f t="shared" si="27"/>
        <v>41174.370000000003</v>
      </c>
      <c r="J848" s="10">
        <f t="shared" si="28"/>
        <v>0</v>
      </c>
    </row>
    <row r="849" spans="1:10" ht="30" x14ac:dyDescent="0.25">
      <c r="A849" s="6" t="s">
        <v>1683</v>
      </c>
      <c r="B849" s="6" t="s">
        <v>1684</v>
      </c>
      <c r="C849" s="8">
        <v>71</v>
      </c>
      <c r="D849" s="8">
        <v>0</v>
      </c>
      <c r="E849" s="8">
        <v>0</v>
      </c>
      <c r="F849" s="9">
        <v>24198.28</v>
      </c>
      <c r="G849" s="8">
        <v>29</v>
      </c>
      <c r="H849" s="9">
        <v>5784.27</v>
      </c>
      <c r="I849" s="9">
        <f t="shared" si="27"/>
        <v>18414.009999999998</v>
      </c>
      <c r="J849" s="10">
        <f t="shared" si="28"/>
        <v>0</v>
      </c>
    </row>
    <row r="850" spans="1:10" ht="30" x14ac:dyDescent="0.25">
      <c r="A850" s="6" t="s">
        <v>1685</v>
      </c>
      <c r="B850" s="6" t="s">
        <v>1686</v>
      </c>
      <c r="C850" s="8">
        <v>47</v>
      </c>
      <c r="D850" s="8">
        <v>0</v>
      </c>
      <c r="E850" s="8">
        <v>0</v>
      </c>
      <c r="F850" s="9">
        <v>19740.060000000001</v>
      </c>
      <c r="G850" s="8">
        <v>26</v>
      </c>
      <c r="H850" s="9">
        <v>9289.6299999999992</v>
      </c>
      <c r="I850" s="9">
        <f t="shared" si="27"/>
        <v>10450.430000000002</v>
      </c>
      <c r="J850" s="10">
        <f t="shared" si="28"/>
        <v>0</v>
      </c>
    </row>
    <row r="851" spans="1:10" ht="30" x14ac:dyDescent="0.25">
      <c r="A851" s="6" t="s">
        <v>1687</v>
      </c>
      <c r="B851" s="6" t="s">
        <v>1688</v>
      </c>
      <c r="C851" s="8">
        <v>33</v>
      </c>
      <c r="D851" s="8">
        <v>0</v>
      </c>
      <c r="E851" s="8">
        <v>0</v>
      </c>
      <c r="F851" s="9">
        <v>15223.05</v>
      </c>
      <c r="G851" s="8">
        <v>11</v>
      </c>
      <c r="H851" s="9">
        <v>1074.3599999999999</v>
      </c>
      <c r="I851" s="9">
        <f t="shared" si="27"/>
        <v>14148.689999999999</v>
      </c>
      <c r="J851" s="10">
        <f t="shared" si="28"/>
        <v>0</v>
      </c>
    </row>
    <row r="852" spans="1:10" ht="30" x14ac:dyDescent="0.25">
      <c r="A852" s="6" t="s">
        <v>1689</v>
      </c>
      <c r="B852" s="6" t="s">
        <v>1690</v>
      </c>
      <c r="C852" s="8">
        <v>73</v>
      </c>
      <c r="D852" s="8">
        <v>0</v>
      </c>
      <c r="E852" s="8">
        <v>0</v>
      </c>
      <c r="F852" s="9">
        <v>30363.73</v>
      </c>
      <c r="G852" s="8">
        <v>0</v>
      </c>
      <c r="H852" s="8">
        <v>0</v>
      </c>
      <c r="I852" s="9">
        <f t="shared" si="27"/>
        <v>30363.73</v>
      </c>
      <c r="J852" s="10">
        <f t="shared" si="28"/>
        <v>0</v>
      </c>
    </row>
    <row r="853" spans="1:10" ht="30" x14ac:dyDescent="0.25">
      <c r="A853" s="6" t="s">
        <v>1691</v>
      </c>
      <c r="B853" s="6" t="s">
        <v>1692</v>
      </c>
      <c r="C853" s="8">
        <v>13</v>
      </c>
      <c r="D853" s="8">
        <v>0</v>
      </c>
      <c r="E853" s="8">
        <v>0</v>
      </c>
      <c r="F853" s="9">
        <v>3470.33</v>
      </c>
      <c r="G853" s="8">
        <v>2</v>
      </c>
      <c r="H853" s="9">
        <v>3763.94</v>
      </c>
      <c r="I853" s="9">
        <f t="shared" si="27"/>
        <v>0</v>
      </c>
      <c r="J853" s="10">
        <f t="shared" si="28"/>
        <v>293.61000000000013</v>
      </c>
    </row>
    <row r="854" spans="1:10" ht="30" x14ac:dyDescent="0.25">
      <c r="A854" s="6" t="s">
        <v>1693</v>
      </c>
      <c r="B854" s="6" t="s">
        <v>1694</v>
      </c>
      <c r="C854" s="8">
        <v>6</v>
      </c>
      <c r="D854" s="8">
        <v>0</v>
      </c>
      <c r="E854" s="8">
        <v>0</v>
      </c>
      <c r="F854" s="9">
        <v>15374.13</v>
      </c>
      <c r="G854" s="8">
        <v>0</v>
      </c>
      <c r="H854" s="8">
        <v>0</v>
      </c>
      <c r="I854" s="9">
        <f t="shared" si="27"/>
        <v>15374.13</v>
      </c>
      <c r="J854" s="10">
        <f t="shared" si="28"/>
        <v>0</v>
      </c>
    </row>
    <row r="855" spans="1:10" ht="30" x14ac:dyDescent="0.25">
      <c r="A855" s="6" t="s">
        <v>1695</v>
      </c>
      <c r="B855" s="6" t="s">
        <v>1696</v>
      </c>
      <c r="C855" s="8">
        <v>21</v>
      </c>
      <c r="D855" s="8">
        <v>0</v>
      </c>
      <c r="E855" s="8">
        <v>0</v>
      </c>
      <c r="F855" s="9">
        <v>10185.09</v>
      </c>
      <c r="G855" s="8">
        <v>0</v>
      </c>
      <c r="H855" s="8">
        <v>0</v>
      </c>
      <c r="I855" s="9">
        <f t="shared" si="27"/>
        <v>10185.09</v>
      </c>
      <c r="J855" s="10">
        <f t="shared" si="28"/>
        <v>0</v>
      </c>
    </row>
    <row r="856" spans="1:10" x14ac:dyDescent="0.25">
      <c r="A856" s="6" t="s">
        <v>1697</v>
      </c>
      <c r="B856" s="6" t="s">
        <v>1698</v>
      </c>
      <c r="C856" s="8">
        <v>79</v>
      </c>
      <c r="D856" s="8">
        <v>0</v>
      </c>
      <c r="E856" s="8">
        <v>0</v>
      </c>
      <c r="F856" s="9">
        <v>31378.66</v>
      </c>
      <c r="G856" s="8">
        <v>50</v>
      </c>
      <c r="H856" s="9">
        <v>16795.87</v>
      </c>
      <c r="I856" s="9">
        <f t="shared" si="27"/>
        <v>14582.79</v>
      </c>
      <c r="J856" s="10">
        <f t="shared" si="28"/>
        <v>0</v>
      </c>
    </row>
    <row r="857" spans="1:10" ht="30" x14ac:dyDescent="0.25">
      <c r="A857" s="6" t="s">
        <v>1699</v>
      </c>
      <c r="B857" s="6" t="s">
        <v>1700</v>
      </c>
      <c r="C857" s="8">
        <v>7</v>
      </c>
      <c r="D857" s="8">
        <v>0</v>
      </c>
      <c r="E857" s="8">
        <v>0</v>
      </c>
      <c r="F857" s="9">
        <v>2025.94</v>
      </c>
      <c r="G857" s="8">
        <v>5</v>
      </c>
      <c r="H857" s="8">
        <v>935.14</v>
      </c>
      <c r="I857" s="9">
        <f t="shared" si="27"/>
        <v>1090.8000000000002</v>
      </c>
      <c r="J857" s="10">
        <f t="shared" si="28"/>
        <v>0</v>
      </c>
    </row>
    <row r="858" spans="1:10" x14ac:dyDescent="0.25">
      <c r="A858" s="6" t="s">
        <v>1701</v>
      </c>
      <c r="B858" s="6" t="s">
        <v>1702</v>
      </c>
      <c r="C858" s="8">
        <v>44</v>
      </c>
      <c r="D858" s="8">
        <v>0</v>
      </c>
      <c r="E858" s="8">
        <v>0</v>
      </c>
      <c r="F858" s="9">
        <v>22524.11</v>
      </c>
      <c r="G858" s="8">
        <v>0</v>
      </c>
      <c r="H858" s="8">
        <v>0</v>
      </c>
      <c r="I858" s="9">
        <f t="shared" si="27"/>
        <v>22524.11</v>
      </c>
      <c r="J858" s="10">
        <f t="shared" si="28"/>
        <v>0</v>
      </c>
    </row>
    <row r="859" spans="1:10" ht="45" x14ac:dyDescent="0.25">
      <c r="A859" s="6" t="s">
        <v>1703</v>
      </c>
      <c r="B859" s="6" t="s">
        <v>1704</v>
      </c>
      <c r="C859" s="8">
        <v>0</v>
      </c>
      <c r="D859" s="8">
        <v>0</v>
      </c>
      <c r="E859" s="8">
        <v>0</v>
      </c>
      <c r="F859" s="8">
        <v>0</v>
      </c>
      <c r="G859" s="8">
        <v>2</v>
      </c>
      <c r="H859" s="8">
        <v>114.7</v>
      </c>
      <c r="I859" s="9">
        <f t="shared" si="27"/>
        <v>0</v>
      </c>
      <c r="J859" s="10">
        <f t="shared" si="28"/>
        <v>114.7</v>
      </c>
    </row>
    <row r="860" spans="1:10" ht="30" x14ac:dyDescent="0.25">
      <c r="A860" s="6" t="s">
        <v>1705</v>
      </c>
      <c r="B860" s="6" t="s">
        <v>1706</v>
      </c>
      <c r="C860" s="8">
        <v>14</v>
      </c>
      <c r="D860" s="8">
        <v>0</v>
      </c>
      <c r="E860" s="8">
        <v>0</v>
      </c>
      <c r="F860" s="9">
        <v>7461.21</v>
      </c>
      <c r="G860" s="8">
        <v>14</v>
      </c>
      <c r="H860" s="9">
        <v>11514.59</v>
      </c>
      <c r="I860" s="9">
        <f t="shared" si="27"/>
        <v>0</v>
      </c>
      <c r="J860" s="10">
        <f t="shared" si="28"/>
        <v>4053.38</v>
      </c>
    </row>
    <row r="861" spans="1:10" ht="45" x14ac:dyDescent="0.25">
      <c r="A861" s="6" t="s">
        <v>1707</v>
      </c>
      <c r="B861" s="6" t="s">
        <v>1708</v>
      </c>
      <c r="C861" s="8">
        <v>21</v>
      </c>
      <c r="D861" s="8">
        <v>0</v>
      </c>
      <c r="E861" s="8">
        <v>0</v>
      </c>
      <c r="F861" s="9">
        <v>9462.94</v>
      </c>
      <c r="G861" s="8">
        <v>0</v>
      </c>
      <c r="H861" s="8">
        <v>0</v>
      </c>
      <c r="I861" s="9">
        <f t="shared" si="27"/>
        <v>9462.94</v>
      </c>
      <c r="J861" s="10">
        <f t="shared" si="28"/>
        <v>0</v>
      </c>
    </row>
    <row r="862" spans="1:10" ht="45" x14ac:dyDescent="0.25">
      <c r="A862" s="6" t="s">
        <v>1709</v>
      </c>
      <c r="B862" s="6" t="s">
        <v>1710</v>
      </c>
      <c r="C862" s="8">
        <v>7</v>
      </c>
      <c r="D862" s="8">
        <v>0</v>
      </c>
      <c r="E862" s="8">
        <v>0</v>
      </c>
      <c r="F862" s="9">
        <v>3079.59</v>
      </c>
      <c r="G862" s="8">
        <v>19</v>
      </c>
      <c r="H862" s="9">
        <v>6102.87</v>
      </c>
      <c r="I862" s="9">
        <f t="shared" si="27"/>
        <v>0</v>
      </c>
      <c r="J862" s="10">
        <f t="shared" si="28"/>
        <v>3023.2799999999997</v>
      </c>
    </row>
    <row r="863" spans="1:10" ht="30" x14ac:dyDescent="0.25">
      <c r="A863" s="6" t="s">
        <v>1711</v>
      </c>
      <c r="B863" s="6" t="s">
        <v>1712</v>
      </c>
      <c r="C863" s="8">
        <v>30</v>
      </c>
      <c r="D863" s="8">
        <v>0</v>
      </c>
      <c r="E863" s="8">
        <v>0</v>
      </c>
      <c r="F863" s="9">
        <v>20452.310000000001</v>
      </c>
      <c r="G863" s="8">
        <v>0</v>
      </c>
      <c r="H863" s="8">
        <v>0</v>
      </c>
      <c r="I863" s="9">
        <f t="shared" si="27"/>
        <v>20452.310000000001</v>
      </c>
      <c r="J863" s="10">
        <f t="shared" si="28"/>
        <v>0</v>
      </c>
    </row>
    <row r="864" spans="1:10" ht="30" x14ac:dyDescent="0.25">
      <c r="A864" s="6" t="s">
        <v>1713</v>
      </c>
      <c r="B864" s="6" t="s">
        <v>1714</v>
      </c>
      <c r="C864" s="8">
        <v>27</v>
      </c>
      <c r="D864" s="8">
        <v>0</v>
      </c>
      <c r="E864" s="8">
        <v>0</v>
      </c>
      <c r="F864" s="9">
        <v>8428.34</v>
      </c>
      <c r="G864" s="8">
        <v>0</v>
      </c>
      <c r="H864" s="8">
        <v>0</v>
      </c>
      <c r="I864" s="9">
        <f t="shared" si="27"/>
        <v>8428.34</v>
      </c>
      <c r="J864" s="10">
        <f t="shared" si="28"/>
        <v>0</v>
      </c>
    </row>
    <row r="865" spans="1:10" ht="30" x14ac:dyDescent="0.25">
      <c r="A865" s="6" t="s">
        <v>1715</v>
      </c>
      <c r="B865" s="6" t="s">
        <v>1716</v>
      </c>
      <c r="C865" s="8">
        <v>7</v>
      </c>
      <c r="D865" s="8">
        <v>0</v>
      </c>
      <c r="E865" s="8">
        <v>0</v>
      </c>
      <c r="F865" s="9">
        <v>4487.7700000000004</v>
      </c>
      <c r="G865" s="8">
        <v>0</v>
      </c>
      <c r="H865" s="8">
        <v>0</v>
      </c>
      <c r="I865" s="9">
        <f t="shared" si="27"/>
        <v>4487.7700000000004</v>
      </c>
      <c r="J865" s="10">
        <f t="shared" si="28"/>
        <v>0</v>
      </c>
    </row>
    <row r="866" spans="1:10" ht="45" x14ac:dyDescent="0.25">
      <c r="A866" s="6" t="s">
        <v>1717</v>
      </c>
      <c r="B866" s="6" t="s">
        <v>1718</v>
      </c>
      <c r="C866" s="8">
        <v>18</v>
      </c>
      <c r="D866" s="8">
        <v>0</v>
      </c>
      <c r="E866" s="8">
        <v>0</v>
      </c>
      <c r="F866" s="9">
        <v>18096.77</v>
      </c>
      <c r="G866" s="8">
        <v>31</v>
      </c>
      <c r="H866" s="9">
        <v>16828.419999999998</v>
      </c>
      <c r="I866" s="9">
        <f t="shared" si="27"/>
        <v>1268.3500000000022</v>
      </c>
      <c r="J866" s="10">
        <f t="shared" si="28"/>
        <v>0</v>
      </c>
    </row>
    <row r="867" spans="1:10" ht="30" x14ac:dyDescent="0.25">
      <c r="A867" s="6" t="s">
        <v>1719</v>
      </c>
      <c r="B867" s="6" t="s">
        <v>1720</v>
      </c>
      <c r="C867" s="8">
        <v>18</v>
      </c>
      <c r="D867" s="8">
        <v>0</v>
      </c>
      <c r="E867" s="8">
        <v>0</v>
      </c>
      <c r="F867" s="9">
        <v>8133.72</v>
      </c>
      <c r="G867" s="8">
        <v>3</v>
      </c>
      <c r="H867" s="8">
        <v>792.63</v>
      </c>
      <c r="I867" s="9">
        <f t="shared" si="27"/>
        <v>7341.09</v>
      </c>
      <c r="J867" s="10">
        <f t="shared" si="28"/>
        <v>0</v>
      </c>
    </row>
    <row r="868" spans="1:10" ht="30" x14ac:dyDescent="0.25">
      <c r="A868" s="6" t="s">
        <v>1721</v>
      </c>
      <c r="B868" s="6" t="s">
        <v>1722</v>
      </c>
      <c r="C868" s="8">
        <v>5</v>
      </c>
      <c r="D868" s="8">
        <v>0</v>
      </c>
      <c r="E868" s="8">
        <v>0</v>
      </c>
      <c r="F868" s="9">
        <v>2143.0700000000002</v>
      </c>
      <c r="G868" s="8">
        <v>9</v>
      </c>
      <c r="H868" s="9">
        <v>5475.88</v>
      </c>
      <c r="I868" s="9">
        <f t="shared" si="27"/>
        <v>0</v>
      </c>
      <c r="J868" s="10">
        <f t="shared" si="28"/>
        <v>3332.81</v>
      </c>
    </row>
    <row r="869" spans="1:10" ht="30" x14ac:dyDescent="0.25">
      <c r="A869" s="6" t="s">
        <v>1723</v>
      </c>
      <c r="B869" s="6" t="s">
        <v>1724</v>
      </c>
      <c r="C869" s="8">
        <v>6</v>
      </c>
      <c r="D869" s="8">
        <v>0</v>
      </c>
      <c r="E869" s="8">
        <v>0</v>
      </c>
      <c r="F869" s="9">
        <v>3047.99</v>
      </c>
      <c r="G869" s="8">
        <v>0</v>
      </c>
      <c r="H869" s="8">
        <v>0</v>
      </c>
      <c r="I869" s="9">
        <f t="shared" si="27"/>
        <v>3047.99</v>
      </c>
      <c r="J869" s="10">
        <f t="shared" si="28"/>
        <v>0</v>
      </c>
    </row>
    <row r="870" spans="1:10" ht="30" x14ac:dyDescent="0.25">
      <c r="A870" s="6" t="s">
        <v>1725</v>
      </c>
      <c r="B870" s="6" t="s">
        <v>1726</v>
      </c>
      <c r="C870" s="8">
        <v>94</v>
      </c>
      <c r="D870" s="8">
        <v>0</v>
      </c>
      <c r="E870" s="8">
        <v>0</v>
      </c>
      <c r="F870" s="9">
        <v>65608.34</v>
      </c>
      <c r="G870" s="8">
        <v>22</v>
      </c>
      <c r="H870" s="9">
        <v>3719.24</v>
      </c>
      <c r="I870" s="9">
        <f t="shared" si="27"/>
        <v>61889.1</v>
      </c>
      <c r="J870" s="10">
        <f t="shared" si="28"/>
        <v>0</v>
      </c>
    </row>
    <row r="871" spans="1:10" ht="30" x14ac:dyDescent="0.25">
      <c r="A871" s="6" t="s">
        <v>1727</v>
      </c>
      <c r="B871" s="6" t="s">
        <v>1728</v>
      </c>
      <c r="C871" s="8">
        <v>92</v>
      </c>
      <c r="D871" s="8">
        <v>0</v>
      </c>
      <c r="E871" s="8">
        <v>0</v>
      </c>
      <c r="F871" s="9">
        <v>51883.19</v>
      </c>
      <c r="G871" s="8">
        <v>29</v>
      </c>
      <c r="H871" s="9">
        <v>10359.02</v>
      </c>
      <c r="I871" s="9">
        <f t="shared" si="27"/>
        <v>41524.17</v>
      </c>
      <c r="J871" s="10">
        <f t="shared" si="28"/>
        <v>0</v>
      </c>
    </row>
    <row r="872" spans="1:10" ht="30" x14ac:dyDescent="0.25">
      <c r="A872" s="6" t="s">
        <v>1729</v>
      </c>
      <c r="B872" s="6" t="s">
        <v>1730</v>
      </c>
      <c r="C872" s="8">
        <v>95</v>
      </c>
      <c r="D872" s="8">
        <v>0</v>
      </c>
      <c r="E872" s="8">
        <v>0</v>
      </c>
      <c r="F872" s="9">
        <v>91088.52</v>
      </c>
      <c r="G872" s="8">
        <v>0</v>
      </c>
      <c r="H872" s="8">
        <v>0</v>
      </c>
      <c r="I872" s="9">
        <f t="shared" si="27"/>
        <v>91088.52</v>
      </c>
      <c r="J872" s="10">
        <f t="shared" si="28"/>
        <v>0</v>
      </c>
    </row>
    <row r="873" spans="1:10" ht="45" x14ac:dyDescent="0.25">
      <c r="A873" s="6" t="s">
        <v>1731</v>
      </c>
      <c r="B873" s="6" t="s">
        <v>1732</v>
      </c>
      <c r="C873" s="8">
        <v>179</v>
      </c>
      <c r="D873" s="8">
        <v>0</v>
      </c>
      <c r="E873" s="8">
        <v>0</v>
      </c>
      <c r="F873" s="9">
        <v>196770.64</v>
      </c>
      <c r="G873" s="8">
        <v>0</v>
      </c>
      <c r="H873" s="8">
        <v>0</v>
      </c>
      <c r="I873" s="9">
        <f t="shared" si="27"/>
        <v>196770.64</v>
      </c>
      <c r="J873" s="10">
        <f t="shared" si="28"/>
        <v>0</v>
      </c>
    </row>
    <row r="874" spans="1:10" ht="30" x14ac:dyDescent="0.25">
      <c r="A874" s="6" t="s">
        <v>1733</v>
      </c>
      <c r="B874" s="6" t="s">
        <v>1734</v>
      </c>
      <c r="C874" s="8">
        <v>20</v>
      </c>
      <c r="D874" s="8">
        <v>0</v>
      </c>
      <c r="E874" s="8">
        <v>0</v>
      </c>
      <c r="F874" s="9">
        <v>11103.54</v>
      </c>
      <c r="G874" s="8">
        <v>11</v>
      </c>
      <c r="H874" s="9">
        <v>3023.55</v>
      </c>
      <c r="I874" s="9">
        <f t="shared" si="27"/>
        <v>8079.9900000000007</v>
      </c>
      <c r="J874" s="10">
        <f t="shared" si="28"/>
        <v>0</v>
      </c>
    </row>
    <row r="875" spans="1:10" ht="30" x14ac:dyDescent="0.25">
      <c r="A875" s="6" t="s">
        <v>1735</v>
      </c>
      <c r="B875" s="6" t="s">
        <v>1736</v>
      </c>
      <c r="C875" s="8">
        <v>6</v>
      </c>
      <c r="D875" s="8">
        <v>0</v>
      </c>
      <c r="E875" s="8">
        <v>0</v>
      </c>
      <c r="F875" s="9">
        <v>2840.6</v>
      </c>
      <c r="G875" s="8">
        <v>1</v>
      </c>
      <c r="H875" s="8">
        <v>653.29999999999995</v>
      </c>
      <c r="I875" s="9">
        <f t="shared" si="27"/>
        <v>2187.3000000000002</v>
      </c>
      <c r="J875" s="10">
        <f t="shared" si="28"/>
        <v>0</v>
      </c>
    </row>
    <row r="876" spans="1:10" ht="30" x14ac:dyDescent="0.25">
      <c r="A876" s="6" t="s">
        <v>1737</v>
      </c>
      <c r="B876" s="6" t="s">
        <v>1738</v>
      </c>
      <c r="C876" s="8">
        <v>20</v>
      </c>
      <c r="D876" s="8">
        <v>0</v>
      </c>
      <c r="E876" s="8">
        <v>0</v>
      </c>
      <c r="F876" s="9">
        <v>18593.810000000001</v>
      </c>
      <c r="G876" s="8">
        <v>3</v>
      </c>
      <c r="H876" s="9">
        <v>1272.1099999999999</v>
      </c>
      <c r="I876" s="9">
        <f t="shared" si="27"/>
        <v>17321.7</v>
      </c>
      <c r="J876" s="10">
        <f t="shared" si="28"/>
        <v>0</v>
      </c>
    </row>
    <row r="877" spans="1:10" ht="30" x14ac:dyDescent="0.25">
      <c r="A877" s="6" t="s">
        <v>1739</v>
      </c>
      <c r="B877" s="6" t="s">
        <v>1740</v>
      </c>
      <c r="C877" s="8">
        <v>10</v>
      </c>
      <c r="D877" s="8">
        <v>0</v>
      </c>
      <c r="E877" s="8">
        <v>0</v>
      </c>
      <c r="F877" s="9">
        <v>5563</v>
      </c>
      <c r="G877" s="8">
        <v>21</v>
      </c>
      <c r="H877" s="9">
        <v>10787.51</v>
      </c>
      <c r="I877" s="9">
        <f t="shared" si="27"/>
        <v>0</v>
      </c>
      <c r="J877" s="10">
        <f t="shared" si="28"/>
        <v>5224.51</v>
      </c>
    </row>
    <row r="878" spans="1:10" ht="45" x14ac:dyDescent="0.25">
      <c r="A878" s="6" t="s">
        <v>1741</v>
      </c>
      <c r="B878" s="6" t="s">
        <v>1742</v>
      </c>
      <c r="C878" s="8">
        <v>17</v>
      </c>
      <c r="D878" s="8">
        <v>0</v>
      </c>
      <c r="E878" s="8">
        <v>0</v>
      </c>
      <c r="F878" s="9">
        <v>5668.86</v>
      </c>
      <c r="G878" s="8">
        <v>0</v>
      </c>
      <c r="H878" s="8">
        <v>0</v>
      </c>
      <c r="I878" s="9">
        <f t="shared" si="27"/>
        <v>5668.86</v>
      </c>
      <c r="J878" s="10">
        <f t="shared" si="28"/>
        <v>0</v>
      </c>
    </row>
    <row r="879" spans="1:10" ht="45" x14ac:dyDescent="0.25">
      <c r="A879" s="6" t="s">
        <v>1743</v>
      </c>
      <c r="B879" s="6" t="s">
        <v>1744</v>
      </c>
      <c r="C879" s="8">
        <v>5</v>
      </c>
      <c r="D879" s="8">
        <v>0</v>
      </c>
      <c r="E879" s="8">
        <v>0</v>
      </c>
      <c r="F879" s="9">
        <v>1654.42</v>
      </c>
      <c r="G879" s="8">
        <v>0</v>
      </c>
      <c r="H879" s="8">
        <v>0</v>
      </c>
      <c r="I879" s="9">
        <f t="shared" si="27"/>
        <v>1654.42</v>
      </c>
      <c r="J879" s="10">
        <f t="shared" si="28"/>
        <v>0</v>
      </c>
    </row>
    <row r="880" spans="1:10" ht="30" x14ac:dyDescent="0.25">
      <c r="A880" s="6" t="s">
        <v>1745</v>
      </c>
      <c r="B880" s="6" t="s">
        <v>1746</v>
      </c>
      <c r="C880" s="8">
        <v>25</v>
      </c>
      <c r="D880" s="8">
        <v>0</v>
      </c>
      <c r="E880" s="8">
        <v>0</v>
      </c>
      <c r="F880" s="9">
        <v>11607.88</v>
      </c>
      <c r="G880" s="8">
        <v>0</v>
      </c>
      <c r="H880" s="8">
        <v>0</v>
      </c>
      <c r="I880" s="9">
        <f t="shared" si="27"/>
        <v>11607.88</v>
      </c>
      <c r="J880" s="10">
        <f t="shared" si="28"/>
        <v>0</v>
      </c>
    </row>
    <row r="881" spans="1:10" ht="45" x14ac:dyDescent="0.25">
      <c r="A881" s="6" t="s">
        <v>1747</v>
      </c>
      <c r="B881" s="6" t="s">
        <v>1748</v>
      </c>
      <c r="C881" s="8">
        <v>78</v>
      </c>
      <c r="D881" s="8">
        <v>0</v>
      </c>
      <c r="E881" s="8">
        <v>0</v>
      </c>
      <c r="F881" s="9">
        <v>48490.31</v>
      </c>
      <c r="G881" s="8">
        <v>3</v>
      </c>
      <c r="H881" s="8">
        <v>556.55999999999995</v>
      </c>
      <c r="I881" s="9">
        <f t="shared" si="27"/>
        <v>47933.75</v>
      </c>
      <c r="J881" s="10">
        <f t="shared" si="28"/>
        <v>0</v>
      </c>
    </row>
    <row r="882" spans="1:10" ht="45" x14ac:dyDescent="0.25">
      <c r="A882" s="6" t="s">
        <v>1749</v>
      </c>
      <c r="B882" s="6" t="s">
        <v>1750</v>
      </c>
      <c r="C882" s="8">
        <v>2</v>
      </c>
      <c r="D882" s="8">
        <v>0</v>
      </c>
      <c r="E882" s="8">
        <v>0</v>
      </c>
      <c r="F882" s="8">
        <v>897.64</v>
      </c>
      <c r="G882" s="8">
        <v>0</v>
      </c>
      <c r="H882" s="8">
        <v>0</v>
      </c>
      <c r="I882" s="9">
        <f t="shared" si="27"/>
        <v>897.64</v>
      </c>
      <c r="J882" s="10">
        <f t="shared" si="28"/>
        <v>0</v>
      </c>
    </row>
    <row r="883" spans="1:10" ht="45" x14ac:dyDescent="0.25">
      <c r="A883" s="6" t="s">
        <v>1751</v>
      </c>
      <c r="B883" s="6" t="s">
        <v>1752</v>
      </c>
      <c r="C883" s="8">
        <v>8</v>
      </c>
      <c r="D883" s="8">
        <v>0</v>
      </c>
      <c r="E883" s="8">
        <v>0</v>
      </c>
      <c r="F883" s="9">
        <v>2824.96</v>
      </c>
      <c r="G883" s="8">
        <v>2</v>
      </c>
      <c r="H883" s="8">
        <v>600.02</v>
      </c>
      <c r="I883" s="9">
        <f t="shared" si="27"/>
        <v>2224.94</v>
      </c>
      <c r="J883" s="10">
        <f t="shared" si="28"/>
        <v>0</v>
      </c>
    </row>
    <row r="884" spans="1:10" ht="45" x14ac:dyDescent="0.25">
      <c r="A884" s="6" t="s">
        <v>1753</v>
      </c>
      <c r="B884" s="6" t="s">
        <v>1754</v>
      </c>
      <c r="C884" s="8">
        <v>104</v>
      </c>
      <c r="D884" s="8">
        <v>0</v>
      </c>
      <c r="E884" s="8">
        <v>0</v>
      </c>
      <c r="F884" s="9">
        <v>47644.54</v>
      </c>
      <c r="G884" s="8">
        <v>0</v>
      </c>
      <c r="H884" s="8">
        <v>0</v>
      </c>
      <c r="I884" s="9">
        <f t="shared" si="27"/>
        <v>47644.54</v>
      </c>
      <c r="J884" s="10">
        <f t="shared" si="28"/>
        <v>0</v>
      </c>
    </row>
    <row r="885" spans="1:10" ht="45" x14ac:dyDescent="0.25">
      <c r="A885" s="6" t="s">
        <v>1755</v>
      </c>
      <c r="B885" s="6" t="s">
        <v>1756</v>
      </c>
      <c r="C885" s="8">
        <v>32</v>
      </c>
      <c r="D885" s="8">
        <v>0</v>
      </c>
      <c r="E885" s="8">
        <v>0</v>
      </c>
      <c r="F885" s="9">
        <v>11113.88</v>
      </c>
      <c r="G885" s="8">
        <v>7</v>
      </c>
      <c r="H885" s="9">
        <v>1099.76</v>
      </c>
      <c r="I885" s="9">
        <f t="shared" si="27"/>
        <v>10014.119999999999</v>
      </c>
      <c r="J885" s="10">
        <f t="shared" si="28"/>
        <v>0</v>
      </c>
    </row>
    <row r="886" spans="1:10" ht="30" x14ac:dyDescent="0.25">
      <c r="A886" s="6" t="s">
        <v>1757</v>
      </c>
      <c r="B886" s="6" t="s">
        <v>1758</v>
      </c>
      <c r="C886" s="8">
        <v>845</v>
      </c>
      <c r="D886" s="8">
        <v>0</v>
      </c>
      <c r="E886" s="8">
        <v>788.25</v>
      </c>
      <c r="F886" s="9">
        <v>839066.69</v>
      </c>
      <c r="G886" s="8">
        <v>0</v>
      </c>
      <c r="H886" s="8">
        <v>0</v>
      </c>
      <c r="I886" s="9">
        <f t="shared" si="27"/>
        <v>839066.69</v>
      </c>
      <c r="J886" s="10">
        <f t="shared" si="28"/>
        <v>0</v>
      </c>
    </row>
    <row r="887" spans="1:10" ht="45" x14ac:dyDescent="0.25">
      <c r="A887" s="6" t="s">
        <v>1759</v>
      </c>
      <c r="B887" s="6" t="s">
        <v>1760</v>
      </c>
      <c r="C887" s="8">
        <v>105</v>
      </c>
      <c r="D887" s="8">
        <v>0</v>
      </c>
      <c r="E887" s="8">
        <v>0</v>
      </c>
      <c r="F887" s="9">
        <v>44325.38</v>
      </c>
      <c r="G887" s="8">
        <v>0</v>
      </c>
      <c r="H887" s="8">
        <v>0</v>
      </c>
      <c r="I887" s="9">
        <f t="shared" si="27"/>
        <v>44325.38</v>
      </c>
      <c r="J887" s="10">
        <f t="shared" si="28"/>
        <v>0</v>
      </c>
    </row>
    <row r="888" spans="1:10" ht="45" x14ac:dyDescent="0.25">
      <c r="A888" s="6" t="s">
        <v>1761</v>
      </c>
      <c r="B888" s="6" t="s">
        <v>1762</v>
      </c>
      <c r="C888" s="8">
        <v>30</v>
      </c>
      <c r="D888" s="8">
        <v>0</v>
      </c>
      <c r="E888" s="8">
        <v>0</v>
      </c>
      <c r="F888" s="9">
        <v>8439.81</v>
      </c>
      <c r="G888" s="8">
        <v>0</v>
      </c>
      <c r="H888" s="8">
        <v>0</v>
      </c>
      <c r="I888" s="9">
        <f t="shared" si="27"/>
        <v>8439.81</v>
      </c>
      <c r="J888" s="10">
        <f t="shared" si="28"/>
        <v>0</v>
      </c>
    </row>
    <row r="889" spans="1:10" ht="45" x14ac:dyDescent="0.25">
      <c r="A889" s="6" t="s">
        <v>1763</v>
      </c>
      <c r="B889" s="6" t="s">
        <v>1764</v>
      </c>
      <c r="C889" s="8">
        <v>67</v>
      </c>
      <c r="D889" s="8">
        <v>0</v>
      </c>
      <c r="E889" s="8">
        <v>0</v>
      </c>
      <c r="F889" s="9">
        <v>20623.03</v>
      </c>
      <c r="G889" s="8">
        <v>9</v>
      </c>
      <c r="H889" s="9">
        <v>2299.77</v>
      </c>
      <c r="I889" s="9">
        <f t="shared" si="27"/>
        <v>18323.259999999998</v>
      </c>
      <c r="J889" s="10">
        <f t="shared" si="28"/>
        <v>0</v>
      </c>
    </row>
    <row r="890" spans="1:10" ht="30" x14ac:dyDescent="0.25">
      <c r="A890" s="6" t="s">
        <v>1765</v>
      </c>
      <c r="B890" s="6" t="s">
        <v>1766</v>
      </c>
      <c r="C890" s="8">
        <v>251</v>
      </c>
      <c r="D890" s="8">
        <v>0</v>
      </c>
      <c r="E890" s="8">
        <v>0</v>
      </c>
      <c r="F890" s="9">
        <v>100845.55</v>
      </c>
      <c r="G890" s="8">
        <v>0</v>
      </c>
      <c r="H890" s="8">
        <v>0</v>
      </c>
      <c r="I890" s="9">
        <f t="shared" si="27"/>
        <v>100845.55</v>
      </c>
      <c r="J890" s="10">
        <f t="shared" si="28"/>
        <v>0</v>
      </c>
    </row>
    <row r="891" spans="1:10" ht="45" x14ac:dyDescent="0.25">
      <c r="A891" s="6" t="s">
        <v>1767</v>
      </c>
      <c r="B891" s="6" t="s">
        <v>1768</v>
      </c>
      <c r="C891" s="8">
        <v>136</v>
      </c>
      <c r="D891" s="8">
        <v>0</v>
      </c>
      <c r="E891" s="8">
        <v>0</v>
      </c>
      <c r="F891" s="9">
        <v>76236.08</v>
      </c>
      <c r="G891" s="8">
        <v>0</v>
      </c>
      <c r="H891" s="8">
        <v>0</v>
      </c>
      <c r="I891" s="9">
        <f t="shared" si="27"/>
        <v>76236.08</v>
      </c>
      <c r="J891" s="10">
        <f t="shared" si="28"/>
        <v>0</v>
      </c>
    </row>
    <row r="892" spans="1:10" ht="30" x14ac:dyDescent="0.25">
      <c r="A892" s="6" t="s">
        <v>1769</v>
      </c>
      <c r="B892" s="6" t="s">
        <v>1770</v>
      </c>
      <c r="C892" s="8">
        <v>315</v>
      </c>
      <c r="D892" s="8">
        <v>0</v>
      </c>
      <c r="E892" s="9">
        <v>13667.54</v>
      </c>
      <c r="F892" s="9">
        <v>103086.22</v>
      </c>
      <c r="G892" s="8">
        <v>55</v>
      </c>
      <c r="H892" s="9">
        <v>11600.11</v>
      </c>
      <c r="I892" s="9">
        <f t="shared" si="27"/>
        <v>91486.11</v>
      </c>
      <c r="J892" s="10">
        <f t="shared" si="28"/>
        <v>0</v>
      </c>
    </row>
    <row r="893" spans="1:10" ht="45" x14ac:dyDescent="0.25">
      <c r="A893" s="6" t="s">
        <v>1771</v>
      </c>
      <c r="B893" s="6" t="s">
        <v>1772</v>
      </c>
      <c r="C893" s="8">
        <v>110</v>
      </c>
      <c r="D893" s="8">
        <v>0</v>
      </c>
      <c r="E893" s="8">
        <v>0</v>
      </c>
      <c r="F893" s="9">
        <v>47068.51</v>
      </c>
      <c r="G893" s="8">
        <v>13</v>
      </c>
      <c r="H893" s="9">
        <v>2113.1799999999998</v>
      </c>
      <c r="I893" s="9">
        <f t="shared" si="27"/>
        <v>44955.33</v>
      </c>
      <c r="J893" s="10">
        <f t="shared" si="28"/>
        <v>0</v>
      </c>
    </row>
    <row r="894" spans="1:10" ht="45" x14ac:dyDescent="0.25">
      <c r="A894" s="6" t="s">
        <v>1773</v>
      </c>
      <c r="B894" s="6" t="s">
        <v>1774</v>
      </c>
      <c r="C894" s="8">
        <v>268</v>
      </c>
      <c r="D894" s="8">
        <v>0</v>
      </c>
      <c r="E894" s="8">
        <v>0</v>
      </c>
      <c r="F894" s="9">
        <v>139092.82</v>
      </c>
      <c r="G894" s="8">
        <v>52</v>
      </c>
      <c r="H894" s="9">
        <v>9516.5</v>
      </c>
      <c r="I894" s="9">
        <f t="shared" si="27"/>
        <v>129576.32000000001</v>
      </c>
      <c r="J894" s="10">
        <f t="shared" si="28"/>
        <v>0</v>
      </c>
    </row>
    <row r="895" spans="1:10" ht="30" x14ac:dyDescent="0.25">
      <c r="A895" s="6" t="s">
        <v>1775</v>
      </c>
      <c r="B895" s="6" t="s">
        <v>1776</v>
      </c>
      <c r="C895" s="8">
        <v>0</v>
      </c>
      <c r="D895" s="8">
        <v>0</v>
      </c>
      <c r="E895" s="8">
        <v>0</v>
      </c>
      <c r="F895" s="8">
        <v>0</v>
      </c>
      <c r="G895" s="8">
        <v>3</v>
      </c>
      <c r="H895" s="9">
        <v>1090.1300000000001</v>
      </c>
      <c r="I895" s="9">
        <f t="shared" si="27"/>
        <v>0</v>
      </c>
      <c r="J895" s="10">
        <f t="shared" si="28"/>
        <v>1090.1300000000001</v>
      </c>
    </row>
    <row r="896" spans="1:10" ht="45" x14ac:dyDescent="0.25">
      <c r="A896" s="6" t="s">
        <v>1777</v>
      </c>
      <c r="B896" s="6" t="s">
        <v>1778</v>
      </c>
      <c r="C896" s="8">
        <v>26</v>
      </c>
      <c r="D896" s="8">
        <v>0</v>
      </c>
      <c r="E896" s="8">
        <v>0</v>
      </c>
      <c r="F896" s="9">
        <v>13758.55</v>
      </c>
      <c r="G896" s="8">
        <v>5</v>
      </c>
      <c r="H896" s="9">
        <v>1362.42</v>
      </c>
      <c r="I896" s="9">
        <f t="shared" si="27"/>
        <v>12396.13</v>
      </c>
      <c r="J896" s="10">
        <f t="shared" si="28"/>
        <v>0</v>
      </c>
    </row>
    <row r="897" spans="1:10" ht="45" x14ac:dyDescent="0.25">
      <c r="A897" s="6" t="s">
        <v>1779</v>
      </c>
      <c r="B897" s="6" t="s">
        <v>1780</v>
      </c>
      <c r="C897" s="8">
        <v>26</v>
      </c>
      <c r="D897" s="8">
        <v>0</v>
      </c>
      <c r="E897" s="8">
        <v>0</v>
      </c>
      <c r="F897" s="9">
        <v>6051.07</v>
      </c>
      <c r="G897" s="8">
        <v>0</v>
      </c>
      <c r="H897" s="8">
        <v>0</v>
      </c>
      <c r="I897" s="9">
        <f t="shared" si="27"/>
        <v>6051.07</v>
      </c>
      <c r="J897" s="10">
        <f t="shared" si="28"/>
        <v>0</v>
      </c>
    </row>
    <row r="898" spans="1:10" ht="30" x14ac:dyDescent="0.25">
      <c r="A898" s="6" t="s">
        <v>1781</v>
      </c>
      <c r="B898" s="6" t="s">
        <v>1782</v>
      </c>
      <c r="C898" s="8">
        <v>38</v>
      </c>
      <c r="D898" s="8">
        <v>0</v>
      </c>
      <c r="E898" s="8">
        <v>0</v>
      </c>
      <c r="F898" s="9">
        <v>18812.900000000001</v>
      </c>
      <c r="G898" s="8">
        <v>0</v>
      </c>
      <c r="H898" s="8">
        <v>0</v>
      </c>
      <c r="I898" s="9">
        <f t="shared" si="27"/>
        <v>18812.900000000001</v>
      </c>
      <c r="J898" s="10">
        <f t="shared" si="28"/>
        <v>0</v>
      </c>
    </row>
    <row r="899" spans="1:10" ht="30" x14ac:dyDescent="0.25">
      <c r="A899" s="6" t="s">
        <v>1783</v>
      </c>
      <c r="B899" s="6" t="s">
        <v>1784</v>
      </c>
      <c r="C899" s="8">
        <v>98</v>
      </c>
      <c r="D899" s="8">
        <v>0</v>
      </c>
      <c r="E899" s="8">
        <v>0</v>
      </c>
      <c r="F899" s="9">
        <v>36355.15</v>
      </c>
      <c r="G899" s="8">
        <v>3</v>
      </c>
      <c r="H899" s="9">
        <v>1646.6</v>
      </c>
      <c r="I899" s="9">
        <f t="shared" si="27"/>
        <v>34708.550000000003</v>
      </c>
      <c r="J899" s="10">
        <f t="shared" si="28"/>
        <v>0</v>
      </c>
    </row>
    <row r="900" spans="1:10" ht="45" x14ac:dyDescent="0.25">
      <c r="A900" s="6" t="s">
        <v>1785</v>
      </c>
      <c r="B900" s="6" t="s">
        <v>1786</v>
      </c>
      <c r="C900" s="8">
        <v>37</v>
      </c>
      <c r="D900" s="8">
        <v>0</v>
      </c>
      <c r="E900" s="8">
        <v>0</v>
      </c>
      <c r="F900" s="9">
        <v>19705.900000000001</v>
      </c>
      <c r="G900" s="8">
        <v>0</v>
      </c>
      <c r="H900" s="8">
        <v>0</v>
      </c>
      <c r="I900" s="9">
        <f t="shared" si="27"/>
        <v>19705.900000000001</v>
      </c>
      <c r="J900" s="10">
        <f t="shared" si="28"/>
        <v>0</v>
      </c>
    </row>
    <row r="901" spans="1:10" ht="30" x14ac:dyDescent="0.25">
      <c r="A901" s="6" t="s">
        <v>1787</v>
      </c>
      <c r="B901" s="6" t="s">
        <v>1788</v>
      </c>
      <c r="C901" s="8">
        <v>0</v>
      </c>
      <c r="D901" s="8">
        <v>0</v>
      </c>
      <c r="E901" s="8">
        <v>0</v>
      </c>
      <c r="F901" s="8">
        <v>0</v>
      </c>
      <c r="G901" s="8">
        <v>4</v>
      </c>
      <c r="H901" s="8">
        <v>156.13</v>
      </c>
      <c r="I901" s="9">
        <f t="shared" si="27"/>
        <v>0</v>
      </c>
      <c r="J901" s="10">
        <f t="shared" si="28"/>
        <v>156.13</v>
      </c>
    </row>
    <row r="902" spans="1:10" ht="30" x14ac:dyDescent="0.25">
      <c r="A902" s="6" t="s">
        <v>1789</v>
      </c>
      <c r="B902" s="6" t="s">
        <v>1790</v>
      </c>
      <c r="C902" s="8">
        <v>699</v>
      </c>
      <c r="D902" s="8">
        <v>0</v>
      </c>
      <c r="E902" s="8">
        <v>0</v>
      </c>
      <c r="F902" s="9">
        <v>264803.64</v>
      </c>
      <c r="G902" s="8">
        <v>45</v>
      </c>
      <c r="H902" s="9">
        <v>6625.76</v>
      </c>
      <c r="I902" s="9">
        <f t="shared" si="27"/>
        <v>258177.88</v>
      </c>
      <c r="J902" s="10">
        <f t="shared" si="28"/>
        <v>0</v>
      </c>
    </row>
    <row r="903" spans="1:10" ht="45" x14ac:dyDescent="0.25">
      <c r="A903" s="6" t="s">
        <v>1791</v>
      </c>
      <c r="B903" s="6" t="s">
        <v>1792</v>
      </c>
      <c r="C903" s="8">
        <v>41</v>
      </c>
      <c r="D903" s="8">
        <v>0</v>
      </c>
      <c r="E903" s="8">
        <v>0</v>
      </c>
      <c r="F903" s="9">
        <v>23696.080000000002</v>
      </c>
      <c r="G903" s="8">
        <v>8</v>
      </c>
      <c r="H903" s="9">
        <v>2291.7199999999998</v>
      </c>
      <c r="I903" s="9">
        <f t="shared" si="27"/>
        <v>21404.36</v>
      </c>
      <c r="J903" s="10">
        <f t="shared" si="28"/>
        <v>0</v>
      </c>
    </row>
    <row r="904" spans="1:10" ht="30" x14ac:dyDescent="0.25">
      <c r="A904" s="6" t="s">
        <v>1793</v>
      </c>
      <c r="B904" s="6" t="s">
        <v>1794</v>
      </c>
      <c r="C904" s="8">
        <v>739</v>
      </c>
      <c r="D904" s="8">
        <v>0</v>
      </c>
      <c r="E904" s="8">
        <v>0</v>
      </c>
      <c r="F904" s="9">
        <v>730717.53</v>
      </c>
      <c r="G904" s="8">
        <v>21</v>
      </c>
      <c r="H904" s="9">
        <v>5536.72</v>
      </c>
      <c r="I904" s="9">
        <f t="shared" si="27"/>
        <v>725180.81</v>
      </c>
      <c r="J904" s="10">
        <f t="shared" si="28"/>
        <v>0</v>
      </c>
    </row>
    <row r="905" spans="1:10" ht="30" x14ac:dyDescent="0.25">
      <c r="A905" s="6" t="s">
        <v>1795</v>
      </c>
      <c r="B905" s="6" t="s">
        <v>1796</v>
      </c>
      <c r="C905" s="8">
        <v>62</v>
      </c>
      <c r="D905" s="8">
        <v>0</v>
      </c>
      <c r="E905" s="8">
        <v>0</v>
      </c>
      <c r="F905" s="9">
        <v>47078.8</v>
      </c>
      <c r="G905" s="8">
        <v>0</v>
      </c>
      <c r="H905" s="8">
        <v>0</v>
      </c>
      <c r="I905" s="9">
        <f t="shared" si="27"/>
        <v>47078.8</v>
      </c>
      <c r="J905" s="10">
        <f t="shared" si="28"/>
        <v>0</v>
      </c>
    </row>
    <row r="906" spans="1:10" ht="30" x14ac:dyDescent="0.25">
      <c r="A906" s="6" t="s">
        <v>1797</v>
      </c>
      <c r="B906" s="6" t="s">
        <v>1798</v>
      </c>
      <c r="C906" s="7">
        <v>1987</v>
      </c>
      <c r="D906" s="8">
        <v>0</v>
      </c>
      <c r="E906" s="9">
        <v>8110.88</v>
      </c>
      <c r="F906" s="9">
        <v>2342814.8199999998</v>
      </c>
      <c r="G906" s="8">
        <v>79</v>
      </c>
      <c r="H906" s="9">
        <v>20330.689999999999</v>
      </c>
      <c r="I906" s="9">
        <f t="shared" si="27"/>
        <v>2322484.13</v>
      </c>
      <c r="J906" s="10">
        <f t="shared" si="28"/>
        <v>0</v>
      </c>
    </row>
    <row r="907" spans="1:10" ht="30" x14ac:dyDescent="0.25">
      <c r="A907" s="6" t="s">
        <v>1799</v>
      </c>
      <c r="B907" s="6" t="s">
        <v>1800</v>
      </c>
      <c r="C907" s="8">
        <v>372</v>
      </c>
      <c r="D907" s="8">
        <v>0</v>
      </c>
      <c r="E907" s="8">
        <v>0</v>
      </c>
      <c r="F907" s="9">
        <v>196763.93</v>
      </c>
      <c r="G907" s="8">
        <v>9</v>
      </c>
      <c r="H907" s="9">
        <v>1479.87</v>
      </c>
      <c r="I907" s="9">
        <f t="shared" ref="I907:I970" si="29">IF((F907-H907)&gt;0,F907-H907,0)</f>
        <v>195284.06</v>
      </c>
      <c r="J907" s="10">
        <f t="shared" ref="J907:J970" si="30">IF((F907-H907)&lt;0,(F907-H907)*-1,0)</f>
        <v>0</v>
      </c>
    </row>
    <row r="908" spans="1:10" ht="45" x14ac:dyDescent="0.25">
      <c r="A908" s="6" t="s">
        <v>1801</v>
      </c>
      <c r="B908" s="6" t="s">
        <v>1802</v>
      </c>
      <c r="C908" s="8">
        <v>4</v>
      </c>
      <c r="D908" s="8">
        <v>0</v>
      </c>
      <c r="E908" s="8">
        <v>0</v>
      </c>
      <c r="F908" s="9">
        <v>1297.5</v>
      </c>
      <c r="G908" s="8">
        <v>0</v>
      </c>
      <c r="H908" s="8">
        <v>0</v>
      </c>
      <c r="I908" s="9">
        <f t="shared" si="29"/>
        <v>1297.5</v>
      </c>
      <c r="J908" s="10">
        <f t="shared" si="30"/>
        <v>0</v>
      </c>
    </row>
    <row r="909" spans="1:10" ht="30" x14ac:dyDescent="0.25">
      <c r="A909" s="6" t="s">
        <v>1803</v>
      </c>
      <c r="B909" s="6" t="s">
        <v>1804</v>
      </c>
      <c r="C909" s="8">
        <v>71</v>
      </c>
      <c r="D909" s="8">
        <v>0</v>
      </c>
      <c r="E909" s="8">
        <v>0</v>
      </c>
      <c r="F909" s="9">
        <v>24190.33</v>
      </c>
      <c r="G909" s="8">
        <v>18</v>
      </c>
      <c r="H909" s="9">
        <v>2078.35</v>
      </c>
      <c r="I909" s="9">
        <f t="shared" si="29"/>
        <v>22111.980000000003</v>
      </c>
      <c r="J909" s="10">
        <f t="shared" si="30"/>
        <v>0</v>
      </c>
    </row>
    <row r="910" spans="1:10" ht="30" x14ac:dyDescent="0.25">
      <c r="A910" s="6" t="s">
        <v>1805</v>
      </c>
      <c r="B910" s="6" t="s">
        <v>1806</v>
      </c>
      <c r="C910" s="8">
        <v>11</v>
      </c>
      <c r="D910" s="8">
        <v>0</v>
      </c>
      <c r="E910" s="8">
        <v>0</v>
      </c>
      <c r="F910" s="9">
        <v>5170.13</v>
      </c>
      <c r="G910" s="8">
        <v>3</v>
      </c>
      <c r="H910" s="8">
        <v>204.68</v>
      </c>
      <c r="I910" s="9">
        <f t="shared" si="29"/>
        <v>4965.45</v>
      </c>
      <c r="J910" s="10">
        <f t="shared" si="30"/>
        <v>0</v>
      </c>
    </row>
    <row r="911" spans="1:10" ht="30" x14ac:dyDescent="0.25">
      <c r="A911" s="6" t="s">
        <v>1807</v>
      </c>
      <c r="B911" s="6" t="s">
        <v>1808</v>
      </c>
      <c r="C911" s="8">
        <v>99</v>
      </c>
      <c r="D911" s="8">
        <v>0</v>
      </c>
      <c r="E911" s="8">
        <v>0</v>
      </c>
      <c r="F911" s="9">
        <v>120107.26</v>
      </c>
      <c r="G911" s="8">
        <v>0</v>
      </c>
      <c r="H911" s="8">
        <v>0</v>
      </c>
      <c r="I911" s="9">
        <f t="shared" si="29"/>
        <v>120107.26</v>
      </c>
      <c r="J911" s="10">
        <f t="shared" si="30"/>
        <v>0</v>
      </c>
    </row>
    <row r="912" spans="1:10" ht="30" x14ac:dyDescent="0.25">
      <c r="A912" s="6" t="s">
        <v>1809</v>
      </c>
      <c r="B912" s="6" t="s">
        <v>1810</v>
      </c>
      <c r="C912" s="8">
        <v>31</v>
      </c>
      <c r="D912" s="8">
        <v>0</v>
      </c>
      <c r="E912" s="8">
        <v>0</v>
      </c>
      <c r="F912" s="9">
        <v>10058.84</v>
      </c>
      <c r="G912" s="8">
        <v>3</v>
      </c>
      <c r="H912" s="9">
        <v>1196.3800000000001</v>
      </c>
      <c r="I912" s="9">
        <f t="shared" si="29"/>
        <v>8862.4599999999991</v>
      </c>
      <c r="J912" s="10">
        <f t="shared" si="30"/>
        <v>0</v>
      </c>
    </row>
    <row r="913" spans="1:10" ht="30" x14ac:dyDescent="0.25">
      <c r="A913" s="6" t="s">
        <v>1811</v>
      </c>
      <c r="B913" s="6" t="s">
        <v>1812</v>
      </c>
      <c r="C913" s="8">
        <v>3</v>
      </c>
      <c r="D913" s="8">
        <v>0</v>
      </c>
      <c r="E913" s="8">
        <v>0</v>
      </c>
      <c r="F913" s="9">
        <v>1307.99</v>
      </c>
      <c r="G913" s="8">
        <v>0</v>
      </c>
      <c r="H913" s="8">
        <v>0</v>
      </c>
      <c r="I913" s="9">
        <f t="shared" si="29"/>
        <v>1307.99</v>
      </c>
      <c r="J913" s="10">
        <f t="shared" si="30"/>
        <v>0</v>
      </c>
    </row>
    <row r="914" spans="1:10" ht="30" x14ac:dyDescent="0.25">
      <c r="A914" s="6" t="s">
        <v>1813</v>
      </c>
      <c r="B914" s="6" t="s">
        <v>1814</v>
      </c>
      <c r="C914" s="8">
        <v>7</v>
      </c>
      <c r="D914" s="8">
        <v>0</v>
      </c>
      <c r="E914" s="8">
        <v>0</v>
      </c>
      <c r="F914" s="9">
        <v>5020.96</v>
      </c>
      <c r="G914" s="8">
        <v>0</v>
      </c>
      <c r="H914" s="8">
        <v>0</v>
      </c>
      <c r="I914" s="9">
        <f t="shared" si="29"/>
        <v>5020.96</v>
      </c>
      <c r="J914" s="10">
        <f t="shared" si="30"/>
        <v>0</v>
      </c>
    </row>
    <row r="915" spans="1:10" ht="45" x14ac:dyDescent="0.25">
      <c r="A915" s="6" t="s">
        <v>1815</v>
      </c>
      <c r="B915" s="6" t="s">
        <v>1816</v>
      </c>
      <c r="C915" s="8">
        <v>200</v>
      </c>
      <c r="D915" s="8">
        <v>0</v>
      </c>
      <c r="E915" s="8">
        <v>0</v>
      </c>
      <c r="F915" s="9">
        <v>63946.54</v>
      </c>
      <c r="G915" s="8">
        <v>0</v>
      </c>
      <c r="H915" s="8">
        <v>0</v>
      </c>
      <c r="I915" s="9">
        <f t="shared" si="29"/>
        <v>63946.54</v>
      </c>
      <c r="J915" s="10">
        <f t="shared" si="30"/>
        <v>0</v>
      </c>
    </row>
    <row r="916" spans="1:10" ht="45" x14ac:dyDescent="0.25">
      <c r="A916" s="6" t="s">
        <v>1817</v>
      </c>
      <c r="B916" s="6" t="s">
        <v>1818</v>
      </c>
      <c r="C916" s="8">
        <v>29</v>
      </c>
      <c r="D916" s="8">
        <v>0</v>
      </c>
      <c r="E916" s="8">
        <v>0</v>
      </c>
      <c r="F916" s="9">
        <v>10369.1</v>
      </c>
      <c r="G916" s="8">
        <v>4</v>
      </c>
      <c r="H916" s="8">
        <v>304.5</v>
      </c>
      <c r="I916" s="9">
        <f t="shared" si="29"/>
        <v>10064.6</v>
      </c>
      <c r="J916" s="10">
        <f t="shared" si="30"/>
        <v>0</v>
      </c>
    </row>
    <row r="917" spans="1:10" ht="30" x14ac:dyDescent="0.25">
      <c r="A917" s="6" t="s">
        <v>1819</v>
      </c>
      <c r="B917" s="6" t="s">
        <v>1820</v>
      </c>
      <c r="C917" s="8">
        <v>50</v>
      </c>
      <c r="D917" s="8">
        <v>0</v>
      </c>
      <c r="E917" s="8">
        <v>0</v>
      </c>
      <c r="F917" s="9">
        <v>23847.48</v>
      </c>
      <c r="G917" s="8">
        <v>12</v>
      </c>
      <c r="H917" s="9">
        <v>2042.76</v>
      </c>
      <c r="I917" s="9">
        <f t="shared" si="29"/>
        <v>21804.720000000001</v>
      </c>
      <c r="J917" s="10">
        <f t="shared" si="30"/>
        <v>0</v>
      </c>
    </row>
    <row r="918" spans="1:10" ht="30" x14ac:dyDescent="0.25">
      <c r="A918" s="6" t="s">
        <v>1821</v>
      </c>
      <c r="B918" s="6" t="s">
        <v>1822</v>
      </c>
      <c r="C918" s="8">
        <v>15</v>
      </c>
      <c r="D918" s="8">
        <v>0</v>
      </c>
      <c r="E918" s="8">
        <v>0</v>
      </c>
      <c r="F918" s="9">
        <v>7401.8</v>
      </c>
      <c r="G918" s="8">
        <v>0</v>
      </c>
      <c r="H918" s="8">
        <v>0</v>
      </c>
      <c r="I918" s="9">
        <f t="shared" si="29"/>
        <v>7401.8</v>
      </c>
      <c r="J918" s="10">
        <f t="shared" si="30"/>
        <v>0</v>
      </c>
    </row>
    <row r="919" spans="1:10" x14ac:dyDescent="0.25">
      <c r="A919" s="6" t="s">
        <v>1823</v>
      </c>
      <c r="B919" s="6" t="s">
        <v>1824</v>
      </c>
      <c r="C919" s="8">
        <v>112</v>
      </c>
      <c r="D919" s="8">
        <v>0</v>
      </c>
      <c r="E919" s="8">
        <v>0</v>
      </c>
      <c r="F919" s="9">
        <v>47157.279999999999</v>
      </c>
      <c r="G919" s="8">
        <v>0</v>
      </c>
      <c r="H919" s="8">
        <v>0</v>
      </c>
      <c r="I919" s="9">
        <f t="shared" si="29"/>
        <v>47157.279999999999</v>
      </c>
      <c r="J919" s="10">
        <f t="shared" si="30"/>
        <v>0</v>
      </c>
    </row>
    <row r="920" spans="1:10" ht="45" x14ac:dyDescent="0.25">
      <c r="A920" s="6" t="s">
        <v>1825</v>
      </c>
      <c r="B920" s="6" t="s">
        <v>1826</v>
      </c>
      <c r="C920" s="8">
        <v>154</v>
      </c>
      <c r="D920" s="8">
        <v>0</v>
      </c>
      <c r="E920" s="8">
        <v>0</v>
      </c>
      <c r="F920" s="9">
        <v>79839.78</v>
      </c>
      <c r="G920" s="8">
        <v>5</v>
      </c>
      <c r="H920" s="9">
        <v>8717.14</v>
      </c>
      <c r="I920" s="9">
        <f t="shared" si="29"/>
        <v>71122.64</v>
      </c>
      <c r="J920" s="10">
        <f t="shared" si="30"/>
        <v>0</v>
      </c>
    </row>
    <row r="921" spans="1:10" ht="30" x14ac:dyDescent="0.25">
      <c r="A921" s="6" t="s">
        <v>1827</v>
      </c>
      <c r="B921" s="6" t="s">
        <v>1828</v>
      </c>
      <c r="C921" s="8">
        <v>2</v>
      </c>
      <c r="D921" s="8">
        <v>0</v>
      </c>
      <c r="E921" s="8">
        <v>0</v>
      </c>
      <c r="F921" s="9">
        <v>1651.45</v>
      </c>
      <c r="G921" s="8">
        <v>0</v>
      </c>
      <c r="H921" s="8">
        <v>0</v>
      </c>
      <c r="I921" s="9">
        <f t="shared" si="29"/>
        <v>1651.45</v>
      </c>
      <c r="J921" s="10">
        <f t="shared" si="30"/>
        <v>0</v>
      </c>
    </row>
    <row r="922" spans="1:10" ht="45" x14ac:dyDescent="0.25">
      <c r="A922" s="6" t="s">
        <v>1829</v>
      </c>
      <c r="B922" s="6" t="s">
        <v>1830</v>
      </c>
      <c r="C922" s="8">
        <v>18</v>
      </c>
      <c r="D922" s="8">
        <v>0</v>
      </c>
      <c r="E922" s="8">
        <v>0</v>
      </c>
      <c r="F922" s="9">
        <v>8122.41</v>
      </c>
      <c r="G922" s="8">
        <v>0</v>
      </c>
      <c r="H922" s="8">
        <v>0</v>
      </c>
      <c r="I922" s="9">
        <f t="shared" si="29"/>
        <v>8122.41</v>
      </c>
      <c r="J922" s="10">
        <f t="shared" si="30"/>
        <v>0</v>
      </c>
    </row>
    <row r="923" spans="1:10" ht="45" x14ac:dyDescent="0.25">
      <c r="A923" s="6" t="s">
        <v>1831</v>
      </c>
      <c r="B923" s="6" t="s">
        <v>1832</v>
      </c>
      <c r="C923" s="8">
        <v>50</v>
      </c>
      <c r="D923" s="8">
        <v>0</v>
      </c>
      <c r="E923" s="8">
        <v>0</v>
      </c>
      <c r="F923" s="9">
        <v>22208.15</v>
      </c>
      <c r="G923" s="8">
        <v>2</v>
      </c>
      <c r="H923" s="8">
        <v>164.47</v>
      </c>
      <c r="I923" s="9">
        <f t="shared" si="29"/>
        <v>22043.68</v>
      </c>
      <c r="J923" s="10">
        <f t="shared" si="30"/>
        <v>0</v>
      </c>
    </row>
    <row r="924" spans="1:10" ht="45" x14ac:dyDescent="0.25">
      <c r="A924" s="6" t="s">
        <v>1833</v>
      </c>
      <c r="B924" s="6" t="s">
        <v>1834</v>
      </c>
      <c r="C924" s="8">
        <v>336</v>
      </c>
      <c r="D924" s="8">
        <v>0</v>
      </c>
      <c r="E924" s="8">
        <v>308.95999999999998</v>
      </c>
      <c r="F924" s="9">
        <v>397748.65</v>
      </c>
      <c r="G924" s="8">
        <v>10</v>
      </c>
      <c r="H924" s="9">
        <v>29437.83</v>
      </c>
      <c r="I924" s="9">
        <f t="shared" si="29"/>
        <v>368310.82</v>
      </c>
      <c r="J924" s="10">
        <f t="shared" si="30"/>
        <v>0</v>
      </c>
    </row>
    <row r="925" spans="1:10" x14ac:dyDescent="0.25">
      <c r="A925" s="6" t="s">
        <v>1835</v>
      </c>
      <c r="B925" s="6" t="s">
        <v>1836</v>
      </c>
      <c r="C925" s="8">
        <v>0</v>
      </c>
      <c r="D925" s="8">
        <v>0</v>
      </c>
      <c r="E925" s="8">
        <v>0</v>
      </c>
      <c r="F925" s="8">
        <v>0</v>
      </c>
      <c r="G925" s="8">
        <v>2</v>
      </c>
      <c r="H925" s="8">
        <v>101.29</v>
      </c>
      <c r="I925" s="9">
        <f t="shared" si="29"/>
        <v>0</v>
      </c>
      <c r="J925" s="10">
        <f t="shared" si="30"/>
        <v>101.29</v>
      </c>
    </row>
    <row r="926" spans="1:10" ht="45" x14ac:dyDescent="0.25">
      <c r="A926" s="6" t="s">
        <v>1837</v>
      </c>
      <c r="B926" s="6" t="s">
        <v>1838</v>
      </c>
      <c r="C926" s="8">
        <v>21</v>
      </c>
      <c r="D926" s="8">
        <v>0</v>
      </c>
      <c r="E926" s="8">
        <v>0</v>
      </c>
      <c r="F926" s="9">
        <v>36178.89</v>
      </c>
      <c r="G926" s="8">
        <v>1</v>
      </c>
      <c r="H926" s="8">
        <v>89.22</v>
      </c>
      <c r="I926" s="9">
        <f t="shared" si="29"/>
        <v>36089.67</v>
      </c>
      <c r="J926" s="10">
        <f t="shared" si="30"/>
        <v>0</v>
      </c>
    </row>
    <row r="927" spans="1:10" ht="45" x14ac:dyDescent="0.25">
      <c r="A927" s="6" t="s">
        <v>1839</v>
      </c>
      <c r="B927" s="6" t="s">
        <v>1840</v>
      </c>
      <c r="C927" s="8">
        <v>4</v>
      </c>
      <c r="D927" s="8">
        <v>0</v>
      </c>
      <c r="E927" s="8">
        <v>0</v>
      </c>
      <c r="F927" s="9">
        <v>2334.7399999999998</v>
      </c>
      <c r="G927" s="8">
        <v>0</v>
      </c>
      <c r="H927" s="8">
        <v>0</v>
      </c>
      <c r="I927" s="9">
        <f t="shared" si="29"/>
        <v>2334.7399999999998</v>
      </c>
      <c r="J927" s="10">
        <f t="shared" si="30"/>
        <v>0</v>
      </c>
    </row>
    <row r="928" spans="1:10" ht="45" x14ac:dyDescent="0.25">
      <c r="A928" s="6" t="s">
        <v>1841</v>
      </c>
      <c r="B928" s="6" t="s">
        <v>1842</v>
      </c>
      <c r="C928" s="8">
        <v>0</v>
      </c>
      <c r="D928" s="8">
        <v>0</v>
      </c>
      <c r="E928" s="8">
        <v>0</v>
      </c>
      <c r="F928" s="8">
        <v>0</v>
      </c>
      <c r="G928" s="8">
        <v>1</v>
      </c>
      <c r="H928" s="8">
        <v>298.48</v>
      </c>
      <c r="I928" s="9">
        <f t="shared" si="29"/>
        <v>0</v>
      </c>
      <c r="J928" s="10">
        <f t="shared" si="30"/>
        <v>298.48</v>
      </c>
    </row>
    <row r="929" spans="1:10" x14ac:dyDescent="0.25">
      <c r="A929" s="6" t="s">
        <v>1843</v>
      </c>
      <c r="B929" s="6" t="s">
        <v>1844</v>
      </c>
      <c r="C929" s="8">
        <v>0</v>
      </c>
      <c r="D929" s="8">
        <v>0</v>
      </c>
      <c r="E929" s="8">
        <v>0</v>
      </c>
      <c r="F929" s="8">
        <v>0</v>
      </c>
      <c r="G929" s="8">
        <v>3</v>
      </c>
      <c r="H929" s="8">
        <v>896.94</v>
      </c>
      <c r="I929" s="9">
        <f t="shared" si="29"/>
        <v>0</v>
      </c>
      <c r="J929" s="10">
        <f t="shared" si="30"/>
        <v>896.94</v>
      </c>
    </row>
    <row r="930" spans="1:10" ht="45" x14ac:dyDescent="0.25">
      <c r="A930" s="6" t="s">
        <v>1845</v>
      </c>
      <c r="B930" s="6" t="s">
        <v>1846</v>
      </c>
      <c r="C930" s="8">
        <v>1</v>
      </c>
      <c r="D930" s="8">
        <v>0</v>
      </c>
      <c r="E930" s="8">
        <v>0</v>
      </c>
      <c r="F930" s="8">
        <v>382.86</v>
      </c>
      <c r="G930" s="8">
        <v>0</v>
      </c>
      <c r="H930" s="8">
        <v>0</v>
      </c>
      <c r="I930" s="9">
        <f t="shared" si="29"/>
        <v>382.86</v>
      </c>
      <c r="J930" s="10">
        <f t="shared" si="30"/>
        <v>0</v>
      </c>
    </row>
    <row r="931" spans="1:10" ht="45" x14ac:dyDescent="0.25">
      <c r="A931" s="6" t="s">
        <v>1847</v>
      </c>
      <c r="B931" s="6" t="s">
        <v>1848</v>
      </c>
      <c r="C931" s="8">
        <v>45</v>
      </c>
      <c r="D931" s="8">
        <v>0</v>
      </c>
      <c r="E931" s="8">
        <v>0</v>
      </c>
      <c r="F931" s="9">
        <v>24415.22</v>
      </c>
      <c r="G931" s="8">
        <v>0</v>
      </c>
      <c r="H931" s="8">
        <v>0</v>
      </c>
      <c r="I931" s="9">
        <f t="shared" si="29"/>
        <v>24415.22</v>
      </c>
      <c r="J931" s="10">
        <f t="shared" si="30"/>
        <v>0</v>
      </c>
    </row>
    <row r="932" spans="1:10" ht="30" x14ac:dyDescent="0.25">
      <c r="A932" s="6" t="s">
        <v>1849</v>
      </c>
      <c r="B932" s="6" t="s">
        <v>1850</v>
      </c>
      <c r="C932" s="8">
        <v>127</v>
      </c>
      <c r="D932" s="8">
        <v>0</v>
      </c>
      <c r="E932" s="8">
        <v>0</v>
      </c>
      <c r="F932" s="9">
        <v>58582.239999999998</v>
      </c>
      <c r="G932" s="8">
        <v>0</v>
      </c>
      <c r="H932" s="8">
        <v>0</v>
      </c>
      <c r="I932" s="9">
        <f t="shared" si="29"/>
        <v>58582.239999999998</v>
      </c>
      <c r="J932" s="10">
        <f t="shared" si="30"/>
        <v>0</v>
      </c>
    </row>
    <row r="933" spans="1:10" ht="30" x14ac:dyDescent="0.25">
      <c r="A933" s="6" t="s">
        <v>1851</v>
      </c>
      <c r="B933" s="6" t="s">
        <v>1852</v>
      </c>
      <c r="C933" s="8">
        <v>507</v>
      </c>
      <c r="D933" s="8">
        <v>0</v>
      </c>
      <c r="E933" s="8">
        <v>0</v>
      </c>
      <c r="F933" s="9">
        <v>127142.27</v>
      </c>
      <c r="G933" s="8">
        <v>69</v>
      </c>
      <c r="H933" s="9">
        <v>13187.39</v>
      </c>
      <c r="I933" s="9">
        <f t="shared" si="29"/>
        <v>113954.88</v>
      </c>
      <c r="J933" s="10">
        <f t="shared" si="30"/>
        <v>0</v>
      </c>
    </row>
    <row r="934" spans="1:10" ht="45" x14ac:dyDescent="0.25">
      <c r="A934" s="6" t="s">
        <v>1853</v>
      </c>
      <c r="B934" s="6" t="s">
        <v>1854</v>
      </c>
      <c r="C934" s="8">
        <v>4</v>
      </c>
      <c r="D934" s="8">
        <v>0</v>
      </c>
      <c r="E934" s="8">
        <v>0</v>
      </c>
      <c r="F934" s="9">
        <v>17596.41</v>
      </c>
      <c r="G934" s="8">
        <v>0</v>
      </c>
      <c r="H934" s="8">
        <v>0</v>
      </c>
      <c r="I934" s="9">
        <f t="shared" si="29"/>
        <v>17596.41</v>
      </c>
      <c r="J934" s="10">
        <f t="shared" si="30"/>
        <v>0</v>
      </c>
    </row>
    <row r="935" spans="1:10" ht="45" x14ac:dyDescent="0.25">
      <c r="A935" s="6" t="s">
        <v>1855</v>
      </c>
      <c r="B935" s="6" t="s">
        <v>1856</v>
      </c>
      <c r="C935" s="8">
        <v>423</v>
      </c>
      <c r="D935" s="8">
        <v>0</v>
      </c>
      <c r="E935" s="8">
        <v>0</v>
      </c>
      <c r="F935" s="9">
        <v>258600.3</v>
      </c>
      <c r="G935" s="8">
        <v>131</v>
      </c>
      <c r="H935" s="9">
        <v>92179.06</v>
      </c>
      <c r="I935" s="9">
        <f t="shared" si="29"/>
        <v>166421.24</v>
      </c>
      <c r="J935" s="10">
        <f t="shared" si="30"/>
        <v>0</v>
      </c>
    </row>
    <row r="936" spans="1:10" ht="45" x14ac:dyDescent="0.25">
      <c r="A936" s="6" t="s">
        <v>1857</v>
      </c>
      <c r="B936" s="6" t="s">
        <v>1858</v>
      </c>
      <c r="C936" s="8">
        <v>315</v>
      </c>
      <c r="D936" s="8">
        <v>0</v>
      </c>
      <c r="E936" s="8">
        <v>0</v>
      </c>
      <c r="F936" s="9">
        <v>151772.48000000001</v>
      </c>
      <c r="G936" s="8">
        <v>0</v>
      </c>
      <c r="H936" s="8">
        <v>0</v>
      </c>
      <c r="I936" s="9">
        <f t="shared" si="29"/>
        <v>151772.48000000001</v>
      </c>
      <c r="J936" s="10">
        <f t="shared" si="30"/>
        <v>0</v>
      </c>
    </row>
    <row r="937" spans="1:10" ht="45" x14ac:dyDescent="0.25">
      <c r="A937" s="6" t="s">
        <v>1859</v>
      </c>
      <c r="B937" s="6" t="s">
        <v>1860</v>
      </c>
      <c r="C937" s="8">
        <v>125</v>
      </c>
      <c r="D937" s="8">
        <v>0</v>
      </c>
      <c r="E937" s="8">
        <v>0</v>
      </c>
      <c r="F937" s="9">
        <v>165072.39000000001</v>
      </c>
      <c r="G937" s="8">
        <v>0</v>
      </c>
      <c r="H937" s="8">
        <v>0</v>
      </c>
      <c r="I937" s="9">
        <f t="shared" si="29"/>
        <v>165072.39000000001</v>
      </c>
      <c r="J937" s="10">
        <f t="shared" si="30"/>
        <v>0</v>
      </c>
    </row>
    <row r="938" spans="1:10" ht="30" x14ac:dyDescent="0.25">
      <c r="A938" s="6" t="s">
        <v>1861</v>
      </c>
      <c r="B938" s="6" t="s">
        <v>1862</v>
      </c>
      <c r="C938" s="8">
        <v>327</v>
      </c>
      <c r="D938" s="8">
        <v>0</v>
      </c>
      <c r="E938" s="8">
        <v>0</v>
      </c>
      <c r="F938" s="9">
        <v>291490.34999999998</v>
      </c>
      <c r="G938" s="8">
        <v>2</v>
      </c>
      <c r="H938" s="9">
        <v>7663.05</v>
      </c>
      <c r="I938" s="9">
        <f t="shared" si="29"/>
        <v>283827.3</v>
      </c>
      <c r="J938" s="10">
        <f t="shared" si="30"/>
        <v>0</v>
      </c>
    </row>
    <row r="939" spans="1:10" ht="30" x14ac:dyDescent="0.25">
      <c r="A939" s="6" t="s">
        <v>1863</v>
      </c>
      <c r="B939" s="6" t="s">
        <v>1864</v>
      </c>
      <c r="C939" s="8">
        <v>32</v>
      </c>
      <c r="D939" s="8">
        <v>0</v>
      </c>
      <c r="E939" s="8">
        <v>0</v>
      </c>
      <c r="F939" s="9">
        <v>30614.02</v>
      </c>
      <c r="G939" s="8">
        <v>0</v>
      </c>
      <c r="H939" s="8">
        <v>0</v>
      </c>
      <c r="I939" s="9">
        <f t="shared" si="29"/>
        <v>30614.02</v>
      </c>
      <c r="J939" s="10">
        <f t="shared" si="30"/>
        <v>0</v>
      </c>
    </row>
    <row r="940" spans="1:10" ht="30" x14ac:dyDescent="0.25">
      <c r="A940" s="6" t="s">
        <v>1865</v>
      </c>
      <c r="B940" s="6" t="s">
        <v>1866</v>
      </c>
      <c r="C940" s="8">
        <v>664</v>
      </c>
      <c r="D940" s="8">
        <v>0</v>
      </c>
      <c r="E940" s="8">
        <v>0</v>
      </c>
      <c r="F940" s="9">
        <v>350644.81</v>
      </c>
      <c r="G940" s="8">
        <v>25</v>
      </c>
      <c r="H940" s="9">
        <v>3808.79</v>
      </c>
      <c r="I940" s="9">
        <f t="shared" si="29"/>
        <v>346836.02</v>
      </c>
      <c r="J940" s="10">
        <f t="shared" si="30"/>
        <v>0</v>
      </c>
    </row>
    <row r="941" spans="1:10" ht="30" x14ac:dyDescent="0.25">
      <c r="A941" s="6" t="s">
        <v>1867</v>
      </c>
      <c r="B941" s="6" t="s">
        <v>1868</v>
      </c>
      <c r="C941" s="8">
        <v>72</v>
      </c>
      <c r="D941" s="8">
        <v>0</v>
      </c>
      <c r="E941" s="8">
        <v>0</v>
      </c>
      <c r="F941" s="9">
        <v>50600.23</v>
      </c>
      <c r="G941" s="8">
        <v>0</v>
      </c>
      <c r="H941" s="8">
        <v>0</v>
      </c>
      <c r="I941" s="9">
        <f t="shared" si="29"/>
        <v>50600.23</v>
      </c>
      <c r="J941" s="10">
        <f t="shared" si="30"/>
        <v>0</v>
      </c>
    </row>
    <row r="942" spans="1:10" ht="30" x14ac:dyDescent="0.25">
      <c r="A942" s="6" t="s">
        <v>1869</v>
      </c>
      <c r="B942" s="6" t="s">
        <v>1870</v>
      </c>
      <c r="C942" s="8">
        <v>9</v>
      </c>
      <c r="D942" s="8">
        <v>0</v>
      </c>
      <c r="E942" s="8">
        <v>0</v>
      </c>
      <c r="F942" s="9">
        <v>5497.92</v>
      </c>
      <c r="G942" s="8">
        <v>0</v>
      </c>
      <c r="H942" s="8">
        <v>0</v>
      </c>
      <c r="I942" s="9">
        <f t="shared" si="29"/>
        <v>5497.92</v>
      </c>
      <c r="J942" s="10">
        <f t="shared" si="30"/>
        <v>0</v>
      </c>
    </row>
    <row r="943" spans="1:10" ht="30" x14ac:dyDescent="0.25">
      <c r="A943" s="6" t="s">
        <v>1871</v>
      </c>
      <c r="B943" s="6" t="s">
        <v>1872</v>
      </c>
      <c r="C943" s="8">
        <v>502</v>
      </c>
      <c r="D943" s="8">
        <v>0</v>
      </c>
      <c r="E943" s="8">
        <v>0</v>
      </c>
      <c r="F943" s="9">
        <v>244379.95</v>
      </c>
      <c r="G943" s="8">
        <v>33</v>
      </c>
      <c r="H943" s="9">
        <v>8967.5</v>
      </c>
      <c r="I943" s="9">
        <f t="shared" si="29"/>
        <v>235412.45</v>
      </c>
      <c r="J943" s="10">
        <f t="shared" si="30"/>
        <v>0</v>
      </c>
    </row>
    <row r="944" spans="1:10" ht="30" x14ac:dyDescent="0.25">
      <c r="A944" s="6" t="s">
        <v>1873</v>
      </c>
      <c r="B944" s="6" t="s">
        <v>1874</v>
      </c>
      <c r="C944" s="8">
        <v>109</v>
      </c>
      <c r="D944" s="8">
        <v>0</v>
      </c>
      <c r="E944" s="8">
        <v>0</v>
      </c>
      <c r="F944" s="9">
        <v>2258940.81</v>
      </c>
      <c r="G944" s="8">
        <v>0</v>
      </c>
      <c r="H944" s="8">
        <v>0</v>
      </c>
      <c r="I944" s="9">
        <f t="shared" si="29"/>
        <v>2258940.81</v>
      </c>
      <c r="J944" s="10">
        <f t="shared" si="30"/>
        <v>0</v>
      </c>
    </row>
    <row r="945" spans="1:10" ht="30" x14ac:dyDescent="0.25">
      <c r="A945" s="6" t="s">
        <v>1875</v>
      </c>
      <c r="B945" s="6" t="s">
        <v>1876</v>
      </c>
      <c r="C945" s="8">
        <v>36</v>
      </c>
      <c r="D945" s="8">
        <v>0</v>
      </c>
      <c r="E945" s="8">
        <v>0</v>
      </c>
      <c r="F945" s="9">
        <v>14058.39</v>
      </c>
      <c r="G945" s="8">
        <v>0</v>
      </c>
      <c r="H945" s="8">
        <v>0</v>
      </c>
      <c r="I945" s="9">
        <f t="shared" si="29"/>
        <v>14058.39</v>
      </c>
      <c r="J945" s="10">
        <f t="shared" si="30"/>
        <v>0</v>
      </c>
    </row>
    <row r="946" spans="1:10" ht="30" x14ac:dyDescent="0.25">
      <c r="A946" s="6" t="s">
        <v>1877</v>
      </c>
      <c r="B946" s="6" t="s">
        <v>1878</v>
      </c>
      <c r="C946" s="8">
        <v>5</v>
      </c>
      <c r="D946" s="8">
        <v>0</v>
      </c>
      <c r="E946" s="8">
        <v>0</v>
      </c>
      <c r="F946" s="9">
        <v>3796.09</v>
      </c>
      <c r="G946" s="8">
        <v>0</v>
      </c>
      <c r="H946" s="8">
        <v>0</v>
      </c>
      <c r="I946" s="9">
        <f t="shared" si="29"/>
        <v>3796.09</v>
      </c>
      <c r="J946" s="10">
        <f t="shared" si="30"/>
        <v>0</v>
      </c>
    </row>
    <row r="947" spans="1:10" ht="30" x14ac:dyDescent="0.25">
      <c r="A947" s="6" t="s">
        <v>1879</v>
      </c>
      <c r="B947" s="6" t="s">
        <v>1880</v>
      </c>
      <c r="C947" s="8">
        <v>11</v>
      </c>
      <c r="D947" s="8">
        <v>0</v>
      </c>
      <c r="E947" s="8">
        <v>0</v>
      </c>
      <c r="F947" s="9">
        <v>7204.42</v>
      </c>
      <c r="G947" s="8">
        <v>0</v>
      </c>
      <c r="H947" s="8">
        <v>0</v>
      </c>
      <c r="I947" s="9">
        <f t="shared" si="29"/>
        <v>7204.42</v>
      </c>
      <c r="J947" s="10">
        <f t="shared" si="30"/>
        <v>0</v>
      </c>
    </row>
    <row r="948" spans="1:10" ht="30" x14ac:dyDescent="0.25">
      <c r="A948" s="6" t="s">
        <v>1881</v>
      </c>
      <c r="B948" s="6" t="s">
        <v>1882</v>
      </c>
      <c r="C948" s="7">
        <v>5393</v>
      </c>
      <c r="D948" s="8">
        <v>0</v>
      </c>
      <c r="E948" s="9">
        <v>33673.96</v>
      </c>
      <c r="F948" s="9">
        <v>4559544.33</v>
      </c>
      <c r="G948" s="8">
        <v>183</v>
      </c>
      <c r="H948" s="9">
        <v>42265.74</v>
      </c>
      <c r="I948" s="9">
        <f t="shared" si="29"/>
        <v>4517278.59</v>
      </c>
      <c r="J948" s="10">
        <f t="shared" si="30"/>
        <v>0</v>
      </c>
    </row>
    <row r="949" spans="1:10" ht="45" x14ac:dyDescent="0.25">
      <c r="A949" s="6" t="s">
        <v>1883</v>
      </c>
      <c r="B949" s="6" t="s">
        <v>1884</v>
      </c>
      <c r="C949" s="8">
        <v>144</v>
      </c>
      <c r="D949" s="8">
        <v>0</v>
      </c>
      <c r="E949" s="8">
        <v>0</v>
      </c>
      <c r="F949" s="9">
        <v>64348.9</v>
      </c>
      <c r="G949" s="8">
        <v>0</v>
      </c>
      <c r="H949" s="8">
        <v>0</v>
      </c>
      <c r="I949" s="9">
        <f t="shared" si="29"/>
        <v>64348.9</v>
      </c>
      <c r="J949" s="10">
        <f t="shared" si="30"/>
        <v>0</v>
      </c>
    </row>
    <row r="950" spans="1:10" ht="30" x14ac:dyDescent="0.25">
      <c r="A950" s="6" t="s">
        <v>1885</v>
      </c>
      <c r="B950" s="6" t="s">
        <v>1886</v>
      </c>
      <c r="C950" s="8">
        <v>68</v>
      </c>
      <c r="D950" s="8">
        <v>0</v>
      </c>
      <c r="E950" s="8">
        <v>0</v>
      </c>
      <c r="F950" s="9">
        <v>43914.13</v>
      </c>
      <c r="G950" s="8">
        <v>0</v>
      </c>
      <c r="H950" s="8">
        <v>0</v>
      </c>
      <c r="I950" s="9">
        <f t="shared" si="29"/>
        <v>43914.13</v>
      </c>
      <c r="J950" s="10">
        <f t="shared" si="30"/>
        <v>0</v>
      </c>
    </row>
    <row r="951" spans="1:10" ht="30" x14ac:dyDescent="0.25">
      <c r="A951" s="6" t="s">
        <v>1887</v>
      </c>
      <c r="B951" s="6" t="s">
        <v>1888</v>
      </c>
      <c r="C951" s="8">
        <v>278</v>
      </c>
      <c r="D951" s="8">
        <v>0</v>
      </c>
      <c r="E951" s="8">
        <v>0</v>
      </c>
      <c r="F951" s="9">
        <v>737419.72</v>
      </c>
      <c r="G951" s="8">
        <v>2</v>
      </c>
      <c r="H951" s="8">
        <v>720.38</v>
      </c>
      <c r="I951" s="9">
        <f t="shared" si="29"/>
        <v>736699.34</v>
      </c>
      <c r="J951" s="10">
        <f t="shared" si="30"/>
        <v>0</v>
      </c>
    </row>
    <row r="952" spans="1:10" ht="30" x14ac:dyDescent="0.25">
      <c r="A952" s="6" t="s">
        <v>1889</v>
      </c>
      <c r="B952" s="6" t="s">
        <v>1890</v>
      </c>
      <c r="C952" s="8">
        <v>115</v>
      </c>
      <c r="D952" s="8">
        <v>0</v>
      </c>
      <c r="E952" s="8">
        <v>0</v>
      </c>
      <c r="F952" s="9">
        <v>46905.07</v>
      </c>
      <c r="G952" s="8">
        <v>10</v>
      </c>
      <c r="H952" s="9">
        <v>3520.82</v>
      </c>
      <c r="I952" s="9">
        <f t="shared" si="29"/>
        <v>43384.25</v>
      </c>
      <c r="J952" s="10">
        <f t="shared" si="30"/>
        <v>0</v>
      </c>
    </row>
    <row r="953" spans="1:10" ht="45" x14ac:dyDescent="0.25">
      <c r="A953" s="6" t="s">
        <v>1891</v>
      </c>
      <c r="B953" s="6" t="s">
        <v>1892</v>
      </c>
      <c r="C953" s="8">
        <v>15</v>
      </c>
      <c r="D953" s="8">
        <v>0</v>
      </c>
      <c r="E953" s="8">
        <v>0</v>
      </c>
      <c r="F953" s="9">
        <v>27797.86</v>
      </c>
      <c r="G953" s="8">
        <v>1</v>
      </c>
      <c r="H953" s="9">
        <v>1479.12</v>
      </c>
      <c r="I953" s="9">
        <f t="shared" si="29"/>
        <v>26318.74</v>
      </c>
      <c r="J953" s="10">
        <f t="shared" si="30"/>
        <v>0</v>
      </c>
    </row>
    <row r="954" spans="1:10" x14ac:dyDescent="0.25">
      <c r="A954" s="6" t="s">
        <v>1893</v>
      </c>
      <c r="B954" s="6" t="s">
        <v>1894</v>
      </c>
      <c r="C954" s="8">
        <v>64</v>
      </c>
      <c r="D954" s="8">
        <v>0</v>
      </c>
      <c r="E954" s="8">
        <v>0</v>
      </c>
      <c r="F954" s="9">
        <v>58210.55</v>
      </c>
      <c r="G954" s="8">
        <v>0</v>
      </c>
      <c r="H954" s="8">
        <v>0</v>
      </c>
      <c r="I954" s="9">
        <f t="shared" si="29"/>
        <v>58210.55</v>
      </c>
      <c r="J954" s="10">
        <f t="shared" si="30"/>
        <v>0</v>
      </c>
    </row>
    <row r="955" spans="1:10" ht="30" x14ac:dyDescent="0.25">
      <c r="A955" s="6" t="s">
        <v>1895</v>
      </c>
      <c r="B955" s="6" t="s">
        <v>1896</v>
      </c>
      <c r="C955" s="8">
        <v>33</v>
      </c>
      <c r="D955" s="8">
        <v>0</v>
      </c>
      <c r="E955" s="8">
        <v>0</v>
      </c>
      <c r="F955" s="9">
        <v>19901.03</v>
      </c>
      <c r="G955" s="8">
        <v>0</v>
      </c>
      <c r="H955" s="8">
        <v>0</v>
      </c>
      <c r="I955" s="9">
        <f t="shared" si="29"/>
        <v>19901.03</v>
      </c>
      <c r="J955" s="10">
        <f t="shared" si="30"/>
        <v>0</v>
      </c>
    </row>
    <row r="956" spans="1:10" ht="30" x14ac:dyDescent="0.25">
      <c r="A956" s="6" t="s">
        <v>1897</v>
      </c>
      <c r="B956" s="6" t="s">
        <v>1898</v>
      </c>
      <c r="C956" s="8">
        <v>2</v>
      </c>
      <c r="D956" s="8">
        <v>0</v>
      </c>
      <c r="E956" s="8">
        <v>0</v>
      </c>
      <c r="F956" s="9">
        <v>33361.620000000003</v>
      </c>
      <c r="G956" s="8">
        <v>0</v>
      </c>
      <c r="H956" s="8">
        <v>0</v>
      </c>
      <c r="I956" s="9">
        <f t="shared" si="29"/>
        <v>33361.620000000003</v>
      </c>
      <c r="J956" s="10">
        <f t="shared" si="30"/>
        <v>0</v>
      </c>
    </row>
    <row r="957" spans="1:10" ht="45" x14ac:dyDescent="0.25">
      <c r="A957" s="6" t="s">
        <v>1899</v>
      </c>
      <c r="B957" s="6" t="s">
        <v>1900</v>
      </c>
      <c r="C957" s="8">
        <v>32</v>
      </c>
      <c r="D957" s="8">
        <v>0</v>
      </c>
      <c r="E957" s="8">
        <v>0</v>
      </c>
      <c r="F957" s="9">
        <v>20769.25</v>
      </c>
      <c r="G957" s="8">
        <v>0</v>
      </c>
      <c r="H957" s="8">
        <v>0</v>
      </c>
      <c r="I957" s="9">
        <f t="shared" si="29"/>
        <v>20769.25</v>
      </c>
      <c r="J957" s="10">
        <f t="shared" si="30"/>
        <v>0</v>
      </c>
    </row>
    <row r="958" spans="1:10" ht="30" x14ac:dyDescent="0.25">
      <c r="A958" s="6" t="s">
        <v>1901</v>
      </c>
      <c r="B958" s="6" t="s">
        <v>1902</v>
      </c>
      <c r="C958" s="8">
        <v>9</v>
      </c>
      <c r="D958" s="8">
        <v>0</v>
      </c>
      <c r="E958" s="8">
        <v>0</v>
      </c>
      <c r="F958" s="9">
        <v>6630.11</v>
      </c>
      <c r="G958" s="8">
        <v>4</v>
      </c>
      <c r="H958" s="8">
        <v>145.56</v>
      </c>
      <c r="I958" s="9">
        <f t="shared" si="29"/>
        <v>6484.5499999999993</v>
      </c>
      <c r="J958" s="10">
        <f t="shared" si="30"/>
        <v>0</v>
      </c>
    </row>
    <row r="959" spans="1:10" ht="30" x14ac:dyDescent="0.25">
      <c r="A959" s="6" t="s">
        <v>1903</v>
      </c>
      <c r="B959" s="6" t="s">
        <v>1904</v>
      </c>
      <c r="C959" s="8">
        <v>465</v>
      </c>
      <c r="D959" s="8">
        <v>0</v>
      </c>
      <c r="E959" s="8">
        <v>0</v>
      </c>
      <c r="F959" s="9">
        <v>624035.06000000006</v>
      </c>
      <c r="G959" s="8">
        <v>9</v>
      </c>
      <c r="H959" s="8">
        <v>938.04</v>
      </c>
      <c r="I959" s="9">
        <f t="shared" si="29"/>
        <v>623097.02</v>
      </c>
      <c r="J959" s="10">
        <f t="shared" si="30"/>
        <v>0</v>
      </c>
    </row>
    <row r="960" spans="1:10" ht="30" x14ac:dyDescent="0.25">
      <c r="A960" s="6" t="s">
        <v>1905</v>
      </c>
      <c r="B960" s="6" t="s">
        <v>1906</v>
      </c>
      <c r="C960" s="8">
        <v>180</v>
      </c>
      <c r="D960" s="8">
        <v>0</v>
      </c>
      <c r="E960" s="8">
        <v>0</v>
      </c>
      <c r="F960" s="9">
        <v>715416</v>
      </c>
      <c r="G960" s="8">
        <v>0</v>
      </c>
      <c r="H960" s="8">
        <v>0</v>
      </c>
      <c r="I960" s="9">
        <f t="shared" si="29"/>
        <v>715416</v>
      </c>
      <c r="J960" s="10">
        <f t="shared" si="30"/>
        <v>0</v>
      </c>
    </row>
    <row r="961" spans="1:10" ht="30" x14ac:dyDescent="0.25">
      <c r="A961" s="6" t="s">
        <v>1907</v>
      </c>
      <c r="B961" s="6" t="s">
        <v>1908</v>
      </c>
      <c r="C961" s="8">
        <v>1</v>
      </c>
      <c r="D961" s="8">
        <v>0</v>
      </c>
      <c r="E961" s="8">
        <v>0</v>
      </c>
      <c r="F961" s="8">
        <v>384.11</v>
      </c>
      <c r="G961" s="8">
        <v>0</v>
      </c>
      <c r="H961" s="8">
        <v>0</v>
      </c>
      <c r="I961" s="9">
        <f t="shared" si="29"/>
        <v>384.11</v>
      </c>
      <c r="J961" s="10">
        <f t="shared" si="30"/>
        <v>0</v>
      </c>
    </row>
    <row r="962" spans="1:10" ht="30" x14ac:dyDescent="0.25">
      <c r="A962" s="6" t="s">
        <v>1909</v>
      </c>
      <c r="B962" s="6" t="s">
        <v>1910</v>
      </c>
      <c r="C962" s="8">
        <v>57</v>
      </c>
      <c r="D962" s="8">
        <v>0</v>
      </c>
      <c r="E962" s="8">
        <v>0</v>
      </c>
      <c r="F962" s="9">
        <v>23945.61</v>
      </c>
      <c r="G962" s="8">
        <v>1</v>
      </c>
      <c r="H962" s="8">
        <v>35.67</v>
      </c>
      <c r="I962" s="9">
        <f t="shared" si="29"/>
        <v>23909.940000000002</v>
      </c>
      <c r="J962" s="10">
        <f t="shared" si="30"/>
        <v>0</v>
      </c>
    </row>
    <row r="963" spans="1:10" ht="30" x14ac:dyDescent="0.25">
      <c r="A963" s="6" t="s">
        <v>1911</v>
      </c>
      <c r="B963" s="6" t="s">
        <v>1912</v>
      </c>
      <c r="C963" s="8">
        <v>0</v>
      </c>
      <c r="D963" s="8">
        <v>0</v>
      </c>
      <c r="E963" s="8">
        <v>0</v>
      </c>
      <c r="F963" s="8">
        <v>0</v>
      </c>
      <c r="G963" s="8">
        <v>1</v>
      </c>
      <c r="H963" s="8">
        <v>47.6</v>
      </c>
      <c r="I963" s="9">
        <f t="shared" si="29"/>
        <v>0</v>
      </c>
      <c r="J963" s="10">
        <f t="shared" si="30"/>
        <v>47.6</v>
      </c>
    </row>
    <row r="964" spans="1:10" ht="30" x14ac:dyDescent="0.25">
      <c r="A964" s="6" t="s">
        <v>1913</v>
      </c>
      <c r="B964" s="6" t="s">
        <v>1914</v>
      </c>
      <c r="C964" s="8">
        <v>129</v>
      </c>
      <c r="D964" s="8">
        <v>0</v>
      </c>
      <c r="E964" s="8">
        <v>0</v>
      </c>
      <c r="F964" s="9">
        <v>54526.94</v>
      </c>
      <c r="G964" s="8">
        <v>1</v>
      </c>
      <c r="H964" s="8">
        <v>61.23</v>
      </c>
      <c r="I964" s="9">
        <f t="shared" si="29"/>
        <v>54465.71</v>
      </c>
      <c r="J964" s="10">
        <f t="shared" si="30"/>
        <v>0</v>
      </c>
    </row>
    <row r="965" spans="1:10" ht="30" x14ac:dyDescent="0.25">
      <c r="A965" s="6" t="s">
        <v>1915</v>
      </c>
      <c r="B965" s="6" t="s">
        <v>1916</v>
      </c>
      <c r="C965" s="8">
        <v>17</v>
      </c>
      <c r="D965" s="8">
        <v>0</v>
      </c>
      <c r="E965" s="8">
        <v>0</v>
      </c>
      <c r="F965" s="9">
        <v>7287.47</v>
      </c>
      <c r="G965" s="8">
        <v>0</v>
      </c>
      <c r="H965" s="8">
        <v>0</v>
      </c>
      <c r="I965" s="9">
        <f t="shared" si="29"/>
        <v>7287.47</v>
      </c>
      <c r="J965" s="10">
        <f t="shared" si="30"/>
        <v>0</v>
      </c>
    </row>
    <row r="966" spans="1:10" ht="30" x14ac:dyDescent="0.25">
      <c r="A966" s="6" t="s">
        <v>1917</v>
      </c>
      <c r="B966" s="6" t="s">
        <v>1918</v>
      </c>
      <c r="C966" s="8">
        <v>38</v>
      </c>
      <c r="D966" s="8">
        <v>0</v>
      </c>
      <c r="E966" s="9">
        <v>5049.62</v>
      </c>
      <c r="F966" s="9">
        <v>3829587.86</v>
      </c>
      <c r="G966" s="8">
        <v>0</v>
      </c>
      <c r="H966" s="8">
        <v>0</v>
      </c>
      <c r="I966" s="9">
        <f t="shared" si="29"/>
        <v>3829587.86</v>
      </c>
      <c r="J966" s="10">
        <f t="shared" si="30"/>
        <v>0</v>
      </c>
    </row>
    <row r="967" spans="1:10" ht="45" x14ac:dyDescent="0.25">
      <c r="A967" s="6" t="s">
        <v>1919</v>
      </c>
      <c r="B967" s="6" t="s">
        <v>1920</v>
      </c>
      <c r="C967" s="8">
        <v>261</v>
      </c>
      <c r="D967" s="8">
        <v>0</v>
      </c>
      <c r="E967" s="9">
        <v>6366.62</v>
      </c>
      <c r="F967" s="9">
        <v>110842.25</v>
      </c>
      <c r="G967" s="8">
        <v>17</v>
      </c>
      <c r="H967" s="9">
        <v>2685</v>
      </c>
      <c r="I967" s="9">
        <f t="shared" si="29"/>
        <v>108157.25</v>
      </c>
      <c r="J967" s="10">
        <f t="shared" si="30"/>
        <v>0</v>
      </c>
    </row>
    <row r="968" spans="1:10" s="2" customFormat="1" ht="45" x14ac:dyDescent="0.25">
      <c r="A968" s="6" t="s">
        <v>1921</v>
      </c>
      <c r="B968" s="6" t="s">
        <v>1922</v>
      </c>
      <c r="C968" s="8">
        <v>9</v>
      </c>
      <c r="D968" s="8">
        <v>0</v>
      </c>
      <c r="E968" s="8">
        <v>0</v>
      </c>
      <c r="F968" s="9">
        <v>1995.3</v>
      </c>
      <c r="G968" s="8">
        <v>1</v>
      </c>
      <c r="H968" s="8">
        <v>167.82</v>
      </c>
      <c r="I968" s="9">
        <f t="shared" si="29"/>
        <v>1827.48</v>
      </c>
      <c r="J968" s="10">
        <f t="shared" si="30"/>
        <v>0</v>
      </c>
    </row>
    <row r="969" spans="1:10" ht="30" x14ac:dyDescent="0.25">
      <c r="A969" s="6" t="s">
        <v>1923</v>
      </c>
      <c r="B969" s="6" t="s">
        <v>1924</v>
      </c>
      <c r="C969" s="8">
        <v>46</v>
      </c>
      <c r="D969" s="8">
        <v>0</v>
      </c>
      <c r="E969" s="8">
        <v>0</v>
      </c>
      <c r="F969" s="9">
        <v>208675.08</v>
      </c>
      <c r="G969" s="8">
        <v>1</v>
      </c>
      <c r="H969" s="8">
        <v>306.10000000000002</v>
      </c>
      <c r="I969" s="9">
        <f t="shared" si="29"/>
        <v>208368.97999999998</v>
      </c>
      <c r="J969" s="10">
        <f t="shared" si="30"/>
        <v>0</v>
      </c>
    </row>
    <row r="970" spans="1:10" ht="30" x14ac:dyDescent="0.25">
      <c r="A970" s="6" t="s">
        <v>1925</v>
      </c>
      <c r="B970" s="6" t="s">
        <v>1926</v>
      </c>
      <c r="C970" s="8">
        <v>28</v>
      </c>
      <c r="D970" s="8">
        <v>0</v>
      </c>
      <c r="E970" s="8">
        <v>0</v>
      </c>
      <c r="F970" s="9">
        <v>10264.65</v>
      </c>
      <c r="G970" s="8">
        <v>0</v>
      </c>
      <c r="H970" s="8">
        <v>0</v>
      </c>
      <c r="I970" s="9">
        <f t="shared" si="29"/>
        <v>10264.65</v>
      </c>
      <c r="J970" s="10">
        <f t="shared" si="30"/>
        <v>0</v>
      </c>
    </row>
    <row r="971" spans="1:10" ht="45" x14ac:dyDescent="0.25">
      <c r="A971" s="6" t="s">
        <v>1927</v>
      </c>
      <c r="B971" s="6" t="s">
        <v>1928</v>
      </c>
      <c r="C971" s="8">
        <v>92</v>
      </c>
      <c r="D971" s="8">
        <v>0</v>
      </c>
      <c r="E971" s="8">
        <v>0</v>
      </c>
      <c r="F971" s="9">
        <v>42295.22</v>
      </c>
      <c r="G971" s="8">
        <v>0</v>
      </c>
      <c r="H971" s="8">
        <v>0</v>
      </c>
      <c r="I971" s="9">
        <f t="shared" ref="I971:I1034" si="31">IF((F971-H971)&gt;0,F971-H971,0)</f>
        <v>42295.22</v>
      </c>
      <c r="J971" s="10">
        <f t="shared" ref="J971:J1034" si="32">IF((F971-H971)&lt;0,(F971-H971)*-1,0)</f>
        <v>0</v>
      </c>
    </row>
    <row r="972" spans="1:10" ht="45" x14ac:dyDescent="0.25">
      <c r="A972" s="6" t="s">
        <v>1929</v>
      </c>
      <c r="B972" s="6" t="s">
        <v>1930</v>
      </c>
      <c r="C972" s="8">
        <v>46</v>
      </c>
      <c r="D972" s="8">
        <v>0</v>
      </c>
      <c r="E972" s="8">
        <v>0</v>
      </c>
      <c r="F972" s="9">
        <v>9832.2900000000009</v>
      </c>
      <c r="G972" s="8">
        <v>0</v>
      </c>
      <c r="H972" s="8">
        <v>0</v>
      </c>
      <c r="I972" s="9">
        <f t="shared" si="31"/>
        <v>9832.2900000000009</v>
      </c>
      <c r="J972" s="10">
        <f t="shared" si="32"/>
        <v>0</v>
      </c>
    </row>
    <row r="973" spans="1:10" ht="30" x14ac:dyDescent="0.25">
      <c r="A973" s="6" t="s">
        <v>1931</v>
      </c>
      <c r="B973" s="6" t="s">
        <v>1932</v>
      </c>
      <c r="C973" s="8">
        <v>273</v>
      </c>
      <c r="D973" s="8">
        <v>0</v>
      </c>
      <c r="E973" s="8">
        <v>0</v>
      </c>
      <c r="F973" s="9">
        <v>188263.94</v>
      </c>
      <c r="G973" s="8">
        <v>23</v>
      </c>
      <c r="H973" s="9">
        <v>8835.34</v>
      </c>
      <c r="I973" s="9">
        <f t="shared" si="31"/>
        <v>179428.6</v>
      </c>
      <c r="J973" s="10">
        <f t="shared" si="32"/>
        <v>0</v>
      </c>
    </row>
    <row r="974" spans="1:10" ht="30" x14ac:dyDescent="0.25">
      <c r="A974" s="6" t="s">
        <v>1933</v>
      </c>
      <c r="B974" s="6" t="s">
        <v>1934</v>
      </c>
      <c r="C974" s="8">
        <v>8</v>
      </c>
      <c r="D974" s="8">
        <v>0</v>
      </c>
      <c r="E974" s="8">
        <v>0</v>
      </c>
      <c r="F974" s="9">
        <v>5317.26</v>
      </c>
      <c r="G974" s="8">
        <v>0</v>
      </c>
      <c r="H974" s="8">
        <v>0</v>
      </c>
      <c r="I974" s="9">
        <f t="shared" si="31"/>
        <v>5317.26</v>
      </c>
      <c r="J974" s="10">
        <f t="shared" si="32"/>
        <v>0</v>
      </c>
    </row>
    <row r="975" spans="1:10" ht="30" x14ac:dyDescent="0.25">
      <c r="A975" s="6" t="s">
        <v>1935</v>
      </c>
      <c r="B975" s="6" t="s">
        <v>1936</v>
      </c>
      <c r="C975" s="8">
        <v>100</v>
      </c>
      <c r="D975" s="8">
        <v>0</v>
      </c>
      <c r="E975" s="8">
        <v>0</v>
      </c>
      <c r="F975" s="9">
        <v>153651.99</v>
      </c>
      <c r="G975" s="8">
        <v>8</v>
      </c>
      <c r="H975" s="9">
        <v>1025.71</v>
      </c>
      <c r="I975" s="9">
        <f t="shared" si="31"/>
        <v>152626.28</v>
      </c>
      <c r="J975" s="10">
        <f t="shared" si="32"/>
        <v>0</v>
      </c>
    </row>
    <row r="976" spans="1:10" ht="45" x14ac:dyDescent="0.25">
      <c r="A976" s="6" t="s">
        <v>1937</v>
      </c>
      <c r="B976" s="6" t="s">
        <v>1938</v>
      </c>
      <c r="C976" s="8">
        <v>506</v>
      </c>
      <c r="D976" s="8">
        <v>0</v>
      </c>
      <c r="E976" s="8">
        <v>0</v>
      </c>
      <c r="F976" s="9">
        <v>244689.8</v>
      </c>
      <c r="G976" s="8">
        <v>38</v>
      </c>
      <c r="H976" s="9">
        <v>8419.7000000000007</v>
      </c>
      <c r="I976" s="9">
        <f t="shared" si="31"/>
        <v>236270.09999999998</v>
      </c>
      <c r="J976" s="10">
        <f t="shared" si="32"/>
        <v>0</v>
      </c>
    </row>
    <row r="977" spans="1:10" ht="30" x14ac:dyDescent="0.25">
      <c r="A977" s="6" t="s">
        <v>1939</v>
      </c>
      <c r="B977" s="6" t="s">
        <v>1940</v>
      </c>
      <c r="C977" s="8">
        <v>38</v>
      </c>
      <c r="D977" s="8">
        <v>0</v>
      </c>
      <c r="E977" s="8">
        <v>0</v>
      </c>
      <c r="F977" s="9">
        <v>442701.69</v>
      </c>
      <c r="G977" s="8">
        <v>0</v>
      </c>
      <c r="H977" s="8">
        <v>0</v>
      </c>
      <c r="I977" s="9">
        <f t="shared" si="31"/>
        <v>442701.69</v>
      </c>
      <c r="J977" s="10">
        <f t="shared" si="32"/>
        <v>0</v>
      </c>
    </row>
    <row r="978" spans="1:10" ht="30" x14ac:dyDescent="0.25">
      <c r="A978" s="6" t="s">
        <v>1941</v>
      </c>
      <c r="B978" s="6" t="s">
        <v>1942</v>
      </c>
      <c r="C978" s="8">
        <v>0</v>
      </c>
      <c r="D978" s="8">
        <v>0</v>
      </c>
      <c r="E978" s="8">
        <v>0</v>
      </c>
      <c r="F978" s="8">
        <v>0</v>
      </c>
      <c r="G978" s="8">
        <v>8</v>
      </c>
      <c r="H978" s="8">
        <v>801.23</v>
      </c>
      <c r="I978" s="9">
        <f t="shared" si="31"/>
        <v>0</v>
      </c>
      <c r="J978" s="10">
        <f t="shared" si="32"/>
        <v>801.23</v>
      </c>
    </row>
    <row r="979" spans="1:10" ht="30" x14ac:dyDescent="0.25">
      <c r="A979" s="6" t="s">
        <v>1943</v>
      </c>
      <c r="B979" s="6" t="s">
        <v>1944</v>
      </c>
      <c r="C979" s="8">
        <v>602</v>
      </c>
      <c r="D979" s="8">
        <v>0</v>
      </c>
      <c r="E979" s="9">
        <v>22531.48</v>
      </c>
      <c r="F979" s="9">
        <v>272542.93</v>
      </c>
      <c r="G979" s="8">
        <v>25</v>
      </c>
      <c r="H979" s="9">
        <v>9178.2800000000007</v>
      </c>
      <c r="I979" s="9">
        <f t="shared" si="31"/>
        <v>263364.64999999997</v>
      </c>
      <c r="J979" s="10">
        <f t="shared" si="32"/>
        <v>0</v>
      </c>
    </row>
    <row r="980" spans="1:10" ht="30" x14ac:dyDescent="0.25">
      <c r="A980" s="6" t="s">
        <v>1945</v>
      </c>
      <c r="B980" s="6" t="s">
        <v>1946</v>
      </c>
      <c r="C980" s="8">
        <v>245</v>
      </c>
      <c r="D980" s="8">
        <v>0</v>
      </c>
      <c r="E980" s="9">
        <v>3197</v>
      </c>
      <c r="F980" s="9">
        <v>90190</v>
      </c>
      <c r="G980" s="8">
        <v>32</v>
      </c>
      <c r="H980" s="9">
        <v>6518.17</v>
      </c>
      <c r="I980" s="9">
        <f t="shared" si="31"/>
        <v>83671.83</v>
      </c>
      <c r="J980" s="10">
        <f t="shared" si="32"/>
        <v>0</v>
      </c>
    </row>
    <row r="981" spans="1:10" ht="45" x14ac:dyDescent="0.25">
      <c r="A981" s="6" t="s">
        <v>1947</v>
      </c>
      <c r="B981" s="6" t="s">
        <v>1948</v>
      </c>
      <c r="C981" s="8">
        <v>17</v>
      </c>
      <c r="D981" s="8">
        <v>0</v>
      </c>
      <c r="E981" s="8">
        <v>0</v>
      </c>
      <c r="F981" s="9">
        <v>5031.78</v>
      </c>
      <c r="G981" s="8">
        <v>0</v>
      </c>
      <c r="H981" s="8">
        <v>0</v>
      </c>
      <c r="I981" s="9">
        <f t="shared" si="31"/>
        <v>5031.78</v>
      </c>
      <c r="J981" s="10">
        <f t="shared" si="32"/>
        <v>0</v>
      </c>
    </row>
    <row r="982" spans="1:10" ht="30" x14ac:dyDescent="0.25">
      <c r="A982" s="6" t="s">
        <v>1949</v>
      </c>
      <c r="B982" s="6" t="s">
        <v>1950</v>
      </c>
      <c r="C982" s="8">
        <v>37</v>
      </c>
      <c r="D982" s="8">
        <v>0</v>
      </c>
      <c r="E982" s="8">
        <v>0</v>
      </c>
      <c r="F982" s="9">
        <v>535120.1</v>
      </c>
      <c r="G982" s="8">
        <v>182</v>
      </c>
      <c r="H982" s="9">
        <v>4175.3</v>
      </c>
      <c r="I982" s="9">
        <f t="shared" si="31"/>
        <v>530944.79999999993</v>
      </c>
      <c r="J982" s="10">
        <f t="shared" si="32"/>
        <v>0</v>
      </c>
    </row>
    <row r="983" spans="1:10" ht="45" x14ac:dyDescent="0.25">
      <c r="A983" s="6" t="s">
        <v>1951</v>
      </c>
      <c r="B983" s="6" t="s">
        <v>1952</v>
      </c>
      <c r="C983" s="8">
        <v>96</v>
      </c>
      <c r="D983" s="8">
        <v>0</v>
      </c>
      <c r="E983" s="8">
        <v>0</v>
      </c>
      <c r="F983" s="9">
        <v>65412.17</v>
      </c>
      <c r="G983" s="8">
        <v>0</v>
      </c>
      <c r="H983" s="8">
        <v>0</v>
      </c>
      <c r="I983" s="9">
        <f t="shared" si="31"/>
        <v>65412.17</v>
      </c>
      <c r="J983" s="10">
        <f t="shared" si="32"/>
        <v>0</v>
      </c>
    </row>
    <row r="984" spans="1:10" ht="30" x14ac:dyDescent="0.25">
      <c r="A984" s="6" t="s">
        <v>1953</v>
      </c>
      <c r="B984" s="6" t="s">
        <v>1954</v>
      </c>
      <c r="C984" s="8">
        <v>623</v>
      </c>
      <c r="D984" s="8">
        <v>0</v>
      </c>
      <c r="E984" s="8">
        <v>0</v>
      </c>
      <c r="F984" s="9">
        <v>473604.51</v>
      </c>
      <c r="G984" s="8">
        <v>35</v>
      </c>
      <c r="H984" s="9">
        <v>21975.13</v>
      </c>
      <c r="I984" s="9">
        <f t="shared" si="31"/>
        <v>451629.38</v>
      </c>
      <c r="J984" s="10">
        <f t="shared" si="32"/>
        <v>0</v>
      </c>
    </row>
    <row r="985" spans="1:10" ht="30" x14ac:dyDescent="0.25">
      <c r="A985" s="6" t="s">
        <v>1955</v>
      </c>
      <c r="B985" s="6" t="s">
        <v>1956</v>
      </c>
      <c r="C985" s="8">
        <v>157</v>
      </c>
      <c r="D985" s="8">
        <v>0</v>
      </c>
      <c r="E985" s="8">
        <v>0</v>
      </c>
      <c r="F985" s="9">
        <v>60861.34</v>
      </c>
      <c r="G985" s="8">
        <v>0</v>
      </c>
      <c r="H985" s="8">
        <v>0</v>
      </c>
      <c r="I985" s="9">
        <f t="shared" si="31"/>
        <v>60861.34</v>
      </c>
      <c r="J985" s="10">
        <f t="shared" si="32"/>
        <v>0</v>
      </c>
    </row>
    <row r="986" spans="1:10" ht="30" x14ac:dyDescent="0.25">
      <c r="A986" s="6" t="s">
        <v>1957</v>
      </c>
      <c r="B986" s="6" t="s">
        <v>1958</v>
      </c>
      <c r="C986" s="8">
        <v>4</v>
      </c>
      <c r="D986" s="8">
        <v>0</v>
      </c>
      <c r="E986" s="8">
        <v>0</v>
      </c>
      <c r="F986" s="9">
        <v>180539.37</v>
      </c>
      <c r="G986" s="8">
        <v>0</v>
      </c>
      <c r="H986" s="8">
        <v>0</v>
      </c>
      <c r="I986" s="9">
        <f t="shared" si="31"/>
        <v>180539.37</v>
      </c>
      <c r="J986" s="10">
        <f t="shared" si="32"/>
        <v>0</v>
      </c>
    </row>
    <row r="987" spans="1:10" ht="30" x14ac:dyDescent="0.25">
      <c r="A987" s="6" t="s">
        <v>1959</v>
      </c>
      <c r="B987" s="6" t="s">
        <v>1960</v>
      </c>
      <c r="C987" s="8">
        <v>561</v>
      </c>
      <c r="D987" s="8">
        <v>0</v>
      </c>
      <c r="E987" s="8">
        <v>0</v>
      </c>
      <c r="F987" s="9">
        <v>476687.68</v>
      </c>
      <c r="G987" s="8">
        <v>0</v>
      </c>
      <c r="H987" s="8">
        <v>0</v>
      </c>
      <c r="I987" s="9">
        <f t="shared" si="31"/>
        <v>476687.68</v>
      </c>
      <c r="J987" s="10">
        <f t="shared" si="32"/>
        <v>0</v>
      </c>
    </row>
    <row r="988" spans="1:10" ht="30" x14ac:dyDescent="0.25">
      <c r="A988" s="6" t="s">
        <v>1961</v>
      </c>
      <c r="B988" s="6" t="s">
        <v>1962</v>
      </c>
      <c r="C988" s="8">
        <v>21</v>
      </c>
      <c r="D988" s="8">
        <v>0</v>
      </c>
      <c r="E988" s="8">
        <v>0</v>
      </c>
      <c r="F988" s="9">
        <v>17412.439999999999</v>
      </c>
      <c r="G988" s="8">
        <v>32</v>
      </c>
      <c r="H988" s="9">
        <v>7708.05</v>
      </c>
      <c r="I988" s="9">
        <f t="shared" si="31"/>
        <v>9704.39</v>
      </c>
      <c r="J988" s="10">
        <f t="shared" si="32"/>
        <v>0</v>
      </c>
    </row>
    <row r="989" spans="1:10" ht="30" x14ac:dyDescent="0.25">
      <c r="A989" s="6" t="s">
        <v>1963</v>
      </c>
      <c r="B989" s="6" t="s">
        <v>1964</v>
      </c>
      <c r="C989" s="8">
        <v>28</v>
      </c>
      <c r="D989" s="8">
        <v>0</v>
      </c>
      <c r="E989" s="8">
        <v>0</v>
      </c>
      <c r="F989" s="9">
        <v>16951.66</v>
      </c>
      <c r="G989" s="8">
        <v>1</v>
      </c>
      <c r="H989" s="8">
        <v>218.1</v>
      </c>
      <c r="I989" s="9">
        <f t="shared" si="31"/>
        <v>16733.560000000001</v>
      </c>
      <c r="J989" s="10">
        <f t="shared" si="32"/>
        <v>0</v>
      </c>
    </row>
    <row r="990" spans="1:10" ht="30" x14ac:dyDescent="0.25">
      <c r="A990" s="6" t="s">
        <v>1965</v>
      </c>
      <c r="B990" s="6" t="s">
        <v>1966</v>
      </c>
      <c r="C990" s="8">
        <v>111</v>
      </c>
      <c r="D990" s="8">
        <v>0</v>
      </c>
      <c r="E990" s="8">
        <v>0</v>
      </c>
      <c r="F990" s="9">
        <v>50480.95</v>
      </c>
      <c r="G990" s="8">
        <v>46</v>
      </c>
      <c r="H990" s="9">
        <v>6037.05</v>
      </c>
      <c r="I990" s="9">
        <f t="shared" si="31"/>
        <v>44443.899999999994</v>
      </c>
      <c r="J990" s="10">
        <f t="shared" si="32"/>
        <v>0</v>
      </c>
    </row>
    <row r="991" spans="1:10" ht="30" x14ac:dyDescent="0.25">
      <c r="A991" s="6" t="s">
        <v>1967</v>
      </c>
      <c r="B991" s="6" t="s">
        <v>1968</v>
      </c>
      <c r="C991" s="8">
        <v>134</v>
      </c>
      <c r="D991" s="8">
        <v>0</v>
      </c>
      <c r="E991" s="9">
        <v>90309.759999999995</v>
      </c>
      <c r="F991" s="9">
        <v>77844.820000000007</v>
      </c>
      <c r="G991" s="8">
        <v>0</v>
      </c>
      <c r="H991" s="8">
        <v>0</v>
      </c>
      <c r="I991" s="9">
        <f t="shared" si="31"/>
        <v>77844.820000000007</v>
      </c>
      <c r="J991" s="10">
        <f t="shared" si="32"/>
        <v>0</v>
      </c>
    </row>
    <row r="992" spans="1:10" ht="30" x14ac:dyDescent="0.25">
      <c r="A992" s="6" t="s">
        <v>1969</v>
      </c>
      <c r="B992" s="6" t="s">
        <v>1970</v>
      </c>
      <c r="C992" s="8">
        <v>245</v>
      </c>
      <c r="D992" s="8">
        <v>0</v>
      </c>
      <c r="E992" s="8">
        <v>0</v>
      </c>
      <c r="F992" s="9">
        <v>190733.99</v>
      </c>
      <c r="G992" s="8">
        <v>0</v>
      </c>
      <c r="H992" s="8">
        <v>0</v>
      </c>
      <c r="I992" s="9">
        <f t="shared" si="31"/>
        <v>190733.99</v>
      </c>
      <c r="J992" s="10">
        <f t="shared" si="32"/>
        <v>0</v>
      </c>
    </row>
    <row r="993" spans="1:10" ht="30" x14ac:dyDescent="0.25">
      <c r="A993" s="6" t="s">
        <v>1971</v>
      </c>
      <c r="B993" s="6" t="s">
        <v>1972</v>
      </c>
      <c r="C993" s="8">
        <v>25</v>
      </c>
      <c r="D993" s="8">
        <v>0</v>
      </c>
      <c r="E993" s="8">
        <v>0</v>
      </c>
      <c r="F993" s="9">
        <v>16293.22</v>
      </c>
      <c r="G993" s="8">
        <v>0</v>
      </c>
      <c r="H993" s="8">
        <v>0</v>
      </c>
      <c r="I993" s="9">
        <f t="shared" si="31"/>
        <v>16293.22</v>
      </c>
      <c r="J993" s="10">
        <f t="shared" si="32"/>
        <v>0</v>
      </c>
    </row>
    <row r="994" spans="1:10" ht="30" x14ac:dyDescent="0.25">
      <c r="A994" s="6" t="s">
        <v>1973</v>
      </c>
      <c r="B994" s="6" t="s">
        <v>1974</v>
      </c>
      <c r="C994" s="8">
        <v>19</v>
      </c>
      <c r="D994" s="8">
        <v>0</v>
      </c>
      <c r="E994" s="8">
        <v>0</v>
      </c>
      <c r="F994" s="9">
        <v>21016.95</v>
      </c>
      <c r="G994" s="8">
        <v>8</v>
      </c>
      <c r="H994" s="9">
        <v>3048.45</v>
      </c>
      <c r="I994" s="9">
        <f t="shared" si="31"/>
        <v>17968.5</v>
      </c>
      <c r="J994" s="10">
        <f t="shared" si="32"/>
        <v>0</v>
      </c>
    </row>
    <row r="995" spans="1:10" ht="30" x14ac:dyDescent="0.25">
      <c r="A995" s="6" t="s">
        <v>1975</v>
      </c>
      <c r="B995" s="6" t="s">
        <v>1976</v>
      </c>
      <c r="C995" s="8">
        <v>0</v>
      </c>
      <c r="D995" s="8">
        <v>0</v>
      </c>
      <c r="E995" s="8">
        <v>0</v>
      </c>
      <c r="F995" s="8">
        <v>0</v>
      </c>
      <c r="G995" s="8">
        <v>1</v>
      </c>
      <c r="H995" s="8">
        <v>857.28</v>
      </c>
      <c r="I995" s="9">
        <f t="shared" si="31"/>
        <v>0</v>
      </c>
      <c r="J995" s="10">
        <f t="shared" si="32"/>
        <v>857.28</v>
      </c>
    </row>
    <row r="996" spans="1:10" ht="45" x14ac:dyDescent="0.25">
      <c r="A996" s="6" t="s">
        <v>1977</v>
      </c>
      <c r="B996" s="6" t="s">
        <v>1978</v>
      </c>
      <c r="C996" s="8">
        <v>3</v>
      </c>
      <c r="D996" s="8">
        <v>0</v>
      </c>
      <c r="E996" s="8">
        <v>0</v>
      </c>
      <c r="F996" s="9">
        <v>1274.32</v>
      </c>
      <c r="G996" s="8">
        <v>0</v>
      </c>
      <c r="H996" s="8">
        <v>0</v>
      </c>
      <c r="I996" s="9">
        <f t="shared" si="31"/>
        <v>1274.32</v>
      </c>
      <c r="J996" s="10">
        <f t="shared" si="32"/>
        <v>0</v>
      </c>
    </row>
    <row r="997" spans="1:10" ht="30" x14ac:dyDescent="0.25">
      <c r="A997" s="6" t="s">
        <v>1979</v>
      </c>
      <c r="B997" s="6" t="s">
        <v>1980</v>
      </c>
      <c r="C997" s="7">
        <v>1096</v>
      </c>
      <c r="D997" s="8">
        <v>0</v>
      </c>
      <c r="E997" s="8">
        <v>0</v>
      </c>
      <c r="F997" s="9">
        <v>652923.28</v>
      </c>
      <c r="G997" s="8">
        <v>130</v>
      </c>
      <c r="H997" s="9">
        <v>28679.97</v>
      </c>
      <c r="I997" s="9">
        <f t="shared" si="31"/>
        <v>624243.31000000006</v>
      </c>
      <c r="J997" s="10">
        <f t="shared" si="32"/>
        <v>0</v>
      </c>
    </row>
    <row r="998" spans="1:10" ht="30" x14ac:dyDescent="0.25">
      <c r="A998" s="6" t="s">
        <v>1981</v>
      </c>
      <c r="B998" s="6" t="s">
        <v>1982</v>
      </c>
      <c r="C998" s="8">
        <v>5</v>
      </c>
      <c r="D998" s="8">
        <v>0</v>
      </c>
      <c r="E998" s="8">
        <v>0</v>
      </c>
      <c r="F998" s="9">
        <v>11622.8</v>
      </c>
      <c r="G998" s="8">
        <v>0</v>
      </c>
      <c r="H998" s="8">
        <v>0</v>
      </c>
      <c r="I998" s="9">
        <f t="shared" si="31"/>
        <v>11622.8</v>
      </c>
      <c r="J998" s="10">
        <f t="shared" si="32"/>
        <v>0</v>
      </c>
    </row>
    <row r="999" spans="1:10" ht="45" x14ac:dyDescent="0.25">
      <c r="A999" s="6" t="s">
        <v>1983</v>
      </c>
      <c r="B999" s="6" t="s">
        <v>1984</v>
      </c>
      <c r="C999" s="8">
        <v>51</v>
      </c>
      <c r="D999" s="8">
        <v>0</v>
      </c>
      <c r="E999" s="8">
        <v>0</v>
      </c>
      <c r="F999" s="9">
        <v>18688.86</v>
      </c>
      <c r="G999" s="8">
        <v>0</v>
      </c>
      <c r="H999" s="8">
        <v>0</v>
      </c>
      <c r="I999" s="9">
        <f t="shared" si="31"/>
        <v>18688.86</v>
      </c>
      <c r="J999" s="10">
        <f t="shared" si="32"/>
        <v>0</v>
      </c>
    </row>
    <row r="1000" spans="1:10" ht="30" x14ac:dyDescent="0.25">
      <c r="A1000" s="6" t="s">
        <v>1985</v>
      </c>
      <c r="B1000" s="6" t="s">
        <v>1986</v>
      </c>
      <c r="C1000" s="8">
        <v>86</v>
      </c>
      <c r="D1000" s="8">
        <v>0</v>
      </c>
      <c r="E1000" s="8">
        <v>0</v>
      </c>
      <c r="F1000" s="9">
        <v>54281.27</v>
      </c>
      <c r="G1000" s="8">
        <v>0</v>
      </c>
      <c r="H1000" s="8">
        <v>0</v>
      </c>
      <c r="I1000" s="9">
        <f t="shared" si="31"/>
        <v>54281.27</v>
      </c>
      <c r="J1000" s="10">
        <f t="shared" si="32"/>
        <v>0</v>
      </c>
    </row>
    <row r="1001" spans="1:10" ht="30" x14ac:dyDescent="0.25">
      <c r="A1001" s="6" t="s">
        <v>1987</v>
      </c>
      <c r="B1001" s="6" t="s">
        <v>1988</v>
      </c>
      <c r="C1001" s="8">
        <v>223</v>
      </c>
      <c r="D1001" s="8">
        <v>0</v>
      </c>
      <c r="E1001" s="8">
        <v>0</v>
      </c>
      <c r="F1001" s="9">
        <v>119701.51</v>
      </c>
      <c r="G1001" s="8">
        <v>0</v>
      </c>
      <c r="H1001" s="8">
        <v>0</v>
      </c>
      <c r="I1001" s="9">
        <f t="shared" si="31"/>
        <v>119701.51</v>
      </c>
      <c r="J1001" s="10">
        <f t="shared" si="32"/>
        <v>0</v>
      </c>
    </row>
    <row r="1002" spans="1:10" ht="30" x14ac:dyDescent="0.25">
      <c r="A1002" s="6" t="s">
        <v>1989</v>
      </c>
      <c r="B1002" s="6" t="s">
        <v>1990</v>
      </c>
      <c r="C1002" s="8">
        <v>25</v>
      </c>
      <c r="D1002" s="8">
        <v>0</v>
      </c>
      <c r="E1002" s="8">
        <v>0</v>
      </c>
      <c r="F1002" s="9">
        <v>8073.8</v>
      </c>
      <c r="G1002" s="8">
        <v>2</v>
      </c>
      <c r="H1002" s="8">
        <v>276.82</v>
      </c>
      <c r="I1002" s="9">
        <f t="shared" si="31"/>
        <v>7796.9800000000005</v>
      </c>
      <c r="J1002" s="10">
        <f t="shared" si="32"/>
        <v>0</v>
      </c>
    </row>
    <row r="1003" spans="1:10" ht="45" x14ac:dyDescent="0.25">
      <c r="A1003" s="6" t="s">
        <v>1991</v>
      </c>
      <c r="B1003" s="6" t="s">
        <v>1992</v>
      </c>
      <c r="C1003" s="8">
        <v>47</v>
      </c>
      <c r="D1003" s="8">
        <v>0</v>
      </c>
      <c r="E1003" s="8">
        <v>0</v>
      </c>
      <c r="F1003" s="9">
        <v>17625.259999999998</v>
      </c>
      <c r="G1003" s="8">
        <v>0</v>
      </c>
      <c r="H1003" s="8">
        <v>0</v>
      </c>
      <c r="I1003" s="9">
        <f t="shared" si="31"/>
        <v>17625.259999999998</v>
      </c>
      <c r="J1003" s="10">
        <f t="shared" si="32"/>
        <v>0</v>
      </c>
    </row>
    <row r="1004" spans="1:10" ht="30" x14ac:dyDescent="0.25">
      <c r="A1004" s="6" t="s">
        <v>1993</v>
      </c>
      <c r="B1004" s="6" t="s">
        <v>1994</v>
      </c>
      <c r="C1004" s="8">
        <v>590</v>
      </c>
      <c r="D1004" s="8">
        <v>0</v>
      </c>
      <c r="E1004" s="8">
        <v>0</v>
      </c>
      <c r="F1004" s="9">
        <v>256478.84</v>
      </c>
      <c r="G1004" s="8">
        <v>690</v>
      </c>
      <c r="H1004" s="9">
        <v>132245.97</v>
      </c>
      <c r="I1004" s="9">
        <f t="shared" si="31"/>
        <v>124232.87</v>
      </c>
      <c r="J1004" s="10">
        <f t="shared" si="32"/>
        <v>0</v>
      </c>
    </row>
    <row r="1005" spans="1:10" ht="45" x14ac:dyDescent="0.25">
      <c r="A1005" s="6" t="s">
        <v>1995</v>
      </c>
      <c r="B1005" s="6" t="s">
        <v>1996</v>
      </c>
      <c r="C1005" s="8">
        <v>579</v>
      </c>
      <c r="D1005" s="8">
        <v>0</v>
      </c>
      <c r="E1005" s="8">
        <v>0</v>
      </c>
      <c r="F1005" s="9">
        <v>300095.65000000002</v>
      </c>
      <c r="G1005" s="8">
        <v>74</v>
      </c>
      <c r="H1005" s="9">
        <v>26020.42</v>
      </c>
      <c r="I1005" s="9">
        <f t="shared" si="31"/>
        <v>274075.23000000004</v>
      </c>
      <c r="J1005" s="10">
        <f t="shared" si="32"/>
        <v>0</v>
      </c>
    </row>
    <row r="1006" spans="1:10" ht="30" x14ac:dyDescent="0.25">
      <c r="A1006" s="6" t="s">
        <v>1997</v>
      </c>
      <c r="B1006" s="6" t="s">
        <v>1998</v>
      </c>
      <c r="C1006" s="8">
        <v>6</v>
      </c>
      <c r="D1006" s="8">
        <v>0</v>
      </c>
      <c r="E1006" s="8">
        <v>0</v>
      </c>
      <c r="F1006" s="9">
        <v>2547.48</v>
      </c>
      <c r="G1006" s="8">
        <v>0</v>
      </c>
      <c r="H1006" s="8">
        <v>0</v>
      </c>
      <c r="I1006" s="9">
        <f t="shared" si="31"/>
        <v>2547.48</v>
      </c>
      <c r="J1006" s="10">
        <f t="shared" si="32"/>
        <v>0</v>
      </c>
    </row>
    <row r="1007" spans="1:10" ht="30" x14ac:dyDescent="0.25">
      <c r="A1007" s="6" t="s">
        <v>1999</v>
      </c>
      <c r="B1007" s="6" t="s">
        <v>2000</v>
      </c>
      <c r="C1007" s="8">
        <v>9</v>
      </c>
      <c r="D1007" s="8">
        <v>0</v>
      </c>
      <c r="E1007" s="8">
        <v>0</v>
      </c>
      <c r="F1007" s="9">
        <v>2110.02</v>
      </c>
      <c r="G1007" s="8">
        <v>16</v>
      </c>
      <c r="H1007" s="9">
        <v>3761.87</v>
      </c>
      <c r="I1007" s="9">
        <f t="shared" si="31"/>
        <v>0</v>
      </c>
      <c r="J1007" s="10">
        <f t="shared" si="32"/>
        <v>1651.85</v>
      </c>
    </row>
    <row r="1008" spans="1:10" ht="45" x14ac:dyDescent="0.25">
      <c r="A1008" s="6" t="s">
        <v>2001</v>
      </c>
      <c r="B1008" s="6" t="s">
        <v>2002</v>
      </c>
      <c r="C1008" s="8">
        <v>4</v>
      </c>
      <c r="D1008" s="8">
        <v>0</v>
      </c>
      <c r="E1008" s="8">
        <v>0</v>
      </c>
      <c r="F1008" s="9">
        <v>78538.990000000005</v>
      </c>
      <c r="G1008" s="8">
        <v>0</v>
      </c>
      <c r="H1008" s="8">
        <v>0</v>
      </c>
      <c r="I1008" s="9">
        <f t="shared" si="31"/>
        <v>78538.990000000005</v>
      </c>
      <c r="J1008" s="10">
        <f t="shared" si="32"/>
        <v>0</v>
      </c>
    </row>
    <row r="1009" spans="1:10" ht="30" x14ac:dyDescent="0.25">
      <c r="A1009" s="6" t="s">
        <v>2003</v>
      </c>
      <c r="B1009" s="6" t="s">
        <v>2004</v>
      </c>
      <c r="C1009" s="8">
        <v>3</v>
      </c>
      <c r="D1009" s="8">
        <v>0</v>
      </c>
      <c r="E1009" s="8">
        <v>0</v>
      </c>
      <c r="F1009" s="9">
        <v>1050.1500000000001</v>
      </c>
      <c r="G1009" s="8">
        <v>0</v>
      </c>
      <c r="H1009" s="8">
        <v>0</v>
      </c>
      <c r="I1009" s="9">
        <f t="shared" si="31"/>
        <v>1050.1500000000001</v>
      </c>
      <c r="J1009" s="10">
        <f t="shared" si="32"/>
        <v>0</v>
      </c>
    </row>
    <row r="1010" spans="1:10" ht="30" x14ac:dyDescent="0.25">
      <c r="A1010" s="6" t="s">
        <v>2005</v>
      </c>
      <c r="B1010" s="6" t="s">
        <v>2006</v>
      </c>
      <c r="C1010" s="8">
        <v>5</v>
      </c>
      <c r="D1010" s="8">
        <v>0</v>
      </c>
      <c r="E1010" s="8">
        <v>0</v>
      </c>
      <c r="F1010" s="9">
        <v>1620.11</v>
      </c>
      <c r="G1010" s="8">
        <v>0</v>
      </c>
      <c r="H1010" s="8">
        <v>0</v>
      </c>
      <c r="I1010" s="9">
        <f t="shared" si="31"/>
        <v>1620.11</v>
      </c>
      <c r="J1010" s="10">
        <f t="shared" si="32"/>
        <v>0</v>
      </c>
    </row>
    <row r="1011" spans="1:10" ht="45" x14ac:dyDescent="0.25">
      <c r="A1011" s="6" t="s">
        <v>2007</v>
      </c>
      <c r="B1011" s="6" t="s">
        <v>2008</v>
      </c>
      <c r="C1011" s="8">
        <v>472</v>
      </c>
      <c r="D1011" s="8">
        <v>0</v>
      </c>
      <c r="E1011" s="8">
        <v>0</v>
      </c>
      <c r="F1011" s="9">
        <v>758909.34</v>
      </c>
      <c r="G1011" s="8">
        <v>4</v>
      </c>
      <c r="H1011" s="9">
        <v>3208.51</v>
      </c>
      <c r="I1011" s="9">
        <f t="shared" si="31"/>
        <v>755700.83</v>
      </c>
      <c r="J1011" s="10">
        <f t="shared" si="32"/>
        <v>0</v>
      </c>
    </row>
    <row r="1012" spans="1:10" ht="30" x14ac:dyDescent="0.25">
      <c r="A1012" s="6" t="s">
        <v>2009</v>
      </c>
      <c r="B1012" s="6" t="s">
        <v>2010</v>
      </c>
      <c r="C1012" s="8">
        <v>44</v>
      </c>
      <c r="D1012" s="8">
        <v>0</v>
      </c>
      <c r="E1012" s="8">
        <v>0</v>
      </c>
      <c r="F1012" s="9">
        <v>18921.060000000001</v>
      </c>
      <c r="G1012" s="8">
        <v>0</v>
      </c>
      <c r="H1012" s="8">
        <v>0</v>
      </c>
      <c r="I1012" s="9">
        <f t="shared" si="31"/>
        <v>18921.060000000001</v>
      </c>
      <c r="J1012" s="10">
        <f t="shared" si="32"/>
        <v>0</v>
      </c>
    </row>
    <row r="1013" spans="1:10" x14ac:dyDescent="0.25">
      <c r="A1013" s="6" t="s">
        <v>2011</v>
      </c>
      <c r="B1013" s="6" t="s">
        <v>2012</v>
      </c>
      <c r="C1013" s="8">
        <v>0</v>
      </c>
      <c r="D1013" s="8">
        <v>0</v>
      </c>
      <c r="E1013" s="8">
        <v>0</v>
      </c>
      <c r="F1013" s="8">
        <v>0</v>
      </c>
      <c r="G1013" s="8">
        <v>42</v>
      </c>
      <c r="H1013" s="9">
        <v>9790.2199999999993</v>
      </c>
      <c r="I1013" s="9">
        <f t="shared" si="31"/>
        <v>0</v>
      </c>
      <c r="J1013" s="10">
        <f t="shared" si="32"/>
        <v>9790.2199999999993</v>
      </c>
    </row>
    <row r="1014" spans="1:10" ht="30" x14ac:dyDescent="0.25">
      <c r="A1014" s="6" t="s">
        <v>2013</v>
      </c>
      <c r="B1014" s="6" t="s">
        <v>2014</v>
      </c>
      <c r="C1014" s="8">
        <v>20</v>
      </c>
      <c r="D1014" s="8">
        <v>0</v>
      </c>
      <c r="E1014" s="8">
        <v>0</v>
      </c>
      <c r="F1014" s="9">
        <v>7482.42</v>
      </c>
      <c r="G1014" s="8">
        <v>0</v>
      </c>
      <c r="H1014" s="8">
        <v>0</v>
      </c>
      <c r="I1014" s="9">
        <f t="shared" si="31"/>
        <v>7482.42</v>
      </c>
      <c r="J1014" s="10">
        <f t="shared" si="32"/>
        <v>0</v>
      </c>
    </row>
    <row r="1015" spans="1:10" ht="30" x14ac:dyDescent="0.25">
      <c r="A1015" s="6" t="s">
        <v>2015</v>
      </c>
      <c r="B1015" s="6" t="s">
        <v>2016</v>
      </c>
      <c r="C1015" s="8">
        <v>566</v>
      </c>
      <c r="D1015" s="8">
        <v>0</v>
      </c>
      <c r="E1015" s="9">
        <v>4243.3999999999996</v>
      </c>
      <c r="F1015" s="9">
        <v>388372.36</v>
      </c>
      <c r="G1015" s="8">
        <v>0</v>
      </c>
      <c r="H1015" s="8">
        <v>0</v>
      </c>
      <c r="I1015" s="9">
        <f t="shared" si="31"/>
        <v>388372.36</v>
      </c>
      <c r="J1015" s="10">
        <f t="shared" si="32"/>
        <v>0</v>
      </c>
    </row>
    <row r="1016" spans="1:10" ht="30" x14ac:dyDescent="0.25">
      <c r="A1016" s="6" t="s">
        <v>2017</v>
      </c>
      <c r="B1016" s="6" t="s">
        <v>2018</v>
      </c>
      <c r="C1016" s="8">
        <v>16</v>
      </c>
      <c r="D1016" s="8">
        <v>0</v>
      </c>
      <c r="E1016" s="8">
        <v>0</v>
      </c>
      <c r="F1016" s="9">
        <v>10859.42</v>
      </c>
      <c r="G1016" s="8">
        <v>1</v>
      </c>
      <c r="H1016" s="8">
        <v>435.31</v>
      </c>
      <c r="I1016" s="9">
        <f t="shared" si="31"/>
        <v>10424.11</v>
      </c>
      <c r="J1016" s="10">
        <f t="shared" si="32"/>
        <v>0</v>
      </c>
    </row>
    <row r="1017" spans="1:10" ht="30" x14ac:dyDescent="0.25">
      <c r="A1017" s="6" t="s">
        <v>2019</v>
      </c>
      <c r="B1017" s="6" t="s">
        <v>2020</v>
      </c>
      <c r="C1017" s="8">
        <v>3</v>
      </c>
      <c r="D1017" s="8">
        <v>0</v>
      </c>
      <c r="E1017" s="8">
        <v>0</v>
      </c>
      <c r="F1017" s="8">
        <v>561.99</v>
      </c>
      <c r="G1017" s="8">
        <v>0</v>
      </c>
      <c r="H1017" s="8">
        <v>0</v>
      </c>
      <c r="I1017" s="9">
        <f t="shared" si="31"/>
        <v>561.99</v>
      </c>
      <c r="J1017" s="10">
        <f t="shared" si="32"/>
        <v>0</v>
      </c>
    </row>
    <row r="1018" spans="1:10" ht="30" x14ac:dyDescent="0.25">
      <c r="A1018" s="6" t="s">
        <v>2021</v>
      </c>
      <c r="B1018" s="6" t="s">
        <v>2022</v>
      </c>
      <c r="C1018" s="8">
        <v>167</v>
      </c>
      <c r="D1018" s="8">
        <v>0</v>
      </c>
      <c r="E1018" s="8">
        <v>0</v>
      </c>
      <c r="F1018" s="9">
        <v>149039.53</v>
      </c>
      <c r="G1018" s="8">
        <v>20</v>
      </c>
      <c r="H1018" s="9">
        <v>4869.96</v>
      </c>
      <c r="I1018" s="9">
        <f t="shared" si="31"/>
        <v>144169.57</v>
      </c>
      <c r="J1018" s="10">
        <f t="shared" si="32"/>
        <v>0</v>
      </c>
    </row>
    <row r="1019" spans="1:10" ht="30" x14ac:dyDescent="0.25">
      <c r="A1019" s="6" t="s">
        <v>2023</v>
      </c>
      <c r="B1019" s="6" t="s">
        <v>2024</v>
      </c>
      <c r="C1019" s="8">
        <v>212</v>
      </c>
      <c r="D1019" s="8">
        <v>0</v>
      </c>
      <c r="E1019" s="8">
        <v>0</v>
      </c>
      <c r="F1019" s="9">
        <v>174986.35</v>
      </c>
      <c r="G1019" s="8">
        <v>3</v>
      </c>
      <c r="H1019" s="8">
        <v>635.32000000000005</v>
      </c>
      <c r="I1019" s="9">
        <f t="shared" si="31"/>
        <v>174351.03</v>
      </c>
      <c r="J1019" s="10">
        <f t="shared" si="32"/>
        <v>0</v>
      </c>
    </row>
    <row r="1020" spans="1:10" ht="30" x14ac:dyDescent="0.25">
      <c r="A1020" s="6" t="s">
        <v>2025</v>
      </c>
      <c r="B1020" s="6" t="s">
        <v>2026</v>
      </c>
      <c r="C1020" s="8">
        <v>310</v>
      </c>
      <c r="D1020" s="8">
        <v>0</v>
      </c>
      <c r="E1020" s="8">
        <v>0</v>
      </c>
      <c r="F1020" s="9">
        <v>258981.92</v>
      </c>
      <c r="G1020" s="8">
        <v>36</v>
      </c>
      <c r="H1020" s="9">
        <v>7558.05</v>
      </c>
      <c r="I1020" s="9">
        <f t="shared" si="31"/>
        <v>251423.87000000002</v>
      </c>
      <c r="J1020" s="10">
        <f t="shared" si="32"/>
        <v>0</v>
      </c>
    </row>
    <row r="1021" spans="1:10" x14ac:dyDescent="0.25">
      <c r="A1021" s="6" t="s">
        <v>2027</v>
      </c>
      <c r="B1021" s="6" t="s">
        <v>2028</v>
      </c>
      <c r="C1021" s="8">
        <v>285</v>
      </c>
      <c r="D1021" s="8">
        <v>0</v>
      </c>
      <c r="E1021" s="9">
        <v>93023.19</v>
      </c>
      <c r="F1021" s="9">
        <v>434611.87</v>
      </c>
      <c r="G1021" s="8">
        <v>0</v>
      </c>
      <c r="H1021" s="8">
        <v>0</v>
      </c>
      <c r="I1021" s="9">
        <f t="shared" si="31"/>
        <v>434611.87</v>
      </c>
      <c r="J1021" s="10">
        <f t="shared" si="32"/>
        <v>0</v>
      </c>
    </row>
    <row r="1022" spans="1:10" ht="30" x14ac:dyDescent="0.25">
      <c r="A1022" s="6" t="s">
        <v>2029</v>
      </c>
      <c r="B1022" s="6" t="s">
        <v>2030</v>
      </c>
      <c r="C1022" s="8">
        <v>0</v>
      </c>
      <c r="D1022" s="8">
        <v>0</v>
      </c>
      <c r="E1022" s="8">
        <v>0</v>
      </c>
      <c r="F1022" s="8">
        <v>0</v>
      </c>
      <c r="G1022" s="8">
        <v>6</v>
      </c>
      <c r="H1022" s="8">
        <v>540.08000000000004</v>
      </c>
      <c r="I1022" s="9">
        <f t="shared" si="31"/>
        <v>0</v>
      </c>
      <c r="J1022" s="10">
        <f t="shared" si="32"/>
        <v>540.08000000000004</v>
      </c>
    </row>
    <row r="1023" spans="1:10" ht="30" x14ac:dyDescent="0.25">
      <c r="A1023" s="6" t="s">
        <v>2031</v>
      </c>
      <c r="B1023" s="6" t="s">
        <v>2032</v>
      </c>
      <c r="C1023" s="8">
        <v>22</v>
      </c>
      <c r="D1023" s="8">
        <v>0</v>
      </c>
      <c r="E1023" s="8">
        <v>0</v>
      </c>
      <c r="F1023" s="9">
        <v>19511.53</v>
      </c>
      <c r="G1023" s="8">
        <v>0</v>
      </c>
      <c r="H1023" s="8">
        <v>0</v>
      </c>
      <c r="I1023" s="9">
        <f t="shared" si="31"/>
        <v>19511.53</v>
      </c>
      <c r="J1023" s="10">
        <f t="shared" si="32"/>
        <v>0</v>
      </c>
    </row>
    <row r="1024" spans="1:10" x14ac:dyDescent="0.25">
      <c r="A1024" s="6" t="s">
        <v>2033</v>
      </c>
      <c r="B1024" s="6" t="s">
        <v>2034</v>
      </c>
      <c r="C1024" s="8">
        <v>0</v>
      </c>
      <c r="D1024" s="8">
        <v>0</v>
      </c>
      <c r="E1024" s="8">
        <v>0</v>
      </c>
      <c r="F1024" s="8">
        <v>0</v>
      </c>
      <c r="G1024" s="8">
        <v>66</v>
      </c>
      <c r="H1024" s="9">
        <v>16330.22</v>
      </c>
      <c r="I1024" s="9">
        <f t="shared" si="31"/>
        <v>0</v>
      </c>
      <c r="J1024" s="10">
        <f t="shared" si="32"/>
        <v>16330.22</v>
      </c>
    </row>
    <row r="1025" spans="1:10" ht="30" x14ac:dyDescent="0.25">
      <c r="A1025" s="6" t="s">
        <v>2035</v>
      </c>
      <c r="B1025" s="6" t="s">
        <v>2036</v>
      </c>
      <c r="C1025" s="8">
        <v>65</v>
      </c>
      <c r="D1025" s="8">
        <v>0</v>
      </c>
      <c r="E1025" s="8">
        <v>0</v>
      </c>
      <c r="F1025" s="9">
        <v>39394.74</v>
      </c>
      <c r="G1025" s="8">
        <v>0</v>
      </c>
      <c r="H1025" s="8">
        <v>0</v>
      </c>
      <c r="I1025" s="9">
        <f t="shared" si="31"/>
        <v>39394.74</v>
      </c>
      <c r="J1025" s="10">
        <f t="shared" si="32"/>
        <v>0</v>
      </c>
    </row>
    <row r="1026" spans="1:10" ht="30" x14ac:dyDescent="0.25">
      <c r="A1026" s="6" t="s">
        <v>2037</v>
      </c>
      <c r="B1026" s="6" t="s">
        <v>2038</v>
      </c>
      <c r="C1026" s="7">
        <v>1580</v>
      </c>
      <c r="D1026" s="8">
        <v>0</v>
      </c>
      <c r="E1026" s="9">
        <v>15970.04</v>
      </c>
      <c r="F1026" s="9">
        <v>1099121.72</v>
      </c>
      <c r="G1026" s="8">
        <v>52</v>
      </c>
      <c r="H1026" s="9">
        <v>10140.790000000001</v>
      </c>
      <c r="I1026" s="9">
        <f t="shared" si="31"/>
        <v>1088980.93</v>
      </c>
      <c r="J1026" s="10">
        <f t="shared" si="32"/>
        <v>0</v>
      </c>
    </row>
    <row r="1027" spans="1:10" ht="30" x14ac:dyDescent="0.25">
      <c r="A1027" s="6" t="s">
        <v>2039</v>
      </c>
      <c r="B1027" s="6" t="s">
        <v>2040</v>
      </c>
      <c r="C1027" s="8">
        <v>30</v>
      </c>
      <c r="D1027" s="8">
        <v>0</v>
      </c>
      <c r="E1027" s="8">
        <v>0</v>
      </c>
      <c r="F1027" s="9">
        <v>31627.51</v>
      </c>
      <c r="G1027" s="8">
        <v>0</v>
      </c>
      <c r="H1027" s="8">
        <v>0</v>
      </c>
      <c r="I1027" s="9">
        <f t="shared" si="31"/>
        <v>31627.51</v>
      </c>
      <c r="J1027" s="10">
        <f t="shared" si="32"/>
        <v>0</v>
      </c>
    </row>
    <row r="1028" spans="1:10" ht="30" x14ac:dyDescent="0.25">
      <c r="A1028" s="6" t="s">
        <v>2041</v>
      </c>
      <c r="B1028" s="6" t="s">
        <v>2042</v>
      </c>
      <c r="C1028" s="8">
        <v>15</v>
      </c>
      <c r="D1028" s="8">
        <v>0</v>
      </c>
      <c r="E1028" s="8">
        <v>0</v>
      </c>
      <c r="F1028" s="9">
        <v>70311.75</v>
      </c>
      <c r="G1028" s="8">
        <v>0</v>
      </c>
      <c r="H1028" s="8">
        <v>0</v>
      </c>
      <c r="I1028" s="9">
        <f t="shared" si="31"/>
        <v>70311.75</v>
      </c>
      <c r="J1028" s="10">
        <f t="shared" si="32"/>
        <v>0</v>
      </c>
    </row>
    <row r="1029" spans="1:10" x14ac:dyDescent="0.25">
      <c r="A1029" s="6" t="s">
        <v>2043</v>
      </c>
      <c r="B1029" s="6" t="s">
        <v>2044</v>
      </c>
      <c r="C1029" s="8">
        <v>6</v>
      </c>
      <c r="D1029" s="8">
        <v>0</v>
      </c>
      <c r="E1029" s="8">
        <v>0</v>
      </c>
      <c r="F1029" s="9">
        <v>2922.06</v>
      </c>
      <c r="G1029" s="8">
        <v>0</v>
      </c>
      <c r="H1029" s="8">
        <v>0</v>
      </c>
      <c r="I1029" s="9">
        <f t="shared" si="31"/>
        <v>2922.06</v>
      </c>
      <c r="J1029" s="10">
        <f t="shared" si="32"/>
        <v>0</v>
      </c>
    </row>
    <row r="1030" spans="1:10" ht="45" x14ac:dyDescent="0.25">
      <c r="A1030" s="6" t="s">
        <v>2045</v>
      </c>
      <c r="B1030" s="6" t="s">
        <v>2046</v>
      </c>
      <c r="C1030" s="8">
        <v>19</v>
      </c>
      <c r="D1030" s="8">
        <v>0</v>
      </c>
      <c r="E1030" s="8">
        <v>0</v>
      </c>
      <c r="F1030" s="9">
        <v>12187.17</v>
      </c>
      <c r="G1030" s="8">
        <v>0</v>
      </c>
      <c r="H1030" s="8">
        <v>0</v>
      </c>
      <c r="I1030" s="9">
        <f t="shared" si="31"/>
        <v>12187.17</v>
      </c>
      <c r="J1030" s="10">
        <f t="shared" si="32"/>
        <v>0</v>
      </c>
    </row>
    <row r="1031" spans="1:10" ht="45" x14ac:dyDescent="0.25">
      <c r="A1031" s="6" t="s">
        <v>2047</v>
      </c>
      <c r="B1031" s="6" t="s">
        <v>2048</v>
      </c>
      <c r="C1031" s="8">
        <v>186</v>
      </c>
      <c r="D1031" s="8">
        <v>0</v>
      </c>
      <c r="E1031" s="8">
        <v>0</v>
      </c>
      <c r="F1031" s="9">
        <v>274495.59999999998</v>
      </c>
      <c r="G1031" s="8">
        <v>3</v>
      </c>
      <c r="H1031" s="8">
        <v>164.54</v>
      </c>
      <c r="I1031" s="9">
        <f t="shared" si="31"/>
        <v>274331.06</v>
      </c>
      <c r="J1031" s="10">
        <f t="shared" si="32"/>
        <v>0</v>
      </c>
    </row>
    <row r="1032" spans="1:10" ht="30" x14ac:dyDescent="0.25">
      <c r="A1032" s="6" t="s">
        <v>2049</v>
      </c>
      <c r="B1032" s="6" t="s">
        <v>2050</v>
      </c>
      <c r="C1032" s="8">
        <v>10</v>
      </c>
      <c r="D1032" s="8">
        <v>0</v>
      </c>
      <c r="E1032" s="8">
        <v>0</v>
      </c>
      <c r="F1032" s="9">
        <v>3817.9</v>
      </c>
      <c r="G1032" s="8">
        <v>0</v>
      </c>
      <c r="H1032" s="8">
        <v>0</v>
      </c>
      <c r="I1032" s="9">
        <f t="shared" si="31"/>
        <v>3817.9</v>
      </c>
      <c r="J1032" s="10">
        <f t="shared" si="32"/>
        <v>0</v>
      </c>
    </row>
    <row r="1033" spans="1:10" ht="30" x14ac:dyDescent="0.25">
      <c r="A1033" s="6" t="s">
        <v>2051</v>
      </c>
      <c r="B1033" s="6" t="s">
        <v>2052</v>
      </c>
      <c r="C1033" s="8">
        <v>138</v>
      </c>
      <c r="D1033" s="8">
        <v>0</v>
      </c>
      <c r="E1033" s="8">
        <v>0</v>
      </c>
      <c r="F1033" s="9">
        <v>50189.27</v>
      </c>
      <c r="G1033" s="8">
        <v>7</v>
      </c>
      <c r="H1033" s="9">
        <v>2121.52</v>
      </c>
      <c r="I1033" s="9">
        <f t="shared" si="31"/>
        <v>48067.75</v>
      </c>
      <c r="J1033" s="10">
        <f t="shared" si="32"/>
        <v>0</v>
      </c>
    </row>
    <row r="1034" spans="1:10" ht="45" x14ac:dyDescent="0.25">
      <c r="A1034" s="6" t="s">
        <v>2053</v>
      </c>
      <c r="B1034" s="6" t="s">
        <v>2054</v>
      </c>
      <c r="C1034" s="8">
        <v>0</v>
      </c>
      <c r="D1034" s="8">
        <v>0</v>
      </c>
      <c r="E1034" s="8">
        <v>0</v>
      </c>
      <c r="F1034" s="8">
        <v>0</v>
      </c>
      <c r="G1034" s="8">
        <v>10</v>
      </c>
      <c r="H1034" s="9">
        <v>6375.81</v>
      </c>
      <c r="I1034" s="9">
        <f t="shared" si="31"/>
        <v>0</v>
      </c>
      <c r="J1034" s="10">
        <f t="shared" si="32"/>
        <v>6375.81</v>
      </c>
    </row>
    <row r="1035" spans="1:10" ht="45" x14ac:dyDescent="0.25">
      <c r="A1035" s="6" t="s">
        <v>2055</v>
      </c>
      <c r="B1035" s="6" t="s">
        <v>2056</v>
      </c>
      <c r="C1035" s="8">
        <v>8</v>
      </c>
      <c r="D1035" s="8">
        <v>0</v>
      </c>
      <c r="E1035" s="8">
        <v>0</v>
      </c>
      <c r="F1035" s="9">
        <v>3770.87</v>
      </c>
      <c r="G1035" s="8">
        <v>15</v>
      </c>
      <c r="H1035" s="9">
        <v>1402.88</v>
      </c>
      <c r="I1035" s="9">
        <f t="shared" ref="I1035:I1073" si="33">IF((F1035-H1035)&gt;0,F1035-H1035,0)</f>
        <v>2367.9899999999998</v>
      </c>
      <c r="J1035" s="10">
        <f t="shared" ref="J1035:J1073" si="34">IF((F1035-H1035)&lt;0,(F1035-H1035)*-1,0)</f>
        <v>0</v>
      </c>
    </row>
    <row r="1036" spans="1:10" ht="30" x14ac:dyDescent="0.25">
      <c r="A1036" s="6" t="s">
        <v>2057</v>
      </c>
      <c r="B1036" s="6" t="s">
        <v>2058</v>
      </c>
      <c r="C1036" s="7">
        <v>2061</v>
      </c>
      <c r="D1036" s="8">
        <v>0</v>
      </c>
      <c r="E1036" s="9">
        <v>24948.29</v>
      </c>
      <c r="F1036" s="9">
        <v>1357423.23</v>
      </c>
      <c r="G1036" s="8">
        <v>207</v>
      </c>
      <c r="H1036" s="9">
        <v>37303.019999999997</v>
      </c>
      <c r="I1036" s="9">
        <f t="shared" si="33"/>
        <v>1320120.21</v>
      </c>
      <c r="J1036" s="10">
        <f t="shared" si="34"/>
        <v>0</v>
      </c>
    </row>
    <row r="1037" spans="1:10" ht="45" x14ac:dyDescent="0.25">
      <c r="A1037" s="6" t="s">
        <v>2059</v>
      </c>
      <c r="B1037" s="6" t="s">
        <v>2060</v>
      </c>
      <c r="C1037" s="8">
        <v>28</v>
      </c>
      <c r="D1037" s="8">
        <v>0</v>
      </c>
      <c r="E1037" s="9">
        <v>9003.85</v>
      </c>
      <c r="F1037" s="9">
        <v>1102347.1399999999</v>
      </c>
      <c r="G1037" s="8">
        <v>3</v>
      </c>
      <c r="H1037" s="9">
        <v>53528.480000000003</v>
      </c>
      <c r="I1037" s="9">
        <f t="shared" si="33"/>
        <v>1048818.6599999999</v>
      </c>
      <c r="J1037" s="10">
        <f t="shared" si="34"/>
        <v>0</v>
      </c>
    </row>
    <row r="1038" spans="1:10" ht="30" x14ac:dyDescent="0.25">
      <c r="A1038" s="6" t="s">
        <v>2061</v>
      </c>
      <c r="B1038" s="6" t="s">
        <v>2062</v>
      </c>
      <c r="C1038" s="8">
        <v>6</v>
      </c>
      <c r="D1038" s="8">
        <v>0</v>
      </c>
      <c r="E1038" s="8">
        <v>0</v>
      </c>
      <c r="F1038" s="9">
        <v>3821.45</v>
      </c>
      <c r="G1038" s="8">
        <v>41</v>
      </c>
      <c r="H1038" s="9">
        <v>9915.82</v>
      </c>
      <c r="I1038" s="9">
        <f t="shared" si="33"/>
        <v>0</v>
      </c>
      <c r="J1038" s="10">
        <f t="shared" si="34"/>
        <v>6094.37</v>
      </c>
    </row>
    <row r="1039" spans="1:10" ht="45" x14ac:dyDescent="0.25">
      <c r="A1039" s="6" t="s">
        <v>2063</v>
      </c>
      <c r="B1039" s="6" t="s">
        <v>2064</v>
      </c>
      <c r="C1039" s="8">
        <v>250</v>
      </c>
      <c r="D1039" s="8">
        <v>0</v>
      </c>
      <c r="E1039" s="8">
        <v>0</v>
      </c>
      <c r="F1039" s="9">
        <v>177969.31</v>
      </c>
      <c r="G1039" s="8">
        <v>0</v>
      </c>
      <c r="H1039" s="8">
        <v>0</v>
      </c>
      <c r="I1039" s="9">
        <f t="shared" si="33"/>
        <v>177969.31</v>
      </c>
      <c r="J1039" s="10">
        <f t="shared" si="34"/>
        <v>0</v>
      </c>
    </row>
    <row r="1040" spans="1:10" ht="30" x14ac:dyDescent="0.25">
      <c r="A1040" s="6" t="s">
        <v>2065</v>
      </c>
      <c r="B1040" s="6" t="s">
        <v>2066</v>
      </c>
      <c r="C1040" s="7">
        <v>4058</v>
      </c>
      <c r="D1040" s="8">
        <v>0</v>
      </c>
      <c r="E1040" s="9">
        <v>5874.66</v>
      </c>
      <c r="F1040" s="9">
        <v>5256187.4400000004</v>
      </c>
      <c r="G1040" s="8">
        <v>232</v>
      </c>
      <c r="H1040" s="9">
        <v>118556.52</v>
      </c>
      <c r="I1040" s="9">
        <f t="shared" si="33"/>
        <v>5137630.9200000009</v>
      </c>
      <c r="J1040" s="10">
        <f t="shared" si="34"/>
        <v>0</v>
      </c>
    </row>
    <row r="1041" spans="1:10" ht="30" x14ac:dyDescent="0.25">
      <c r="A1041" s="6" t="s">
        <v>2067</v>
      </c>
      <c r="B1041" s="6" t="s">
        <v>2068</v>
      </c>
      <c r="C1041" s="8">
        <v>4</v>
      </c>
      <c r="D1041" s="8">
        <v>0</v>
      </c>
      <c r="E1041" s="8">
        <v>0</v>
      </c>
      <c r="F1041" s="9">
        <v>2712.97</v>
      </c>
      <c r="G1041" s="8">
        <v>0</v>
      </c>
      <c r="H1041" s="8">
        <v>0</v>
      </c>
      <c r="I1041" s="9">
        <f t="shared" si="33"/>
        <v>2712.97</v>
      </c>
      <c r="J1041" s="10">
        <f t="shared" si="34"/>
        <v>0</v>
      </c>
    </row>
    <row r="1042" spans="1:10" ht="45" x14ac:dyDescent="0.25">
      <c r="A1042" s="6" t="s">
        <v>2069</v>
      </c>
      <c r="B1042" s="6" t="s">
        <v>2070</v>
      </c>
      <c r="C1042" s="8">
        <v>497</v>
      </c>
      <c r="D1042" s="8">
        <v>0</v>
      </c>
      <c r="E1042" s="8">
        <v>0</v>
      </c>
      <c r="F1042" s="9">
        <v>343874.8</v>
      </c>
      <c r="G1042" s="8">
        <v>19</v>
      </c>
      <c r="H1042" s="9">
        <v>4049.68</v>
      </c>
      <c r="I1042" s="9">
        <f t="shared" si="33"/>
        <v>339825.12</v>
      </c>
      <c r="J1042" s="10">
        <f t="shared" si="34"/>
        <v>0</v>
      </c>
    </row>
    <row r="1043" spans="1:10" ht="30" x14ac:dyDescent="0.25">
      <c r="A1043" s="6" t="s">
        <v>2071</v>
      </c>
      <c r="B1043" s="6" t="s">
        <v>2072</v>
      </c>
      <c r="C1043" s="8">
        <v>2</v>
      </c>
      <c r="D1043" s="8">
        <v>0</v>
      </c>
      <c r="E1043" s="8">
        <v>0</v>
      </c>
      <c r="F1043" s="8">
        <v>353.58</v>
      </c>
      <c r="G1043" s="8">
        <v>0</v>
      </c>
      <c r="H1043" s="8">
        <v>0</v>
      </c>
      <c r="I1043" s="9">
        <f t="shared" si="33"/>
        <v>353.58</v>
      </c>
      <c r="J1043" s="10">
        <f t="shared" si="34"/>
        <v>0</v>
      </c>
    </row>
    <row r="1044" spans="1:10" ht="30" x14ac:dyDescent="0.25">
      <c r="A1044" s="6" t="s">
        <v>2073</v>
      </c>
      <c r="B1044" s="6" t="s">
        <v>2074</v>
      </c>
      <c r="C1044" s="8">
        <v>372</v>
      </c>
      <c r="D1044" s="8">
        <v>0</v>
      </c>
      <c r="E1044" s="8">
        <v>0</v>
      </c>
      <c r="F1044" s="9">
        <v>177794.91</v>
      </c>
      <c r="G1044" s="8">
        <v>4</v>
      </c>
      <c r="H1044" s="8">
        <v>761.74</v>
      </c>
      <c r="I1044" s="9">
        <f t="shared" si="33"/>
        <v>177033.17</v>
      </c>
      <c r="J1044" s="10">
        <f t="shared" si="34"/>
        <v>0</v>
      </c>
    </row>
    <row r="1045" spans="1:10" ht="45" x14ac:dyDescent="0.25">
      <c r="A1045" s="6" t="s">
        <v>2075</v>
      </c>
      <c r="B1045" s="6" t="s">
        <v>2076</v>
      </c>
      <c r="C1045" s="8">
        <v>863</v>
      </c>
      <c r="D1045" s="8">
        <v>0</v>
      </c>
      <c r="E1045" s="9">
        <v>14529.51</v>
      </c>
      <c r="F1045" s="9">
        <v>1135410.8700000001</v>
      </c>
      <c r="G1045" s="8">
        <v>11</v>
      </c>
      <c r="H1045" s="9">
        <v>2216.06</v>
      </c>
      <c r="I1045" s="9">
        <f t="shared" si="33"/>
        <v>1133194.81</v>
      </c>
      <c r="J1045" s="10">
        <f t="shared" si="34"/>
        <v>0</v>
      </c>
    </row>
    <row r="1046" spans="1:10" ht="45" x14ac:dyDescent="0.25">
      <c r="A1046" s="6" t="s">
        <v>2077</v>
      </c>
      <c r="B1046" s="6" t="s">
        <v>2078</v>
      </c>
      <c r="C1046" s="7">
        <v>1251</v>
      </c>
      <c r="D1046" s="8">
        <v>0</v>
      </c>
      <c r="E1046" s="8">
        <v>0</v>
      </c>
      <c r="F1046" s="9">
        <v>1935372</v>
      </c>
      <c r="G1046" s="8">
        <v>113</v>
      </c>
      <c r="H1046" s="9">
        <v>51929.22</v>
      </c>
      <c r="I1046" s="9">
        <f t="shared" si="33"/>
        <v>1883442.78</v>
      </c>
      <c r="J1046" s="10">
        <f t="shared" si="34"/>
        <v>0</v>
      </c>
    </row>
    <row r="1047" spans="1:10" ht="30" x14ac:dyDescent="0.25">
      <c r="A1047" s="6" t="s">
        <v>2079</v>
      </c>
      <c r="B1047" s="6" t="s">
        <v>2080</v>
      </c>
      <c r="C1047" s="8">
        <v>10</v>
      </c>
      <c r="D1047" s="8">
        <v>0</v>
      </c>
      <c r="E1047" s="8">
        <v>0</v>
      </c>
      <c r="F1047" s="9">
        <v>6221.32</v>
      </c>
      <c r="G1047" s="8">
        <v>28</v>
      </c>
      <c r="H1047" s="9">
        <v>431163.11</v>
      </c>
      <c r="I1047" s="9">
        <f t="shared" si="33"/>
        <v>0</v>
      </c>
      <c r="J1047" s="10">
        <f t="shared" si="34"/>
        <v>424941.79</v>
      </c>
    </row>
    <row r="1048" spans="1:10" ht="30" x14ac:dyDescent="0.25">
      <c r="A1048" s="6" t="s">
        <v>2081</v>
      </c>
      <c r="B1048" s="6" t="s">
        <v>2082</v>
      </c>
      <c r="C1048" s="7">
        <v>23079</v>
      </c>
      <c r="D1048" s="8">
        <v>0</v>
      </c>
      <c r="E1048" s="9">
        <v>67590.320000000007</v>
      </c>
      <c r="F1048" s="9">
        <v>9753996.7799999993</v>
      </c>
      <c r="G1048" s="8">
        <v>0</v>
      </c>
      <c r="H1048" s="8">
        <v>0</v>
      </c>
      <c r="I1048" s="9">
        <f t="shared" si="33"/>
        <v>9753996.7799999993</v>
      </c>
      <c r="J1048" s="10">
        <f t="shared" si="34"/>
        <v>0</v>
      </c>
    </row>
    <row r="1049" spans="1:10" ht="30" x14ac:dyDescent="0.25">
      <c r="A1049" s="6" t="s">
        <v>2083</v>
      </c>
      <c r="B1049" s="6" t="s">
        <v>2084</v>
      </c>
      <c r="C1049" s="8">
        <v>8</v>
      </c>
      <c r="D1049" s="8">
        <v>0</v>
      </c>
      <c r="E1049" s="8">
        <v>0</v>
      </c>
      <c r="F1049" s="9">
        <v>5176.74</v>
      </c>
      <c r="G1049" s="8">
        <v>21</v>
      </c>
      <c r="H1049" s="9">
        <v>2897.88</v>
      </c>
      <c r="I1049" s="9">
        <f t="shared" si="33"/>
        <v>2278.8599999999997</v>
      </c>
      <c r="J1049" s="10">
        <f t="shared" si="34"/>
        <v>0</v>
      </c>
    </row>
    <row r="1050" spans="1:10" ht="30" x14ac:dyDescent="0.25">
      <c r="A1050" s="6" t="s">
        <v>2085</v>
      </c>
      <c r="B1050" s="6" t="s">
        <v>2086</v>
      </c>
      <c r="C1050" s="8">
        <v>169</v>
      </c>
      <c r="D1050" s="8">
        <v>0</v>
      </c>
      <c r="E1050" s="8">
        <v>0</v>
      </c>
      <c r="F1050" s="9">
        <v>345959.24</v>
      </c>
      <c r="G1050" s="8">
        <v>23</v>
      </c>
      <c r="H1050" s="9">
        <v>15397.48</v>
      </c>
      <c r="I1050" s="9">
        <f t="shared" si="33"/>
        <v>330561.76</v>
      </c>
      <c r="J1050" s="10">
        <f t="shared" si="34"/>
        <v>0</v>
      </c>
    </row>
    <row r="1051" spans="1:10" ht="30" x14ac:dyDescent="0.25">
      <c r="A1051" s="6" t="s">
        <v>2087</v>
      </c>
      <c r="B1051" s="6" t="s">
        <v>2088</v>
      </c>
      <c r="C1051" s="8">
        <v>90</v>
      </c>
      <c r="D1051" s="8">
        <v>0</v>
      </c>
      <c r="E1051" s="8">
        <v>0</v>
      </c>
      <c r="F1051" s="9">
        <v>16446.259999999998</v>
      </c>
      <c r="G1051" s="8">
        <v>0</v>
      </c>
      <c r="H1051" s="8">
        <v>0</v>
      </c>
      <c r="I1051" s="9">
        <f t="shared" si="33"/>
        <v>16446.259999999998</v>
      </c>
      <c r="J1051" s="10">
        <f t="shared" si="34"/>
        <v>0</v>
      </c>
    </row>
    <row r="1052" spans="1:10" ht="45" x14ac:dyDescent="0.25">
      <c r="A1052" s="6" t="s">
        <v>2089</v>
      </c>
      <c r="B1052" s="6" t="s">
        <v>2090</v>
      </c>
      <c r="C1052" s="8">
        <v>19</v>
      </c>
      <c r="D1052" s="8">
        <v>0</v>
      </c>
      <c r="E1052" s="8">
        <v>0</v>
      </c>
      <c r="F1052" s="9">
        <v>6818.35</v>
      </c>
      <c r="G1052" s="8">
        <v>0</v>
      </c>
      <c r="H1052" s="8">
        <v>0</v>
      </c>
      <c r="I1052" s="9">
        <f t="shared" si="33"/>
        <v>6818.35</v>
      </c>
      <c r="J1052" s="10">
        <f t="shared" si="34"/>
        <v>0</v>
      </c>
    </row>
    <row r="1053" spans="1:10" ht="30" x14ac:dyDescent="0.25">
      <c r="A1053" s="6" t="s">
        <v>2091</v>
      </c>
      <c r="B1053" s="6" t="s">
        <v>2092</v>
      </c>
      <c r="C1053" s="8">
        <v>193</v>
      </c>
      <c r="D1053" s="8">
        <v>0</v>
      </c>
      <c r="E1053" s="8">
        <v>0</v>
      </c>
      <c r="F1053" s="9">
        <v>86530.95</v>
      </c>
      <c r="G1053" s="8">
        <v>0</v>
      </c>
      <c r="H1053" s="8">
        <v>0</v>
      </c>
      <c r="I1053" s="9">
        <f t="shared" si="33"/>
        <v>86530.95</v>
      </c>
      <c r="J1053" s="10">
        <f t="shared" si="34"/>
        <v>0</v>
      </c>
    </row>
    <row r="1054" spans="1:10" ht="30" x14ac:dyDescent="0.25">
      <c r="A1054" s="6" t="s">
        <v>2093</v>
      </c>
      <c r="B1054" s="6" t="s">
        <v>2094</v>
      </c>
      <c r="C1054" s="8">
        <v>8</v>
      </c>
      <c r="D1054" s="8">
        <v>0</v>
      </c>
      <c r="E1054" s="8">
        <v>268.45</v>
      </c>
      <c r="F1054" s="9">
        <v>303951.38</v>
      </c>
      <c r="G1054" s="8">
        <v>0</v>
      </c>
      <c r="H1054" s="8">
        <v>0</v>
      </c>
      <c r="I1054" s="9">
        <f t="shared" si="33"/>
        <v>303951.38</v>
      </c>
      <c r="J1054" s="10">
        <f t="shared" si="34"/>
        <v>0</v>
      </c>
    </row>
    <row r="1055" spans="1:10" ht="45" x14ac:dyDescent="0.25">
      <c r="A1055" s="6" t="s">
        <v>2095</v>
      </c>
      <c r="B1055" s="6" t="s">
        <v>2096</v>
      </c>
      <c r="C1055" s="7">
        <v>2037</v>
      </c>
      <c r="D1055" s="8">
        <v>0</v>
      </c>
      <c r="E1055" s="8">
        <v>0</v>
      </c>
      <c r="F1055" s="9">
        <v>1475722.23</v>
      </c>
      <c r="G1055" s="8">
        <v>156</v>
      </c>
      <c r="H1055" s="9">
        <v>76983</v>
      </c>
      <c r="I1055" s="9">
        <f t="shared" si="33"/>
        <v>1398739.23</v>
      </c>
      <c r="J1055" s="10">
        <f t="shared" si="34"/>
        <v>0</v>
      </c>
    </row>
    <row r="1056" spans="1:10" ht="30" x14ac:dyDescent="0.25">
      <c r="A1056" s="6" t="s">
        <v>2097</v>
      </c>
      <c r="B1056" s="6" t="s">
        <v>2098</v>
      </c>
      <c r="C1056" s="8">
        <v>22</v>
      </c>
      <c r="D1056" s="8">
        <v>0</v>
      </c>
      <c r="E1056" s="8">
        <v>0</v>
      </c>
      <c r="F1056" s="9">
        <v>4278.08</v>
      </c>
      <c r="G1056" s="8">
        <v>0</v>
      </c>
      <c r="H1056" s="8">
        <v>0</v>
      </c>
      <c r="I1056" s="9">
        <f t="shared" si="33"/>
        <v>4278.08</v>
      </c>
      <c r="J1056" s="10">
        <f t="shared" si="34"/>
        <v>0</v>
      </c>
    </row>
    <row r="1057" spans="1:10" ht="30" x14ac:dyDescent="0.25">
      <c r="A1057" s="6" t="s">
        <v>2099</v>
      </c>
      <c r="B1057" s="6" t="s">
        <v>2100</v>
      </c>
      <c r="C1057" s="8">
        <v>32</v>
      </c>
      <c r="D1057" s="8">
        <v>0</v>
      </c>
      <c r="E1057" s="8">
        <v>0</v>
      </c>
      <c r="F1057" s="9">
        <v>20996.06</v>
      </c>
      <c r="G1057" s="8">
        <v>0</v>
      </c>
      <c r="H1057" s="8">
        <v>0</v>
      </c>
      <c r="I1057" s="9">
        <f t="shared" si="33"/>
        <v>20996.06</v>
      </c>
      <c r="J1057" s="10">
        <f t="shared" si="34"/>
        <v>0</v>
      </c>
    </row>
    <row r="1058" spans="1:10" ht="30" x14ac:dyDescent="0.25">
      <c r="A1058" s="6" t="s">
        <v>2101</v>
      </c>
      <c r="B1058" s="6" t="s">
        <v>2102</v>
      </c>
      <c r="C1058" s="8">
        <v>4</v>
      </c>
      <c r="D1058" s="8">
        <v>0</v>
      </c>
      <c r="E1058" s="8">
        <v>0</v>
      </c>
      <c r="F1058" s="9">
        <v>5182.26</v>
      </c>
      <c r="G1058" s="8">
        <v>0</v>
      </c>
      <c r="H1058" s="8">
        <v>0</v>
      </c>
      <c r="I1058" s="9">
        <f t="shared" si="33"/>
        <v>5182.26</v>
      </c>
      <c r="J1058" s="10">
        <f t="shared" si="34"/>
        <v>0</v>
      </c>
    </row>
    <row r="1059" spans="1:10" ht="45" x14ac:dyDescent="0.25">
      <c r="A1059" s="6" t="s">
        <v>2103</v>
      </c>
      <c r="B1059" s="6" t="s">
        <v>2104</v>
      </c>
      <c r="C1059" s="8">
        <v>19</v>
      </c>
      <c r="D1059" s="8">
        <v>0</v>
      </c>
      <c r="E1059" s="8">
        <v>0</v>
      </c>
      <c r="F1059" s="9">
        <v>43894.52</v>
      </c>
      <c r="G1059" s="8">
        <v>0</v>
      </c>
      <c r="H1059" s="8">
        <v>0</v>
      </c>
      <c r="I1059" s="9">
        <f t="shared" si="33"/>
        <v>43894.52</v>
      </c>
      <c r="J1059" s="10">
        <f t="shared" si="34"/>
        <v>0</v>
      </c>
    </row>
    <row r="1060" spans="1:10" ht="30" x14ac:dyDescent="0.25">
      <c r="A1060" s="6" t="s">
        <v>2105</v>
      </c>
      <c r="B1060" s="6" t="s">
        <v>2106</v>
      </c>
      <c r="C1060" s="8">
        <v>0</v>
      </c>
      <c r="D1060" s="8">
        <v>0</v>
      </c>
      <c r="E1060" s="8">
        <v>0</v>
      </c>
      <c r="F1060" s="8">
        <v>0</v>
      </c>
      <c r="G1060" s="8">
        <v>1</v>
      </c>
      <c r="H1060" s="8">
        <v>28.02</v>
      </c>
      <c r="I1060" s="9">
        <f t="shared" si="33"/>
        <v>0</v>
      </c>
      <c r="J1060" s="10">
        <f t="shared" si="34"/>
        <v>28.02</v>
      </c>
    </row>
    <row r="1061" spans="1:10" ht="30" x14ac:dyDescent="0.25">
      <c r="A1061" s="6" t="s">
        <v>2107</v>
      </c>
      <c r="B1061" s="6" t="s">
        <v>2108</v>
      </c>
      <c r="C1061" s="8">
        <v>140</v>
      </c>
      <c r="D1061" s="8">
        <v>0</v>
      </c>
      <c r="E1061" s="8">
        <v>0</v>
      </c>
      <c r="F1061" s="9">
        <v>28060.81</v>
      </c>
      <c r="G1061" s="8">
        <v>0</v>
      </c>
      <c r="H1061" s="8">
        <v>0</v>
      </c>
      <c r="I1061" s="9">
        <f t="shared" si="33"/>
        <v>28060.81</v>
      </c>
      <c r="J1061" s="10">
        <f t="shared" si="34"/>
        <v>0</v>
      </c>
    </row>
    <row r="1062" spans="1:10" ht="30" x14ac:dyDescent="0.25">
      <c r="A1062" s="6" t="s">
        <v>2109</v>
      </c>
      <c r="B1062" s="6" t="s">
        <v>2110</v>
      </c>
      <c r="C1062" s="8">
        <v>27</v>
      </c>
      <c r="D1062" s="8">
        <v>0</v>
      </c>
      <c r="E1062" s="8">
        <v>0</v>
      </c>
      <c r="F1062" s="9">
        <v>11606.31</v>
      </c>
      <c r="G1062" s="8">
        <v>17</v>
      </c>
      <c r="H1062" s="9">
        <v>2636.53</v>
      </c>
      <c r="I1062" s="9">
        <f t="shared" si="33"/>
        <v>8969.7799999999988</v>
      </c>
      <c r="J1062" s="10">
        <f t="shared" si="34"/>
        <v>0</v>
      </c>
    </row>
    <row r="1063" spans="1:10" ht="30" x14ac:dyDescent="0.25">
      <c r="A1063" s="6" t="s">
        <v>2111</v>
      </c>
      <c r="B1063" s="6" t="s">
        <v>2112</v>
      </c>
      <c r="C1063" s="8">
        <v>102</v>
      </c>
      <c r="D1063" s="8">
        <v>0</v>
      </c>
      <c r="E1063" s="8">
        <v>0</v>
      </c>
      <c r="F1063" s="9">
        <v>68977.37</v>
      </c>
      <c r="G1063" s="8">
        <v>0</v>
      </c>
      <c r="H1063" s="8">
        <v>0</v>
      </c>
      <c r="I1063" s="9">
        <f t="shared" si="33"/>
        <v>68977.37</v>
      </c>
      <c r="J1063" s="10">
        <f t="shared" si="34"/>
        <v>0</v>
      </c>
    </row>
    <row r="1064" spans="1:10" ht="45" x14ac:dyDescent="0.25">
      <c r="A1064" s="6" t="s">
        <v>2113</v>
      </c>
      <c r="B1064" s="6" t="s">
        <v>2114</v>
      </c>
      <c r="C1064" s="8">
        <v>60</v>
      </c>
      <c r="D1064" s="8">
        <v>0</v>
      </c>
      <c r="E1064" s="8">
        <v>0</v>
      </c>
      <c r="F1064" s="9">
        <v>428815.4</v>
      </c>
      <c r="G1064" s="8">
        <v>7</v>
      </c>
      <c r="H1064" s="9">
        <v>29451.07</v>
      </c>
      <c r="I1064" s="9">
        <f t="shared" si="33"/>
        <v>399364.33</v>
      </c>
      <c r="J1064" s="10">
        <f t="shared" si="34"/>
        <v>0</v>
      </c>
    </row>
    <row r="1065" spans="1:10" ht="45" x14ac:dyDescent="0.25">
      <c r="A1065" s="6" t="s">
        <v>2115</v>
      </c>
      <c r="B1065" s="6" t="s">
        <v>2116</v>
      </c>
      <c r="C1065" s="8">
        <v>93</v>
      </c>
      <c r="D1065" s="8">
        <v>0</v>
      </c>
      <c r="E1065" s="8">
        <v>0</v>
      </c>
      <c r="F1065" s="9">
        <v>71366.91</v>
      </c>
      <c r="G1065" s="8">
        <v>0</v>
      </c>
      <c r="H1065" s="8">
        <v>0</v>
      </c>
      <c r="I1065" s="9">
        <f t="shared" si="33"/>
        <v>71366.91</v>
      </c>
      <c r="J1065" s="10">
        <f t="shared" si="34"/>
        <v>0</v>
      </c>
    </row>
    <row r="1066" spans="1:10" ht="45" x14ac:dyDescent="0.25">
      <c r="A1066" s="6" t="s">
        <v>2117</v>
      </c>
      <c r="B1066" s="6" t="s">
        <v>2118</v>
      </c>
      <c r="C1066" s="8">
        <v>258</v>
      </c>
      <c r="D1066" s="8">
        <v>0</v>
      </c>
      <c r="E1066" s="8">
        <v>0</v>
      </c>
      <c r="F1066" s="9">
        <v>154379.38</v>
      </c>
      <c r="G1066" s="8">
        <v>6</v>
      </c>
      <c r="H1066" s="8">
        <v>488.42</v>
      </c>
      <c r="I1066" s="9">
        <f t="shared" si="33"/>
        <v>153890.96</v>
      </c>
      <c r="J1066" s="10">
        <f t="shared" si="34"/>
        <v>0</v>
      </c>
    </row>
    <row r="1067" spans="1:10" ht="30" x14ac:dyDescent="0.25">
      <c r="A1067" s="6" t="s">
        <v>2119</v>
      </c>
      <c r="B1067" s="6" t="s">
        <v>2120</v>
      </c>
      <c r="C1067" s="8">
        <v>46</v>
      </c>
      <c r="D1067" s="8">
        <v>0</v>
      </c>
      <c r="E1067" s="8">
        <v>0</v>
      </c>
      <c r="F1067" s="9">
        <v>35302.019999999997</v>
      </c>
      <c r="G1067" s="8">
        <v>0</v>
      </c>
      <c r="H1067" s="8">
        <v>0</v>
      </c>
      <c r="I1067" s="9">
        <f t="shared" si="33"/>
        <v>35302.019999999997</v>
      </c>
      <c r="J1067" s="10">
        <f t="shared" si="34"/>
        <v>0</v>
      </c>
    </row>
    <row r="1068" spans="1:10" ht="30" x14ac:dyDescent="0.25">
      <c r="A1068" s="6" t="s">
        <v>2121</v>
      </c>
      <c r="B1068" s="6" t="s">
        <v>2122</v>
      </c>
      <c r="C1068" s="8">
        <v>2</v>
      </c>
      <c r="D1068" s="8">
        <v>0</v>
      </c>
      <c r="E1068" s="8">
        <v>0</v>
      </c>
      <c r="F1068" s="8">
        <v>346.34</v>
      </c>
      <c r="G1068" s="8">
        <v>0</v>
      </c>
      <c r="H1068" s="8">
        <v>0</v>
      </c>
      <c r="I1068" s="9">
        <f t="shared" si="33"/>
        <v>346.34</v>
      </c>
      <c r="J1068" s="10">
        <f t="shared" si="34"/>
        <v>0</v>
      </c>
    </row>
    <row r="1069" spans="1:10" ht="45" x14ac:dyDescent="0.25">
      <c r="A1069" s="6" t="s">
        <v>2123</v>
      </c>
      <c r="B1069" s="6" t="s">
        <v>2124</v>
      </c>
      <c r="C1069" s="8">
        <v>4</v>
      </c>
      <c r="D1069" s="8">
        <v>0</v>
      </c>
      <c r="E1069" s="8">
        <v>0</v>
      </c>
      <c r="F1069" s="9">
        <v>2275.73</v>
      </c>
      <c r="G1069" s="8">
        <v>0</v>
      </c>
      <c r="H1069" s="8">
        <v>0</v>
      </c>
      <c r="I1069" s="9">
        <f t="shared" si="33"/>
        <v>2275.73</v>
      </c>
      <c r="J1069" s="10">
        <f t="shared" si="34"/>
        <v>0</v>
      </c>
    </row>
    <row r="1070" spans="1:10" ht="30" x14ac:dyDescent="0.25">
      <c r="A1070" s="6" t="s">
        <v>2125</v>
      </c>
      <c r="B1070" s="6" t="s">
        <v>2126</v>
      </c>
      <c r="C1070" s="8">
        <v>0</v>
      </c>
      <c r="D1070" s="8">
        <v>0</v>
      </c>
      <c r="E1070" s="8">
        <v>0</v>
      </c>
      <c r="F1070" s="8">
        <v>0</v>
      </c>
      <c r="G1070" s="8">
        <v>1</v>
      </c>
      <c r="H1070" s="8">
        <v>81.41</v>
      </c>
      <c r="I1070" s="9">
        <f t="shared" si="33"/>
        <v>0</v>
      </c>
      <c r="J1070" s="10">
        <f t="shared" si="34"/>
        <v>81.41</v>
      </c>
    </row>
    <row r="1071" spans="1:10" ht="45" x14ac:dyDescent="0.25">
      <c r="A1071" s="6" t="s">
        <v>2129</v>
      </c>
      <c r="B1071" s="6" t="s">
        <v>2130</v>
      </c>
      <c r="C1071" s="8">
        <v>26</v>
      </c>
      <c r="D1071" s="8">
        <v>0</v>
      </c>
      <c r="E1071" s="8">
        <v>0</v>
      </c>
      <c r="F1071" s="9">
        <v>29140.16</v>
      </c>
      <c r="G1071" s="8">
        <v>0</v>
      </c>
      <c r="H1071" s="8">
        <v>0</v>
      </c>
      <c r="I1071" s="9">
        <f t="shared" si="33"/>
        <v>29140.16</v>
      </c>
      <c r="J1071" s="10">
        <f t="shared" si="34"/>
        <v>0</v>
      </c>
    </row>
    <row r="1072" spans="1:10" ht="30" x14ac:dyDescent="0.25">
      <c r="A1072" s="6" t="s">
        <v>2131</v>
      </c>
      <c r="B1072" s="6" t="s">
        <v>2132</v>
      </c>
      <c r="C1072" s="8">
        <v>6</v>
      </c>
      <c r="D1072" s="8">
        <v>0</v>
      </c>
      <c r="E1072" s="8">
        <v>0</v>
      </c>
      <c r="F1072" s="9">
        <v>110823.3</v>
      </c>
      <c r="G1072" s="8">
        <v>0</v>
      </c>
      <c r="H1072" s="8">
        <v>0</v>
      </c>
      <c r="I1072" s="9">
        <f t="shared" si="33"/>
        <v>110823.3</v>
      </c>
      <c r="J1072" s="10">
        <f t="shared" si="34"/>
        <v>0</v>
      </c>
    </row>
    <row r="1073" spans="1:10" ht="30" x14ac:dyDescent="0.25">
      <c r="A1073" s="6" t="s">
        <v>2133</v>
      </c>
      <c r="B1073" s="6" t="s">
        <v>2134</v>
      </c>
      <c r="C1073" s="8">
        <v>52</v>
      </c>
      <c r="D1073" s="8">
        <v>0</v>
      </c>
      <c r="E1073" s="8">
        <v>0</v>
      </c>
      <c r="F1073" s="9">
        <v>52412.95</v>
      </c>
      <c r="G1073" s="8">
        <v>0</v>
      </c>
      <c r="H1073" s="8">
        <v>0</v>
      </c>
      <c r="I1073" s="9">
        <f t="shared" si="33"/>
        <v>52412.95</v>
      </c>
      <c r="J1073" s="10">
        <f t="shared" si="34"/>
        <v>0</v>
      </c>
    </row>
    <row r="1074" spans="1:10" s="2" customFormat="1" x14ac:dyDescent="0.25">
      <c r="A1074" s="16" t="s">
        <v>2145</v>
      </c>
      <c r="B1074" s="16"/>
      <c r="C1074" s="11">
        <f>SUM(C37:C1073)</f>
        <v>196374</v>
      </c>
      <c r="D1074" s="12">
        <f t="shared" ref="D1074:E1074" si="35">SUM(D37:D1073)</f>
        <v>0</v>
      </c>
      <c r="E1074" s="12">
        <f t="shared" si="35"/>
        <v>973633.6100000001</v>
      </c>
      <c r="F1074" s="12">
        <f>SUM(F37:F1073)</f>
        <v>128347454.04999998</v>
      </c>
      <c r="G1074" s="11">
        <f>SUM(G37:G1073)</f>
        <v>12013</v>
      </c>
      <c r="H1074" s="12">
        <f t="shared" ref="H1074" si="36">SUM(H37:H1073)</f>
        <v>7053524.1799999941</v>
      </c>
      <c r="I1074" s="12">
        <f>SUM(I37:I1073)</f>
        <v>122425543.59</v>
      </c>
      <c r="J1074" s="12">
        <f>SUM(J37:J1073)</f>
        <v>1131613.7199999997</v>
      </c>
    </row>
    <row r="1075" spans="1:10" x14ac:dyDescent="0.25">
      <c r="A1075" s="16" t="s">
        <v>2146</v>
      </c>
      <c r="B1075" s="16"/>
      <c r="C1075" s="13">
        <f>SUM(C1074,C36)</f>
        <v>448092</v>
      </c>
      <c r="D1075" s="12">
        <f t="shared" ref="D1075:E1075" si="37">SUM(D1074,D36)</f>
        <v>0</v>
      </c>
      <c r="E1075" s="12">
        <f t="shared" si="37"/>
        <v>3134372.04</v>
      </c>
      <c r="F1075" s="12">
        <f>SUM(F1074,F36)</f>
        <v>263640617.46000001</v>
      </c>
      <c r="G1075" s="13">
        <f>SUM(G1074,G36)</f>
        <v>34190</v>
      </c>
      <c r="H1075" s="12">
        <f t="shared" ref="H1075" si="38">SUM(H1074,H36)</f>
        <v>13370877.539999995</v>
      </c>
      <c r="I1075" s="12">
        <f>SUM(I1074,I36)</f>
        <v>254982490.12000003</v>
      </c>
      <c r="J1075" s="12">
        <f>SUM(J1074,J36)</f>
        <v>4712750.1999999993</v>
      </c>
    </row>
    <row r="1076" spans="1:10" x14ac:dyDescent="0.25"/>
    <row r="1077" spans="1:10" x14ac:dyDescent="0.25">
      <c r="I1077" s="1"/>
    </row>
    <row r="1078" spans="1:10" x14ac:dyDescent="0.25">
      <c r="A1078" s="3" t="s">
        <v>2135</v>
      </c>
    </row>
    <row r="1079" spans="1:10" x14ac:dyDescent="0.25"/>
    <row r="1080" spans="1:10" x14ac:dyDescent="0.25">
      <c r="A1080" s="3" t="s">
        <v>2136</v>
      </c>
    </row>
    <row r="1081" spans="1:10" x14ac:dyDescent="0.25"/>
    <row r="1082" spans="1:10" x14ac:dyDescent="0.25">
      <c r="A1082" s="4" t="s">
        <v>2137</v>
      </c>
    </row>
    <row r="1083" spans="1:10" hidden="1" x14ac:dyDescent="0.25"/>
    <row r="1084" spans="1:10" hidden="1" x14ac:dyDescent="0.25">
      <c r="A1084" s="4"/>
    </row>
    <row r="1085" spans="1:10" hidden="1" x14ac:dyDescent="0.25"/>
    <row r="1086" spans="1:10" hidden="1" x14ac:dyDescent="0.25"/>
    <row r="1087" spans="1:10" hidden="1" x14ac:dyDescent="0.25"/>
    <row r="1088" spans="1:10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</sheetData>
  <mergeCells count="13">
    <mergeCell ref="A1075:B1075"/>
    <mergeCell ref="A36:B36"/>
    <mergeCell ref="A1074:B1074"/>
    <mergeCell ref="I8:J8"/>
    <mergeCell ref="A8:B8"/>
    <mergeCell ref="A1:J1"/>
    <mergeCell ref="A2:J2"/>
    <mergeCell ref="A3:J3"/>
    <mergeCell ref="A4:J4"/>
    <mergeCell ref="A5:J5"/>
    <mergeCell ref="A6:J6"/>
    <mergeCell ref="C8:F8"/>
    <mergeCell ref="G8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 FLUXO 082020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mcapa</cp:lastModifiedBy>
  <dcterms:created xsi:type="dcterms:W3CDTF">2020-09-02T20:11:09Z</dcterms:created>
  <dcterms:modified xsi:type="dcterms:W3CDTF">2020-10-08T12:26:24Z</dcterms:modified>
</cp:coreProperties>
</file>