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PAGAMENTO ESTOQUE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H30" i="1" l="1"/>
  <c r="H31" i="1" s="1"/>
  <c r="G30" i="1"/>
  <c r="F30" i="1"/>
  <c r="F31" i="1" s="1"/>
  <c r="E30" i="1"/>
  <c r="E31" i="1" s="1"/>
  <c r="D30" i="1"/>
  <c r="D31" i="1" s="1"/>
  <c r="C30" i="1"/>
  <c r="C31" i="1" s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J30" i="1" s="1"/>
  <c r="J31" i="1" s="1"/>
  <c r="I19" i="1"/>
  <c r="I30" i="1" s="1"/>
  <c r="H18" i="1"/>
  <c r="F18" i="1"/>
  <c r="E18" i="1"/>
  <c r="D18" i="1"/>
  <c r="C18" i="1"/>
  <c r="G18" i="1" s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J18" i="1" s="1"/>
  <c r="I10" i="1"/>
  <c r="I18" i="1" s="1"/>
  <c r="I31" i="1" l="1"/>
  <c r="G31" i="1"/>
</calcChain>
</file>

<file path=xl/sharedStrings.xml><?xml version="1.0" encoding="utf-8"?>
<sst xmlns="http://schemas.openxmlformats.org/spreadsheetml/2006/main" count="60" uniqueCount="58">
  <si>
    <t>DIRETORIA DE BENEFÍCIOS</t>
  </si>
  <si>
    <t>COORDENAÇÃO GERAL DE RECONHECIMENTO DE DIREITO E PAGAMENTO DE BENEFÍCIOS</t>
  </si>
  <si>
    <t>DIVISÃO DE COMPENSAÇÃO PREVIDENCIÁRIA</t>
  </si>
  <si>
    <t>Tabela de Valores de Compensação Previdenciária Relativos ao Estoque</t>
  </si>
  <si>
    <t>Ajuste de Contas RO - RI</t>
  </si>
  <si>
    <t>Competência: JUNHO / 2020 Emitido em: 01/07/2020</t>
  </si>
  <si>
    <t>RO</t>
  </si>
  <si>
    <t>RI</t>
  </si>
  <si>
    <t xml:space="preserve">Saldo </t>
  </si>
  <si>
    <t>ENTE FEDERATIVO</t>
  </si>
  <si>
    <t>RPPS</t>
  </si>
  <si>
    <t>QUANT.</t>
  </si>
  <si>
    <t>GLOSAS QUIT DIV</t>
  </si>
  <si>
    <t>OUTRAS GLOSAS</t>
  </si>
  <si>
    <t>VALOR</t>
  </si>
  <si>
    <t xml:space="preserve">A Pagar </t>
  </si>
  <si>
    <t>A Receber</t>
  </si>
  <si>
    <t>AL - ALAGOAS</t>
  </si>
  <si>
    <t>23.640.554/0001-59 FUNDO FINANCEIRO</t>
  </si>
  <si>
    <t>BA - BAHIA</t>
  </si>
  <si>
    <t>09.317.177/0001-90 FUNDO FINANCEIRO DA PREVIDÊNCIA SOCIAL DOS SERV PUBLIC DO ESTADO BAHIA</t>
  </si>
  <si>
    <t>CE - CEARA</t>
  </si>
  <si>
    <t>04.108.594/0001-00 SISTEMA ÚNICO DE PREVIDÊNCIA SOCIAL DO ESTADO DO CEARÁ</t>
  </si>
  <si>
    <t>MG - MINAS GERAIS</t>
  </si>
  <si>
    <t>15.053.175/0001-34 FUNDO FINANCEIRO DE PREVIDÊNCIA</t>
  </si>
  <si>
    <t>PR - PARANA</t>
  </si>
  <si>
    <t>03.165.607/0001-10 PARANAPREVIDENCIA</t>
  </si>
  <si>
    <t>RN - RIO GRANDE DO NORTE</t>
  </si>
  <si>
    <t>08.242.034/0001-02 INSTITUTO DE PREVIDÊNCIA DOS SERVIDORES DO ESTADO</t>
  </si>
  <si>
    <t>RS - RIO GRANDE DO SUL</t>
  </si>
  <si>
    <t>92.829.100/0001-43 INSTITUTO DE PREVIDENCIA DO ESTADO DO RIO GRANDE DO SUL</t>
  </si>
  <si>
    <t>SC - SANTA CATARINA</t>
  </si>
  <si>
    <t>83.882.498/0001-90 INSTITUTO DE PREVIDÊNCIA DO ESTADO DE SANTA CATARINA</t>
  </si>
  <si>
    <t>Total  Estados</t>
  </si>
  <si>
    <t>BA - SALVADOR</t>
  </si>
  <si>
    <t>27.943.415/0001-55 FUNDO MUNICIPAL DA PREVIDÊNCIA DO SERVIDOR</t>
  </si>
  <si>
    <t>MA - SAO LUIS</t>
  </si>
  <si>
    <t>06.040.398/0001-76 INSTITUTO DE PREVIDENCIA E ASSISTENCIA DO MUNICIPIO DE SAO LUIS</t>
  </si>
  <si>
    <t>MG - MONTE ALEGRE DE MINAS</t>
  </si>
  <si>
    <t>03.650.395/0001-66 INST DE PREVIDENCIA MUNICIPAL DE MONTE ALEGRE DE MINAS</t>
  </si>
  <si>
    <t>MG - UBERLANDIA</t>
  </si>
  <si>
    <t>22.224.976/0001-80 INSTITUTO DE PREVIDENCIA MUNICIPAL DE UBERLANDIA IPREMU</t>
  </si>
  <si>
    <t>RJ - CAMPOS DOS GOYTACAZES</t>
  </si>
  <si>
    <t>03.388.502/0001-20 INSTITUTO DE PREVIDENCIA DOS SERV DO MUN DE CAMPOS DOS GOYTACAZES</t>
  </si>
  <si>
    <t>RJ - NITEROI</t>
  </si>
  <si>
    <t>28.543.098/0001-42 INSTITUTO DE BENEFICIOS E ASSIST SERVIDORES MUNICIPAIS DE NITEROI</t>
  </si>
  <si>
    <t>RJ - RIO DE JANEIRO (CAPITAL)</t>
  </si>
  <si>
    <t>04.888.330/0001-16 FUNDO ESPECIAL DE PREVIDENCIA DO MUNICIPIO DO RIO DE JANEIRO</t>
  </si>
  <si>
    <t>RS - SOLEDADE</t>
  </si>
  <si>
    <t>13.137.276/0001-68 FUNDO DE APOSENTADORIA E PENSÃO DO SERVIDOR</t>
  </si>
  <si>
    <t>SP - CAMPINAS</t>
  </si>
  <si>
    <t>06.916.689/0001-85 INSTITUTO DE PREVIDENCIA SOCIAL DO MUNICIPIO DE CAMPINAS</t>
  </si>
  <si>
    <t>SP - SAO JOSE DO RIO PRETO</t>
  </si>
  <si>
    <t>04.841.899/0001-26 REGIME PROPRIO DE PREVIDENCIA SOCIAL DE SAO JOSE DO RIO PRETO</t>
  </si>
  <si>
    <t>SP - SAO PAULO (CAPITAL)</t>
  </si>
  <si>
    <t>47.109.087/0001-01 INSTITUTO DE PREVIDENCIA MUNICIPAL DE SAO PAULO</t>
  </si>
  <si>
    <t>Total Municípios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</si>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</sst>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.5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DDDDDD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3" fontId="0" fillId="0" borderId="0" xfId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right" vertical="center" wrapText="1"/>
    </xf>
    <xf numFmtId="4" fontId="6" fillId="3" borderId="6" xfId="0" applyNumberFormat="1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I11" sqref="I11"/>
    </sheetView>
  </sheetViews>
  <sheetFormatPr defaultColWidth="19.5703125" defaultRowHeight="15" x14ac:dyDescent="0.25"/>
  <cols>
    <col min="1" max="1" width="18.85546875" bestFit="1" customWidth="1"/>
    <col min="2" max="2" width="25.42578125" customWidth="1"/>
    <col min="3" max="3" width="9.140625" bestFit="1" customWidth="1"/>
    <col min="4" max="4" width="15.85546875" bestFit="1" customWidth="1"/>
    <col min="5" max="5" width="10" bestFit="1" customWidth="1"/>
    <col min="6" max="6" width="10.28515625" bestFit="1" customWidth="1"/>
    <col min="7" max="7" width="9.42578125" bestFit="1" customWidth="1"/>
    <col min="8" max="8" width="8.28515625" bestFit="1" customWidth="1"/>
    <col min="9" max="9" width="10.28515625" bestFit="1" customWidth="1"/>
    <col min="10" max="10" width="11.5703125" bestFit="1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1" t="s">
        <v>3</v>
      </c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x14ac:dyDescent="0.25">
      <c r="J5" s="4"/>
    </row>
    <row r="6" spans="1:11" ht="15.75" x14ac:dyDescent="0.2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6"/>
    </row>
    <row r="7" spans="1:11" ht="15.75" x14ac:dyDescent="0.2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6"/>
    </row>
    <row r="8" spans="1:11" x14ac:dyDescent="0.25">
      <c r="A8" s="8"/>
      <c r="B8" s="9"/>
      <c r="C8" s="8" t="s">
        <v>6</v>
      </c>
      <c r="D8" s="10"/>
      <c r="E8" s="10"/>
      <c r="F8" s="9"/>
      <c r="G8" s="8" t="s">
        <v>7</v>
      </c>
      <c r="H8" s="9"/>
      <c r="I8" s="8" t="s">
        <v>8</v>
      </c>
      <c r="J8" s="9"/>
    </row>
    <row r="9" spans="1:11" ht="30" x14ac:dyDescent="0.25">
      <c r="A9" s="11" t="s">
        <v>9</v>
      </c>
      <c r="B9" s="11" t="s">
        <v>10</v>
      </c>
      <c r="C9" s="11" t="s">
        <v>11</v>
      </c>
      <c r="D9" s="11" t="s">
        <v>12</v>
      </c>
      <c r="E9" s="11" t="s">
        <v>13</v>
      </c>
      <c r="F9" s="11" t="s">
        <v>14</v>
      </c>
      <c r="G9" s="11" t="s">
        <v>11</v>
      </c>
      <c r="H9" s="11" t="s">
        <v>14</v>
      </c>
      <c r="I9" s="12" t="s">
        <v>15</v>
      </c>
      <c r="J9" s="12" t="s">
        <v>16</v>
      </c>
    </row>
    <row r="10" spans="1:11" ht="18" x14ac:dyDescent="0.25">
      <c r="A10" s="13" t="s">
        <v>17</v>
      </c>
      <c r="B10" s="13" t="s">
        <v>18</v>
      </c>
      <c r="C10" s="14">
        <v>126</v>
      </c>
      <c r="D10" s="14">
        <v>0</v>
      </c>
      <c r="E10" s="14">
        <v>0</v>
      </c>
      <c r="F10" s="15">
        <v>1499459.35</v>
      </c>
      <c r="G10" s="14"/>
      <c r="H10" s="14">
        <v>0</v>
      </c>
      <c r="I10" s="15">
        <f>IF((F10-H10)&gt;0,F10-H10,0)</f>
        <v>1499459.35</v>
      </c>
      <c r="J10" s="16">
        <f>IF((F10-H10)&gt;0,0,F10-H10)</f>
        <v>0</v>
      </c>
    </row>
    <row r="11" spans="1:11" ht="45" x14ac:dyDescent="0.25">
      <c r="A11" s="13" t="s">
        <v>19</v>
      </c>
      <c r="B11" s="13" t="s">
        <v>20</v>
      </c>
      <c r="C11" s="14">
        <v>71</v>
      </c>
      <c r="D11" s="14">
        <v>0</v>
      </c>
      <c r="E11" s="14">
        <v>0</v>
      </c>
      <c r="F11" s="15">
        <v>1498552.05</v>
      </c>
      <c r="G11" s="14"/>
      <c r="H11" s="14">
        <v>0</v>
      </c>
      <c r="I11" s="15">
        <f t="shared" ref="I11:I29" si="0">IF((F11-H11)&gt;0,F11-H11,0)</f>
        <v>1498552.05</v>
      </c>
      <c r="J11" s="16">
        <f t="shared" ref="J11:J29" si="1">IF((F11-H11)&gt;0,0,F11-H11)</f>
        <v>0</v>
      </c>
    </row>
    <row r="12" spans="1:11" ht="36" x14ac:dyDescent="0.25">
      <c r="A12" s="13" t="s">
        <v>21</v>
      </c>
      <c r="B12" s="13" t="s">
        <v>22</v>
      </c>
      <c r="C12" s="14">
        <v>106</v>
      </c>
      <c r="D12" s="14">
        <v>0</v>
      </c>
      <c r="E12" s="14">
        <v>0</v>
      </c>
      <c r="F12" s="15">
        <v>1335005.52</v>
      </c>
      <c r="G12" s="14"/>
      <c r="H12" s="14">
        <v>0</v>
      </c>
      <c r="I12" s="15">
        <f t="shared" si="0"/>
        <v>1335005.52</v>
      </c>
      <c r="J12" s="16">
        <f t="shared" si="1"/>
        <v>0</v>
      </c>
    </row>
    <row r="13" spans="1:11" ht="27" x14ac:dyDescent="0.25">
      <c r="A13" s="13" t="s">
        <v>23</v>
      </c>
      <c r="B13" s="13" t="s">
        <v>24</v>
      </c>
      <c r="C13" s="14"/>
      <c r="D13" s="14">
        <v>0</v>
      </c>
      <c r="E13" s="14">
        <v>0</v>
      </c>
      <c r="F13" s="14">
        <v>0</v>
      </c>
      <c r="G13" s="14">
        <v>1</v>
      </c>
      <c r="H13" s="14">
        <v>950.84</v>
      </c>
      <c r="I13" s="15">
        <f t="shared" si="0"/>
        <v>0</v>
      </c>
      <c r="J13" s="16">
        <f t="shared" si="1"/>
        <v>-950.84</v>
      </c>
    </row>
    <row r="14" spans="1:11" ht="18" x14ac:dyDescent="0.25">
      <c r="A14" s="13" t="s">
        <v>25</v>
      </c>
      <c r="B14" s="13" t="s">
        <v>26</v>
      </c>
      <c r="C14" s="14">
        <v>98</v>
      </c>
      <c r="D14" s="14">
        <v>0</v>
      </c>
      <c r="E14" s="14">
        <v>0</v>
      </c>
      <c r="F14" s="15">
        <v>1397949.64</v>
      </c>
      <c r="G14" s="14"/>
      <c r="H14" s="14">
        <v>0</v>
      </c>
      <c r="I14" s="15">
        <f t="shared" si="0"/>
        <v>1397949.64</v>
      </c>
      <c r="J14" s="16">
        <f t="shared" si="1"/>
        <v>0</v>
      </c>
    </row>
    <row r="15" spans="1:11" ht="27" x14ac:dyDescent="0.25">
      <c r="A15" s="13" t="s">
        <v>27</v>
      </c>
      <c r="B15" s="13" t="s">
        <v>28</v>
      </c>
      <c r="C15" s="14">
        <v>3</v>
      </c>
      <c r="D15" s="14">
        <v>0</v>
      </c>
      <c r="E15" s="14">
        <v>0</v>
      </c>
      <c r="F15" s="15">
        <v>146065.1</v>
      </c>
      <c r="G15" s="14"/>
      <c r="H15" s="14">
        <v>0</v>
      </c>
      <c r="I15" s="15">
        <f t="shared" si="0"/>
        <v>146065.1</v>
      </c>
      <c r="J15" s="16">
        <f t="shared" si="1"/>
        <v>0</v>
      </c>
    </row>
    <row r="16" spans="1:11" ht="36" x14ac:dyDescent="0.25">
      <c r="A16" s="13" t="s">
        <v>29</v>
      </c>
      <c r="B16" s="13" t="s">
        <v>30</v>
      </c>
      <c r="C16" s="14">
        <v>258</v>
      </c>
      <c r="D16" s="14">
        <v>0</v>
      </c>
      <c r="E16" s="14">
        <v>0</v>
      </c>
      <c r="F16" s="15">
        <v>1499801.15</v>
      </c>
      <c r="G16" s="14"/>
      <c r="H16" s="14">
        <v>0</v>
      </c>
      <c r="I16" s="15">
        <f t="shared" si="0"/>
        <v>1499801.15</v>
      </c>
      <c r="J16" s="16">
        <f t="shared" si="1"/>
        <v>0</v>
      </c>
    </row>
    <row r="17" spans="1:10" ht="36" x14ac:dyDescent="0.25">
      <c r="A17" s="13" t="s">
        <v>31</v>
      </c>
      <c r="B17" s="13" t="s">
        <v>32</v>
      </c>
      <c r="C17" s="14">
        <v>21</v>
      </c>
      <c r="D17" s="14">
        <v>0</v>
      </c>
      <c r="E17" s="14">
        <v>0</v>
      </c>
      <c r="F17" s="15">
        <v>1497808.45</v>
      </c>
      <c r="G17" s="14"/>
      <c r="H17" s="14">
        <v>0</v>
      </c>
      <c r="I17" s="15">
        <f t="shared" si="0"/>
        <v>1497808.45</v>
      </c>
      <c r="J17" s="16">
        <f t="shared" si="1"/>
        <v>0</v>
      </c>
    </row>
    <row r="18" spans="1:10" x14ac:dyDescent="0.25">
      <c r="A18" s="17" t="s">
        <v>33</v>
      </c>
      <c r="B18" s="18"/>
      <c r="C18" s="19">
        <f>SUM(C14:C17)</f>
        <v>380</v>
      </c>
      <c r="D18" s="19">
        <f>SUM(D10:D17)</f>
        <v>0</v>
      </c>
      <c r="E18" s="19">
        <f>SUM(E10:E17)</f>
        <v>0</v>
      </c>
      <c r="F18" s="20">
        <f>SUM(F10:F17)</f>
        <v>8874641.2599999979</v>
      </c>
      <c r="G18" s="19">
        <f>SUM(C18:F18)</f>
        <v>8875021.2599999979</v>
      </c>
      <c r="H18" s="19">
        <f>SUM(H10:H17)</f>
        <v>950.84</v>
      </c>
      <c r="I18" s="20">
        <f>SUM(I10:I17)</f>
        <v>8874641.2599999979</v>
      </c>
      <c r="J18" s="19">
        <f>SUM(J10:J17)</f>
        <v>-950.84</v>
      </c>
    </row>
    <row r="19" spans="1:10" ht="36" x14ac:dyDescent="0.25">
      <c r="A19" s="13" t="s">
        <v>34</v>
      </c>
      <c r="B19" s="13" t="s">
        <v>35</v>
      </c>
      <c r="C19" s="14">
        <v>8</v>
      </c>
      <c r="D19" s="14">
        <v>0</v>
      </c>
      <c r="E19" s="14">
        <v>0</v>
      </c>
      <c r="F19" s="15">
        <v>50242.14</v>
      </c>
      <c r="G19" s="14"/>
      <c r="H19" s="14">
        <v>0</v>
      </c>
      <c r="I19" s="15">
        <f t="shared" si="0"/>
        <v>50242.14</v>
      </c>
      <c r="J19" s="16">
        <f t="shared" si="1"/>
        <v>0</v>
      </c>
    </row>
    <row r="20" spans="1:10" ht="36" x14ac:dyDescent="0.25">
      <c r="A20" s="13" t="s">
        <v>36</v>
      </c>
      <c r="B20" s="13" t="s">
        <v>37</v>
      </c>
      <c r="C20" s="14">
        <v>26</v>
      </c>
      <c r="D20" s="14">
        <v>0</v>
      </c>
      <c r="E20" s="14">
        <v>0</v>
      </c>
      <c r="F20" s="15">
        <v>333808.46000000002</v>
      </c>
      <c r="G20" s="14"/>
      <c r="H20" s="14">
        <v>0</v>
      </c>
      <c r="I20" s="15">
        <f t="shared" si="0"/>
        <v>333808.46000000002</v>
      </c>
      <c r="J20" s="16">
        <f t="shared" si="1"/>
        <v>0</v>
      </c>
    </row>
    <row r="21" spans="1:10" ht="36" x14ac:dyDescent="0.25">
      <c r="A21" s="13" t="s">
        <v>38</v>
      </c>
      <c r="B21" s="13" t="s">
        <v>39</v>
      </c>
      <c r="C21" s="14">
        <v>1</v>
      </c>
      <c r="D21" s="14">
        <v>0</v>
      </c>
      <c r="E21" s="14">
        <v>0</v>
      </c>
      <c r="F21" s="15">
        <v>11615.56</v>
      </c>
      <c r="G21" s="14"/>
      <c r="H21" s="14">
        <v>0</v>
      </c>
      <c r="I21" s="15">
        <f t="shared" si="0"/>
        <v>11615.56</v>
      </c>
      <c r="J21" s="16">
        <f t="shared" si="1"/>
        <v>0</v>
      </c>
    </row>
    <row r="22" spans="1:10" ht="36" x14ac:dyDescent="0.25">
      <c r="A22" s="13" t="s">
        <v>40</v>
      </c>
      <c r="B22" s="13" t="s">
        <v>41</v>
      </c>
      <c r="C22" s="14"/>
      <c r="D22" s="14">
        <v>0</v>
      </c>
      <c r="E22" s="14">
        <v>0</v>
      </c>
      <c r="F22" s="14">
        <v>0</v>
      </c>
      <c r="G22" s="14">
        <v>17</v>
      </c>
      <c r="H22" s="15">
        <v>121918.89</v>
      </c>
      <c r="I22" s="15">
        <f t="shared" si="0"/>
        <v>0</v>
      </c>
      <c r="J22" s="16">
        <f t="shared" si="1"/>
        <v>-121918.89</v>
      </c>
    </row>
    <row r="23" spans="1:10" ht="36" x14ac:dyDescent="0.25">
      <c r="A23" s="13" t="s">
        <v>42</v>
      </c>
      <c r="B23" s="13" t="s">
        <v>43</v>
      </c>
      <c r="C23" s="14">
        <v>8</v>
      </c>
      <c r="D23" s="14">
        <v>0</v>
      </c>
      <c r="E23" s="14">
        <v>0</v>
      </c>
      <c r="F23" s="15">
        <v>79881.210000000006</v>
      </c>
      <c r="G23" s="14"/>
      <c r="H23" s="14">
        <v>0</v>
      </c>
      <c r="I23" s="15">
        <f t="shared" si="0"/>
        <v>79881.210000000006</v>
      </c>
      <c r="J23" s="16">
        <f t="shared" si="1"/>
        <v>0</v>
      </c>
    </row>
    <row r="24" spans="1:10" ht="36" x14ac:dyDescent="0.25">
      <c r="A24" s="13" t="s">
        <v>44</v>
      </c>
      <c r="B24" s="13" t="s">
        <v>45</v>
      </c>
      <c r="C24" s="14">
        <v>1</v>
      </c>
      <c r="D24" s="14">
        <v>0</v>
      </c>
      <c r="E24" s="14">
        <v>0</v>
      </c>
      <c r="F24" s="14">
        <v>97.94</v>
      </c>
      <c r="G24" s="14"/>
      <c r="H24" s="14">
        <v>0</v>
      </c>
      <c r="I24" s="15">
        <f t="shared" si="0"/>
        <v>97.94</v>
      </c>
      <c r="J24" s="16">
        <f t="shared" si="1"/>
        <v>0</v>
      </c>
    </row>
    <row r="25" spans="1:10" ht="36" x14ac:dyDescent="0.25">
      <c r="A25" s="13" t="s">
        <v>46</v>
      </c>
      <c r="B25" s="13" t="s">
        <v>47</v>
      </c>
      <c r="C25" s="14">
        <v>69</v>
      </c>
      <c r="D25" s="14">
        <v>0</v>
      </c>
      <c r="E25" s="14">
        <v>0</v>
      </c>
      <c r="F25" s="15">
        <v>1474545.32</v>
      </c>
      <c r="G25" s="14"/>
      <c r="H25" s="14">
        <v>0</v>
      </c>
      <c r="I25" s="15">
        <f t="shared" si="0"/>
        <v>1474545.32</v>
      </c>
      <c r="J25" s="16">
        <f t="shared" si="1"/>
        <v>0</v>
      </c>
    </row>
    <row r="26" spans="1:10" ht="27" x14ac:dyDescent="0.25">
      <c r="A26" s="13" t="s">
        <v>48</v>
      </c>
      <c r="B26" s="13" t="s">
        <v>49</v>
      </c>
      <c r="C26" s="14">
        <v>1</v>
      </c>
      <c r="D26" s="14">
        <v>0</v>
      </c>
      <c r="E26" s="14">
        <v>0</v>
      </c>
      <c r="F26" s="15">
        <v>84379.8</v>
      </c>
      <c r="G26" s="14"/>
      <c r="H26" s="14">
        <v>0</v>
      </c>
      <c r="I26" s="15">
        <f t="shared" si="0"/>
        <v>84379.8</v>
      </c>
      <c r="J26" s="16">
        <f t="shared" si="1"/>
        <v>0</v>
      </c>
    </row>
    <row r="27" spans="1:10" ht="36" x14ac:dyDescent="0.25">
      <c r="A27" s="13" t="s">
        <v>50</v>
      </c>
      <c r="B27" s="13" t="s">
        <v>51</v>
      </c>
      <c r="C27" s="14">
        <v>30</v>
      </c>
      <c r="D27" s="14">
        <v>0</v>
      </c>
      <c r="E27" s="14">
        <v>0</v>
      </c>
      <c r="F27" s="15">
        <v>1472346.25</v>
      </c>
      <c r="G27" s="14"/>
      <c r="H27" s="14">
        <v>0</v>
      </c>
      <c r="I27" s="15">
        <f t="shared" si="0"/>
        <v>1472346.25</v>
      </c>
      <c r="J27" s="16">
        <f t="shared" si="1"/>
        <v>0</v>
      </c>
    </row>
    <row r="28" spans="1:10" ht="36" x14ac:dyDescent="0.25">
      <c r="A28" s="13" t="s">
        <v>52</v>
      </c>
      <c r="B28" s="13" t="s">
        <v>53</v>
      </c>
      <c r="C28" s="14">
        <v>1</v>
      </c>
      <c r="D28" s="14">
        <v>0</v>
      </c>
      <c r="E28" s="14">
        <v>0</v>
      </c>
      <c r="F28" s="14">
        <v>23.11</v>
      </c>
      <c r="G28" s="14"/>
      <c r="H28" s="14">
        <v>0</v>
      </c>
      <c r="I28" s="15">
        <f t="shared" si="0"/>
        <v>23.11</v>
      </c>
      <c r="J28" s="16">
        <f t="shared" si="1"/>
        <v>0</v>
      </c>
    </row>
    <row r="29" spans="1:10" ht="27" x14ac:dyDescent="0.25">
      <c r="A29" s="13" t="s">
        <v>54</v>
      </c>
      <c r="B29" s="13" t="s">
        <v>55</v>
      </c>
      <c r="C29" s="14">
        <v>14</v>
      </c>
      <c r="D29" s="14">
        <v>0</v>
      </c>
      <c r="E29" s="14">
        <v>0</v>
      </c>
      <c r="F29" s="15">
        <v>79620.570000000007</v>
      </c>
      <c r="G29" s="14"/>
      <c r="H29" s="14">
        <v>0</v>
      </c>
      <c r="I29" s="15">
        <f t="shared" si="0"/>
        <v>79620.570000000007</v>
      </c>
      <c r="J29" s="16">
        <f t="shared" si="1"/>
        <v>0</v>
      </c>
    </row>
    <row r="30" spans="1:10" x14ac:dyDescent="0.25">
      <c r="A30" s="17" t="s">
        <v>56</v>
      </c>
      <c r="B30" s="18"/>
      <c r="C30" s="19">
        <f t="shared" ref="C30:J30" si="2">SUM(C19:C29)</f>
        <v>159</v>
      </c>
      <c r="D30" s="19">
        <f t="shared" si="2"/>
        <v>0</v>
      </c>
      <c r="E30" s="19">
        <f t="shared" si="2"/>
        <v>0</v>
      </c>
      <c r="F30" s="20">
        <f t="shared" si="2"/>
        <v>3586560.36</v>
      </c>
      <c r="G30" s="19">
        <f t="shared" si="2"/>
        <v>17</v>
      </c>
      <c r="H30" s="19">
        <f t="shared" si="2"/>
        <v>121918.89</v>
      </c>
      <c r="I30" s="20">
        <f t="shared" si="2"/>
        <v>3586560.36</v>
      </c>
      <c r="J30" s="21">
        <f t="shared" si="2"/>
        <v>-121918.89</v>
      </c>
    </row>
    <row r="31" spans="1:10" x14ac:dyDescent="0.25">
      <c r="A31" s="17" t="s">
        <v>57</v>
      </c>
      <c r="B31" s="18"/>
      <c r="C31" s="19">
        <f t="shared" ref="C31:J31" si="3">SUM(C30,C18)</f>
        <v>539</v>
      </c>
      <c r="D31" s="19">
        <f t="shared" si="3"/>
        <v>0</v>
      </c>
      <c r="E31" s="19">
        <f t="shared" si="3"/>
        <v>0</v>
      </c>
      <c r="F31" s="20">
        <f t="shared" si="3"/>
        <v>12461201.619999997</v>
      </c>
      <c r="G31" s="19">
        <f t="shared" si="3"/>
        <v>8875038.2599999979</v>
      </c>
      <c r="H31" s="19">
        <f t="shared" si="3"/>
        <v>122869.73</v>
      </c>
      <c r="I31" s="20">
        <f t="shared" si="3"/>
        <v>12461201.619999997</v>
      </c>
      <c r="J31" s="21">
        <f t="shared" si="3"/>
        <v>-122869.73</v>
      </c>
    </row>
    <row r="35" spans="1:1" x14ac:dyDescent="0.25">
      <c r="A35" s="22"/>
    </row>
  </sheetData>
  <mergeCells count="13">
    <mergeCell ref="A31:B31"/>
    <mergeCell ref="A8:B8"/>
    <mergeCell ref="C8:F8"/>
    <mergeCell ref="G8:H8"/>
    <mergeCell ref="I8:J8"/>
    <mergeCell ref="A18:B18"/>
    <mergeCell ref="A30:B30"/>
    <mergeCell ref="A1:J1"/>
    <mergeCell ref="A2:J2"/>
    <mergeCell ref="A3:J3"/>
    <mergeCell ref="A4:J4"/>
    <mergeCell ref="A6:J6"/>
    <mergeCell ref="A7:J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PAGAMENTO ESTOQUE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2020-07-02T17:00:37Z</dcterms:created>
  <dcterms:modified xsi:type="dcterms:W3CDTF">2020-07-02T17:03:58Z</dcterms:modified>
</cp:coreProperties>
</file>