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4625" windowHeight="9165" activeTab="1"/>
  </bookViews>
  <sheets>
    <sheet name="NOTA EXPLICATIVA" sheetId="7" r:id="rId1"/>
    <sheet name="Cobertura Previdenciária" sheetId="1" r:id="rId2"/>
  </sheets>
  <externalReferences>
    <externalReference r:id="rId3"/>
  </externalReferences>
  <definedNames>
    <definedName name="_xlnm._FilterDatabase" localSheetId="1" hidden="1">'Cobertura Previdenciária'!$A$4:$L$2142</definedName>
  </definedName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8" i="1"/>
  <c r="H756" i="1"/>
  <c r="H766" i="1"/>
  <c r="H753" i="1"/>
  <c r="H760" i="1"/>
  <c r="H762" i="1"/>
  <c r="H767" i="1"/>
  <c r="H772" i="1"/>
  <c r="H773" i="1"/>
  <c r="H775" i="1"/>
  <c r="H777" i="1"/>
  <c r="H776" i="1"/>
  <c r="H752" i="1"/>
  <c r="H755" i="1"/>
  <c r="H754" i="1"/>
  <c r="H757" i="1"/>
  <c r="H759" i="1"/>
  <c r="H761" i="1"/>
  <c r="H764" i="1"/>
  <c r="H763" i="1"/>
  <c r="H765" i="1"/>
  <c r="H769" i="1"/>
  <c r="H768" i="1"/>
  <c r="H770" i="1"/>
  <c r="H771" i="1"/>
  <c r="H774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8" i="1"/>
  <c r="G756" i="1"/>
  <c r="G766" i="1"/>
  <c r="G753" i="1"/>
  <c r="G760" i="1"/>
  <c r="G762" i="1"/>
  <c r="G767" i="1"/>
  <c r="G772" i="1"/>
  <c r="G773" i="1"/>
  <c r="G775" i="1"/>
  <c r="G777" i="1"/>
  <c r="G776" i="1"/>
  <c r="G752" i="1"/>
  <c r="G755" i="1"/>
  <c r="G754" i="1"/>
  <c r="G757" i="1"/>
  <c r="G759" i="1"/>
  <c r="G761" i="1"/>
  <c r="G764" i="1"/>
  <c r="G763" i="1"/>
  <c r="G765" i="1"/>
  <c r="G769" i="1"/>
  <c r="G768" i="1"/>
  <c r="G770" i="1"/>
  <c r="G771" i="1"/>
  <c r="G774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I167" i="1" s="1"/>
  <c r="F168" i="1"/>
  <c r="I168" i="1" s="1"/>
  <c r="F169" i="1"/>
  <c r="I169" i="1" s="1"/>
  <c r="F170" i="1"/>
  <c r="I170" i="1" s="1"/>
  <c r="F171" i="1"/>
  <c r="I171" i="1" s="1"/>
  <c r="F172" i="1"/>
  <c r="I172" i="1" s="1"/>
  <c r="F173" i="1"/>
  <c r="I173" i="1" s="1"/>
  <c r="F174" i="1"/>
  <c r="I174" i="1" s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I331" i="1" s="1"/>
  <c r="F332" i="1"/>
  <c r="I332" i="1" s="1"/>
  <c r="F333" i="1"/>
  <c r="I333" i="1" s="1"/>
  <c r="F334" i="1"/>
  <c r="I334" i="1" s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8" i="1"/>
  <c r="F756" i="1"/>
  <c r="F766" i="1"/>
  <c r="F753" i="1"/>
  <c r="F760" i="1"/>
  <c r="F762" i="1"/>
  <c r="F767" i="1"/>
  <c r="F772" i="1"/>
  <c r="F773" i="1"/>
  <c r="F775" i="1"/>
  <c r="F777" i="1"/>
  <c r="F776" i="1"/>
  <c r="F752" i="1"/>
  <c r="F755" i="1"/>
  <c r="F754" i="1"/>
  <c r="F757" i="1"/>
  <c r="F759" i="1"/>
  <c r="F761" i="1"/>
  <c r="F764" i="1"/>
  <c r="F763" i="1"/>
  <c r="F765" i="1"/>
  <c r="F769" i="1"/>
  <c r="F768" i="1"/>
  <c r="F770" i="1"/>
  <c r="F771" i="1"/>
  <c r="F774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J1771" i="1" s="1"/>
  <c r="F1772" i="1"/>
  <c r="F1773" i="1"/>
  <c r="J1773" i="1" s="1"/>
  <c r="F1774" i="1"/>
  <c r="F1775" i="1"/>
  <c r="J1775" i="1" s="1"/>
  <c r="F1776" i="1"/>
  <c r="F1777" i="1"/>
  <c r="J1777" i="1" s="1"/>
  <c r="F1778" i="1"/>
  <c r="F1779" i="1"/>
  <c r="J1779" i="1" s="1"/>
  <c r="F1780" i="1"/>
  <c r="F1781" i="1"/>
  <c r="J1781" i="1" s="1"/>
  <c r="F1782" i="1"/>
  <c r="F1783" i="1"/>
  <c r="J1783" i="1" s="1"/>
  <c r="F1784" i="1"/>
  <c r="F1785" i="1"/>
  <c r="J1785" i="1" s="1"/>
  <c r="F1786" i="1"/>
  <c r="F1787" i="1"/>
  <c r="J1787" i="1" s="1"/>
  <c r="F1788" i="1"/>
  <c r="F1789" i="1"/>
  <c r="J1789" i="1" s="1"/>
  <c r="F1790" i="1"/>
  <c r="F1791" i="1"/>
  <c r="J1791" i="1" s="1"/>
  <c r="F1792" i="1"/>
  <c r="F1793" i="1"/>
  <c r="J1793" i="1" s="1"/>
  <c r="F1794" i="1"/>
  <c r="F1795" i="1"/>
  <c r="J1795" i="1" s="1"/>
  <c r="F1796" i="1"/>
  <c r="F1797" i="1"/>
  <c r="J1797" i="1" s="1"/>
  <c r="F1798" i="1"/>
  <c r="F1799" i="1"/>
  <c r="J1799" i="1" s="1"/>
  <c r="F1800" i="1"/>
  <c r="F1801" i="1"/>
  <c r="J1801" i="1" s="1"/>
  <c r="F1802" i="1"/>
  <c r="F1803" i="1"/>
  <c r="J1803" i="1" s="1"/>
  <c r="F1804" i="1"/>
  <c r="F1805" i="1"/>
  <c r="J1805" i="1" s="1"/>
  <c r="F1806" i="1"/>
  <c r="F1807" i="1"/>
  <c r="J1807" i="1" s="1"/>
  <c r="F1808" i="1"/>
  <c r="F1809" i="1"/>
  <c r="J1809" i="1" s="1"/>
  <c r="F1810" i="1"/>
  <c r="F1811" i="1"/>
  <c r="J1811" i="1" s="1"/>
  <c r="F1812" i="1"/>
  <c r="F1813" i="1"/>
  <c r="J1813" i="1" s="1"/>
  <c r="F1814" i="1"/>
  <c r="F1815" i="1"/>
  <c r="J1815" i="1" s="1"/>
  <c r="F1816" i="1"/>
  <c r="F1817" i="1"/>
  <c r="J1817" i="1" s="1"/>
  <c r="F1818" i="1"/>
  <c r="F1819" i="1"/>
  <c r="J1819" i="1" s="1"/>
  <c r="F1820" i="1"/>
  <c r="F1821" i="1"/>
  <c r="J1821" i="1" s="1"/>
  <c r="F1822" i="1"/>
  <c r="F1823" i="1"/>
  <c r="J1823" i="1" s="1"/>
  <c r="F1824" i="1"/>
  <c r="F1825" i="1"/>
  <c r="J1825" i="1" s="1"/>
  <c r="F1826" i="1"/>
  <c r="F1827" i="1"/>
  <c r="J1827" i="1" s="1"/>
  <c r="F1828" i="1"/>
  <c r="F1829" i="1"/>
  <c r="J1829" i="1" s="1"/>
  <c r="F1830" i="1"/>
  <c r="F1831" i="1"/>
  <c r="J1831" i="1" s="1"/>
  <c r="F1832" i="1"/>
  <c r="F1833" i="1"/>
  <c r="J1833" i="1" s="1"/>
  <c r="F1834" i="1"/>
  <c r="F1835" i="1"/>
  <c r="J1835" i="1" s="1"/>
  <c r="F1836" i="1"/>
  <c r="F1837" i="1"/>
  <c r="I1837" i="1" s="1"/>
  <c r="F1838" i="1"/>
  <c r="I1838" i="1" s="1"/>
  <c r="F1839" i="1"/>
  <c r="I1839" i="1" s="1"/>
  <c r="F1840" i="1"/>
  <c r="I1840" i="1" s="1"/>
  <c r="F1841" i="1"/>
  <c r="I1841" i="1" s="1"/>
  <c r="F1842" i="1"/>
  <c r="I1842" i="1" s="1"/>
  <c r="F1843" i="1"/>
  <c r="I1843" i="1" s="1"/>
  <c r="F1844" i="1"/>
  <c r="I1844" i="1" s="1"/>
  <c r="F1845" i="1"/>
  <c r="I1845" i="1" s="1"/>
  <c r="F1846" i="1"/>
  <c r="I1846" i="1" s="1"/>
  <c r="F1847" i="1"/>
  <c r="I1847" i="1" s="1"/>
  <c r="F1848" i="1"/>
  <c r="I1848" i="1" s="1"/>
  <c r="F1849" i="1"/>
  <c r="I1849" i="1" s="1"/>
  <c r="F1850" i="1"/>
  <c r="I1850" i="1" s="1"/>
  <c r="F1851" i="1"/>
  <c r="I1851" i="1" s="1"/>
  <c r="F1852" i="1"/>
  <c r="I1852" i="1" s="1"/>
  <c r="F1853" i="1"/>
  <c r="I1853" i="1" s="1"/>
  <c r="F1854" i="1"/>
  <c r="I1854" i="1" s="1"/>
  <c r="F1855" i="1"/>
  <c r="I1855" i="1" s="1"/>
  <c r="F1856" i="1"/>
  <c r="I1856" i="1" s="1"/>
  <c r="F1857" i="1"/>
  <c r="I1857" i="1" s="1"/>
  <c r="F1858" i="1"/>
  <c r="I1858" i="1" s="1"/>
  <c r="F1859" i="1"/>
  <c r="I1859" i="1" s="1"/>
  <c r="F1860" i="1"/>
  <c r="I1860" i="1" s="1"/>
  <c r="F1861" i="1"/>
  <c r="I1861" i="1" s="1"/>
  <c r="F1862" i="1"/>
  <c r="I1862" i="1" s="1"/>
  <c r="F1863" i="1"/>
  <c r="I1863" i="1" s="1"/>
  <c r="F1864" i="1"/>
  <c r="I1864" i="1" s="1"/>
  <c r="F1865" i="1"/>
  <c r="I1865" i="1" s="1"/>
  <c r="F1866" i="1"/>
  <c r="I1866" i="1" s="1"/>
  <c r="F1867" i="1"/>
  <c r="I1867" i="1" s="1"/>
  <c r="F1868" i="1"/>
  <c r="I1868" i="1" s="1"/>
  <c r="F1869" i="1"/>
  <c r="I1869" i="1" s="1"/>
  <c r="F1870" i="1"/>
  <c r="I1870" i="1" s="1"/>
  <c r="F1871" i="1"/>
  <c r="I1871" i="1" s="1"/>
  <c r="F1872" i="1"/>
  <c r="I1872" i="1" s="1"/>
  <c r="F1873" i="1"/>
  <c r="I1873" i="1" s="1"/>
  <c r="F1874" i="1"/>
  <c r="I1874" i="1" s="1"/>
  <c r="F1875" i="1"/>
  <c r="I1875" i="1" s="1"/>
  <c r="F1876" i="1"/>
  <c r="I1876" i="1" s="1"/>
  <c r="F1877" i="1"/>
  <c r="I1877" i="1" s="1"/>
  <c r="F1878" i="1"/>
  <c r="I1878" i="1" s="1"/>
  <c r="F1879" i="1"/>
  <c r="I1879" i="1" s="1"/>
  <c r="F1880" i="1"/>
  <c r="I1880" i="1" s="1"/>
  <c r="F1881" i="1"/>
  <c r="I1881" i="1" s="1"/>
  <c r="F1882" i="1"/>
  <c r="I1882" i="1" s="1"/>
  <c r="F1883" i="1"/>
  <c r="I1883" i="1" s="1"/>
  <c r="F1884" i="1"/>
  <c r="I1884" i="1" s="1"/>
  <c r="F1885" i="1"/>
  <c r="I1885" i="1" s="1"/>
  <c r="F1886" i="1"/>
  <c r="I1886" i="1" s="1"/>
  <c r="F1887" i="1"/>
  <c r="I1887" i="1" s="1"/>
  <c r="F1888" i="1"/>
  <c r="I1888" i="1" s="1"/>
  <c r="F1889" i="1"/>
  <c r="I1889" i="1" s="1"/>
  <c r="F1890" i="1"/>
  <c r="I1890" i="1" s="1"/>
  <c r="F1891" i="1"/>
  <c r="I1891" i="1" s="1"/>
  <c r="F1892" i="1"/>
  <c r="I1892" i="1" s="1"/>
  <c r="F1893" i="1"/>
  <c r="I1893" i="1" s="1"/>
  <c r="F1894" i="1"/>
  <c r="I1894" i="1" s="1"/>
  <c r="F1895" i="1"/>
  <c r="I1895" i="1" s="1"/>
  <c r="F1896" i="1"/>
  <c r="I1896" i="1" s="1"/>
  <c r="F1897" i="1"/>
  <c r="I1897" i="1" s="1"/>
  <c r="F1898" i="1"/>
  <c r="I1898" i="1" s="1"/>
  <c r="F1899" i="1"/>
  <c r="I1899" i="1" s="1"/>
  <c r="F1900" i="1"/>
  <c r="I1900" i="1" s="1"/>
  <c r="F1901" i="1"/>
  <c r="I1901" i="1" s="1"/>
  <c r="F1902" i="1"/>
  <c r="I1902" i="1" s="1"/>
  <c r="F1903" i="1"/>
  <c r="I1903" i="1" s="1"/>
  <c r="F1904" i="1"/>
  <c r="I1904" i="1" s="1"/>
  <c r="F1905" i="1"/>
  <c r="I1905" i="1" s="1"/>
  <c r="F1906" i="1"/>
  <c r="I1906" i="1" s="1"/>
  <c r="F1907" i="1"/>
  <c r="I1907" i="1" s="1"/>
  <c r="F1908" i="1"/>
  <c r="I1908" i="1" s="1"/>
  <c r="F1909" i="1"/>
  <c r="I1909" i="1" s="1"/>
  <c r="F1910" i="1"/>
  <c r="I1910" i="1" s="1"/>
  <c r="F1911" i="1"/>
  <c r="I1911" i="1" s="1"/>
  <c r="F1912" i="1"/>
  <c r="I1912" i="1" s="1"/>
  <c r="F1913" i="1"/>
  <c r="I1913" i="1" s="1"/>
  <c r="F1914" i="1"/>
  <c r="I1914" i="1" s="1"/>
  <c r="F1915" i="1"/>
  <c r="I1915" i="1" s="1"/>
  <c r="F1916" i="1"/>
  <c r="I1916" i="1" s="1"/>
  <c r="F1917" i="1"/>
  <c r="I1917" i="1" s="1"/>
  <c r="F1918" i="1"/>
  <c r="I1918" i="1" s="1"/>
  <c r="F1919" i="1"/>
  <c r="I1919" i="1" s="1"/>
  <c r="F1920" i="1"/>
  <c r="I1920" i="1" s="1"/>
  <c r="F1921" i="1"/>
  <c r="I1921" i="1" s="1"/>
  <c r="F1922" i="1"/>
  <c r="I1922" i="1" s="1"/>
  <c r="F1923" i="1"/>
  <c r="I1923" i="1" s="1"/>
  <c r="F1924" i="1"/>
  <c r="I1924" i="1" s="1"/>
  <c r="F1925" i="1"/>
  <c r="I1925" i="1" s="1"/>
  <c r="F1926" i="1"/>
  <c r="I1926" i="1" s="1"/>
  <c r="F1927" i="1"/>
  <c r="I1927" i="1" s="1"/>
  <c r="F1928" i="1"/>
  <c r="I1928" i="1" s="1"/>
  <c r="F1929" i="1"/>
  <c r="I1929" i="1" s="1"/>
  <c r="F1930" i="1"/>
  <c r="I1930" i="1" s="1"/>
  <c r="F1931" i="1"/>
  <c r="I1931" i="1" s="1"/>
  <c r="F1932" i="1"/>
  <c r="I1932" i="1" s="1"/>
  <c r="F1933" i="1"/>
  <c r="I1933" i="1" s="1"/>
  <c r="F1934" i="1"/>
  <c r="I1934" i="1" s="1"/>
  <c r="F1935" i="1"/>
  <c r="I1935" i="1" s="1"/>
  <c r="F1936" i="1"/>
  <c r="I1936" i="1" s="1"/>
  <c r="F1937" i="1"/>
  <c r="I1937" i="1" s="1"/>
  <c r="F1938" i="1"/>
  <c r="I1938" i="1" s="1"/>
  <c r="F1939" i="1"/>
  <c r="I1939" i="1" s="1"/>
  <c r="F1940" i="1"/>
  <c r="I1940" i="1" s="1"/>
  <c r="F1941" i="1"/>
  <c r="I1941" i="1" s="1"/>
  <c r="F1942" i="1"/>
  <c r="I1942" i="1" s="1"/>
  <c r="F1943" i="1"/>
  <c r="I1943" i="1" s="1"/>
  <c r="F1944" i="1"/>
  <c r="I1944" i="1" s="1"/>
  <c r="F1945" i="1"/>
  <c r="I1945" i="1" s="1"/>
  <c r="F1946" i="1"/>
  <c r="I1946" i="1" s="1"/>
  <c r="F1947" i="1"/>
  <c r="I1947" i="1" s="1"/>
  <c r="F1948" i="1"/>
  <c r="I1948" i="1" s="1"/>
  <c r="F1949" i="1"/>
  <c r="I1949" i="1" s="1"/>
  <c r="F1950" i="1"/>
  <c r="I1950" i="1" s="1"/>
  <c r="F1951" i="1"/>
  <c r="I1951" i="1" s="1"/>
  <c r="F1952" i="1"/>
  <c r="I1952" i="1" s="1"/>
  <c r="F1953" i="1"/>
  <c r="I1953" i="1" s="1"/>
  <c r="F1954" i="1"/>
  <c r="I1954" i="1" s="1"/>
  <c r="F1955" i="1"/>
  <c r="I1955" i="1" s="1"/>
  <c r="F1956" i="1"/>
  <c r="I1956" i="1" s="1"/>
  <c r="F1957" i="1"/>
  <c r="I1957" i="1" s="1"/>
  <c r="F1958" i="1"/>
  <c r="I1958" i="1" s="1"/>
  <c r="F1959" i="1"/>
  <c r="I1959" i="1" s="1"/>
  <c r="F1960" i="1"/>
  <c r="I1960" i="1" s="1"/>
  <c r="F1961" i="1"/>
  <c r="I1961" i="1" s="1"/>
  <c r="F1962" i="1"/>
  <c r="I1962" i="1" s="1"/>
  <c r="F1963" i="1"/>
  <c r="I1963" i="1" s="1"/>
  <c r="F1964" i="1"/>
  <c r="I1964" i="1" s="1"/>
  <c r="F1965" i="1"/>
  <c r="I1965" i="1" s="1"/>
  <c r="F1966" i="1"/>
  <c r="I1966" i="1" s="1"/>
  <c r="F1967" i="1"/>
  <c r="I1967" i="1" s="1"/>
  <c r="F1968" i="1"/>
  <c r="I1968" i="1" s="1"/>
  <c r="F1969" i="1"/>
  <c r="I1969" i="1" s="1"/>
  <c r="F1970" i="1"/>
  <c r="I1970" i="1" s="1"/>
  <c r="F1971" i="1"/>
  <c r="I1971" i="1" s="1"/>
  <c r="F1972" i="1"/>
  <c r="I1972" i="1" s="1"/>
  <c r="F1973" i="1"/>
  <c r="I1973" i="1" s="1"/>
  <c r="F1974" i="1"/>
  <c r="I1974" i="1" s="1"/>
  <c r="F1975" i="1"/>
  <c r="I1975" i="1" s="1"/>
  <c r="F1976" i="1"/>
  <c r="I1976" i="1" s="1"/>
  <c r="F1977" i="1"/>
  <c r="I1977" i="1" s="1"/>
  <c r="F1978" i="1"/>
  <c r="I1978" i="1" s="1"/>
  <c r="F1979" i="1"/>
  <c r="I1979" i="1" s="1"/>
  <c r="F1980" i="1"/>
  <c r="I1980" i="1" s="1"/>
  <c r="F1981" i="1"/>
  <c r="I1981" i="1" s="1"/>
  <c r="F1982" i="1"/>
  <c r="I1982" i="1" s="1"/>
  <c r="F1983" i="1"/>
  <c r="I1983" i="1" s="1"/>
  <c r="F1984" i="1"/>
  <c r="I1984" i="1" s="1"/>
  <c r="F1985" i="1"/>
  <c r="I1985" i="1" s="1"/>
  <c r="F1986" i="1"/>
  <c r="I1986" i="1" s="1"/>
  <c r="F1987" i="1"/>
  <c r="I1987" i="1" s="1"/>
  <c r="F1988" i="1"/>
  <c r="I1988" i="1" s="1"/>
  <c r="F1989" i="1"/>
  <c r="I1989" i="1" s="1"/>
  <c r="F1990" i="1"/>
  <c r="I1990" i="1" s="1"/>
  <c r="F1991" i="1"/>
  <c r="I1991" i="1" s="1"/>
  <c r="F1992" i="1"/>
  <c r="I1992" i="1" s="1"/>
  <c r="F1993" i="1"/>
  <c r="I1993" i="1" s="1"/>
  <c r="F1994" i="1"/>
  <c r="I1994" i="1" s="1"/>
  <c r="F1995" i="1"/>
  <c r="I1995" i="1" s="1"/>
  <c r="F1996" i="1"/>
  <c r="I1996" i="1" s="1"/>
  <c r="F1997" i="1"/>
  <c r="I1997" i="1" s="1"/>
  <c r="F1998" i="1"/>
  <c r="I1998" i="1" s="1"/>
  <c r="F1999" i="1"/>
  <c r="I1999" i="1" s="1"/>
  <c r="F2000" i="1"/>
  <c r="I2000" i="1" s="1"/>
  <c r="F2001" i="1"/>
  <c r="I2001" i="1" s="1"/>
  <c r="F2002" i="1"/>
  <c r="I2002" i="1" s="1"/>
  <c r="F2003" i="1"/>
  <c r="I2003" i="1" s="1"/>
  <c r="F2004" i="1"/>
  <c r="I2004" i="1" s="1"/>
  <c r="F2005" i="1"/>
  <c r="I2005" i="1" s="1"/>
  <c r="F2006" i="1"/>
  <c r="I2006" i="1" s="1"/>
  <c r="F2007" i="1"/>
  <c r="I2007" i="1" s="1"/>
  <c r="F2008" i="1"/>
  <c r="I2008" i="1" s="1"/>
  <c r="F2009" i="1"/>
  <c r="I2009" i="1" s="1"/>
  <c r="F2010" i="1"/>
  <c r="I2010" i="1" s="1"/>
  <c r="F2011" i="1"/>
  <c r="I2011" i="1" s="1"/>
  <c r="F2012" i="1"/>
  <c r="I2012" i="1" s="1"/>
  <c r="F2013" i="1"/>
  <c r="I2013" i="1" s="1"/>
  <c r="F2014" i="1"/>
  <c r="I2014" i="1" s="1"/>
  <c r="F2015" i="1"/>
  <c r="I2015" i="1" s="1"/>
  <c r="F2016" i="1"/>
  <c r="I2016" i="1" s="1"/>
  <c r="F2017" i="1"/>
  <c r="I2017" i="1" s="1"/>
  <c r="F2018" i="1"/>
  <c r="I2018" i="1" s="1"/>
  <c r="F2019" i="1"/>
  <c r="I2019" i="1" s="1"/>
  <c r="F2020" i="1"/>
  <c r="I2020" i="1" s="1"/>
  <c r="F2021" i="1"/>
  <c r="I2021" i="1" s="1"/>
  <c r="F2022" i="1"/>
  <c r="I2022" i="1" s="1"/>
  <c r="F2023" i="1"/>
  <c r="I2023" i="1" s="1"/>
  <c r="F2024" i="1"/>
  <c r="I2024" i="1" s="1"/>
  <c r="F2025" i="1"/>
  <c r="I2025" i="1" s="1"/>
  <c r="F2026" i="1"/>
  <c r="I2026" i="1" s="1"/>
  <c r="F2027" i="1"/>
  <c r="I2027" i="1" s="1"/>
  <c r="F2028" i="1"/>
  <c r="I2028" i="1" s="1"/>
  <c r="F2029" i="1"/>
  <c r="I2029" i="1" s="1"/>
  <c r="F2030" i="1"/>
  <c r="I2030" i="1" s="1"/>
  <c r="F2031" i="1"/>
  <c r="I2031" i="1" s="1"/>
  <c r="F2032" i="1"/>
  <c r="I2032" i="1" s="1"/>
  <c r="F2033" i="1"/>
  <c r="I2033" i="1" s="1"/>
  <c r="F2034" i="1"/>
  <c r="I2034" i="1" s="1"/>
  <c r="F2035" i="1"/>
  <c r="I2035" i="1" s="1"/>
  <c r="F2036" i="1"/>
  <c r="I2036" i="1" s="1"/>
  <c r="F2037" i="1"/>
  <c r="I2037" i="1" s="1"/>
  <c r="F2038" i="1"/>
  <c r="I2038" i="1" s="1"/>
  <c r="F2039" i="1"/>
  <c r="I2039" i="1" s="1"/>
  <c r="F2040" i="1"/>
  <c r="I2040" i="1" s="1"/>
  <c r="F2041" i="1"/>
  <c r="I2041" i="1" s="1"/>
  <c r="F2042" i="1"/>
  <c r="I2042" i="1" s="1"/>
  <c r="F2043" i="1"/>
  <c r="I2043" i="1" s="1"/>
  <c r="F2044" i="1"/>
  <c r="I2044" i="1" s="1"/>
  <c r="F2045" i="1"/>
  <c r="I2045" i="1" s="1"/>
  <c r="F2046" i="1"/>
  <c r="I2046" i="1" s="1"/>
  <c r="F2047" i="1"/>
  <c r="I2047" i="1" s="1"/>
  <c r="F2048" i="1"/>
  <c r="I2048" i="1" s="1"/>
  <c r="F2049" i="1"/>
  <c r="I2049" i="1" s="1"/>
  <c r="F2050" i="1"/>
  <c r="I2050" i="1" s="1"/>
  <c r="F2051" i="1"/>
  <c r="I2051" i="1" s="1"/>
  <c r="F2052" i="1"/>
  <c r="I2052" i="1" s="1"/>
  <c r="F2053" i="1"/>
  <c r="I2053" i="1" s="1"/>
  <c r="F2054" i="1"/>
  <c r="I2054" i="1" s="1"/>
  <c r="F2055" i="1"/>
  <c r="I2055" i="1" s="1"/>
  <c r="F2056" i="1"/>
  <c r="I2056" i="1" s="1"/>
  <c r="F2057" i="1"/>
  <c r="I2057" i="1" s="1"/>
  <c r="F2058" i="1"/>
  <c r="I2058" i="1" s="1"/>
  <c r="F2059" i="1"/>
  <c r="I2059" i="1" s="1"/>
  <c r="F2060" i="1"/>
  <c r="I2060" i="1" s="1"/>
  <c r="F2061" i="1"/>
  <c r="I2061" i="1" s="1"/>
  <c r="F2062" i="1"/>
  <c r="I2062" i="1" s="1"/>
  <c r="F2063" i="1"/>
  <c r="I2063" i="1" s="1"/>
  <c r="F2064" i="1"/>
  <c r="I2064" i="1" s="1"/>
  <c r="F2065" i="1"/>
  <c r="I2065" i="1" s="1"/>
  <c r="F2066" i="1"/>
  <c r="I2066" i="1" s="1"/>
  <c r="F2067" i="1"/>
  <c r="I2067" i="1" s="1"/>
  <c r="F2068" i="1"/>
  <c r="I2068" i="1" s="1"/>
  <c r="F2069" i="1"/>
  <c r="I2069" i="1" s="1"/>
  <c r="F2070" i="1"/>
  <c r="I2070" i="1" s="1"/>
  <c r="F2071" i="1"/>
  <c r="I2071" i="1" s="1"/>
  <c r="F2072" i="1"/>
  <c r="I2072" i="1" s="1"/>
  <c r="F2073" i="1"/>
  <c r="I2073" i="1" s="1"/>
  <c r="F2074" i="1"/>
  <c r="I2074" i="1" s="1"/>
  <c r="F2075" i="1"/>
  <c r="I2075" i="1" s="1"/>
  <c r="F2076" i="1"/>
  <c r="I2076" i="1" s="1"/>
  <c r="F2077" i="1"/>
  <c r="I2077" i="1" s="1"/>
  <c r="F2078" i="1"/>
  <c r="I2078" i="1" s="1"/>
  <c r="F2079" i="1"/>
  <c r="I2079" i="1" s="1"/>
  <c r="F2080" i="1"/>
  <c r="I2080" i="1" s="1"/>
  <c r="F2081" i="1"/>
  <c r="I2081" i="1" s="1"/>
  <c r="F2082" i="1"/>
  <c r="I2082" i="1" s="1"/>
  <c r="F2083" i="1"/>
  <c r="I2083" i="1" s="1"/>
  <c r="F2084" i="1"/>
  <c r="I2084" i="1" s="1"/>
  <c r="F2085" i="1"/>
  <c r="I2085" i="1" s="1"/>
  <c r="F2086" i="1"/>
  <c r="I2086" i="1" s="1"/>
  <c r="F2087" i="1"/>
  <c r="I2087" i="1" s="1"/>
  <c r="F2088" i="1"/>
  <c r="I2088" i="1" s="1"/>
  <c r="F2089" i="1"/>
  <c r="I2089" i="1" s="1"/>
  <c r="F2090" i="1"/>
  <c r="I2090" i="1" s="1"/>
  <c r="F2091" i="1"/>
  <c r="I2091" i="1" s="1"/>
  <c r="F2092" i="1"/>
  <c r="I2092" i="1" s="1"/>
  <c r="F2093" i="1"/>
  <c r="I2093" i="1" s="1"/>
  <c r="F2094" i="1"/>
  <c r="I2094" i="1" s="1"/>
  <c r="F2095" i="1"/>
  <c r="I2095" i="1" s="1"/>
  <c r="F2096" i="1"/>
  <c r="I2096" i="1" s="1"/>
  <c r="F2097" i="1"/>
  <c r="I2097" i="1" s="1"/>
  <c r="F2098" i="1"/>
  <c r="I2098" i="1" s="1"/>
  <c r="F2099" i="1"/>
  <c r="I2099" i="1" s="1"/>
  <c r="F2100" i="1"/>
  <c r="I2100" i="1" s="1"/>
  <c r="F2101" i="1"/>
  <c r="I2101" i="1" s="1"/>
  <c r="F2102" i="1"/>
  <c r="I2102" i="1" s="1"/>
  <c r="F2103" i="1"/>
  <c r="I2103" i="1" s="1"/>
  <c r="F2104" i="1"/>
  <c r="I2104" i="1" s="1"/>
  <c r="F2105" i="1"/>
  <c r="I2105" i="1" s="1"/>
  <c r="F2106" i="1"/>
  <c r="I2106" i="1" s="1"/>
  <c r="F2107" i="1"/>
  <c r="I2107" i="1" s="1"/>
  <c r="F2108" i="1"/>
  <c r="I2108" i="1" s="1"/>
  <c r="F2109" i="1"/>
  <c r="I2109" i="1" s="1"/>
  <c r="F2110" i="1"/>
  <c r="I2110" i="1" s="1"/>
  <c r="F2111" i="1"/>
  <c r="I2111" i="1" s="1"/>
  <c r="F2112" i="1"/>
  <c r="I2112" i="1" s="1"/>
  <c r="F2113" i="1"/>
  <c r="I2113" i="1" s="1"/>
  <c r="F2114" i="1"/>
  <c r="I2114" i="1" s="1"/>
  <c r="F2115" i="1"/>
  <c r="I2115" i="1" s="1"/>
  <c r="F2116" i="1"/>
  <c r="I2116" i="1" s="1"/>
  <c r="F2117" i="1"/>
  <c r="I2117" i="1" s="1"/>
  <c r="F2118" i="1"/>
  <c r="I2118" i="1" s="1"/>
  <c r="F2119" i="1"/>
  <c r="I2119" i="1" s="1"/>
  <c r="F2120" i="1"/>
  <c r="I2120" i="1" s="1"/>
  <c r="F2121" i="1"/>
  <c r="I2121" i="1" s="1"/>
  <c r="F2122" i="1"/>
  <c r="I2122" i="1" s="1"/>
  <c r="F2123" i="1"/>
  <c r="I2123" i="1" s="1"/>
  <c r="F2124" i="1"/>
  <c r="I2124" i="1" s="1"/>
  <c r="F2125" i="1"/>
  <c r="I2125" i="1" s="1"/>
  <c r="F2126" i="1"/>
  <c r="I2126" i="1" s="1"/>
  <c r="F2127" i="1"/>
  <c r="I2127" i="1" s="1"/>
  <c r="F2128" i="1"/>
  <c r="I2128" i="1" s="1"/>
  <c r="F2129" i="1"/>
  <c r="I2129" i="1" s="1"/>
  <c r="F2130" i="1"/>
  <c r="I2130" i="1" s="1"/>
  <c r="F2131" i="1"/>
  <c r="I2131" i="1" s="1"/>
  <c r="F2132" i="1"/>
  <c r="I2132" i="1" s="1"/>
  <c r="F2133" i="1"/>
  <c r="I2133" i="1" s="1"/>
  <c r="F2134" i="1"/>
  <c r="I2134" i="1" s="1"/>
  <c r="F2135" i="1"/>
  <c r="I2135" i="1" s="1"/>
  <c r="F2136" i="1"/>
  <c r="K2136" i="1" s="1"/>
  <c r="F2137" i="1"/>
  <c r="I2137" i="1" s="1"/>
  <c r="F2138" i="1"/>
  <c r="K2138" i="1" s="1"/>
  <c r="F2139" i="1"/>
  <c r="I2139" i="1" s="1"/>
  <c r="F2140" i="1"/>
  <c r="K2140" i="1" s="1"/>
  <c r="F2141" i="1"/>
  <c r="I2141" i="1" s="1"/>
  <c r="F2142" i="1"/>
  <c r="K2142" i="1" s="1"/>
  <c r="F5" i="1"/>
  <c r="I5" i="1" s="1"/>
  <c r="I1836" i="1" l="1"/>
  <c r="K1836" i="1"/>
  <c r="I1834" i="1"/>
  <c r="K1834" i="1"/>
  <c r="I1832" i="1"/>
  <c r="K1832" i="1"/>
  <c r="I1830" i="1"/>
  <c r="K1830" i="1"/>
  <c r="I1828" i="1"/>
  <c r="K1828" i="1"/>
  <c r="I1826" i="1"/>
  <c r="K1826" i="1"/>
  <c r="I1824" i="1"/>
  <c r="K1824" i="1"/>
  <c r="I1822" i="1"/>
  <c r="K1822" i="1"/>
  <c r="I1820" i="1"/>
  <c r="K1820" i="1"/>
  <c r="I1818" i="1"/>
  <c r="K1818" i="1"/>
  <c r="I1816" i="1"/>
  <c r="K1816" i="1"/>
  <c r="I1814" i="1"/>
  <c r="K1814" i="1"/>
  <c r="I1812" i="1"/>
  <c r="K1812" i="1"/>
  <c r="I1810" i="1"/>
  <c r="K1810" i="1"/>
  <c r="I1808" i="1"/>
  <c r="K1808" i="1"/>
  <c r="I1806" i="1"/>
  <c r="K1806" i="1"/>
  <c r="I1804" i="1"/>
  <c r="K1804" i="1"/>
  <c r="I1802" i="1"/>
  <c r="K1802" i="1"/>
  <c r="I1800" i="1"/>
  <c r="K1800" i="1"/>
  <c r="I1798" i="1"/>
  <c r="K1798" i="1"/>
  <c r="I1796" i="1"/>
  <c r="K1796" i="1"/>
  <c r="I1794" i="1"/>
  <c r="K1794" i="1"/>
  <c r="I1792" i="1"/>
  <c r="K1792" i="1"/>
  <c r="I1790" i="1"/>
  <c r="K1790" i="1"/>
  <c r="I1788" i="1"/>
  <c r="K1788" i="1"/>
  <c r="I1786" i="1"/>
  <c r="K1786" i="1"/>
  <c r="I1784" i="1"/>
  <c r="K1784" i="1"/>
  <c r="I1782" i="1"/>
  <c r="K1782" i="1"/>
  <c r="I1780" i="1"/>
  <c r="K1780" i="1"/>
  <c r="I1778" i="1"/>
  <c r="K1778" i="1"/>
  <c r="I1776" i="1"/>
  <c r="K1776" i="1"/>
  <c r="I1774" i="1"/>
  <c r="K1774" i="1"/>
  <c r="I1772" i="1"/>
  <c r="K1772" i="1"/>
  <c r="I1770" i="1"/>
  <c r="K1770" i="1"/>
  <c r="I1768" i="1"/>
  <c r="J1768" i="1"/>
  <c r="K1768" i="1"/>
  <c r="I1766" i="1"/>
  <c r="J1766" i="1"/>
  <c r="K1766" i="1"/>
  <c r="I1764" i="1"/>
  <c r="J1764" i="1"/>
  <c r="K1764" i="1"/>
  <c r="I1762" i="1"/>
  <c r="J1762" i="1"/>
  <c r="K1762" i="1"/>
  <c r="I1760" i="1"/>
  <c r="J1760" i="1"/>
  <c r="K1760" i="1"/>
  <c r="I1758" i="1"/>
  <c r="J1758" i="1"/>
  <c r="K1758" i="1"/>
  <c r="I1756" i="1"/>
  <c r="J1756" i="1"/>
  <c r="K1756" i="1"/>
  <c r="I1754" i="1"/>
  <c r="J1754" i="1"/>
  <c r="K1754" i="1"/>
  <c r="I1752" i="1"/>
  <c r="J1752" i="1"/>
  <c r="K1752" i="1"/>
  <c r="I1750" i="1"/>
  <c r="J1750" i="1"/>
  <c r="K1750" i="1"/>
  <c r="I1748" i="1"/>
  <c r="J1748" i="1"/>
  <c r="K1748" i="1"/>
  <c r="I1746" i="1"/>
  <c r="J1746" i="1"/>
  <c r="K1746" i="1"/>
  <c r="I1744" i="1"/>
  <c r="J1744" i="1"/>
  <c r="K1744" i="1"/>
  <c r="I1742" i="1"/>
  <c r="J1742" i="1"/>
  <c r="K1742" i="1"/>
  <c r="I1740" i="1"/>
  <c r="J1740" i="1"/>
  <c r="K1740" i="1"/>
  <c r="I1738" i="1"/>
  <c r="J1738" i="1"/>
  <c r="K1738" i="1"/>
  <c r="I1736" i="1"/>
  <c r="J1736" i="1"/>
  <c r="K1736" i="1"/>
  <c r="I1734" i="1"/>
  <c r="J1734" i="1"/>
  <c r="K1734" i="1"/>
  <c r="I1732" i="1"/>
  <c r="J1732" i="1"/>
  <c r="K1732" i="1"/>
  <c r="I1730" i="1"/>
  <c r="J1730" i="1"/>
  <c r="K1730" i="1"/>
  <c r="I1728" i="1"/>
  <c r="J1728" i="1"/>
  <c r="K1728" i="1"/>
  <c r="I1726" i="1"/>
  <c r="J1726" i="1"/>
  <c r="K1726" i="1"/>
  <c r="I1724" i="1"/>
  <c r="J1724" i="1"/>
  <c r="K1724" i="1"/>
  <c r="I1722" i="1"/>
  <c r="J1722" i="1"/>
  <c r="K1722" i="1"/>
  <c r="I1720" i="1"/>
  <c r="J1720" i="1"/>
  <c r="K1720" i="1"/>
  <c r="I1718" i="1"/>
  <c r="J1718" i="1"/>
  <c r="K1718" i="1"/>
  <c r="I1716" i="1"/>
  <c r="J1716" i="1"/>
  <c r="K1716" i="1"/>
  <c r="I1714" i="1"/>
  <c r="J1714" i="1"/>
  <c r="K1714" i="1"/>
  <c r="I1712" i="1"/>
  <c r="J1712" i="1"/>
  <c r="K1712" i="1"/>
  <c r="I1710" i="1"/>
  <c r="J1710" i="1"/>
  <c r="K1710" i="1"/>
  <c r="I1708" i="1"/>
  <c r="J1708" i="1"/>
  <c r="K1708" i="1"/>
  <c r="I1706" i="1"/>
  <c r="J1706" i="1"/>
  <c r="K1706" i="1"/>
  <c r="I1704" i="1"/>
  <c r="J1704" i="1"/>
  <c r="K1704" i="1"/>
  <c r="I1702" i="1"/>
  <c r="J1702" i="1"/>
  <c r="K1702" i="1"/>
  <c r="I1700" i="1"/>
  <c r="J1700" i="1"/>
  <c r="K1700" i="1"/>
  <c r="I1698" i="1"/>
  <c r="J1698" i="1"/>
  <c r="K1698" i="1"/>
  <c r="I1696" i="1"/>
  <c r="J1696" i="1"/>
  <c r="K1696" i="1"/>
  <c r="I1694" i="1"/>
  <c r="J1694" i="1"/>
  <c r="K1694" i="1"/>
  <c r="I1692" i="1"/>
  <c r="J1692" i="1"/>
  <c r="K1692" i="1"/>
  <c r="I1690" i="1"/>
  <c r="J1690" i="1"/>
  <c r="K1690" i="1"/>
  <c r="I1688" i="1"/>
  <c r="J1688" i="1"/>
  <c r="K1688" i="1"/>
  <c r="I1686" i="1"/>
  <c r="J1686" i="1"/>
  <c r="K1686" i="1"/>
  <c r="I1684" i="1"/>
  <c r="J1684" i="1"/>
  <c r="K1684" i="1"/>
  <c r="I1682" i="1"/>
  <c r="J1682" i="1"/>
  <c r="K1682" i="1"/>
  <c r="I1680" i="1"/>
  <c r="J1680" i="1"/>
  <c r="K1680" i="1"/>
  <c r="I1678" i="1"/>
  <c r="J1678" i="1"/>
  <c r="K1678" i="1"/>
  <c r="I1676" i="1"/>
  <c r="J1676" i="1"/>
  <c r="K1676" i="1"/>
  <c r="I1674" i="1"/>
  <c r="J1674" i="1"/>
  <c r="K1674" i="1"/>
  <c r="I1672" i="1"/>
  <c r="J1672" i="1"/>
  <c r="K1672" i="1"/>
  <c r="I1670" i="1"/>
  <c r="J1670" i="1"/>
  <c r="K1670" i="1"/>
  <c r="I1668" i="1"/>
  <c r="J1668" i="1"/>
  <c r="K1668" i="1"/>
  <c r="I1666" i="1"/>
  <c r="J1666" i="1"/>
  <c r="K1666" i="1"/>
  <c r="I1664" i="1"/>
  <c r="J1664" i="1"/>
  <c r="K1664" i="1"/>
  <c r="I1662" i="1"/>
  <c r="J1662" i="1"/>
  <c r="K1662" i="1"/>
  <c r="I1660" i="1"/>
  <c r="J1660" i="1"/>
  <c r="K1660" i="1"/>
  <c r="I1658" i="1"/>
  <c r="J1658" i="1"/>
  <c r="K1658" i="1"/>
  <c r="I1656" i="1"/>
  <c r="J1656" i="1"/>
  <c r="K1656" i="1"/>
  <c r="I1654" i="1"/>
  <c r="J1654" i="1"/>
  <c r="K1654" i="1"/>
  <c r="I1652" i="1"/>
  <c r="J1652" i="1"/>
  <c r="K1652" i="1"/>
  <c r="I1650" i="1"/>
  <c r="J1650" i="1"/>
  <c r="K1650" i="1"/>
  <c r="I1648" i="1"/>
  <c r="J1648" i="1"/>
  <c r="K1648" i="1"/>
  <c r="I1646" i="1"/>
  <c r="J1646" i="1"/>
  <c r="K1646" i="1"/>
  <c r="I1644" i="1"/>
  <c r="J1644" i="1"/>
  <c r="K1644" i="1"/>
  <c r="I1642" i="1"/>
  <c r="J1642" i="1"/>
  <c r="K1642" i="1"/>
  <c r="I1640" i="1"/>
  <c r="J1640" i="1"/>
  <c r="K1640" i="1"/>
  <c r="I1638" i="1"/>
  <c r="J1638" i="1"/>
  <c r="K1638" i="1"/>
  <c r="I1636" i="1"/>
  <c r="J1636" i="1"/>
  <c r="K1636" i="1"/>
  <c r="I1634" i="1"/>
  <c r="J1634" i="1"/>
  <c r="K1634" i="1"/>
  <c r="I1632" i="1"/>
  <c r="J1632" i="1"/>
  <c r="K1632" i="1"/>
  <c r="I1630" i="1"/>
  <c r="J1630" i="1"/>
  <c r="K1630" i="1"/>
  <c r="I1628" i="1"/>
  <c r="J1628" i="1"/>
  <c r="K1628" i="1"/>
  <c r="I1626" i="1"/>
  <c r="J1626" i="1"/>
  <c r="K1626" i="1"/>
  <c r="I1624" i="1"/>
  <c r="J1624" i="1"/>
  <c r="K1624" i="1"/>
  <c r="I1622" i="1"/>
  <c r="J1622" i="1"/>
  <c r="K1622" i="1"/>
  <c r="I1620" i="1"/>
  <c r="J1620" i="1"/>
  <c r="K1620" i="1"/>
  <c r="I1618" i="1"/>
  <c r="J1618" i="1"/>
  <c r="K1618" i="1"/>
  <c r="I1616" i="1"/>
  <c r="J1616" i="1"/>
  <c r="K1616" i="1"/>
  <c r="I1614" i="1"/>
  <c r="J1614" i="1"/>
  <c r="K1614" i="1"/>
  <c r="I1612" i="1"/>
  <c r="J1612" i="1"/>
  <c r="K1612" i="1"/>
  <c r="I1610" i="1"/>
  <c r="J1610" i="1"/>
  <c r="K1610" i="1"/>
  <c r="I1608" i="1"/>
  <c r="J1608" i="1"/>
  <c r="K1608" i="1"/>
  <c r="I1606" i="1"/>
  <c r="J1606" i="1"/>
  <c r="K1606" i="1"/>
  <c r="I1604" i="1"/>
  <c r="J1604" i="1"/>
  <c r="K1604" i="1"/>
  <c r="I1602" i="1"/>
  <c r="J1602" i="1"/>
  <c r="K1602" i="1"/>
  <c r="I1600" i="1"/>
  <c r="J1600" i="1"/>
  <c r="K1600" i="1"/>
  <c r="I1598" i="1"/>
  <c r="J1598" i="1"/>
  <c r="K1598" i="1"/>
  <c r="I1596" i="1"/>
  <c r="J1596" i="1"/>
  <c r="K1596" i="1"/>
  <c r="I1594" i="1"/>
  <c r="J1594" i="1"/>
  <c r="K1594" i="1"/>
  <c r="I1592" i="1"/>
  <c r="J1592" i="1"/>
  <c r="K1592" i="1"/>
  <c r="I1590" i="1"/>
  <c r="J1590" i="1"/>
  <c r="K1590" i="1"/>
  <c r="I1588" i="1"/>
  <c r="J1588" i="1"/>
  <c r="K1588" i="1"/>
  <c r="I1586" i="1"/>
  <c r="J1586" i="1"/>
  <c r="K1586" i="1"/>
  <c r="I1584" i="1"/>
  <c r="J1584" i="1"/>
  <c r="K1584" i="1"/>
  <c r="I1582" i="1"/>
  <c r="J1582" i="1"/>
  <c r="K1582" i="1"/>
  <c r="I1580" i="1"/>
  <c r="J1580" i="1"/>
  <c r="K1580" i="1"/>
  <c r="I1578" i="1"/>
  <c r="J1578" i="1"/>
  <c r="K1578" i="1"/>
  <c r="I1576" i="1"/>
  <c r="J1576" i="1"/>
  <c r="K1576" i="1"/>
  <c r="I1574" i="1"/>
  <c r="J1574" i="1"/>
  <c r="K1574" i="1"/>
  <c r="I1572" i="1"/>
  <c r="J1572" i="1"/>
  <c r="K1572" i="1"/>
  <c r="I1570" i="1"/>
  <c r="J1570" i="1"/>
  <c r="K1570" i="1"/>
  <c r="I1568" i="1"/>
  <c r="J1568" i="1"/>
  <c r="K1568" i="1"/>
  <c r="I1566" i="1"/>
  <c r="J1566" i="1"/>
  <c r="K1566" i="1"/>
  <c r="I1564" i="1"/>
  <c r="J1564" i="1"/>
  <c r="K1564" i="1"/>
  <c r="I1562" i="1"/>
  <c r="J1562" i="1"/>
  <c r="K1562" i="1"/>
  <c r="I1560" i="1"/>
  <c r="J1560" i="1"/>
  <c r="K1560" i="1"/>
  <c r="I1558" i="1"/>
  <c r="J1558" i="1"/>
  <c r="K1558" i="1"/>
  <c r="I1556" i="1"/>
  <c r="J1556" i="1"/>
  <c r="K1556" i="1"/>
  <c r="I1554" i="1"/>
  <c r="J1554" i="1"/>
  <c r="K1554" i="1"/>
  <c r="I1552" i="1"/>
  <c r="J1552" i="1"/>
  <c r="K1552" i="1"/>
  <c r="I1550" i="1"/>
  <c r="J1550" i="1"/>
  <c r="K1550" i="1"/>
  <c r="I1548" i="1"/>
  <c r="J1548" i="1"/>
  <c r="K1548" i="1"/>
  <c r="I1546" i="1"/>
  <c r="J1546" i="1"/>
  <c r="K1546" i="1"/>
  <c r="I1544" i="1"/>
  <c r="J1544" i="1"/>
  <c r="K1544" i="1"/>
  <c r="I1542" i="1"/>
  <c r="J1542" i="1"/>
  <c r="K1542" i="1"/>
  <c r="I1540" i="1"/>
  <c r="J1540" i="1"/>
  <c r="K1540" i="1"/>
  <c r="I1538" i="1"/>
  <c r="J1538" i="1"/>
  <c r="K1538" i="1"/>
  <c r="I1536" i="1"/>
  <c r="J1536" i="1"/>
  <c r="K1536" i="1"/>
  <c r="I1534" i="1"/>
  <c r="J1534" i="1"/>
  <c r="K1534" i="1"/>
  <c r="I1532" i="1"/>
  <c r="J1532" i="1"/>
  <c r="K1532" i="1"/>
  <c r="I1530" i="1"/>
  <c r="J1530" i="1"/>
  <c r="K1530" i="1"/>
  <c r="I1528" i="1"/>
  <c r="J1528" i="1"/>
  <c r="K1528" i="1"/>
  <c r="I1526" i="1"/>
  <c r="J1526" i="1"/>
  <c r="K1526" i="1"/>
  <c r="I1524" i="1"/>
  <c r="J1524" i="1"/>
  <c r="K1524" i="1"/>
  <c r="I1522" i="1"/>
  <c r="J1522" i="1"/>
  <c r="K1522" i="1"/>
  <c r="I1520" i="1"/>
  <c r="J1520" i="1"/>
  <c r="K1520" i="1"/>
  <c r="I1518" i="1"/>
  <c r="J1518" i="1"/>
  <c r="K1518" i="1"/>
  <c r="I1516" i="1"/>
  <c r="J1516" i="1"/>
  <c r="K1516" i="1"/>
  <c r="I1514" i="1"/>
  <c r="J1514" i="1"/>
  <c r="K1514" i="1"/>
  <c r="I1512" i="1"/>
  <c r="J1512" i="1"/>
  <c r="K1512" i="1"/>
  <c r="I1510" i="1"/>
  <c r="J1510" i="1"/>
  <c r="K1510" i="1"/>
  <c r="I1508" i="1"/>
  <c r="J1508" i="1"/>
  <c r="K1508" i="1"/>
  <c r="I1506" i="1"/>
  <c r="J1506" i="1"/>
  <c r="K1506" i="1"/>
  <c r="I1504" i="1"/>
  <c r="J1504" i="1"/>
  <c r="K1504" i="1"/>
  <c r="I1502" i="1"/>
  <c r="J1502" i="1"/>
  <c r="K1502" i="1"/>
  <c r="I1500" i="1"/>
  <c r="J1500" i="1"/>
  <c r="K1500" i="1"/>
  <c r="I1498" i="1"/>
  <c r="J1498" i="1"/>
  <c r="K1498" i="1"/>
  <c r="I1496" i="1"/>
  <c r="J1496" i="1"/>
  <c r="K1496" i="1"/>
  <c r="I1494" i="1"/>
  <c r="J1494" i="1"/>
  <c r="K1494" i="1"/>
  <c r="I1492" i="1"/>
  <c r="J1492" i="1"/>
  <c r="K1492" i="1"/>
  <c r="I1490" i="1"/>
  <c r="J1490" i="1"/>
  <c r="K1490" i="1"/>
  <c r="I1488" i="1"/>
  <c r="J1488" i="1"/>
  <c r="K1488" i="1"/>
  <c r="I1486" i="1"/>
  <c r="J1486" i="1"/>
  <c r="K1486" i="1"/>
  <c r="I1484" i="1"/>
  <c r="J1484" i="1"/>
  <c r="K1484" i="1"/>
  <c r="I1482" i="1"/>
  <c r="J1482" i="1"/>
  <c r="K1482" i="1"/>
  <c r="I1480" i="1"/>
  <c r="J1480" i="1"/>
  <c r="K1480" i="1"/>
  <c r="I1478" i="1"/>
  <c r="J1478" i="1"/>
  <c r="K1478" i="1"/>
  <c r="I1476" i="1"/>
  <c r="J1476" i="1"/>
  <c r="K1476" i="1"/>
  <c r="I1474" i="1"/>
  <c r="J1474" i="1"/>
  <c r="K1474" i="1"/>
  <c r="I1472" i="1"/>
  <c r="J1472" i="1"/>
  <c r="K1472" i="1"/>
  <c r="I1470" i="1"/>
  <c r="J1470" i="1"/>
  <c r="K1470" i="1"/>
  <c r="I1468" i="1"/>
  <c r="J1468" i="1"/>
  <c r="K1468" i="1"/>
  <c r="I1466" i="1"/>
  <c r="J1466" i="1"/>
  <c r="K1466" i="1"/>
  <c r="I1464" i="1"/>
  <c r="J1464" i="1"/>
  <c r="K1464" i="1"/>
  <c r="I1462" i="1"/>
  <c r="J1462" i="1"/>
  <c r="K1462" i="1"/>
  <c r="I1460" i="1"/>
  <c r="J1460" i="1"/>
  <c r="K1460" i="1"/>
  <c r="I1458" i="1"/>
  <c r="J1458" i="1"/>
  <c r="K1458" i="1"/>
  <c r="I1456" i="1"/>
  <c r="J1456" i="1"/>
  <c r="K1456" i="1"/>
  <c r="I1454" i="1"/>
  <c r="J1454" i="1"/>
  <c r="K1454" i="1"/>
  <c r="I1452" i="1"/>
  <c r="J1452" i="1"/>
  <c r="K1452" i="1"/>
  <c r="I1450" i="1"/>
  <c r="J1450" i="1"/>
  <c r="K1450" i="1"/>
  <c r="I1448" i="1"/>
  <c r="J1448" i="1"/>
  <c r="K1448" i="1"/>
  <c r="I1446" i="1"/>
  <c r="J1446" i="1"/>
  <c r="K1446" i="1"/>
  <c r="I1444" i="1"/>
  <c r="J1444" i="1"/>
  <c r="K1444" i="1"/>
  <c r="I1442" i="1"/>
  <c r="J1442" i="1"/>
  <c r="K1442" i="1"/>
  <c r="I1440" i="1"/>
  <c r="J1440" i="1"/>
  <c r="K1440" i="1"/>
  <c r="I1438" i="1"/>
  <c r="J1438" i="1"/>
  <c r="K1438" i="1"/>
  <c r="I1436" i="1"/>
  <c r="J1436" i="1"/>
  <c r="K1436" i="1"/>
  <c r="I1434" i="1"/>
  <c r="J1434" i="1"/>
  <c r="K1434" i="1"/>
  <c r="I1432" i="1"/>
  <c r="J1432" i="1"/>
  <c r="K1432" i="1"/>
  <c r="I1430" i="1"/>
  <c r="J1430" i="1"/>
  <c r="K1430" i="1"/>
  <c r="I1428" i="1"/>
  <c r="J1428" i="1"/>
  <c r="K1428" i="1"/>
  <c r="I1426" i="1"/>
  <c r="J1426" i="1"/>
  <c r="K1426" i="1"/>
  <c r="I1424" i="1"/>
  <c r="J1424" i="1"/>
  <c r="K1424" i="1"/>
  <c r="I1422" i="1"/>
  <c r="J1422" i="1"/>
  <c r="K1422" i="1"/>
  <c r="I1420" i="1"/>
  <c r="J1420" i="1"/>
  <c r="K1420" i="1"/>
  <c r="I1418" i="1"/>
  <c r="J1418" i="1"/>
  <c r="K1418" i="1"/>
  <c r="I1416" i="1"/>
  <c r="J1416" i="1"/>
  <c r="K1416" i="1"/>
  <c r="I1414" i="1"/>
  <c r="J1414" i="1"/>
  <c r="K1414" i="1"/>
  <c r="I1412" i="1"/>
  <c r="J1412" i="1"/>
  <c r="K1412" i="1"/>
  <c r="I1410" i="1"/>
  <c r="J1410" i="1"/>
  <c r="K1410" i="1"/>
  <c r="I1408" i="1"/>
  <c r="J1408" i="1"/>
  <c r="K1408" i="1"/>
  <c r="I1406" i="1"/>
  <c r="J1406" i="1"/>
  <c r="K1406" i="1"/>
  <c r="I1404" i="1"/>
  <c r="J1404" i="1"/>
  <c r="K1404" i="1"/>
  <c r="I1402" i="1"/>
  <c r="J1402" i="1"/>
  <c r="K1402" i="1"/>
  <c r="I1400" i="1"/>
  <c r="J1400" i="1"/>
  <c r="K1400" i="1"/>
  <c r="I1398" i="1"/>
  <c r="J1398" i="1"/>
  <c r="K1398" i="1"/>
  <c r="I1396" i="1"/>
  <c r="J1396" i="1"/>
  <c r="K1396" i="1"/>
  <c r="I1394" i="1"/>
  <c r="J1394" i="1"/>
  <c r="K1394" i="1"/>
  <c r="I1392" i="1"/>
  <c r="J1392" i="1"/>
  <c r="K1392" i="1"/>
  <c r="I1390" i="1"/>
  <c r="J1390" i="1"/>
  <c r="K1390" i="1"/>
  <c r="I1388" i="1"/>
  <c r="J1388" i="1"/>
  <c r="K1388" i="1"/>
  <c r="I1386" i="1"/>
  <c r="J1386" i="1"/>
  <c r="K1386" i="1"/>
  <c r="I1384" i="1"/>
  <c r="J1384" i="1"/>
  <c r="K1384" i="1"/>
  <c r="I1382" i="1"/>
  <c r="J1382" i="1"/>
  <c r="K1382" i="1"/>
  <c r="I1380" i="1"/>
  <c r="J1380" i="1"/>
  <c r="K1380" i="1"/>
  <c r="I1378" i="1"/>
  <c r="J1378" i="1"/>
  <c r="K1378" i="1"/>
  <c r="I1376" i="1"/>
  <c r="J1376" i="1"/>
  <c r="K1376" i="1"/>
  <c r="I1374" i="1"/>
  <c r="J1374" i="1"/>
  <c r="K1374" i="1"/>
  <c r="I1372" i="1"/>
  <c r="J1372" i="1"/>
  <c r="K1372" i="1"/>
  <c r="I1370" i="1"/>
  <c r="J1370" i="1"/>
  <c r="K1370" i="1"/>
  <c r="I1368" i="1"/>
  <c r="J1368" i="1"/>
  <c r="K1368" i="1"/>
  <c r="I1366" i="1"/>
  <c r="J1366" i="1"/>
  <c r="K1366" i="1"/>
  <c r="I1364" i="1"/>
  <c r="J1364" i="1"/>
  <c r="K1364" i="1"/>
  <c r="I1362" i="1"/>
  <c r="J1362" i="1"/>
  <c r="K1362" i="1"/>
  <c r="I1360" i="1"/>
  <c r="J1360" i="1"/>
  <c r="K1360" i="1"/>
  <c r="I1358" i="1"/>
  <c r="J1358" i="1"/>
  <c r="K1358" i="1"/>
  <c r="I1356" i="1"/>
  <c r="J1356" i="1"/>
  <c r="K1356" i="1"/>
  <c r="I1354" i="1"/>
  <c r="J1354" i="1"/>
  <c r="K1354" i="1"/>
  <c r="I1352" i="1"/>
  <c r="J1352" i="1"/>
  <c r="K1352" i="1"/>
  <c r="I1350" i="1"/>
  <c r="J1350" i="1"/>
  <c r="K1350" i="1"/>
  <c r="I1348" i="1"/>
  <c r="J1348" i="1"/>
  <c r="K1348" i="1"/>
  <c r="I1346" i="1"/>
  <c r="J1346" i="1"/>
  <c r="K1346" i="1"/>
  <c r="I1344" i="1"/>
  <c r="J1344" i="1"/>
  <c r="K1344" i="1"/>
  <c r="I1342" i="1"/>
  <c r="J1342" i="1"/>
  <c r="K1342" i="1"/>
  <c r="I1340" i="1"/>
  <c r="J1340" i="1"/>
  <c r="K1340" i="1"/>
  <c r="I1338" i="1"/>
  <c r="J1338" i="1"/>
  <c r="K1338" i="1"/>
  <c r="I1336" i="1"/>
  <c r="J1336" i="1"/>
  <c r="K1336" i="1"/>
  <c r="I1334" i="1"/>
  <c r="J1334" i="1"/>
  <c r="K1334" i="1"/>
  <c r="I1332" i="1"/>
  <c r="J1332" i="1"/>
  <c r="K1332" i="1"/>
  <c r="I1330" i="1"/>
  <c r="J1330" i="1"/>
  <c r="K1330" i="1"/>
  <c r="I1328" i="1"/>
  <c r="J1328" i="1"/>
  <c r="K1328" i="1"/>
  <c r="I1326" i="1"/>
  <c r="J1326" i="1"/>
  <c r="K1326" i="1"/>
  <c r="I1324" i="1"/>
  <c r="J1324" i="1"/>
  <c r="K1324" i="1"/>
  <c r="I1322" i="1"/>
  <c r="J1322" i="1"/>
  <c r="K1322" i="1"/>
  <c r="I1320" i="1"/>
  <c r="J1320" i="1"/>
  <c r="K1320" i="1"/>
  <c r="I1318" i="1"/>
  <c r="J1318" i="1"/>
  <c r="K1318" i="1"/>
  <c r="I1316" i="1"/>
  <c r="J1316" i="1"/>
  <c r="K1316" i="1"/>
  <c r="I1314" i="1"/>
  <c r="J1314" i="1"/>
  <c r="K1314" i="1"/>
  <c r="I1312" i="1"/>
  <c r="J1312" i="1"/>
  <c r="K1312" i="1"/>
  <c r="I1310" i="1"/>
  <c r="J1310" i="1"/>
  <c r="K1310" i="1"/>
  <c r="I1308" i="1"/>
  <c r="J1308" i="1"/>
  <c r="K1308" i="1"/>
  <c r="I1306" i="1"/>
  <c r="J1306" i="1"/>
  <c r="K1306" i="1"/>
  <c r="I1304" i="1"/>
  <c r="J1304" i="1"/>
  <c r="K1304" i="1"/>
  <c r="I1302" i="1"/>
  <c r="J1302" i="1"/>
  <c r="K1302" i="1"/>
  <c r="I1300" i="1"/>
  <c r="J1300" i="1"/>
  <c r="K1300" i="1"/>
  <c r="I1298" i="1"/>
  <c r="J1298" i="1"/>
  <c r="K1298" i="1"/>
  <c r="I1296" i="1"/>
  <c r="J1296" i="1"/>
  <c r="K1296" i="1"/>
  <c r="I1294" i="1"/>
  <c r="J1294" i="1"/>
  <c r="K1294" i="1"/>
  <c r="J1292" i="1"/>
  <c r="K1292" i="1"/>
  <c r="J1290" i="1"/>
  <c r="K1290" i="1"/>
  <c r="J1288" i="1"/>
  <c r="K1288" i="1"/>
  <c r="J1286" i="1"/>
  <c r="K1286" i="1"/>
  <c r="J1284" i="1"/>
  <c r="K1284" i="1"/>
  <c r="J1282" i="1"/>
  <c r="K1282" i="1"/>
  <c r="J1280" i="1"/>
  <c r="K1280" i="1"/>
  <c r="J1278" i="1"/>
  <c r="K1278" i="1"/>
  <c r="J1276" i="1"/>
  <c r="K1276" i="1"/>
  <c r="J1274" i="1"/>
  <c r="K1274" i="1"/>
  <c r="J1272" i="1"/>
  <c r="K1272" i="1"/>
  <c r="J1270" i="1"/>
  <c r="K1270" i="1"/>
  <c r="J1268" i="1"/>
  <c r="K1268" i="1"/>
  <c r="J1266" i="1"/>
  <c r="K1266" i="1"/>
  <c r="J1264" i="1"/>
  <c r="K1264" i="1"/>
  <c r="J1262" i="1"/>
  <c r="K1262" i="1"/>
  <c r="J1260" i="1"/>
  <c r="K1260" i="1"/>
  <c r="J1258" i="1"/>
  <c r="K1258" i="1"/>
  <c r="J1256" i="1"/>
  <c r="K1256" i="1"/>
  <c r="J1254" i="1"/>
  <c r="K1254" i="1"/>
  <c r="J1252" i="1"/>
  <c r="K1252" i="1"/>
  <c r="J1250" i="1"/>
  <c r="K1250" i="1"/>
  <c r="J1248" i="1"/>
  <c r="K1248" i="1"/>
  <c r="J1246" i="1"/>
  <c r="K1246" i="1"/>
  <c r="J1244" i="1"/>
  <c r="K1244" i="1"/>
  <c r="J1242" i="1"/>
  <c r="K1242" i="1"/>
  <c r="J1240" i="1"/>
  <c r="K1240" i="1"/>
  <c r="J1238" i="1"/>
  <c r="K1238" i="1"/>
  <c r="J1236" i="1"/>
  <c r="K1236" i="1"/>
  <c r="J1234" i="1"/>
  <c r="K1234" i="1"/>
  <c r="J1232" i="1"/>
  <c r="K1232" i="1"/>
  <c r="J1230" i="1"/>
  <c r="K1230" i="1"/>
  <c r="J1228" i="1"/>
  <c r="K1228" i="1"/>
  <c r="J1226" i="1"/>
  <c r="K1226" i="1"/>
  <c r="J1224" i="1"/>
  <c r="K1224" i="1"/>
  <c r="J1222" i="1"/>
  <c r="K1222" i="1"/>
  <c r="J1220" i="1"/>
  <c r="K1220" i="1"/>
  <c r="J1218" i="1"/>
  <c r="K1218" i="1"/>
  <c r="J1216" i="1"/>
  <c r="K1216" i="1"/>
  <c r="J1214" i="1"/>
  <c r="K1214" i="1"/>
  <c r="J1212" i="1"/>
  <c r="K1212" i="1"/>
  <c r="J1210" i="1"/>
  <c r="K1210" i="1"/>
  <c r="J1208" i="1"/>
  <c r="K1208" i="1"/>
  <c r="J1206" i="1"/>
  <c r="K1206" i="1"/>
  <c r="J1204" i="1"/>
  <c r="K1204" i="1"/>
  <c r="J1202" i="1"/>
  <c r="K1202" i="1"/>
  <c r="J1200" i="1"/>
  <c r="K1200" i="1"/>
  <c r="J1198" i="1"/>
  <c r="K1198" i="1"/>
  <c r="J1196" i="1"/>
  <c r="K1196" i="1"/>
  <c r="J1194" i="1"/>
  <c r="K1194" i="1"/>
  <c r="J1192" i="1"/>
  <c r="K1192" i="1"/>
  <c r="J1190" i="1"/>
  <c r="K1190" i="1"/>
  <c r="J1188" i="1"/>
  <c r="K1188" i="1"/>
  <c r="J1186" i="1"/>
  <c r="K1186" i="1"/>
  <c r="J1184" i="1"/>
  <c r="K1184" i="1"/>
  <c r="J1182" i="1"/>
  <c r="K1182" i="1"/>
  <c r="J1180" i="1"/>
  <c r="K1180" i="1"/>
  <c r="J1178" i="1"/>
  <c r="K1178" i="1"/>
  <c r="J1176" i="1"/>
  <c r="K1176" i="1"/>
  <c r="J1174" i="1"/>
  <c r="K1174" i="1"/>
  <c r="J1172" i="1"/>
  <c r="K1172" i="1"/>
  <c r="J1170" i="1"/>
  <c r="K1170" i="1"/>
  <c r="J1168" i="1"/>
  <c r="K1168" i="1"/>
  <c r="J1166" i="1"/>
  <c r="K1166" i="1"/>
  <c r="J1164" i="1"/>
  <c r="K1164" i="1"/>
  <c r="J1162" i="1"/>
  <c r="K1162" i="1"/>
  <c r="J1160" i="1"/>
  <c r="K1160" i="1"/>
  <c r="J1158" i="1"/>
  <c r="K1158" i="1"/>
  <c r="J1156" i="1"/>
  <c r="K1156" i="1"/>
  <c r="J1154" i="1"/>
  <c r="K1154" i="1"/>
  <c r="J1152" i="1"/>
  <c r="K1152" i="1"/>
  <c r="J1150" i="1"/>
  <c r="K1150" i="1"/>
  <c r="J1148" i="1"/>
  <c r="K1148" i="1"/>
  <c r="J1146" i="1"/>
  <c r="K1146" i="1"/>
  <c r="J1144" i="1"/>
  <c r="K1144" i="1"/>
  <c r="J1142" i="1"/>
  <c r="K1142" i="1"/>
  <c r="J1140" i="1"/>
  <c r="K1140" i="1"/>
  <c r="J1138" i="1"/>
  <c r="K1138" i="1"/>
  <c r="J1136" i="1"/>
  <c r="K1136" i="1"/>
  <c r="J1134" i="1"/>
  <c r="K1134" i="1"/>
  <c r="J1132" i="1"/>
  <c r="K1132" i="1"/>
  <c r="J1130" i="1"/>
  <c r="K1130" i="1"/>
  <c r="J1128" i="1"/>
  <c r="K1128" i="1"/>
  <c r="J1126" i="1"/>
  <c r="K1126" i="1"/>
  <c r="J1124" i="1"/>
  <c r="K1124" i="1"/>
  <c r="J1122" i="1"/>
  <c r="K1122" i="1"/>
  <c r="J1120" i="1"/>
  <c r="K1120" i="1"/>
  <c r="J1118" i="1"/>
  <c r="K1118" i="1"/>
  <c r="J1116" i="1"/>
  <c r="K1116" i="1"/>
  <c r="J1114" i="1"/>
  <c r="K1114" i="1"/>
  <c r="J1112" i="1"/>
  <c r="K1112" i="1"/>
  <c r="J1110" i="1"/>
  <c r="K1110" i="1"/>
  <c r="J1108" i="1"/>
  <c r="K1108" i="1"/>
  <c r="J1106" i="1"/>
  <c r="K1106" i="1"/>
  <c r="J1104" i="1"/>
  <c r="K1104" i="1"/>
  <c r="J1102" i="1"/>
  <c r="K1102" i="1"/>
  <c r="I1100" i="1"/>
  <c r="J1100" i="1"/>
  <c r="K1100" i="1"/>
  <c r="I1098" i="1"/>
  <c r="J1098" i="1"/>
  <c r="K1098" i="1"/>
  <c r="I1096" i="1"/>
  <c r="J1096" i="1"/>
  <c r="K1096" i="1"/>
  <c r="I1094" i="1"/>
  <c r="J1094" i="1"/>
  <c r="K1094" i="1"/>
  <c r="I1092" i="1"/>
  <c r="J1092" i="1"/>
  <c r="K1092" i="1"/>
  <c r="I1090" i="1"/>
  <c r="J1090" i="1"/>
  <c r="K1090" i="1"/>
  <c r="I1088" i="1"/>
  <c r="J1088" i="1"/>
  <c r="K1088" i="1"/>
  <c r="I1086" i="1"/>
  <c r="J1086" i="1"/>
  <c r="K1086" i="1"/>
  <c r="I1084" i="1"/>
  <c r="J1084" i="1"/>
  <c r="K1084" i="1"/>
  <c r="I1082" i="1"/>
  <c r="J1082" i="1"/>
  <c r="K1082" i="1"/>
  <c r="I1080" i="1"/>
  <c r="J1080" i="1"/>
  <c r="K1080" i="1"/>
  <c r="I1078" i="1"/>
  <c r="J1078" i="1"/>
  <c r="K1078" i="1"/>
  <c r="I1076" i="1"/>
  <c r="J1076" i="1"/>
  <c r="K1076" i="1"/>
  <c r="I1074" i="1"/>
  <c r="K1074" i="1"/>
  <c r="J1074" i="1"/>
  <c r="I1072" i="1"/>
  <c r="K1072" i="1"/>
  <c r="J1072" i="1"/>
  <c r="I1070" i="1"/>
  <c r="K1070" i="1"/>
  <c r="J1070" i="1"/>
  <c r="I1068" i="1"/>
  <c r="K1068" i="1"/>
  <c r="J1068" i="1"/>
  <c r="I1066" i="1"/>
  <c r="K1066" i="1"/>
  <c r="J1066" i="1"/>
  <c r="I1064" i="1"/>
  <c r="K1064" i="1"/>
  <c r="J1064" i="1"/>
  <c r="I1062" i="1"/>
  <c r="K1062" i="1"/>
  <c r="J1062" i="1"/>
  <c r="I1060" i="1"/>
  <c r="K1060" i="1"/>
  <c r="J1060" i="1"/>
  <c r="I1058" i="1"/>
  <c r="K1058" i="1"/>
  <c r="J1058" i="1"/>
  <c r="I1056" i="1"/>
  <c r="K1056" i="1"/>
  <c r="J1056" i="1"/>
  <c r="I1054" i="1"/>
  <c r="K1054" i="1"/>
  <c r="J1054" i="1"/>
  <c r="I1052" i="1"/>
  <c r="K1052" i="1"/>
  <c r="J1052" i="1"/>
  <c r="I1050" i="1"/>
  <c r="K1050" i="1"/>
  <c r="J1050" i="1"/>
  <c r="I1048" i="1"/>
  <c r="K1048" i="1"/>
  <c r="J1048" i="1"/>
  <c r="I1046" i="1"/>
  <c r="K1046" i="1"/>
  <c r="J1046" i="1"/>
  <c r="I1044" i="1"/>
  <c r="K1044" i="1"/>
  <c r="J1044" i="1"/>
  <c r="I1042" i="1"/>
  <c r="K1042" i="1"/>
  <c r="J1042" i="1"/>
  <c r="I1040" i="1"/>
  <c r="K1040" i="1"/>
  <c r="J1040" i="1"/>
  <c r="I1038" i="1"/>
  <c r="K1038" i="1"/>
  <c r="J1038" i="1"/>
  <c r="I1036" i="1"/>
  <c r="K1036" i="1"/>
  <c r="J1036" i="1"/>
  <c r="I1034" i="1"/>
  <c r="K1034" i="1"/>
  <c r="J1034" i="1"/>
  <c r="I1032" i="1"/>
  <c r="K1032" i="1"/>
  <c r="J1032" i="1"/>
  <c r="I1030" i="1"/>
  <c r="K1030" i="1"/>
  <c r="J1030" i="1"/>
  <c r="I1028" i="1"/>
  <c r="K1028" i="1"/>
  <c r="J1028" i="1"/>
  <c r="I1026" i="1"/>
  <c r="K1026" i="1"/>
  <c r="J1026" i="1"/>
  <c r="I1024" i="1"/>
  <c r="K1024" i="1"/>
  <c r="J1024" i="1"/>
  <c r="I1022" i="1"/>
  <c r="K1022" i="1"/>
  <c r="J1022" i="1"/>
  <c r="I1020" i="1"/>
  <c r="K1020" i="1"/>
  <c r="J1020" i="1"/>
  <c r="I1018" i="1"/>
  <c r="K1018" i="1"/>
  <c r="J1018" i="1"/>
  <c r="I1016" i="1"/>
  <c r="K1016" i="1"/>
  <c r="J1016" i="1"/>
  <c r="I1014" i="1"/>
  <c r="K1014" i="1"/>
  <c r="J1014" i="1"/>
  <c r="I1012" i="1"/>
  <c r="K1012" i="1"/>
  <c r="J1012" i="1"/>
  <c r="I1010" i="1"/>
  <c r="K1010" i="1"/>
  <c r="J1010" i="1"/>
  <c r="I1008" i="1"/>
  <c r="K1008" i="1"/>
  <c r="J1008" i="1"/>
  <c r="I1006" i="1"/>
  <c r="K1006" i="1"/>
  <c r="J1006" i="1"/>
  <c r="I1004" i="1"/>
  <c r="K1004" i="1"/>
  <c r="J1004" i="1"/>
  <c r="I1002" i="1"/>
  <c r="K1002" i="1"/>
  <c r="J1002" i="1"/>
  <c r="I1000" i="1"/>
  <c r="K1000" i="1"/>
  <c r="J1000" i="1"/>
  <c r="I998" i="1"/>
  <c r="K998" i="1"/>
  <c r="J998" i="1"/>
  <c r="I996" i="1"/>
  <c r="K996" i="1"/>
  <c r="J996" i="1"/>
  <c r="I994" i="1"/>
  <c r="K994" i="1"/>
  <c r="J994" i="1"/>
  <c r="I992" i="1"/>
  <c r="K992" i="1"/>
  <c r="J992" i="1"/>
  <c r="I990" i="1"/>
  <c r="K990" i="1"/>
  <c r="J990" i="1"/>
  <c r="I988" i="1"/>
  <c r="K988" i="1"/>
  <c r="J988" i="1"/>
  <c r="I986" i="1"/>
  <c r="K986" i="1"/>
  <c r="J986" i="1"/>
  <c r="I984" i="1"/>
  <c r="K984" i="1"/>
  <c r="J984" i="1"/>
  <c r="I982" i="1"/>
  <c r="K982" i="1"/>
  <c r="J982" i="1"/>
  <c r="I980" i="1"/>
  <c r="K980" i="1"/>
  <c r="J980" i="1"/>
  <c r="I978" i="1"/>
  <c r="K978" i="1"/>
  <c r="J978" i="1"/>
  <c r="I976" i="1"/>
  <c r="K976" i="1"/>
  <c r="J976" i="1"/>
  <c r="I974" i="1"/>
  <c r="K974" i="1"/>
  <c r="J974" i="1"/>
  <c r="I972" i="1"/>
  <c r="K972" i="1"/>
  <c r="J972" i="1"/>
  <c r="I970" i="1"/>
  <c r="K970" i="1"/>
  <c r="J970" i="1"/>
  <c r="I968" i="1"/>
  <c r="K968" i="1"/>
  <c r="J968" i="1"/>
  <c r="I966" i="1"/>
  <c r="K966" i="1"/>
  <c r="J966" i="1"/>
  <c r="I964" i="1"/>
  <c r="K964" i="1"/>
  <c r="J964" i="1"/>
  <c r="I962" i="1"/>
  <c r="K962" i="1"/>
  <c r="J962" i="1"/>
  <c r="I960" i="1"/>
  <c r="K960" i="1"/>
  <c r="J960" i="1"/>
  <c r="I958" i="1"/>
  <c r="K958" i="1"/>
  <c r="J958" i="1"/>
  <c r="I956" i="1"/>
  <c r="K956" i="1"/>
  <c r="J956" i="1"/>
  <c r="I954" i="1"/>
  <c r="K954" i="1"/>
  <c r="J954" i="1"/>
  <c r="I952" i="1"/>
  <c r="K952" i="1"/>
  <c r="J952" i="1"/>
  <c r="I950" i="1"/>
  <c r="K950" i="1"/>
  <c r="J950" i="1"/>
  <c r="I948" i="1"/>
  <c r="K948" i="1"/>
  <c r="J948" i="1"/>
  <c r="I946" i="1"/>
  <c r="K946" i="1"/>
  <c r="J946" i="1"/>
  <c r="I944" i="1"/>
  <c r="K944" i="1"/>
  <c r="J944" i="1"/>
  <c r="I942" i="1"/>
  <c r="K942" i="1"/>
  <c r="J942" i="1"/>
  <c r="I940" i="1"/>
  <c r="K940" i="1"/>
  <c r="J940" i="1"/>
  <c r="I938" i="1"/>
  <c r="K938" i="1"/>
  <c r="J938" i="1"/>
  <c r="I936" i="1"/>
  <c r="K936" i="1"/>
  <c r="J936" i="1"/>
  <c r="I934" i="1"/>
  <c r="K934" i="1"/>
  <c r="J934" i="1"/>
  <c r="I932" i="1"/>
  <c r="K932" i="1"/>
  <c r="J932" i="1"/>
  <c r="I930" i="1"/>
  <c r="K930" i="1"/>
  <c r="J930" i="1"/>
  <c r="I928" i="1"/>
  <c r="K928" i="1"/>
  <c r="J928" i="1"/>
  <c r="I926" i="1"/>
  <c r="K926" i="1"/>
  <c r="J926" i="1"/>
  <c r="I924" i="1"/>
  <c r="K924" i="1"/>
  <c r="J924" i="1"/>
  <c r="I922" i="1"/>
  <c r="K922" i="1"/>
  <c r="J922" i="1"/>
  <c r="I920" i="1"/>
  <c r="K920" i="1"/>
  <c r="J920" i="1"/>
  <c r="I918" i="1"/>
  <c r="K918" i="1"/>
  <c r="J918" i="1"/>
  <c r="I916" i="1"/>
  <c r="K916" i="1"/>
  <c r="J916" i="1"/>
  <c r="I914" i="1"/>
  <c r="K914" i="1"/>
  <c r="J914" i="1"/>
  <c r="I912" i="1"/>
  <c r="K912" i="1"/>
  <c r="J912" i="1"/>
  <c r="I910" i="1"/>
  <c r="K910" i="1"/>
  <c r="J910" i="1"/>
  <c r="I908" i="1"/>
  <c r="K908" i="1"/>
  <c r="J908" i="1"/>
  <c r="I906" i="1"/>
  <c r="K906" i="1"/>
  <c r="J906" i="1"/>
  <c r="I904" i="1"/>
  <c r="K904" i="1"/>
  <c r="J904" i="1"/>
  <c r="I902" i="1"/>
  <c r="K902" i="1"/>
  <c r="J902" i="1"/>
  <c r="I900" i="1"/>
  <c r="K900" i="1"/>
  <c r="J900" i="1"/>
  <c r="I898" i="1"/>
  <c r="K898" i="1"/>
  <c r="J898" i="1"/>
  <c r="I896" i="1"/>
  <c r="K896" i="1"/>
  <c r="J896" i="1"/>
  <c r="I894" i="1"/>
  <c r="K894" i="1"/>
  <c r="J894" i="1"/>
  <c r="I892" i="1"/>
  <c r="K892" i="1"/>
  <c r="J892" i="1"/>
  <c r="I890" i="1"/>
  <c r="K890" i="1"/>
  <c r="J890" i="1"/>
  <c r="I888" i="1"/>
  <c r="K888" i="1"/>
  <c r="J888" i="1"/>
  <c r="I886" i="1"/>
  <c r="K886" i="1"/>
  <c r="J886" i="1"/>
  <c r="I884" i="1"/>
  <c r="K884" i="1"/>
  <c r="J884" i="1"/>
  <c r="I882" i="1"/>
  <c r="K882" i="1"/>
  <c r="J882" i="1"/>
  <c r="I880" i="1"/>
  <c r="K880" i="1"/>
  <c r="J880" i="1"/>
  <c r="I878" i="1"/>
  <c r="K878" i="1"/>
  <c r="J878" i="1"/>
  <c r="I876" i="1"/>
  <c r="K876" i="1"/>
  <c r="J876" i="1"/>
  <c r="I874" i="1"/>
  <c r="K874" i="1"/>
  <c r="J874" i="1"/>
  <c r="I872" i="1"/>
  <c r="K872" i="1"/>
  <c r="J872" i="1"/>
  <c r="I870" i="1"/>
  <c r="K870" i="1"/>
  <c r="J870" i="1"/>
  <c r="I868" i="1"/>
  <c r="K868" i="1"/>
  <c r="J868" i="1"/>
  <c r="I866" i="1"/>
  <c r="K866" i="1"/>
  <c r="J866" i="1"/>
  <c r="I864" i="1"/>
  <c r="K864" i="1"/>
  <c r="J864" i="1"/>
  <c r="I862" i="1"/>
  <c r="K862" i="1"/>
  <c r="J862" i="1"/>
  <c r="I860" i="1"/>
  <c r="K860" i="1"/>
  <c r="J860" i="1"/>
  <c r="I858" i="1"/>
  <c r="K858" i="1"/>
  <c r="J858" i="1"/>
  <c r="I856" i="1"/>
  <c r="K856" i="1"/>
  <c r="J856" i="1"/>
  <c r="I854" i="1"/>
  <c r="K854" i="1"/>
  <c r="J854" i="1"/>
  <c r="I852" i="1"/>
  <c r="K852" i="1"/>
  <c r="J852" i="1"/>
  <c r="I850" i="1"/>
  <c r="K850" i="1"/>
  <c r="J850" i="1"/>
  <c r="I848" i="1"/>
  <c r="K848" i="1"/>
  <c r="J848" i="1"/>
  <c r="I846" i="1"/>
  <c r="K846" i="1"/>
  <c r="J846" i="1"/>
  <c r="I844" i="1"/>
  <c r="K844" i="1"/>
  <c r="J844" i="1"/>
  <c r="I842" i="1"/>
  <c r="K842" i="1"/>
  <c r="J842" i="1"/>
  <c r="I840" i="1"/>
  <c r="K840" i="1"/>
  <c r="J840" i="1"/>
  <c r="I838" i="1"/>
  <c r="K838" i="1"/>
  <c r="J838" i="1"/>
  <c r="I836" i="1"/>
  <c r="K836" i="1"/>
  <c r="J836" i="1"/>
  <c r="I834" i="1"/>
  <c r="K834" i="1"/>
  <c r="J834" i="1"/>
  <c r="I832" i="1"/>
  <c r="K832" i="1"/>
  <c r="J832" i="1"/>
  <c r="I830" i="1"/>
  <c r="K830" i="1"/>
  <c r="J830" i="1"/>
  <c r="I828" i="1"/>
  <c r="K828" i="1"/>
  <c r="J828" i="1"/>
  <c r="I826" i="1"/>
  <c r="K826" i="1"/>
  <c r="J826" i="1"/>
  <c r="I824" i="1"/>
  <c r="K824" i="1"/>
  <c r="J824" i="1"/>
  <c r="I822" i="1"/>
  <c r="K822" i="1"/>
  <c r="J822" i="1"/>
  <c r="I820" i="1"/>
  <c r="K820" i="1"/>
  <c r="J820" i="1"/>
  <c r="I818" i="1"/>
  <c r="K818" i="1"/>
  <c r="J818" i="1"/>
  <c r="I816" i="1"/>
  <c r="K816" i="1"/>
  <c r="J816" i="1"/>
  <c r="I814" i="1"/>
  <c r="K814" i="1"/>
  <c r="J814" i="1"/>
  <c r="I812" i="1"/>
  <c r="K812" i="1"/>
  <c r="J812" i="1"/>
  <c r="I810" i="1"/>
  <c r="K810" i="1"/>
  <c r="J810" i="1"/>
  <c r="I808" i="1"/>
  <c r="J808" i="1"/>
  <c r="K808" i="1"/>
  <c r="I806" i="1"/>
  <c r="J806" i="1"/>
  <c r="K806" i="1"/>
  <c r="I804" i="1"/>
  <c r="J804" i="1"/>
  <c r="K804" i="1"/>
  <c r="I802" i="1"/>
  <c r="J802" i="1"/>
  <c r="K802" i="1"/>
  <c r="I800" i="1"/>
  <c r="J800" i="1"/>
  <c r="K800" i="1"/>
  <c r="I798" i="1"/>
  <c r="J798" i="1"/>
  <c r="K798" i="1"/>
  <c r="I796" i="1"/>
  <c r="J796" i="1"/>
  <c r="K796" i="1"/>
  <c r="I794" i="1"/>
  <c r="J794" i="1"/>
  <c r="K794" i="1"/>
  <c r="I792" i="1"/>
  <c r="J792" i="1"/>
  <c r="K792" i="1"/>
  <c r="I790" i="1"/>
  <c r="J790" i="1"/>
  <c r="K790" i="1"/>
  <c r="I788" i="1"/>
  <c r="J788" i="1"/>
  <c r="K788" i="1"/>
  <c r="I786" i="1"/>
  <c r="J786" i="1"/>
  <c r="K786" i="1"/>
  <c r="I784" i="1"/>
  <c r="J784" i="1"/>
  <c r="K784" i="1"/>
  <c r="I782" i="1"/>
  <c r="J782" i="1"/>
  <c r="K782" i="1"/>
  <c r="I780" i="1"/>
  <c r="J780" i="1"/>
  <c r="K780" i="1"/>
  <c r="I778" i="1"/>
  <c r="J778" i="1"/>
  <c r="K778" i="1"/>
  <c r="I771" i="1"/>
  <c r="J771" i="1"/>
  <c r="K771" i="1"/>
  <c r="I768" i="1"/>
  <c r="J768" i="1"/>
  <c r="K768" i="1"/>
  <c r="I765" i="1"/>
  <c r="J765" i="1"/>
  <c r="K765" i="1"/>
  <c r="I764" i="1"/>
  <c r="J764" i="1"/>
  <c r="K764" i="1"/>
  <c r="I759" i="1"/>
  <c r="J759" i="1"/>
  <c r="K759" i="1"/>
  <c r="I754" i="1"/>
  <c r="J754" i="1"/>
  <c r="K754" i="1"/>
  <c r="I752" i="1"/>
  <c r="J752" i="1"/>
  <c r="K752" i="1"/>
  <c r="I777" i="1"/>
  <c r="J777" i="1"/>
  <c r="K777" i="1"/>
  <c r="I773" i="1"/>
  <c r="J773" i="1"/>
  <c r="K773" i="1"/>
  <c r="I767" i="1"/>
  <c r="J767" i="1"/>
  <c r="K767" i="1"/>
  <c r="I760" i="1"/>
  <c r="J760" i="1"/>
  <c r="K760" i="1"/>
  <c r="I766" i="1"/>
  <c r="J766" i="1"/>
  <c r="K766" i="1"/>
  <c r="I758" i="1"/>
  <c r="J758" i="1"/>
  <c r="K758" i="1"/>
  <c r="I750" i="1"/>
  <c r="J750" i="1"/>
  <c r="K750" i="1"/>
  <c r="I748" i="1"/>
  <c r="J748" i="1"/>
  <c r="K748" i="1"/>
  <c r="I746" i="1"/>
  <c r="J746" i="1"/>
  <c r="K746" i="1"/>
  <c r="I744" i="1"/>
  <c r="J744" i="1"/>
  <c r="K744" i="1"/>
  <c r="I742" i="1"/>
  <c r="J742" i="1"/>
  <c r="K742" i="1"/>
  <c r="I740" i="1"/>
  <c r="J740" i="1"/>
  <c r="K740" i="1"/>
  <c r="I738" i="1"/>
  <c r="J738" i="1"/>
  <c r="K738" i="1"/>
  <c r="I736" i="1"/>
  <c r="J736" i="1"/>
  <c r="K736" i="1"/>
  <c r="I734" i="1"/>
  <c r="J734" i="1"/>
  <c r="K734" i="1"/>
  <c r="I732" i="1"/>
  <c r="J732" i="1"/>
  <c r="K732" i="1"/>
  <c r="I730" i="1"/>
  <c r="J730" i="1"/>
  <c r="K730" i="1"/>
  <c r="I728" i="1"/>
  <c r="J728" i="1"/>
  <c r="K728" i="1"/>
  <c r="I726" i="1"/>
  <c r="J726" i="1"/>
  <c r="K726" i="1"/>
  <c r="I724" i="1"/>
  <c r="J724" i="1"/>
  <c r="K724" i="1"/>
  <c r="I722" i="1"/>
  <c r="J722" i="1"/>
  <c r="K722" i="1"/>
  <c r="I720" i="1"/>
  <c r="J720" i="1"/>
  <c r="K720" i="1"/>
  <c r="I718" i="1"/>
  <c r="J718" i="1"/>
  <c r="K718" i="1"/>
  <c r="I716" i="1"/>
  <c r="J716" i="1"/>
  <c r="K716" i="1"/>
  <c r="I714" i="1"/>
  <c r="J714" i="1"/>
  <c r="K714" i="1"/>
  <c r="I712" i="1"/>
  <c r="J712" i="1"/>
  <c r="K712" i="1"/>
  <c r="I710" i="1"/>
  <c r="J710" i="1"/>
  <c r="K710" i="1"/>
  <c r="I708" i="1"/>
  <c r="J708" i="1"/>
  <c r="K708" i="1"/>
  <c r="I706" i="1"/>
  <c r="J706" i="1"/>
  <c r="K706" i="1"/>
  <c r="I704" i="1"/>
  <c r="J704" i="1"/>
  <c r="K704" i="1"/>
  <c r="I702" i="1"/>
  <c r="J702" i="1"/>
  <c r="K702" i="1"/>
  <c r="I700" i="1"/>
  <c r="J700" i="1"/>
  <c r="K700" i="1"/>
  <c r="I698" i="1"/>
  <c r="J698" i="1"/>
  <c r="K698" i="1"/>
  <c r="I696" i="1"/>
  <c r="J696" i="1"/>
  <c r="K696" i="1"/>
  <c r="I694" i="1"/>
  <c r="J694" i="1"/>
  <c r="K694" i="1"/>
  <c r="I692" i="1"/>
  <c r="J692" i="1"/>
  <c r="K692" i="1"/>
  <c r="I690" i="1"/>
  <c r="J690" i="1"/>
  <c r="K690" i="1"/>
  <c r="I688" i="1"/>
  <c r="J688" i="1"/>
  <c r="K688" i="1"/>
  <c r="I686" i="1"/>
  <c r="J686" i="1"/>
  <c r="K686" i="1"/>
  <c r="I684" i="1"/>
  <c r="J684" i="1"/>
  <c r="K684" i="1"/>
  <c r="I682" i="1"/>
  <c r="J682" i="1"/>
  <c r="K682" i="1"/>
  <c r="I680" i="1"/>
  <c r="J680" i="1"/>
  <c r="K680" i="1"/>
  <c r="I678" i="1"/>
  <c r="J678" i="1"/>
  <c r="K678" i="1"/>
  <c r="I676" i="1"/>
  <c r="J676" i="1"/>
  <c r="K676" i="1"/>
  <c r="I674" i="1"/>
  <c r="J674" i="1"/>
  <c r="K674" i="1"/>
  <c r="I672" i="1"/>
  <c r="J672" i="1"/>
  <c r="K672" i="1"/>
  <c r="I670" i="1"/>
  <c r="J670" i="1"/>
  <c r="K670" i="1"/>
  <c r="I668" i="1"/>
  <c r="J668" i="1"/>
  <c r="K668" i="1"/>
  <c r="I666" i="1"/>
  <c r="J666" i="1"/>
  <c r="K666" i="1"/>
  <c r="I664" i="1"/>
  <c r="J664" i="1"/>
  <c r="K664" i="1"/>
  <c r="I662" i="1"/>
  <c r="J662" i="1"/>
  <c r="K662" i="1"/>
  <c r="I660" i="1"/>
  <c r="J660" i="1"/>
  <c r="K660" i="1"/>
  <c r="I658" i="1"/>
  <c r="K658" i="1"/>
  <c r="J658" i="1"/>
  <c r="I656" i="1"/>
  <c r="K656" i="1"/>
  <c r="J656" i="1"/>
  <c r="K654" i="1"/>
  <c r="J654" i="1"/>
  <c r="K652" i="1"/>
  <c r="J652" i="1"/>
  <c r="K650" i="1"/>
  <c r="J650" i="1"/>
  <c r="K648" i="1"/>
  <c r="J648" i="1"/>
  <c r="K646" i="1"/>
  <c r="J646" i="1"/>
  <c r="K644" i="1"/>
  <c r="J644" i="1"/>
  <c r="K642" i="1"/>
  <c r="J642" i="1"/>
  <c r="K640" i="1"/>
  <c r="J640" i="1"/>
  <c r="K638" i="1"/>
  <c r="J638" i="1"/>
  <c r="K636" i="1"/>
  <c r="J636" i="1"/>
  <c r="K634" i="1"/>
  <c r="J634" i="1"/>
  <c r="K632" i="1"/>
  <c r="J632" i="1"/>
  <c r="K630" i="1"/>
  <c r="J630" i="1"/>
  <c r="K628" i="1"/>
  <c r="J628" i="1"/>
  <c r="K626" i="1"/>
  <c r="J626" i="1"/>
  <c r="K624" i="1"/>
  <c r="J624" i="1"/>
  <c r="K622" i="1"/>
  <c r="J622" i="1"/>
  <c r="K620" i="1"/>
  <c r="J620" i="1"/>
  <c r="K618" i="1"/>
  <c r="J618" i="1"/>
  <c r="K616" i="1"/>
  <c r="J616" i="1"/>
  <c r="K614" i="1"/>
  <c r="J614" i="1"/>
  <c r="K612" i="1"/>
  <c r="J612" i="1"/>
  <c r="K610" i="1"/>
  <c r="J610" i="1"/>
  <c r="K608" i="1"/>
  <c r="J608" i="1"/>
  <c r="K606" i="1"/>
  <c r="J606" i="1"/>
  <c r="K604" i="1"/>
  <c r="J604" i="1"/>
  <c r="K602" i="1"/>
  <c r="J602" i="1"/>
  <c r="K600" i="1"/>
  <c r="J600" i="1"/>
  <c r="K598" i="1"/>
  <c r="J598" i="1"/>
  <c r="K596" i="1"/>
  <c r="J596" i="1"/>
  <c r="K594" i="1"/>
  <c r="J594" i="1"/>
  <c r="K592" i="1"/>
  <c r="J592" i="1"/>
  <c r="K590" i="1"/>
  <c r="J590" i="1"/>
  <c r="K588" i="1"/>
  <c r="J588" i="1"/>
  <c r="K586" i="1"/>
  <c r="J586" i="1"/>
  <c r="K584" i="1"/>
  <c r="J584" i="1"/>
  <c r="K582" i="1"/>
  <c r="J582" i="1"/>
  <c r="K580" i="1"/>
  <c r="J580" i="1"/>
  <c r="K578" i="1"/>
  <c r="J578" i="1"/>
  <c r="K576" i="1"/>
  <c r="J576" i="1"/>
  <c r="K574" i="1"/>
  <c r="J574" i="1"/>
  <c r="K572" i="1"/>
  <c r="J572" i="1"/>
  <c r="K570" i="1"/>
  <c r="J570" i="1"/>
  <c r="K568" i="1"/>
  <c r="J568" i="1"/>
  <c r="I566" i="1"/>
  <c r="K566" i="1"/>
  <c r="J566" i="1"/>
  <c r="I564" i="1"/>
  <c r="K564" i="1"/>
  <c r="J564" i="1"/>
  <c r="I562" i="1"/>
  <c r="K562" i="1"/>
  <c r="J562" i="1"/>
  <c r="I560" i="1"/>
  <c r="K560" i="1"/>
  <c r="J560" i="1"/>
  <c r="I558" i="1"/>
  <c r="K558" i="1"/>
  <c r="J558" i="1"/>
  <c r="I556" i="1"/>
  <c r="K556" i="1"/>
  <c r="J556" i="1"/>
  <c r="I554" i="1"/>
  <c r="K554" i="1"/>
  <c r="J554" i="1"/>
  <c r="I552" i="1"/>
  <c r="K552" i="1"/>
  <c r="J552" i="1"/>
  <c r="I550" i="1"/>
  <c r="K550" i="1"/>
  <c r="J550" i="1"/>
  <c r="I548" i="1"/>
  <c r="K548" i="1"/>
  <c r="J548" i="1"/>
  <c r="I546" i="1"/>
  <c r="K546" i="1"/>
  <c r="J546" i="1"/>
  <c r="I544" i="1"/>
  <c r="K544" i="1"/>
  <c r="J544" i="1"/>
  <c r="I542" i="1"/>
  <c r="K542" i="1"/>
  <c r="J542" i="1"/>
  <c r="I540" i="1"/>
  <c r="K540" i="1"/>
  <c r="J540" i="1"/>
  <c r="I538" i="1"/>
  <c r="K538" i="1"/>
  <c r="J538" i="1"/>
  <c r="I536" i="1"/>
  <c r="K536" i="1"/>
  <c r="J536" i="1"/>
  <c r="I534" i="1"/>
  <c r="K534" i="1"/>
  <c r="J534" i="1"/>
  <c r="I532" i="1"/>
  <c r="K532" i="1"/>
  <c r="J532" i="1"/>
  <c r="I530" i="1"/>
  <c r="J530" i="1"/>
  <c r="K530" i="1"/>
  <c r="I528" i="1"/>
  <c r="J528" i="1"/>
  <c r="K528" i="1"/>
  <c r="I526" i="1"/>
  <c r="J526" i="1"/>
  <c r="K526" i="1"/>
  <c r="I524" i="1"/>
  <c r="J524" i="1"/>
  <c r="K524" i="1"/>
  <c r="I522" i="1"/>
  <c r="J522" i="1"/>
  <c r="K522" i="1"/>
  <c r="I520" i="1"/>
  <c r="J520" i="1"/>
  <c r="K520" i="1"/>
  <c r="I518" i="1"/>
  <c r="J518" i="1"/>
  <c r="K518" i="1"/>
  <c r="I516" i="1"/>
  <c r="J516" i="1"/>
  <c r="K516" i="1"/>
  <c r="I514" i="1"/>
  <c r="J514" i="1"/>
  <c r="K514" i="1"/>
  <c r="I512" i="1"/>
  <c r="J512" i="1"/>
  <c r="K512" i="1"/>
  <c r="I510" i="1"/>
  <c r="J510" i="1"/>
  <c r="K510" i="1"/>
  <c r="I508" i="1"/>
  <c r="J508" i="1"/>
  <c r="K508" i="1"/>
  <c r="I506" i="1"/>
  <c r="J506" i="1"/>
  <c r="K506" i="1"/>
  <c r="I504" i="1"/>
  <c r="J504" i="1"/>
  <c r="K504" i="1"/>
  <c r="I502" i="1"/>
  <c r="J502" i="1"/>
  <c r="K502" i="1"/>
  <c r="I500" i="1"/>
  <c r="J500" i="1"/>
  <c r="K500" i="1"/>
  <c r="I498" i="1"/>
  <c r="J498" i="1"/>
  <c r="K498" i="1"/>
  <c r="I496" i="1"/>
  <c r="J496" i="1"/>
  <c r="K496" i="1"/>
  <c r="I494" i="1"/>
  <c r="J494" i="1"/>
  <c r="K494" i="1"/>
  <c r="I492" i="1"/>
  <c r="J492" i="1"/>
  <c r="K492" i="1"/>
  <c r="I490" i="1"/>
  <c r="J490" i="1"/>
  <c r="K490" i="1"/>
  <c r="I488" i="1"/>
  <c r="J488" i="1"/>
  <c r="K488" i="1"/>
  <c r="I486" i="1"/>
  <c r="J486" i="1"/>
  <c r="K486" i="1"/>
  <c r="I484" i="1"/>
  <c r="J484" i="1"/>
  <c r="K484" i="1"/>
  <c r="I482" i="1"/>
  <c r="J482" i="1"/>
  <c r="K482" i="1"/>
  <c r="I480" i="1"/>
  <c r="J480" i="1"/>
  <c r="K480" i="1"/>
  <c r="I478" i="1"/>
  <c r="J478" i="1"/>
  <c r="K478" i="1"/>
  <c r="I476" i="1"/>
  <c r="J476" i="1"/>
  <c r="K476" i="1"/>
  <c r="I474" i="1"/>
  <c r="J474" i="1"/>
  <c r="K474" i="1"/>
  <c r="I472" i="1"/>
  <c r="J472" i="1"/>
  <c r="K472" i="1"/>
  <c r="I470" i="1"/>
  <c r="J470" i="1"/>
  <c r="K470" i="1"/>
  <c r="I468" i="1"/>
  <c r="J468" i="1"/>
  <c r="K468" i="1"/>
  <c r="I466" i="1"/>
  <c r="J466" i="1"/>
  <c r="K466" i="1"/>
  <c r="I464" i="1"/>
  <c r="J464" i="1"/>
  <c r="K464" i="1"/>
  <c r="I462" i="1"/>
  <c r="J462" i="1"/>
  <c r="K462" i="1"/>
  <c r="I460" i="1"/>
  <c r="J460" i="1"/>
  <c r="K460" i="1"/>
  <c r="I458" i="1"/>
  <c r="J458" i="1"/>
  <c r="K458" i="1"/>
  <c r="I456" i="1"/>
  <c r="J456" i="1"/>
  <c r="K456" i="1"/>
  <c r="I454" i="1"/>
  <c r="J454" i="1"/>
  <c r="K454" i="1"/>
  <c r="I452" i="1"/>
  <c r="J452" i="1"/>
  <c r="K452" i="1"/>
  <c r="I450" i="1"/>
  <c r="J450" i="1"/>
  <c r="K450" i="1"/>
  <c r="I448" i="1"/>
  <c r="J448" i="1"/>
  <c r="K448" i="1"/>
  <c r="I446" i="1"/>
  <c r="J446" i="1"/>
  <c r="K446" i="1"/>
  <c r="I444" i="1"/>
  <c r="J444" i="1"/>
  <c r="K444" i="1"/>
  <c r="I442" i="1"/>
  <c r="J442" i="1"/>
  <c r="K442" i="1"/>
  <c r="I440" i="1"/>
  <c r="J440" i="1"/>
  <c r="K440" i="1"/>
  <c r="I438" i="1"/>
  <c r="J438" i="1"/>
  <c r="K438" i="1"/>
  <c r="I436" i="1"/>
  <c r="J436" i="1"/>
  <c r="K436" i="1"/>
  <c r="I434" i="1"/>
  <c r="J434" i="1"/>
  <c r="K434" i="1"/>
  <c r="I432" i="1"/>
  <c r="J432" i="1"/>
  <c r="K432" i="1"/>
  <c r="I430" i="1"/>
  <c r="J430" i="1"/>
  <c r="K430" i="1"/>
  <c r="I428" i="1"/>
  <c r="J428" i="1"/>
  <c r="K428" i="1"/>
  <c r="I426" i="1"/>
  <c r="J426" i="1"/>
  <c r="K426" i="1"/>
  <c r="I424" i="1"/>
  <c r="J424" i="1"/>
  <c r="K424" i="1"/>
  <c r="I422" i="1"/>
  <c r="J422" i="1"/>
  <c r="K422" i="1"/>
  <c r="I420" i="1"/>
  <c r="J420" i="1"/>
  <c r="K420" i="1"/>
  <c r="I418" i="1"/>
  <c r="J418" i="1"/>
  <c r="K418" i="1"/>
  <c r="I416" i="1"/>
  <c r="J416" i="1"/>
  <c r="K416" i="1"/>
  <c r="I414" i="1"/>
  <c r="J414" i="1"/>
  <c r="K414" i="1"/>
  <c r="I412" i="1"/>
  <c r="J412" i="1"/>
  <c r="K412" i="1"/>
  <c r="I410" i="1"/>
  <c r="J410" i="1"/>
  <c r="K410" i="1"/>
  <c r="I408" i="1"/>
  <c r="J408" i="1"/>
  <c r="K408" i="1"/>
  <c r="I406" i="1"/>
  <c r="J406" i="1"/>
  <c r="K406" i="1"/>
  <c r="I404" i="1"/>
  <c r="J404" i="1"/>
  <c r="K404" i="1"/>
  <c r="I402" i="1"/>
  <c r="J402" i="1"/>
  <c r="K402" i="1"/>
  <c r="I400" i="1"/>
  <c r="J400" i="1"/>
  <c r="K400" i="1"/>
  <c r="I398" i="1"/>
  <c r="J398" i="1"/>
  <c r="K398" i="1"/>
  <c r="I396" i="1"/>
  <c r="J396" i="1"/>
  <c r="K396" i="1"/>
  <c r="I394" i="1"/>
  <c r="J394" i="1"/>
  <c r="K394" i="1"/>
  <c r="I392" i="1"/>
  <c r="J392" i="1"/>
  <c r="K392" i="1"/>
  <c r="I390" i="1"/>
  <c r="J390" i="1"/>
  <c r="K390" i="1"/>
  <c r="I388" i="1"/>
  <c r="J388" i="1"/>
  <c r="K388" i="1"/>
  <c r="I386" i="1"/>
  <c r="J386" i="1"/>
  <c r="K386" i="1"/>
  <c r="I384" i="1"/>
  <c r="J384" i="1"/>
  <c r="K384" i="1"/>
  <c r="I382" i="1"/>
  <c r="J382" i="1"/>
  <c r="K382" i="1"/>
  <c r="I380" i="1"/>
  <c r="J380" i="1"/>
  <c r="K380" i="1"/>
  <c r="I378" i="1"/>
  <c r="J378" i="1"/>
  <c r="K378" i="1"/>
  <c r="I376" i="1"/>
  <c r="J376" i="1"/>
  <c r="K376" i="1"/>
  <c r="I374" i="1"/>
  <c r="J374" i="1"/>
  <c r="K374" i="1"/>
  <c r="I372" i="1"/>
  <c r="J372" i="1"/>
  <c r="K372" i="1"/>
  <c r="I370" i="1"/>
  <c r="J370" i="1"/>
  <c r="K370" i="1"/>
  <c r="I368" i="1"/>
  <c r="J368" i="1"/>
  <c r="K368" i="1"/>
  <c r="I366" i="1"/>
  <c r="J366" i="1"/>
  <c r="K366" i="1"/>
  <c r="I364" i="1"/>
  <c r="J364" i="1"/>
  <c r="K364" i="1"/>
  <c r="I362" i="1"/>
  <c r="J362" i="1"/>
  <c r="K362" i="1"/>
  <c r="I360" i="1"/>
  <c r="J360" i="1"/>
  <c r="K360" i="1"/>
  <c r="I358" i="1"/>
  <c r="J358" i="1"/>
  <c r="K358" i="1"/>
  <c r="I356" i="1"/>
  <c r="J356" i="1"/>
  <c r="K356" i="1"/>
  <c r="I354" i="1"/>
  <c r="J354" i="1"/>
  <c r="K354" i="1"/>
  <c r="I352" i="1"/>
  <c r="J352" i="1"/>
  <c r="K352" i="1"/>
  <c r="I350" i="1"/>
  <c r="J350" i="1"/>
  <c r="K350" i="1"/>
  <c r="I348" i="1"/>
  <c r="J348" i="1"/>
  <c r="K348" i="1"/>
  <c r="I346" i="1"/>
  <c r="J346" i="1"/>
  <c r="K346" i="1"/>
  <c r="I344" i="1"/>
  <c r="J344" i="1"/>
  <c r="K344" i="1"/>
  <c r="I342" i="1"/>
  <c r="J342" i="1"/>
  <c r="K342" i="1"/>
  <c r="I340" i="1"/>
  <c r="J340" i="1"/>
  <c r="K340" i="1"/>
  <c r="I338" i="1"/>
  <c r="J338" i="1"/>
  <c r="K338" i="1"/>
  <c r="I336" i="1"/>
  <c r="J336" i="1"/>
  <c r="K336" i="1"/>
  <c r="J330" i="1"/>
  <c r="K330" i="1"/>
  <c r="J328" i="1"/>
  <c r="K328" i="1"/>
  <c r="J326" i="1"/>
  <c r="K326" i="1"/>
  <c r="J324" i="1"/>
  <c r="K324" i="1"/>
  <c r="J322" i="1"/>
  <c r="K322" i="1"/>
  <c r="J320" i="1"/>
  <c r="K320" i="1"/>
  <c r="J318" i="1"/>
  <c r="K318" i="1"/>
  <c r="J316" i="1"/>
  <c r="K316" i="1"/>
  <c r="J314" i="1"/>
  <c r="K314" i="1"/>
  <c r="J312" i="1"/>
  <c r="K312" i="1"/>
  <c r="J310" i="1"/>
  <c r="K310" i="1"/>
  <c r="J308" i="1"/>
  <c r="K308" i="1"/>
  <c r="J306" i="1"/>
  <c r="K306" i="1"/>
  <c r="J304" i="1"/>
  <c r="K304" i="1"/>
  <c r="J302" i="1"/>
  <c r="K302" i="1"/>
  <c r="J300" i="1"/>
  <c r="K300" i="1"/>
  <c r="J298" i="1"/>
  <c r="K298" i="1"/>
  <c r="J296" i="1"/>
  <c r="K296" i="1"/>
  <c r="J294" i="1"/>
  <c r="K294" i="1"/>
  <c r="J292" i="1"/>
  <c r="K292" i="1"/>
  <c r="J290" i="1"/>
  <c r="K290" i="1"/>
  <c r="J288" i="1"/>
  <c r="K288" i="1"/>
  <c r="J286" i="1"/>
  <c r="K286" i="1"/>
  <c r="I284" i="1"/>
  <c r="J284" i="1"/>
  <c r="K284" i="1"/>
  <c r="I282" i="1"/>
  <c r="J282" i="1"/>
  <c r="K282" i="1"/>
  <c r="I280" i="1"/>
  <c r="J280" i="1"/>
  <c r="K280" i="1"/>
  <c r="I278" i="1"/>
  <c r="J278" i="1"/>
  <c r="K278" i="1"/>
  <c r="I276" i="1"/>
  <c r="J276" i="1"/>
  <c r="K276" i="1"/>
  <c r="I274" i="1"/>
  <c r="J274" i="1"/>
  <c r="K274" i="1"/>
  <c r="I272" i="1"/>
  <c r="J272" i="1"/>
  <c r="K272" i="1"/>
  <c r="I270" i="1"/>
  <c r="J270" i="1"/>
  <c r="K270" i="1"/>
  <c r="I268" i="1"/>
  <c r="J268" i="1"/>
  <c r="K268" i="1"/>
  <c r="I266" i="1"/>
  <c r="J266" i="1"/>
  <c r="K266" i="1"/>
  <c r="I264" i="1"/>
  <c r="J264" i="1"/>
  <c r="K264" i="1"/>
  <c r="I262" i="1"/>
  <c r="J262" i="1"/>
  <c r="K262" i="1"/>
  <c r="I260" i="1"/>
  <c r="J260" i="1"/>
  <c r="K260" i="1"/>
  <c r="I258" i="1"/>
  <c r="J258" i="1"/>
  <c r="K258" i="1"/>
  <c r="I256" i="1"/>
  <c r="J256" i="1"/>
  <c r="K256" i="1"/>
  <c r="I254" i="1"/>
  <c r="J254" i="1"/>
  <c r="K254" i="1"/>
  <c r="I252" i="1"/>
  <c r="J252" i="1"/>
  <c r="K252" i="1"/>
  <c r="I250" i="1"/>
  <c r="J250" i="1"/>
  <c r="K250" i="1"/>
  <c r="I248" i="1"/>
  <c r="J248" i="1"/>
  <c r="K248" i="1"/>
  <c r="I246" i="1"/>
  <c r="J246" i="1"/>
  <c r="K246" i="1"/>
  <c r="I244" i="1"/>
  <c r="J244" i="1"/>
  <c r="K244" i="1"/>
  <c r="I242" i="1"/>
  <c r="J242" i="1"/>
  <c r="K242" i="1"/>
  <c r="I240" i="1"/>
  <c r="J240" i="1"/>
  <c r="K240" i="1"/>
  <c r="I238" i="1"/>
  <c r="J238" i="1"/>
  <c r="K238" i="1"/>
  <c r="I236" i="1"/>
  <c r="J236" i="1"/>
  <c r="K236" i="1"/>
  <c r="I234" i="1"/>
  <c r="J234" i="1"/>
  <c r="K234" i="1"/>
  <c r="I232" i="1"/>
  <c r="J232" i="1"/>
  <c r="K232" i="1"/>
  <c r="I230" i="1"/>
  <c r="J230" i="1"/>
  <c r="K230" i="1"/>
  <c r="I228" i="1"/>
  <c r="J228" i="1"/>
  <c r="K228" i="1"/>
  <c r="I226" i="1"/>
  <c r="J226" i="1"/>
  <c r="K226" i="1"/>
  <c r="I224" i="1"/>
  <c r="J224" i="1"/>
  <c r="K224" i="1"/>
  <c r="I222" i="1"/>
  <c r="J222" i="1"/>
  <c r="K222" i="1"/>
  <c r="I220" i="1"/>
  <c r="J220" i="1"/>
  <c r="K220" i="1"/>
  <c r="I218" i="1"/>
  <c r="J218" i="1"/>
  <c r="K218" i="1"/>
  <c r="I216" i="1"/>
  <c r="J216" i="1"/>
  <c r="K216" i="1"/>
  <c r="I214" i="1"/>
  <c r="J214" i="1"/>
  <c r="K214" i="1"/>
  <c r="I212" i="1"/>
  <c r="J212" i="1"/>
  <c r="K212" i="1"/>
  <c r="I210" i="1"/>
  <c r="J210" i="1"/>
  <c r="K210" i="1"/>
  <c r="I208" i="1"/>
  <c r="J208" i="1"/>
  <c r="K208" i="1"/>
  <c r="I206" i="1"/>
  <c r="J206" i="1"/>
  <c r="K206" i="1"/>
  <c r="I204" i="1"/>
  <c r="J204" i="1"/>
  <c r="K204" i="1"/>
  <c r="I202" i="1"/>
  <c r="J202" i="1"/>
  <c r="K202" i="1"/>
  <c r="I200" i="1"/>
  <c r="J200" i="1"/>
  <c r="K200" i="1"/>
  <c r="I198" i="1"/>
  <c r="J198" i="1"/>
  <c r="K198" i="1"/>
  <c r="I196" i="1"/>
  <c r="J196" i="1"/>
  <c r="K196" i="1"/>
  <c r="I194" i="1"/>
  <c r="J194" i="1"/>
  <c r="K194" i="1"/>
  <c r="I192" i="1"/>
  <c r="J192" i="1"/>
  <c r="K192" i="1"/>
  <c r="I190" i="1"/>
  <c r="J190" i="1"/>
  <c r="K190" i="1"/>
  <c r="I188" i="1"/>
  <c r="J188" i="1"/>
  <c r="K188" i="1"/>
  <c r="I186" i="1"/>
  <c r="J186" i="1"/>
  <c r="K186" i="1"/>
  <c r="I184" i="1"/>
  <c r="J184" i="1"/>
  <c r="K184" i="1"/>
  <c r="I182" i="1"/>
  <c r="J182" i="1"/>
  <c r="K182" i="1"/>
  <c r="I180" i="1"/>
  <c r="J180" i="1"/>
  <c r="K180" i="1"/>
  <c r="I178" i="1"/>
  <c r="J178" i="1"/>
  <c r="K178" i="1"/>
  <c r="I176" i="1"/>
  <c r="J176" i="1"/>
  <c r="K176" i="1"/>
  <c r="J166" i="1"/>
  <c r="K166" i="1"/>
  <c r="J164" i="1"/>
  <c r="K164" i="1"/>
  <c r="J162" i="1"/>
  <c r="K162" i="1"/>
  <c r="J160" i="1"/>
  <c r="K160" i="1"/>
  <c r="J158" i="1"/>
  <c r="K158" i="1"/>
  <c r="J156" i="1"/>
  <c r="K156" i="1"/>
  <c r="J154" i="1"/>
  <c r="K154" i="1"/>
  <c r="J152" i="1"/>
  <c r="K152" i="1"/>
  <c r="J150" i="1"/>
  <c r="K150" i="1"/>
  <c r="J148" i="1"/>
  <c r="K148" i="1"/>
  <c r="J146" i="1"/>
  <c r="K146" i="1"/>
  <c r="J144" i="1"/>
  <c r="K144" i="1"/>
  <c r="I142" i="1"/>
  <c r="J142" i="1"/>
  <c r="K142" i="1"/>
  <c r="I140" i="1"/>
  <c r="J140" i="1"/>
  <c r="K140" i="1"/>
  <c r="I138" i="1"/>
  <c r="J138" i="1"/>
  <c r="K138" i="1"/>
  <c r="I136" i="1"/>
  <c r="J136" i="1"/>
  <c r="K136" i="1"/>
  <c r="I134" i="1"/>
  <c r="J134" i="1"/>
  <c r="K134" i="1"/>
  <c r="I132" i="1"/>
  <c r="J132" i="1"/>
  <c r="K132" i="1"/>
  <c r="I130" i="1"/>
  <c r="J130" i="1"/>
  <c r="K130" i="1"/>
  <c r="I128" i="1"/>
  <c r="J128" i="1"/>
  <c r="K128" i="1"/>
  <c r="I126" i="1"/>
  <c r="J126" i="1"/>
  <c r="K126" i="1"/>
  <c r="I124" i="1"/>
  <c r="J124" i="1"/>
  <c r="K124" i="1"/>
  <c r="I122" i="1"/>
  <c r="J122" i="1"/>
  <c r="K122" i="1"/>
  <c r="I120" i="1"/>
  <c r="J120" i="1"/>
  <c r="K120" i="1"/>
  <c r="I118" i="1"/>
  <c r="J118" i="1"/>
  <c r="K118" i="1"/>
  <c r="I116" i="1"/>
  <c r="J116" i="1"/>
  <c r="K116" i="1"/>
  <c r="I114" i="1"/>
  <c r="J114" i="1"/>
  <c r="K114" i="1"/>
  <c r="I112" i="1"/>
  <c r="J112" i="1"/>
  <c r="K112" i="1"/>
  <c r="I110" i="1"/>
  <c r="J110" i="1"/>
  <c r="K110" i="1"/>
  <c r="I108" i="1"/>
  <c r="J108" i="1"/>
  <c r="K108" i="1"/>
  <c r="I106" i="1"/>
  <c r="J106" i="1"/>
  <c r="K106" i="1"/>
  <c r="I104" i="1"/>
  <c r="J104" i="1"/>
  <c r="K104" i="1"/>
  <c r="I102" i="1"/>
  <c r="J102" i="1"/>
  <c r="K102" i="1"/>
  <c r="I100" i="1"/>
  <c r="J100" i="1"/>
  <c r="K100" i="1"/>
  <c r="I98" i="1"/>
  <c r="J98" i="1"/>
  <c r="K98" i="1"/>
  <c r="I96" i="1"/>
  <c r="J96" i="1"/>
  <c r="K96" i="1"/>
  <c r="I94" i="1"/>
  <c r="J94" i="1"/>
  <c r="K94" i="1"/>
  <c r="I92" i="1"/>
  <c r="J92" i="1"/>
  <c r="K92" i="1"/>
  <c r="J90" i="1"/>
  <c r="K90" i="1"/>
  <c r="J88" i="1"/>
  <c r="K88" i="1"/>
  <c r="J86" i="1"/>
  <c r="K86" i="1"/>
  <c r="J84" i="1"/>
  <c r="K84" i="1"/>
  <c r="J82" i="1"/>
  <c r="K82" i="1"/>
  <c r="J80" i="1"/>
  <c r="K80" i="1"/>
  <c r="J78" i="1"/>
  <c r="K78" i="1"/>
  <c r="J76" i="1"/>
  <c r="K76" i="1"/>
  <c r="J74" i="1"/>
  <c r="K74" i="1"/>
  <c r="I72" i="1"/>
  <c r="J72" i="1"/>
  <c r="K72" i="1"/>
  <c r="I70" i="1"/>
  <c r="J70" i="1"/>
  <c r="K70" i="1"/>
  <c r="I68" i="1"/>
  <c r="J68" i="1"/>
  <c r="K68" i="1"/>
  <c r="I66" i="1"/>
  <c r="J66" i="1"/>
  <c r="K66" i="1"/>
  <c r="I64" i="1"/>
  <c r="J64" i="1"/>
  <c r="K64" i="1"/>
  <c r="I62" i="1"/>
  <c r="J62" i="1"/>
  <c r="K62" i="1"/>
  <c r="I60" i="1"/>
  <c r="J60" i="1"/>
  <c r="K60" i="1"/>
  <c r="I58" i="1"/>
  <c r="J58" i="1"/>
  <c r="K58" i="1"/>
  <c r="I56" i="1"/>
  <c r="J56" i="1"/>
  <c r="K56" i="1"/>
  <c r="I54" i="1"/>
  <c r="J54" i="1"/>
  <c r="K54" i="1"/>
  <c r="I52" i="1"/>
  <c r="J52" i="1"/>
  <c r="K52" i="1"/>
  <c r="I50" i="1"/>
  <c r="J50" i="1"/>
  <c r="K50" i="1"/>
  <c r="I48" i="1"/>
  <c r="J48" i="1"/>
  <c r="K48" i="1"/>
  <c r="I46" i="1"/>
  <c r="J46" i="1"/>
  <c r="K46" i="1"/>
  <c r="I44" i="1"/>
  <c r="J44" i="1"/>
  <c r="K44" i="1"/>
  <c r="I42" i="1"/>
  <c r="J42" i="1"/>
  <c r="K42" i="1"/>
  <c r="I40" i="1"/>
  <c r="J40" i="1"/>
  <c r="K40" i="1"/>
  <c r="I38" i="1"/>
  <c r="J38" i="1"/>
  <c r="K38" i="1"/>
  <c r="I36" i="1"/>
  <c r="J36" i="1"/>
  <c r="K36" i="1"/>
  <c r="I34" i="1"/>
  <c r="J34" i="1"/>
  <c r="K34" i="1"/>
  <c r="I32" i="1"/>
  <c r="J32" i="1"/>
  <c r="K32" i="1"/>
  <c r="I30" i="1"/>
  <c r="J30" i="1"/>
  <c r="K30" i="1"/>
  <c r="I28" i="1"/>
  <c r="J28" i="1"/>
  <c r="K28" i="1"/>
  <c r="I26" i="1"/>
  <c r="J26" i="1"/>
  <c r="K26" i="1"/>
  <c r="I24" i="1"/>
  <c r="J24" i="1"/>
  <c r="K24" i="1"/>
  <c r="I22" i="1"/>
  <c r="J22" i="1"/>
  <c r="K22" i="1"/>
  <c r="I20" i="1"/>
  <c r="J20" i="1"/>
  <c r="K20" i="1"/>
  <c r="I18" i="1"/>
  <c r="J18" i="1"/>
  <c r="K18" i="1"/>
  <c r="I16" i="1"/>
  <c r="J16" i="1"/>
  <c r="K16" i="1"/>
  <c r="I14" i="1"/>
  <c r="J14" i="1"/>
  <c r="K14" i="1"/>
  <c r="I12" i="1"/>
  <c r="J12" i="1"/>
  <c r="K12" i="1"/>
  <c r="I10" i="1"/>
  <c r="J10" i="1"/>
  <c r="K10" i="1"/>
  <c r="I8" i="1"/>
  <c r="J8" i="1"/>
  <c r="K8" i="1"/>
  <c r="I6" i="1"/>
  <c r="J6" i="1"/>
  <c r="K6" i="1"/>
  <c r="K5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I1835" i="1"/>
  <c r="K1835" i="1"/>
  <c r="I1833" i="1"/>
  <c r="K1833" i="1"/>
  <c r="I1831" i="1"/>
  <c r="K1831" i="1"/>
  <c r="I1829" i="1"/>
  <c r="K1829" i="1"/>
  <c r="I1827" i="1"/>
  <c r="K1827" i="1"/>
  <c r="I1825" i="1"/>
  <c r="K1825" i="1"/>
  <c r="I1823" i="1"/>
  <c r="K1823" i="1"/>
  <c r="I1821" i="1"/>
  <c r="K1821" i="1"/>
  <c r="I1819" i="1"/>
  <c r="K1819" i="1"/>
  <c r="I1817" i="1"/>
  <c r="K1817" i="1"/>
  <c r="I1815" i="1"/>
  <c r="K1815" i="1"/>
  <c r="I1813" i="1"/>
  <c r="K1813" i="1"/>
  <c r="I1811" i="1"/>
  <c r="K1811" i="1"/>
  <c r="I1809" i="1"/>
  <c r="K1809" i="1"/>
  <c r="I1807" i="1"/>
  <c r="K1807" i="1"/>
  <c r="I1805" i="1"/>
  <c r="K1805" i="1"/>
  <c r="I1803" i="1"/>
  <c r="K1803" i="1"/>
  <c r="I1801" i="1"/>
  <c r="K1801" i="1"/>
  <c r="I1799" i="1"/>
  <c r="K1799" i="1"/>
  <c r="I1797" i="1"/>
  <c r="K1797" i="1"/>
  <c r="I1795" i="1"/>
  <c r="K1795" i="1"/>
  <c r="I1793" i="1"/>
  <c r="K1793" i="1"/>
  <c r="I1791" i="1"/>
  <c r="K1791" i="1"/>
  <c r="I1789" i="1"/>
  <c r="K1789" i="1"/>
  <c r="I1787" i="1"/>
  <c r="K1787" i="1"/>
  <c r="I1785" i="1"/>
  <c r="K1785" i="1"/>
  <c r="I1783" i="1"/>
  <c r="K1783" i="1"/>
  <c r="I1781" i="1"/>
  <c r="K1781" i="1"/>
  <c r="I1779" i="1"/>
  <c r="K1779" i="1"/>
  <c r="I1777" i="1"/>
  <c r="K1777" i="1"/>
  <c r="I1775" i="1"/>
  <c r="K1775" i="1"/>
  <c r="I1773" i="1"/>
  <c r="K1773" i="1"/>
  <c r="I1771" i="1"/>
  <c r="K1771" i="1"/>
  <c r="I1769" i="1"/>
  <c r="J1769" i="1"/>
  <c r="K1769" i="1"/>
  <c r="I1767" i="1"/>
  <c r="J1767" i="1"/>
  <c r="K1767" i="1"/>
  <c r="I1765" i="1"/>
  <c r="J1765" i="1"/>
  <c r="K1765" i="1"/>
  <c r="I1763" i="1"/>
  <c r="J1763" i="1"/>
  <c r="K1763" i="1"/>
  <c r="I1761" i="1"/>
  <c r="J1761" i="1"/>
  <c r="K1761" i="1"/>
  <c r="I1759" i="1"/>
  <c r="J1759" i="1"/>
  <c r="K1759" i="1"/>
  <c r="I1757" i="1"/>
  <c r="J1757" i="1"/>
  <c r="K1757" i="1"/>
  <c r="I1755" i="1"/>
  <c r="J1755" i="1"/>
  <c r="K1755" i="1"/>
  <c r="I1753" i="1"/>
  <c r="J1753" i="1"/>
  <c r="K1753" i="1"/>
  <c r="I1751" i="1"/>
  <c r="J1751" i="1"/>
  <c r="K1751" i="1"/>
  <c r="I1749" i="1"/>
  <c r="J1749" i="1"/>
  <c r="K1749" i="1"/>
  <c r="I1747" i="1"/>
  <c r="J1747" i="1"/>
  <c r="K1747" i="1"/>
  <c r="I1745" i="1"/>
  <c r="J1745" i="1"/>
  <c r="K1745" i="1"/>
  <c r="I1743" i="1"/>
  <c r="J1743" i="1"/>
  <c r="K1743" i="1"/>
  <c r="I1741" i="1"/>
  <c r="J1741" i="1"/>
  <c r="K1741" i="1"/>
  <c r="I1739" i="1"/>
  <c r="J1739" i="1"/>
  <c r="K1739" i="1"/>
  <c r="I1737" i="1"/>
  <c r="J1737" i="1"/>
  <c r="K1737" i="1"/>
  <c r="I1735" i="1"/>
  <c r="J1735" i="1"/>
  <c r="K1735" i="1"/>
  <c r="I1733" i="1"/>
  <c r="J1733" i="1"/>
  <c r="K1733" i="1"/>
  <c r="I1731" i="1"/>
  <c r="J1731" i="1"/>
  <c r="K1731" i="1"/>
  <c r="I1729" i="1"/>
  <c r="J1729" i="1"/>
  <c r="K1729" i="1"/>
  <c r="I1727" i="1"/>
  <c r="J1727" i="1"/>
  <c r="K1727" i="1"/>
  <c r="I1725" i="1"/>
  <c r="J1725" i="1"/>
  <c r="K1725" i="1"/>
  <c r="I1723" i="1"/>
  <c r="J1723" i="1"/>
  <c r="K1723" i="1"/>
  <c r="I1721" i="1"/>
  <c r="J1721" i="1"/>
  <c r="K1721" i="1"/>
  <c r="I1719" i="1"/>
  <c r="J1719" i="1"/>
  <c r="K1719" i="1"/>
  <c r="I1717" i="1"/>
  <c r="J1717" i="1"/>
  <c r="K1717" i="1"/>
  <c r="I1715" i="1"/>
  <c r="J1715" i="1"/>
  <c r="K1715" i="1"/>
  <c r="I1713" i="1"/>
  <c r="J1713" i="1"/>
  <c r="K1713" i="1"/>
  <c r="I1711" i="1"/>
  <c r="J1711" i="1"/>
  <c r="K1711" i="1"/>
  <c r="I1709" i="1"/>
  <c r="J1709" i="1"/>
  <c r="K1709" i="1"/>
  <c r="I1707" i="1"/>
  <c r="J1707" i="1"/>
  <c r="K1707" i="1"/>
  <c r="I1705" i="1"/>
  <c r="J1705" i="1"/>
  <c r="K1705" i="1"/>
  <c r="I1703" i="1"/>
  <c r="J1703" i="1"/>
  <c r="K1703" i="1"/>
  <c r="I1701" i="1"/>
  <c r="J1701" i="1"/>
  <c r="K1701" i="1"/>
  <c r="I1699" i="1"/>
  <c r="J1699" i="1"/>
  <c r="K1699" i="1"/>
  <c r="I1697" i="1"/>
  <c r="J1697" i="1"/>
  <c r="K1697" i="1"/>
  <c r="I1695" i="1"/>
  <c r="J1695" i="1"/>
  <c r="K1695" i="1"/>
  <c r="I1693" i="1"/>
  <c r="J1693" i="1"/>
  <c r="K1693" i="1"/>
  <c r="I1691" i="1"/>
  <c r="J1691" i="1"/>
  <c r="K1691" i="1"/>
  <c r="I1689" i="1"/>
  <c r="J1689" i="1"/>
  <c r="K1689" i="1"/>
  <c r="I1687" i="1"/>
  <c r="J1687" i="1"/>
  <c r="K1687" i="1"/>
  <c r="I1685" i="1"/>
  <c r="J1685" i="1"/>
  <c r="K1685" i="1"/>
  <c r="I1683" i="1"/>
  <c r="J1683" i="1"/>
  <c r="K1683" i="1"/>
  <c r="I1681" i="1"/>
  <c r="J1681" i="1"/>
  <c r="K1681" i="1"/>
  <c r="I1679" i="1"/>
  <c r="J1679" i="1"/>
  <c r="K1679" i="1"/>
  <c r="I1677" i="1"/>
  <c r="J1677" i="1"/>
  <c r="K1677" i="1"/>
  <c r="I1675" i="1"/>
  <c r="J1675" i="1"/>
  <c r="K1675" i="1"/>
  <c r="I1673" i="1"/>
  <c r="J1673" i="1"/>
  <c r="K1673" i="1"/>
  <c r="I1671" i="1"/>
  <c r="J1671" i="1"/>
  <c r="K1671" i="1"/>
  <c r="I1669" i="1"/>
  <c r="J1669" i="1"/>
  <c r="K1669" i="1"/>
  <c r="I1667" i="1"/>
  <c r="J1667" i="1"/>
  <c r="K1667" i="1"/>
  <c r="I1665" i="1"/>
  <c r="J1665" i="1"/>
  <c r="K1665" i="1"/>
  <c r="I1663" i="1"/>
  <c r="J1663" i="1"/>
  <c r="K1663" i="1"/>
  <c r="I1661" i="1"/>
  <c r="J1661" i="1"/>
  <c r="K1661" i="1"/>
  <c r="I1659" i="1"/>
  <c r="J1659" i="1"/>
  <c r="K1659" i="1"/>
  <c r="I1657" i="1"/>
  <c r="J1657" i="1"/>
  <c r="K1657" i="1"/>
  <c r="I1655" i="1"/>
  <c r="J1655" i="1"/>
  <c r="K1655" i="1"/>
  <c r="I1653" i="1"/>
  <c r="J1653" i="1"/>
  <c r="K1653" i="1"/>
  <c r="I1651" i="1"/>
  <c r="J1651" i="1"/>
  <c r="K1651" i="1"/>
  <c r="I1649" i="1"/>
  <c r="J1649" i="1"/>
  <c r="K1649" i="1"/>
  <c r="I1647" i="1"/>
  <c r="J1647" i="1"/>
  <c r="K1647" i="1"/>
  <c r="I1645" i="1"/>
  <c r="J1645" i="1"/>
  <c r="K1645" i="1"/>
  <c r="I1643" i="1"/>
  <c r="J1643" i="1"/>
  <c r="K1643" i="1"/>
  <c r="I1641" i="1"/>
  <c r="J1641" i="1"/>
  <c r="K1641" i="1"/>
  <c r="I1639" i="1"/>
  <c r="J1639" i="1"/>
  <c r="K1639" i="1"/>
  <c r="I1637" i="1"/>
  <c r="J1637" i="1"/>
  <c r="K1637" i="1"/>
  <c r="I1635" i="1"/>
  <c r="J1635" i="1"/>
  <c r="K1635" i="1"/>
  <c r="I1633" i="1"/>
  <c r="J1633" i="1"/>
  <c r="K1633" i="1"/>
  <c r="I1631" i="1"/>
  <c r="J1631" i="1"/>
  <c r="K1631" i="1"/>
  <c r="I1629" i="1"/>
  <c r="J1629" i="1"/>
  <c r="K1629" i="1"/>
  <c r="I1627" i="1"/>
  <c r="J1627" i="1"/>
  <c r="K1627" i="1"/>
  <c r="I1625" i="1"/>
  <c r="J1625" i="1"/>
  <c r="K1625" i="1"/>
  <c r="I1623" i="1"/>
  <c r="J1623" i="1"/>
  <c r="K1623" i="1"/>
  <c r="I1621" i="1"/>
  <c r="J1621" i="1"/>
  <c r="K1621" i="1"/>
  <c r="I1619" i="1"/>
  <c r="J1619" i="1"/>
  <c r="K1619" i="1"/>
  <c r="I1617" i="1"/>
  <c r="J1617" i="1"/>
  <c r="K1617" i="1"/>
  <c r="I1615" i="1"/>
  <c r="J1615" i="1"/>
  <c r="K1615" i="1"/>
  <c r="I1613" i="1"/>
  <c r="J1613" i="1"/>
  <c r="K1613" i="1"/>
  <c r="I1611" i="1"/>
  <c r="J1611" i="1"/>
  <c r="K1611" i="1"/>
  <c r="I1609" i="1"/>
  <c r="J1609" i="1"/>
  <c r="K1609" i="1"/>
  <c r="I1607" i="1"/>
  <c r="J1607" i="1"/>
  <c r="K1607" i="1"/>
  <c r="I1605" i="1"/>
  <c r="J1605" i="1"/>
  <c r="K1605" i="1"/>
  <c r="I1603" i="1"/>
  <c r="J1603" i="1"/>
  <c r="K1603" i="1"/>
  <c r="I1601" i="1"/>
  <c r="J1601" i="1"/>
  <c r="K1601" i="1"/>
  <c r="I1599" i="1"/>
  <c r="J1599" i="1"/>
  <c r="K1599" i="1"/>
  <c r="I1597" i="1"/>
  <c r="J1597" i="1"/>
  <c r="K1597" i="1"/>
  <c r="I1595" i="1"/>
  <c r="J1595" i="1"/>
  <c r="K1595" i="1"/>
  <c r="I1593" i="1"/>
  <c r="J1593" i="1"/>
  <c r="K1593" i="1"/>
  <c r="I1591" i="1"/>
  <c r="J1591" i="1"/>
  <c r="K1591" i="1"/>
  <c r="I1589" i="1"/>
  <c r="J1589" i="1"/>
  <c r="K1589" i="1"/>
  <c r="I1587" i="1"/>
  <c r="J1587" i="1"/>
  <c r="K1587" i="1"/>
  <c r="I1585" i="1"/>
  <c r="J1585" i="1"/>
  <c r="K1585" i="1"/>
  <c r="I1583" i="1"/>
  <c r="J1583" i="1"/>
  <c r="K1583" i="1"/>
  <c r="I1581" i="1"/>
  <c r="J1581" i="1"/>
  <c r="K1581" i="1"/>
  <c r="I1579" i="1"/>
  <c r="J1579" i="1"/>
  <c r="K1579" i="1"/>
  <c r="I1577" i="1"/>
  <c r="J1577" i="1"/>
  <c r="K1577" i="1"/>
  <c r="I1575" i="1"/>
  <c r="J1575" i="1"/>
  <c r="K1575" i="1"/>
  <c r="I1573" i="1"/>
  <c r="J1573" i="1"/>
  <c r="K1573" i="1"/>
  <c r="I1571" i="1"/>
  <c r="J1571" i="1"/>
  <c r="K1571" i="1"/>
  <c r="I1569" i="1"/>
  <c r="J1569" i="1"/>
  <c r="K1569" i="1"/>
  <c r="I1567" i="1"/>
  <c r="J1567" i="1"/>
  <c r="K1567" i="1"/>
  <c r="I1565" i="1"/>
  <c r="J1565" i="1"/>
  <c r="K1565" i="1"/>
  <c r="I1563" i="1"/>
  <c r="J1563" i="1"/>
  <c r="K1563" i="1"/>
  <c r="I1561" i="1"/>
  <c r="J1561" i="1"/>
  <c r="K1561" i="1"/>
  <c r="I1559" i="1"/>
  <c r="J1559" i="1"/>
  <c r="K1559" i="1"/>
  <c r="I1557" i="1"/>
  <c r="J1557" i="1"/>
  <c r="K1557" i="1"/>
  <c r="I1555" i="1"/>
  <c r="J1555" i="1"/>
  <c r="K1555" i="1"/>
  <c r="I1553" i="1"/>
  <c r="J1553" i="1"/>
  <c r="K1553" i="1"/>
  <c r="I1551" i="1"/>
  <c r="J1551" i="1"/>
  <c r="K1551" i="1"/>
  <c r="I1549" i="1"/>
  <c r="J1549" i="1"/>
  <c r="K1549" i="1"/>
  <c r="I1547" i="1"/>
  <c r="J1547" i="1"/>
  <c r="K1547" i="1"/>
  <c r="I1545" i="1"/>
  <c r="J1545" i="1"/>
  <c r="K1545" i="1"/>
  <c r="I1543" i="1"/>
  <c r="J1543" i="1"/>
  <c r="K1543" i="1"/>
  <c r="I1541" i="1"/>
  <c r="J1541" i="1"/>
  <c r="K1541" i="1"/>
  <c r="I1539" i="1"/>
  <c r="J1539" i="1"/>
  <c r="K1539" i="1"/>
  <c r="I1537" i="1"/>
  <c r="J1537" i="1"/>
  <c r="K1537" i="1"/>
  <c r="I1535" i="1"/>
  <c r="J1535" i="1"/>
  <c r="K1535" i="1"/>
  <c r="I1533" i="1"/>
  <c r="J1533" i="1"/>
  <c r="K1533" i="1"/>
  <c r="I1531" i="1"/>
  <c r="J1531" i="1"/>
  <c r="K1531" i="1"/>
  <c r="I1529" i="1"/>
  <c r="J1529" i="1"/>
  <c r="K1529" i="1"/>
  <c r="I1527" i="1"/>
  <c r="J1527" i="1"/>
  <c r="K1527" i="1"/>
  <c r="I1525" i="1"/>
  <c r="J1525" i="1"/>
  <c r="K1525" i="1"/>
  <c r="I1523" i="1"/>
  <c r="J1523" i="1"/>
  <c r="K1523" i="1"/>
  <c r="I1521" i="1"/>
  <c r="J1521" i="1"/>
  <c r="K1521" i="1"/>
  <c r="I1519" i="1"/>
  <c r="J1519" i="1"/>
  <c r="K1519" i="1"/>
  <c r="I1517" i="1"/>
  <c r="J1517" i="1"/>
  <c r="K1517" i="1"/>
  <c r="I1515" i="1"/>
  <c r="J1515" i="1"/>
  <c r="K1515" i="1"/>
  <c r="I1513" i="1"/>
  <c r="J1513" i="1"/>
  <c r="K1513" i="1"/>
  <c r="I1511" i="1"/>
  <c r="J1511" i="1"/>
  <c r="K1511" i="1"/>
  <c r="I1509" i="1"/>
  <c r="J1509" i="1"/>
  <c r="K1509" i="1"/>
  <c r="I1507" i="1"/>
  <c r="J1507" i="1"/>
  <c r="K1507" i="1"/>
  <c r="I1505" i="1"/>
  <c r="J1505" i="1"/>
  <c r="K1505" i="1"/>
  <c r="I1503" i="1"/>
  <c r="J1503" i="1"/>
  <c r="K1503" i="1"/>
  <c r="I1501" i="1"/>
  <c r="J1501" i="1"/>
  <c r="K1501" i="1"/>
  <c r="I1499" i="1"/>
  <c r="J1499" i="1"/>
  <c r="K1499" i="1"/>
  <c r="I1497" i="1"/>
  <c r="J1497" i="1"/>
  <c r="K1497" i="1"/>
  <c r="I1495" i="1"/>
  <c r="J1495" i="1"/>
  <c r="K1495" i="1"/>
  <c r="I1493" i="1"/>
  <c r="J1493" i="1"/>
  <c r="K1493" i="1"/>
  <c r="I1491" i="1"/>
  <c r="J1491" i="1"/>
  <c r="K1491" i="1"/>
  <c r="I1489" i="1"/>
  <c r="J1489" i="1"/>
  <c r="K1489" i="1"/>
  <c r="I1487" i="1"/>
  <c r="J1487" i="1"/>
  <c r="K1487" i="1"/>
  <c r="I1485" i="1"/>
  <c r="J1485" i="1"/>
  <c r="K1485" i="1"/>
  <c r="I1483" i="1"/>
  <c r="J1483" i="1"/>
  <c r="K1483" i="1"/>
  <c r="I1481" i="1"/>
  <c r="J1481" i="1"/>
  <c r="K1481" i="1"/>
  <c r="I1479" i="1"/>
  <c r="J1479" i="1"/>
  <c r="K1479" i="1"/>
  <c r="I1477" i="1"/>
  <c r="J1477" i="1"/>
  <c r="K1477" i="1"/>
  <c r="I1475" i="1"/>
  <c r="J1475" i="1"/>
  <c r="K1475" i="1"/>
  <c r="I1473" i="1"/>
  <c r="J1473" i="1"/>
  <c r="K1473" i="1"/>
  <c r="I1471" i="1"/>
  <c r="J1471" i="1"/>
  <c r="K1471" i="1"/>
  <c r="I1469" i="1"/>
  <c r="J1469" i="1"/>
  <c r="K1469" i="1"/>
  <c r="I1467" i="1"/>
  <c r="J1467" i="1"/>
  <c r="K1467" i="1"/>
  <c r="I1465" i="1"/>
  <c r="J1465" i="1"/>
  <c r="K1465" i="1"/>
  <c r="I1463" i="1"/>
  <c r="J1463" i="1"/>
  <c r="K1463" i="1"/>
  <c r="I1461" i="1"/>
  <c r="J1461" i="1"/>
  <c r="K1461" i="1"/>
  <c r="I1459" i="1"/>
  <c r="J1459" i="1"/>
  <c r="K1459" i="1"/>
  <c r="I1457" i="1"/>
  <c r="J1457" i="1"/>
  <c r="K1457" i="1"/>
  <c r="I1455" i="1"/>
  <c r="J1455" i="1"/>
  <c r="K1455" i="1"/>
  <c r="I1453" i="1"/>
  <c r="J1453" i="1"/>
  <c r="K1453" i="1"/>
  <c r="I1451" i="1"/>
  <c r="J1451" i="1"/>
  <c r="K1451" i="1"/>
  <c r="I1449" i="1"/>
  <c r="J1449" i="1"/>
  <c r="K1449" i="1"/>
  <c r="I1447" i="1"/>
  <c r="J1447" i="1"/>
  <c r="K1447" i="1"/>
  <c r="I1445" i="1"/>
  <c r="J1445" i="1"/>
  <c r="K1445" i="1"/>
  <c r="I1443" i="1"/>
  <c r="J1443" i="1"/>
  <c r="K1443" i="1"/>
  <c r="I1441" i="1"/>
  <c r="J1441" i="1"/>
  <c r="K1441" i="1"/>
  <c r="I1439" i="1"/>
  <c r="J1439" i="1"/>
  <c r="K1439" i="1"/>
  <c r="I1437" i="1"/>
  <c r="J1437" i="1"/>
  <c r="K1437" i="1"/>
  <c r="I1435" i="1"/>
  <c r="J1435" i="1"/>
  <c r="K1435" i="1"/>
  <c r="I1433" i="1"/>
  <c r="J1433" i="1"/>
  <c r="K1433" i="1"/>
  <c r="I1431" i="1"/>
  <c r="J1431" i="1"/>
  <c r="K1431" i="1"/>
  <c r="I1429" i="1"/>
  <c r="J1429" i="1"/>
  <c r="K1429" i="1"/>
  <c r="I1427" i="1"/>
  <c r="J1427" i="1"/>
  <c r="K1427" i="1"/>
  <c r="I1425" i="1"/>
  <c r="J1425" i="1"/>
  <c r="K1425" i="1"/>
  <c r="I1423" i="1"/>
  <c r="J1423" i="1"/>
  <c r="K1423" i="1"/>
  <c r="I1421" i="1"/>
  <c r="J1421" i="1"/>
  <c r="K1421" i="1"/>
  <c r="I1419" i="1"/>
  <c r="J1419" i="1"/>
  <c r="K1419" i="1"/>
  <c r="I1417" i="1"/>
  <c r="J1417" i="1"/>
  <c r="K1417" i="1"/>
  <c r="I1415" i="1"/>
  <c r="J1415" i="1"/>
  <c r="K1415" i="1"/>
  <c r="I1413" i="1"/>
  <c r="J1413" i="1"/>
  <c r="K1413" i="1"/>
  <c r="I1411" i="1"/>
  <c r="J1411" i="1"/>
  <c r="K1411" i="1"/>
  <c r="I1409" i="1"/>
  <c r="J1409" i="1"/>
  <c r="K1409" i="1"/>
  <c r="I1407" i="1"/>
  <c r="J1407" i="1"/>
  <c r="K1407" i="1"/>
  <c r="I1405" i="1"/>
  <c r="J1405" i="1"/>
  <c r="K1405" i="1"/>
  <c r="I1403" i="1"/>
  <c r="J1403" i="1"/>
  <c r="K1403" i="1"/>
  <c r="I1401" i="1"/>
  <c r="J1401" i="1"/>
  <c r="K1401" i="1"/>
  <c r="I1399" i="1"/>
  <c r="J1399" i="1"/>
  <c r="K1399" i="1"/>
  <c r="I1397" i="1"/>
  <c r="J1397" i="1"/>
  <c r="K1397" i="1"/>
  <c r="I1395" i="1"/>
  <c r="J1395" i="1"/>
  <c r="K1395" i="1"/>
  <c r="I1393" i="1"/>
  <c r="J1393" i="1"/>
  <c r="K1393" i="1"/>
  <c r="I1391" i="1"/>
  <c r="J1391" i="1"/>
  <c r="K1391" i="1"/>
  <c r="I1389" i="1"/>
  <c r="J1389" i="1"/>
  <c r="K1389" i="1"/>
  <c r="I1387" i="1"/>
  <c r="J1387" i="1"/>
  <c r="K1387" i="1"/>
  <c r="I1385" i="1"/>
  <c r="J1385" i="1"/>
  <c r="K1385" i="1"/>
  <c r="I1383" i="1"/>
  <c r="J1383" i="1"/>
  <c r="K1383" i="1"/>
  <c r="I1381" i="1"/>
  <c r="J1381" i="1"/>
  <c r="K1381" i="1"/>
  <c r="I1379" i="1"/>
  <c r="J1379" i="1"/>
  <c r="K1379" i="1"/>
  <c r="I1377" i="1"/>
  <c r="J1377" i="1"/>
  <c r="K1377" i="1"/>
  <c r="I1375" i="1"/>
  <c r="J1375" i="1"/>
  <c r="K1375" i="1"/>
  <c r="I1373" i="1"/>
  <c r="J1373" i="1"/>
  <c r="K1373" i="1"/>
  <c r="I1371" i="1"/>
  <c r="J1371" i="1"/>
  <c r="K1371" i="1"/>
  <c r="I1369" i="1"/>
  <c r="J1369" i="1"/>
  <c r="K1369" i="1"/>
  <c r="I1367" i="1"/>
  <c r="J1367" i="1"/>
  <c r="K1367" i="1"/>
  <c r="I1365" i="1"/>
  <c r="J1365" i="1"/>
  <c r="K1365" i="1"/>
  <c r="I1363" i="1"/>
  <c r="J1363" i="1"/>
  <c r="K1363" i="1"/>
  <c r="I1361" i="1"/>
  <c r="J1361" i="1"/>
  <c r="K1361" i="1"/>
  <c r="I1359" i="1"/>
  <c r="J1359" i="1"/>
  <c r="K1359" i="1"/>
  <c r="I1357" i="1"/>
  <c r="J1357" i="1"/>
  <c r="K1357" i="1"/>
  <c r="I1355" i="1"/>
  <c r="J1355" i="1"/>
  <c r="K1355" i="1"/>
  <c r="I1353" i="1"/>
  <c r="J1353" i="1"/>
  <c r="K1353" i="1"/>
  <c r="I1351" i="1"/>
  <c r="J1351" i="1"/>
  <c r="K1351" i="1"/>
  <c r="I1349" i="1"/>
  <c r="J1349" i="1"/>
  <c r="K1349" i="1"/>
  <c r="I1347" i="1"/>
  <c r="J1347" i="1"/>
  <c r="K1347" i="1"/>
  <c r="I1345" i="1"/>
  <c r="J1345" i="1"/>
  <c r="K1345" i="1"/>
  <c r="I1343" i="1"/>
  <c r="J1343" i="1"/>
  <c r="K1343" i="1"/>
  <c r="I1341" i="1"/>
  <c r="J1341" i="1"/>
  <c r="K1341" i="1"/>
  <c r="I1339" i="1"/>
  <c r="J1339" i="1"/>
  <c r="K1339" i="1"/>
  <c r="I1337" i="1"/>
  <c r="J1337" i="1"/>
  <c r="K1337" i="1"/>
  <c r="I1335" i="1"/>
  <c r="J1335" i="1"/>
  <c r="K1335" i="1"/>
  <c r="I1333" i="1"/>
  <c r="J1333" i="1"/>
  <c r="K1333" i="1"/>
  <c r="I1331" i="1"/>
  <c r="J1331" i="1"/>
  <c r="K1331" i="1"/>
  <c r="I1329" i="1"/>
  <c r="J1329" i="1"/>
  <c r="K1329" i="1"/>
  <c r="I1327" i="1"/>
  <c r="J1327" i="1"/>
  <c r="K1327" i="1"/>
  <c r="I1325" i="1"/>
  <c r="J1325" i="1"/>
  <c r="K1325" i="1"/>
  <c r="I1323" i="1"/>
  <c r="J1323" i="1"/>
  <c r="K1323" i="1"/>
  <c r="I1321" i="1"/>
  <c r="J1321" i="1"/>
  <c r="K1321" i="1"/>
  <c r="I1319" i="1"/>
  <c r="J1319" i="1"/>
  <c r="K1319" i="1"/>
  <c r="I1317" i="1"/>
  <c r="J1317" i="1"/>
  <c r="K1317" i="1"/>
  <c r="I1315" i="1"/>
  <c r="J1315" i="1"/>
  <c r="K1315" i="1"/>
  <c r="I1313" i="1"/>
  <c r="J1313" i="1"/>
  <c r="K1313" i="1"/>
  <c r="I1311" i="1"/>
  <c r="J1311" i="1"/>
  <c r="K1311" i="1"/>
  <c r="I1309" i="1"/>
  <c r="J1309" i="1"/>
  <c r="K1309" i="1"/>
  <c r="I1307" i="1"/>
  <c r="J1307" i="1"/>
  <c r="K1307" i="1"/>
  <c r="I1305" i="1"/>
  <c r="J1305" i="1"/>
  <c r="K1305" i="1"/>
  <c r="I1303" i="1"/>
  <c r="J1303" i="1"/>
  <c r="K1303" i="1"/>
  <c r="I1301" i="1"/>
  <c r="J1301" i="1"/>
  <c r="K1301" i="1"/>
  <c r="I1299" i="1"/>
  <c r="J1299" i="1"/>
  <c r="K1299" i="1"/>
  <c r="I1297" i="1"/>
  <c r="J1297" i="1"/>
  <c r="K1297" i="1"/>
  <c r="I1295" i="1"/>
  <c r="J1295" i="1"/>
  <c r="K1295" i="1"/>
  <c r="I1293" i="1"/>
  <c r="J1293" i="1"/>
  <c r="K1293" i="1"/>
  <c r="J1291" i="1"/>
  <c r="K1291" i="1"/>
  <c r="J1289" i="1"/>
  <c r="K1289" i="1"/>
  <c r="J1287" i="1"/>
  <c r="K1287" i="1"/>
  <c r="J1285" i="1"/>
  <c r="K1285" i="1"/>
  <c r="J1283" i="1"/>
  <c r="K1283" i="1"/>
  <c r="J1281" i="1"/>
  <c r="K1281" i="1"/>
  <c r="J1279" i="1"/>
  <c r="K1279" i="1"/>
  <c r="J1277" i="1"/>
  <c r="K1277" i="1"/>
  <c r="J1275" i="1"/>
  <c r="K1275" i="1"/>
  <c r="J1273" i="1"/>
  <c r="K1273" i="1"/>
  <c r="J1271" i="1"/>
  <c r="K1271" i="1"/>
  <c r="J1269" i="1"/>
  <c r="K1269" i="1"/>
  <c r="J1267" i="1"/>
  <c r="K1267" i="1"/>
  <c r="J1265" i="1"/>
  <c r="K1265" i="1"/>
  <c r="J1263" i="1"/>
  <c r="K1263" i="1"/>
  <c r="J1261" i="1"/>
  <c r="K1261" i="1"/>
  <c r="J1259" i="1"/>
  <c r="K1259" i="1"/>
  <c r="J1257" i="1"/>
  <c r="K1257" i="1"/>
  <c r="J1255" i="1"/>
  <c r="K1255" i="1"/>
  <c r="J1253" i="1"/>
  <c r="K1253" i="1"/>
  <c r="J1251" i="1"/>
  <c r="K1251" i="1"/>
  <c r="J1249" i="1"/>
  <c r="K1249" i="1"/>
  <c r="J1247" i="1"/>
  <c r="K1247" i="1"/>
  <c r="J1245" i="1"/>
  <c r="K1245" i="1"/>
  <c r="J1243" i="1"/>
  <c r="K1243" i="1"/>
  <c r="J1241" i="1"/>
  <c r="K1241" i="1"/>
  <c r="J1239" i="1"/>
  <c r="K1239" i="1"/>
  <c r="J1237" i="1"/>
  <c r="K1237" i="1"/>
  <c r="J1235" i="1"/>
  <c r="K1235" i="1"/>
  <c r="J1233" i="1"/>
  <c r="K1233" i="1"/>
  <c r="J1231" i="1"/>
  <c r="K1231" i="1"/>
  <c r="J1229" i="1"/>
  <c r="K1229" i="1"/>
  <c r="J1227" i="1"/>
  <c r="K1227" i="1"/>
  <c r="J1225" i="1"/>
  <c r="K1225" i="1"/>
  <c r="J1223" i="1"/>
  <c r="K1223" i="1"/>
  <c r="J1221" i="1"/>
  <c r="K1221" i="1"/>
  <c r="J1219" i="1"/>
  <c r="K1219" i="1"/>
  <c r="J1217" i="1"/>
  <c r="K1217" i="1"/>
  <c r="J1215" i="1"/>
  <c r="K1215" i="1"/>
  <c r="J1213" i="1"/>
  <c r="K1213" i="1"/>
  <c r="J1211" i="1"/>
  <c r="K1211" i="1"/>
  <c r="J1209" i="1"/>
  <c r="K1209" i="1"/>
  <c r="J1207" i="1"/>
  <c r="K1207" i="1"/>
  <c r="J1205" i="1"/>
  <c r="K1205" i="1"/>
  <c r="J1203" i="1"/>
  <c r="K1203" i="1"/>
  <c r="J1201" i="1"/>
  <c r="K1201" i="1"/>
  <c r="J1199" i="1"/>
  <c r="K1199" i="1"/>
  <c r="J1197" i="1"/>
  <c r="K1197" i="1"/>
  <c r="J1195" i="1"/>
  <c r="K1195" i="1"/>
  <c r="J1193" i="1"/>
  <c r="K1193" i="1"/>
  <c r="J1191" i="1"/>
  <c r="K1191" i="1"/>
  <c r="J1189" i="1"/>
  <c r="K1189" i="1"/>
  <c r="J1187" i="1"/>
  <c r="K1187" i="1"/>
  <c r="J1185" i="1"/>
  <c r="K1185" i="1"/>
  <c r="J1183" i="1"/>
  <c r="K1183" i="1"/>
  <c r="J1181" i="1"/>
  <c r="K1181" i="1"/>
  <c r="J1179" i="1"/>
  <c r="K1179" i="1"/>
  <c r="J1177" i="1"/>
  <c r="K1177" i="1"/>
  <c r="J1175" i="1"/>
  <c r="K1175" i="1"/>
  <c r="J1173" i="1"/>
  <c r="K1173" i="1"/>
  <c r="J1171" i="1"/>
  <c r="K1171" i="1"/>
  <c r="J1169" i="1"/>
  <c r="K1169" i="1"/>
  <c r="J1167" i="1"/>
  <c r="K1167" i="1"/>
  <c r="J1165" i="1"/>
  <c r="K1165" i="1"/>
  <c r="J1163" i="1"/>
  <c r="K1163" i="1"/>
  <c r="J1161" i="1"/>
  <c r="K1161" i="1"/>
  <c r="J1159" i="1"/>
  <c r="K1159" i="1"/>
  <c r="J1157" i="1"/>
  <c r="K1157" i="1"/>
  <c r="J1155" i="1"/>
  <c r="K1155" i="1"/>
  <c r="J1153" i="1"/>
  <c r="K1153" i="1"/>
  <c r="J1151" i="1"/>
  <c r="K1151" i="1"/>
  <c r="J1149" i="1"/>
  <c r="K1149" i="1"/>
  <c r="J1147" i="1"/>
  <c r="K1147" i="1"/>
  <c r="J1145" i="1"/>
  <c r="K1145" i="1"/>
  <c r="J1143" i="1"/>
  <c r="K1143" i="1"/>
  <c r="J1141" i="1"/>
  <c r="K1141" i="1"/>
  <c r="J1139" i="1"/>
  <c r="K1139" i="1"/>
  <c r="J1137" i="1"/>
  <c r="K1137" i="1"/>
  <c r="J1135" i="1"/>
  <c r="K1135" i="1"/>
  <c r="J1133" i="1"/>
  <c r="K1133" i="1"/>
  <c r="J1131" i="1"/>
  <c r="K1131" i="1"/>
  <c r="J1129" i="1"/>
  <c r="K1129" i="1"/>
  <c r="J1127" i="1"/>
  <c r="K1127" i="1"/>
  <c r="J1125" i="1"/>
  <c r="K1125" i="1"/>
  <c r="J1123" i="1"/>
  <c r="K1123" i="1"/>
  <c r="J1121" i="1"/>
  <c r="K1121" i="1"/>
  <c r="J1119" i="1"/>
  <c r="K1119" i="1"/>
  <c r="J1117" i="1"/>
  <c r="K1117" i="1"/>
  <c r="J1115" i="1"/>
  <c r="K1115" i="1"/>
  <c r="J1113" i="1"/>
  <c r="K1113" i="1"/>
  <c r="J1111" i="1"/>
  <c r="K1111" i="1"/>
  <c r="J1109" i="1"/>
  <c r="K1109" i="1"/>
  <c r="J1107" i="1"/>
  <c r="K1107" i="1"/>
  <c r="J1105" i="1"/>
  <c r="K1105" i="1"/>
  <c r="J1103" i="1"/>
  <c r="K1103" i="1"/>
  <c r="J1101" i="1"/>
  <c r="K1101" i="1"/>
  <c r="I1099" i="1"/>
  <c r="J1099" i="1"/>
  <c r="K1099" i="1"/>
  <c r="I1097" i="1"/>
  <c r="J1097" i="1"/>
  <c r="K1097" i="1"/>
  <c r="I1095" i="1"/>
  <c r="J1095" i="1"/>
  <c r="K1095" i="1"/>
  <c r="I1093" i="1"/>
  <c r="J1093" i="1"/>
  <c r="K1093" i="1"/>
  <c r="I1091" i="1"/>
  <c r="J1091" i="1"/>
  <c r="K1091" i="1"/>
  <c r="I1089" i="1"/>
  <c r="J1089" i="1"/>
  <c r="K1089" i="1"/>
  <c r="I1087" i="1"/>
  <c r="J1087" i="1"/>
  <c r="K1087" i="1"/>
  <c r="I1085" i="1"/>
  <c r="J1085" i="1"/>
  <c r="K1085" i="1"/>
  <c r="I1083" i="1"/>
  <c r="J1083" i="1"/>
  <c r="K1083" i="1"/>
  <c r="I1081" i="1"/>
  <c r="J1081" i="1"/>
  <c r="K1081" i="1"/>
  <c r="I1079" i="1"/>
  <c r="J1079" i="1"/>
  <c r="K1079" i="1"/>
  <c r="I1077" i="1"/>
  <c r="J1077" i="1"/>
  <c r="K1077" i="1"/>
  <c r="I1075" i="1"/>
  <c r="J1075" i="1"/>
  <c r="K1075" i="1"/>
  <c r="I1073" i="1"/>
  <c r="K1073" i="1"/>
  <c r="J1073" i="1"/>
  <c r="I1071" i="1"/>
  <c r="K1071" i="1"/>
  <c r="J1071" i="1"/>
  <c r="I1069" i="1"/>
  <c r="K1069" i="1"/>
  <c r="J1069" i="1"/>
  <c r="I1067" i="1"/>
  <c r="K1067" i="1"/>
  <c r="J1067" i="1"/>
  <c r="I1065" i="1"/>
  <c r="K1065" i="1"/>
  <c r="J1065" i="1"/>
  <c r="I1063" i="1"/>
  <c r="K1063" i="1"/>
  <c r="J1063" i="1"/>
  <c r="I1061" i="1"/>
  <c r="K1061" i="1"/>
  <c r="J1061" i="1"/>
  <c r="I1059" i="1"/>
  <c r="K1059" i="1"/>
  <c r="J1059" i="1"/>
  <c r="I1057" i="1"/>
  <c r="K1057" i="1"/>
  <c r="J1057" i="1"/>
  <c r="I1055" i="1"/>
  <c r="K1055" i="1"/>
  <c r="J1055" i="1"/>
  <c r="I1053" i="1"/>
  <c r="K1053" i="1"/>
  <c r="J1053" i="1"/>
  <c r="I1051" i="1"/>
  <c r="K1051" i="1"/>
  <c r="J1051" i="1"/>
  <c r="I1049" i="1"/>
  <c r="K1049" i="1"/>
  <c r="J1049" i="1"/>
  <c r="I1047" i="1"/>
  <c r="K1047" i="1"/>
  <c r="J1047" i="1"/>
  <c r="I1045" i="1"/>
  <c r="K1045" i="1"/>
  <c r="J1045" i="1"/>
  <c r="I1043" i="1"/>
  <c r="K1043" i="1"/>
  <c r="J1043" i="1"/>
  <c r="I1041" i="1"/>
  <c r="K1041" i="1"/>
  <c r="J1041" i="1"/>
  <c r="I1039" i="1"/>
  <c r="K1039" i="1"/>
  <c r="J1039" i="1"/>
  <c r="I1037" i="1"/>
  <c r="K1037" i="1"/>
  <c r="J1037" i="1"/>
  <c r="I1035" i="1"/>
  <c r="K1035" i="1"/>
  <c r="J1035" i="1"/>
  <c r="I1033" i="1"/>
  <c r="K1033" i="1"/>
  <c r="J1033" i="1"/>
  <c r="I1031" i="1"/>
  <c r="K1031" i="1"/>
  <c r="J1031" i="1"/>
  <c r="I1029" i="1"/>
  <c r="K1029" i="1"/>
  <c r="J1029" i="1"/>
  <c r="I1027" i="1"/>
  <c r="K1027" i="1"/>
  <c r="J1027" i="1"/>
  <c r="I1025" i="1"/>
  <c r="K1025" i="1"/>
  <c r="J1025" i="1"/>
  <c r="I1023" i="1"/>
  <c r="K1023" i="1"/>
  <c r="J1023" i="1"/>
  <c r="I1021" i="1"/>
  <c r="K1021" i="1"/>
  <c r="J1021" i="1"/>
  <c r="I1019" i="1"/>
  <c r="K1019" i="1"/>
  <c r="J1019" i="1"/>
  <c r="I1017" i="1"/>
  <c r="K1017" i="1"/>
  <c r="J1017" i="1"/>
  <c r="I1015" i="1"/>
  <c r="K1015" i="1"/>
  <c r="J1015" i="1"/>
  <c r="I1013" i="1"/>
  <c r="K1013" i="1"/>
  <c r="J1013" i="1"/>
  <c r="I1011" i="1"/>
  <c r="K1011" i="1"/>
  <c r="J1011" i="1"/>
  <c r="I1009" i="1"/>
  <c r="K1009" i="1"/>
  <c r="J1009" i="1"/>
  <c r="I1007" i="1"/>
  <c r="K1007" i="1"/>
  <c r="J1007" i="1"/>
  <c r="I1005" i="1"/>
  <c r="K1005" i="1"/>
  <c r="J1005" i="1"/>
  <c r="I1003" i="1"/>
  <c r="K1003" i="1"/>
  <c r="J1003" i="1"/>
  <c r="I1001" i="1"/>
  <c r="K1001" i="1"/>
  <c r="J1001" i="1"/>
  <c r="I999" i="1"/>
  <c r="K999" i="1"/>
  <c r="J999" i="1"/>
  <c r="I997" i="1"/>
  <c r="K997" i="1"/>
  <c r="J997" i="1"/>
  <c r="I995" i="1"/>
  <c r="K995" i="1"/>
  <c r="J995" i="1"/>
  <c r="I993" i="1"/>
  <c r="K993" i="1"/>
  <c r="J993" i="1"/>
  <c r="I991" i="1"/>
  <c r="K991" i="1"/>
  <c r="J991" i="1"/>
  <c r="I989" i="1"/>
  <c r="K989" i="1"/>
  <c r="J989" i="1"/>
  <c r="I987" i="1"/>
  <c r="K987" i="1"/>
  <c r="J987" i="1"/>
  <c r="I985" i="1"/>
  <c r="K985" i="1"/>
  <c r="J985" i="1"/>
  <c r="I983" i="1"/>
  <c r="K983" i="1"/>
  <c r="J983" i="1"/>
  <c r="I981" i="1"/>
  <c r="K981" i="1"/>
  <c r="J981" i="1"/>
  <c r="I979" i="1"/>
  <c r="K979" i="1"/>
  <c r="J979" i="1"/>
  <c r="I977" i="1"/>
  <c r="K977" i="1"/>
  <c r="J977" i="1"/>
  <c r="I975" i="1"/>
  <c r="K975" i="1"/>
  <c r="J975" i="1"/>
  <c r="I973" i="1"/>
  <c r="K973" i="1"/>
  <c r="J973" i="1"/>
  <c r="I971" i="1"/>
  <c r="K971" i="1"/>
  <c r="J971" i="1"/>
  <c r="I969" i="1"/>
  <c r="K969" i="1"/>
  <c r="J969" i="1"/>
  <c r="I967" i="1"/>
  <c r="K967" i="1"/>
  <c r="J967" i="1"/>
  <c r="I965" i="1"/>
  <c r="K965" i="1"/>
  <c r="J965" i="1"/>
  <c r="I963" i="1"/>
  <c r="K963" i="1"/>
  <c r="J963" i="1"/>
  <c r="I961" i="1"/>
  <c r="K961" i="1"/>
  <c r="J961" i="1"/>
  <c r="I959" i="1"/>
  <c r="K959" i="1"/>
  <c r="J959" i="1"/>
  <c r="I957" i="1"/>
  <c r="K957" i="1"/>
  <c r="J957" i="1"/>
  <c r="I955" i="1"/>
  <c r="K955" i="1"/>
  <c r="J955" i="1"/>
  <c r="I953" i="1"/>
  <c r="K953" i="1"/>
  <c r="J953" i="1"/>
  <c r="I951" i="1"/>
  <c r="K951" i="1"/>
  <c r="J951" i="1"/>
  <c r="I949" i="1"/>
  <c r="K949" i="1"/>
  <c r="J949" i="1"/>
  <c r="I947" i="1"/>
  <c r="K947" i="1"/>
  <c r="J947" i="1"/>
  <c r="I945" i="1"/>
  <c r="K945" i="1"/>
  <c r="J945" i="1"/>
  <c r="I943" i="1"/>
  <c r="K943" i="1"/>
  <c r="J943" i="1"/>
  <c r="I941" i="1"/>
  <c r="K941" i="1"/>
  <c r="J941" i="1"/>
  <c r="I939" i="1"/>
  <c r="K939" i="1"/>
  <c r="J939" i="1"/>
  <c r="I937" i="1"/>
  <c r="K937" i="1"/>
  <c r="J937" i="1"/>
  <c r="I935" i="1"/>
  <c r="K935" i="1"/>
  <c r="J935" i="1"/>
  <c r="I933" i="1"/>
  <c r="K933" i="1"/>
  <c r="J933" i="1"/>
  <c r="I931" i="1"/>
  <c r="K931" i="1"/>
  <c r="J931" i="1"/>
  <c r="I929" i="1"/>
  <c r="K929" i="1"/>
  <c r="J929" i="1"/>
  <c r="I927" i="1"/>
  <c r="K927" i="1"/>
  <c r="J927" i="1"/>
  <c r="I925" i="1"/>
  <c r="K925" i="1"/>
  <c r="J925" i="1"/>
  <c r="I923" i="1"/>
  <c r="K923" i="1"/>
  <c r="J923" i="1"/>
  <c r="I921" i="1"/>
  <c r="K921" i="1"/>
  <c r="J921" i="1"/>
  <c r="I919" i="1"/>
  <c r="K919" i="1"/>
  <c r="J919" i="1"/>
  <c r="I917" i="1"/>
  <c r="K917" i="1"/>
  <c r="J917" i="1"/>
  <c r="I915" i="1"/>
  <c r="K915" i="1"/>
  <c r="J915" i="1"/>
  <c r="I913" i="1"/>
  <c r="K913" i="1"/>
  <c r="J913" i="1"/>
  <c r="I911" i="1"/>
  <c r="K911" i="1"/>
  <c r="J911" i="1"/>
  <c r="I909" i="1"/>
  <c r="K909" i="1"/>
  <c r="J909" i="1"/>
  <c r="I907" i="1"/>
  <c r="K907" i="1"/>
  <c r="J907" i="1"/>
  <c r="I905" i="1"/>
  <c r="K905" i="1"/>
  <c r="J905" i="1"/>
  <c r="I903" i="1"/>
  <c r="K903" i="1"/>
  <c r="J903" i="1"/>
  <c r="I901" i="1"/>
  <c r="K901" i="1"/>
  <c r="J901" i="1"/>
  <c r="I899" i="1"/>
  <c r="K899" i="1"/>
  <c r="J899" i="1"/>
  <c r="I897" i="1"/>
  <c r="K897" i="1"/>
  <c r="J897" i="1"/>
  <c r="I895" i="1"/>
  <c r="K895" i="1"/>
  <c r="J895" i="1"/>
  <c r="I893" i="1"/>
  <c r="K893" i="1"/>
  <c r="J893" i="1"/>
  <c r="I891" i="1"/>
  <c r="K891" i="1"/>
  <c r="J891" i="1"/>
  <c r="I889" i="1"/>
  <c r="K889" i="1"/>
  <c r="J889" i="1"/>
  <c r="I887" i="1"/>
  <c r="K887" i="1"/>
  <c r="J887" i="1"/>
  <c r="I885" i="1"/>
  <c r="K885" i="1"/>
  <c r="J885" i="1"/>
  <c r="I883" i="1"/>
  <c r="K883" i="1"/>
  <c r="J883" i="1"/>
  <c r="I881" i="1"/>
  <c r="K881" i="1"/>
  <c r="J881" i="1"/>
  <c r="I879" i="1"/>
  <c r="K879" i="1"/>
  <c r="J879" i="1"/>
  <c r="I877" i="1"/>
  <c r="K877" i="1"/>
  <c r="J877" i="1"/>
  <c r="I875" i="1"/>
  <c r="K875" i="1"/>
  <c r="J875" i="1"/>
  <c r="I873" i="1"/>
  <c r="K873" i="1"/>
  <c r="J873" i="1"/>
  <c r="I871" i="1"/>
  <c r="K871" i="1"/>
  <c r="J871" i="1"/>
  <c r="I869" i="1"/>
  <c r="K869" i="1"/>
  <c r="J869" i="1"/>
  <c r="I867" i="1"/>
  <c r="K867" i="1"/>
  <c r="J867" i="1"/>
  <c r="I865" i="1"/>
  <c r="K865" i="1"/>
  <c r="J865" i="1"/>
  <c r="I863" i="1"/>
  <c r="K863" i="1"/>
  <c r="J863" i="1"/>
  <c r="I861" i="1"/>
  <c r="K861" i="1"/>
  <c r="J861" i="1"/>
  <c r="I859" i="1"/>
  <c r="K859" i="1"/>
  <c r="J859" i="1"/>
  <c r="I857" i="1"/>
  <c r="K857" i="1"/>
  <c r="J857" i="1"/>
  <c r="I855" i="1"/>
  <c r="K855" i="1"/>
  <c r="J855" i="1"/>
  <c r="I853" i="1"/>
  <c r="K853" i="1"/>
  <c r="J853" i="1"/>
  <c r="I851" i="1"/>
  <c r="K851" i="1"/>
  <c r="J851" i="1"/>
  <c r="I849" i="1"/>
  <c r="K849" i="1"/>
  <c r="J849" i="1"/>
  <c r="I847" i="1"/>
  <c r="K847" i="1"/>
  <c r="J847" i="1"/>
  <c r="I845" i="1"/>
  <c r="K845" i="1"/>
  <c r="J845" i="1"/>
  <c r="I843" i="1"/>
  <c r="K843" i="1"/>
  <c r="J843" i="1"/>
  <c r="I841" i="1"/>
  <c r="K841" i="1"/>
  <c r="J841" i="1"/>
  <c r="I839" i="1"/>
  <c r="K839" i="1"/>
  <c r="J839" i="1"/>
  <c r="I837" i="1"/>
  <c r="K837" i="1"/>
  <c r="J837" i="1"/>
  <c r="I835" i="1"/>
  <c r="K835" i="1"/>
  <c r="J835" i="1"/>
  <c r="I833" i="1"/>
  <c r="K833" i="1"/>
  <c r="J833" i="1"/>
  <c r="I831" i="1"/>
  <c r="K831" i="1"/>
  <c r="J831" i="1"/>
  <c r="I829" i="1"/>
  <c r="K829" i="1"/>
  <c r="J829" i="1"/>
  <c r="I827" i="1"/>
  <c r="K827" i="1"/>
  <c r="J827" i="1"/>
  <c r="I825" i="1"/>
  <c r="K825" i="1"/>
  <c r="J825" i="1"/>
  <c r="I823" i="1"/>
  <c r="K823" i="1"/>
  <c r="J823" i="1"/>
  <c r="I821" i="1"/>
  <c r="K821" i="1"/>
  <c r="J821" i="1"/>
  <c r="I819" i="1"/>
  <c r="K819" i="1"/>
  <c r="J819" i="1"/>
  <c r="I817" i="1"/>
  <c r="K817" i="1"/>
  <c r="J817" i="1"/>
  <c r="I815" i="1"/>
  <c r="K815" i="1"/>
  <c r="J815" i="1"/>
  <c r="I813" i="1"/>
  <c r="K813" i="1"/>
  <c r="J813" i="1"/>
  <c r="I811" i="1"/>
  <c r="K811" i="1"/>
  <c r="J811" i="1"/>
  <c r="I809" i="1"/>
  <c r="K809" i="1"/>
  <c r="J809" i="1"/>
  <c r="I807" i="1"/>
  <c r="J807" i="1"/>
  <c r="K807" i="1"/>
  <c r="I805" i="1"/>
  <c r="J805" i="1"/>
  <c r="K805" i="1"/>
  <c r="I803" i="1"/>
  <c r="J803" i="1"/>
  <c r="K803" i="1"/>
  <c r="I801" i="1"/>
  <c r="J801" i="1"/>
  <c r="K801" i="1"/>
  <c r="I799" i="1"/>
  <c r="J799" i="1"/>
  <c r="K799" i="1"/>
  <c r="I797" i="1"/>
  <c r="J797" i="1"/>
  <c r="K797" i="1"/>
  <c r="I795" i="1"/>
  <c r="J795" i="1"/>
  <c r="K795" i="1"/>
  <c r="I793" i="1"/>
  <c r="J793" i="1"/>
  <c r="K793" i="1"/>
  <c r="I791" i="1"/>
  <c r="J791" i="1"/>
  <c r="K791" i="1"/>
  <c r="I789" i="1"/>
  <c r="J789" i="1"/>
  <c r="K789" i="1"/>
  <c r="I787" i="1"/>
  <c r="J787" i="1"/>
  <c r="K787" i="1"/>
  <c r="I785" i="1"/>
  <c r="J785" i="1"/>
  <c r="K785" i="1"/>
  <c r="I783" i="1"/>
  <c r="J783" i="1"/>
  <c r="K783" i="1"/>
  <c r="I781" i="1"/>
  <c r="J781" i="1"/>
  <c r="K781" i="1"/>
  <c r="I779" i="1"/>
  <c r="J779" i="1"/>
  <c r="K779" i="1"/>
  <c r="I774" i="1"/>
  <c r="J774" i="1"/>
  <c r="K774" i="1"/>
  <c r="I770" i="1"/>
  <c r="J770" i="1"/>
  <c r="K770" i="1"/>
  <c r="I769" i="1"/>
  <c r="J769" i="1"/>
  <c r="K769" i="1"/>
  <c r="I763" i="1"/>
  <c r="J763" i="1"/>
  <c r="K763" i="1"/>
  <c r="I761" i="1"/>
  <c r="J761" i="1"/>
  <c r="K761" i="1"/>
  <c r="I757" i="1"/>
  <c r="J757" i="1"/>
  <c r="K757" i="1"/>
  <c r="I755" i="1"/>
  <c r="J755" i="1"/>
  <c r="K755" i="1"/>
  <c r="I776" i="1"/>
  <c r="J776" i="1"/>
  <c r="K776" i="1"/>
  <c r="I775" i="1"/>
  <c r="J775" i="1"/>
  <c r="K775" i="1"/>
  <c r="I772" i="1"/>
  <c r="J772" i="1"/>
  <c r="K772" i="1"/>
  <c r="I762" i="1"/>
  <c r="J762" i="1"/>
  <c r="K762" i="1"/>
  <c r="I753" i="1"/>
  <c r="J753" i="1"/>
  <c r="K753" i="1"/>
  <c r="I756" i="1"/>
  <c r="J756" i="1"/>
  <c r="K756" i="1"/>
  <c r="I751" i="1"/>
  <c r="J751" i="1"/>
  <c r="K751" i="1"/>
  <c r="I749" i="1"/>
  <c r="J749" i="1"/>
  <c r="K749" i="1"/>
  <c r="I747" i="1"/>
  <c r="J747" i="1"/>
  <c r="K747" i="1"/>
  <c r="I745" i="1"/>
  <c r="J745" i="1"/>
  <c r="K745" i="1"/>
  <c r="I743" i="1"/>
  <c r="J743" i="1"/>
  <c r="K743" i="1"/>
  <c r="I741" i="1"/>
  <c r="J741" i="1"/>
  <c r="K741" i="1"/>
  <c r="I739" i="1"/>
  <c r="J739" i="1"/>
  <c r="K739" i="1"/>
  <c r="I737" i="1"/>
  <c r="J737" i="1"/>
  <c r="K737" i="1"/>
  <c r="I735" i="1"/>
  <c r="J735" i="1"/>
  <c r="K735" i="1"/>
  <c r="I733" i="1"/>
  <c r="J733" i="1"/>
  <c r="K733" i="1"/>
  <c r="I731" i="1"/>
  <c r="J731" i="1"/>
  <c r="K731" i="1"/>
  <c r="I729" i="1"/>
  <c r="J729" i="1"/>
  <c r="K729" i="1"/>
  <c r="I727" i="1"/>
  <c r="J727" i="1"/>
  <c r="K727" i="1"/>
  <c r="I725" i="1"/>
  <c r="J725" i="1"/>
  <c r="K725" i="1"/>
  <c r="I723" i="1"/>
  <c r="J723" i="1"/>
  <c r="K723" i="1"/>
  <c r="I721" i="1"/>
  <c r="J721" i="1"/>
  <c r="K721" i="1"/>
  <c r="I719" i="1"/>
  <c r="J719" i="1"/>
  <c r="K719" i="1"/>
  <c r="I717" i="1"/>
  <c r="J717" i="1"/>
  <c r="K717" i="1"/>
  <c r="I715" i="1"/>
  <c r="J715" i="1"/>
  <c r="K715" i="1"/>
  <c r="I713" i="1"/>
  <c r="J713" i="1"/>
  <c r="K713" i="1"/>
  <c r="I711" i="1"/>
  <c r="J711" i="1"/>
  <c r="K711" i="1"/>
  <c r="I709" i="1"/>
  <c r="J709" i="1"/>
  <c r="K709" i="1"/>
  <c r="I707" i="1"/>
  <c r="J707" i="1"/>
  <c r="K707" i="1"/>
  <c r="I705" i="1"/>
  <c r="J705" i="1"/>
  <c r="K705" i="1"/>
  <c r="I703" i="1"/>
  <c r="J703" i="1"/>
  <c r="K703" i="1"/>
  <c r="I701" i="1"/>
  <c r="J701" i="1"/>
  <c r="K701" i="1"/>
  <c r="I699" i="1"/>
  <c r="J699" i="1"/>
  <c r="K699" i="1"/>
  <c r="I697" i="1"/>
  <c r="J697" i="1"/>
  <c r="K697" i="1"/>
  <c r="I695" i="1"/>
  <c r="J695" i="1"/>
  <c r="K695" i="1"/>
  <c r="I693" i="1"/>
  <c r="J693" i="1"/>
  <c r="K693" i="1"/>
  <c r="I691" i="1"/>
  <c r="J691" i="1"/>
  <c r="K691" i="1"/>
  <c r="I689" i="1"/>
  <c r="J689" i="1"/>
  <c r="K689" i="1"/>
  <c r="I687" i="1"/>
  <c r="J687" i="1"/>
  <c r="K687" i="1"/>
  <c r="I685" i="1"/>
  <c r="J685" i="1"/>
  <c r="K685" i="1"/>
  <c r="I683" i="1"/>
  <c r="J683" i="1"/>
  <c r="K683" i="1"/>
  <c r="I681" i="1"/>
  <c r="J681" i="1"/>
  <c r="K681" i="1"/>
  <c r="I679" i="1"/>
  <c r="J679" i="1"/>
  <c r="K679" i="1"/>
  <c r="I677" i="1"/>
  <c r="J677" i="1"/>
  <c r="K677" i="1"/>
  <c r="I675" i="1"/>
  <c r="J675" i="1"/>
  <c r="K675" i="1"/>
  <c r="I673" i="1"/>
  <c r="J673" i="1"/>
  <c r="K673" i="1"/>
  <c r="I671" i="1"/>
  <c r="J671" i="1"/>
  <c r="K671" i="1"/>
  <c r="I669" i="1"/>
  <c r="J669" i="1"/>
  <c r="K669" i="1"/>
  <c r="I667" i="1"/>
  <c r="J667" i="1"/>
  <c r="K667" i="1"/>
  <c r="I665" i="1"/>
  <c r="J665" i="1"/>
  <c r="K665" i="1"/>
  <c r="I663" i="1"/>
  <c r="J663" i="1"/>
  <c r="K663" i="1"/>
  <c r="I661" i="1"/>
  <c r="J661" i="1"/>
  <c r="K661" i="1"/>
  <c r="I659" i="1"/>
  <c r="K659" i="1"/>
  <c r="J659" i="1"/>
  <c r="I657" i="1"/>
  <c r="K657" i="1"/>
  <c r="J657" i="1"/>
  <c r="I655" i="1"/>
  <c r="K655" i="1"/>
  <c r="J655" i="1"/>
  <c r="K653" i="1"/>
  <c r="J653" i="1"/>
  <c r="K651" i="1"/>
  <c r="J651" i="1"/>
  <c r="K649" i="1"/>
  <c r="J649" i="1"/>
  <c r="K647" i="1"/>
  <c r="J647" i="1"/>
  <c r="K645" i="1"/>
  <c r="J645" i="1"/>
  <c r="K643" i="1"/>
  <c r="J643" i="1"/>
  <c r="K641" i="1"/>
  <c r="J641" i="1"/>
  <c r="K639" i="1"/>
  <c r="J639" i="1"/>
  <c r="K637" i="1"/>
  <c r="J637" i="1"/>
  <c r="K635" i="1"/>
  <c r="J635" i="1"/>
  <c r="K633" i="1"/>
  <c r="J633" i="1"/>
  <c r="K631" i="1"/>
  <c r="J631" i="1"/>
  <c r="K629" i="1"/>
  <c r="J629" i="1"/>
  <c r="K627" i="1"/>
  <c r="J627" i="1"/>
  <c r="K625" i="1"/>
  <c r="J625" i="1"/>
  <c r="K623" i="1"/>
  <c r="J623" i="1"/>
  <c r="K621" i="1"/>
  <c r="J621" i="1"/>
  <c r="K619" i="1"/>
  <c r="J619" i="1"/>
  <c r="K617" i="1"/>
  <c r="J617" i="1"/>
  <c r="K615" i="1"/>
  <c r="J615" i="1"/>
  <c r="K613" i="1"/>
  <c r="J613" i="1"/>
  <c r="K611" i="1"/>
  <c r="J611" i="1"/>
  <c r="K609" i="1"/>
  <c r="J609" i="1"/>
  <c r="K607" i="1"/>
  <c r="J607" i="1"/>
  <c r="K605" i="1"/>
  <c r="J605" i="1"/>
  <c r="K603" i="1"/>
  <c r="J603" i="1"/>
  <c r="K601" i="1"/>
  <c r="J601" i="1"/>
  <c r="K599" i="1"/>
  <c r="J599" i="1"/>
  <c r="K597" i="1"/>
  <c r="J597" i="1"/>
  <c r="K595" i="1"/>
  <c r="J595" i="1"/>
  <c r="K593" i="1"/>
  <c r="J593" i="1"/>
  <c r="K591" i="1"/>
  <c r="J591" i="1"/>
  <c r="K589" i="1"/>
  <c r="J589" i="1"/>
  <c r="K587" i="1"/>
  <c r="J587" i="1"/>
  <c r="K585" i="1"/>
  <c r="J585" i="1"/>
  <c r="K583" i="1"/>
  <c r="J583" i="1"/>
  <c r="K581" i="1"/>
  <c r="J581" i="1"/>
  <c r="K579" i="1"/>
  <c r="J579" i="1"/>
  <c r="K577" i="1"/>
  <c r="J577" i="1"/>
  <c r="K575" i="1"/>
  <c r="J575" i="1"/>
  <c r="K573" i="1"/>
  <c r="J573" i="1"/>
  <c r="K571" i="1"/>
  <c r="J571" i="1"/>
  <c r="K569" i="1"/>
  <c r="J569" i="1"/>
  <c r="K567" i="1"/>
  <c r="J567" i="1"/>
  <c r="I565" i="1"/>
  <c r="K565" i="1"/>
  <c r="J565" i="1"/>
  <c r="I563" i="1"/>
  <c r="K563" i="1"/>
  <c r="J563" i="1"/>
  <c r="I561" i="1"/>
  <c r="K561" i="1"/>
  <c r="J561" i="1"/>
  <c r="I559" i="1"/>
  <c r="K559" i="1"/>
  <c r="J559" i="1"/>
  <c r="I557" i="1"/>
  <c r="K557" i="1"/>
  <c r="J557" i="1"/>
  <c r="I555" i="1"/>
  <c r="K555" i="1"/>
  <c r="J555" i="1"/>
  <c r="I553" i="1"/>
  <c r="K553" i="1"/>
  <c r="J553" i="1"/>
  <c r="I551" i="1"/>
  <c r="K551" i="1"/>
  <c r="J551" i="1"/>
  <c r="I549" i="1"/>
  <c r="K549" i="1"/>
  <c r="J549" i="1"/>
  <c r="I547" i="1"/>
  <c r="K547" i="1"/>
  <c r="J547" i="1"/>
  <c r="I545" i="1"/>
  <c r="K545" i="1"/>
  <c r="J545" i="1"/>
  <c r="I543" i="1"/>
  <c r="K543" i="1"/>
  <c r="J543" i="1"/>
  <c r="I541" i="1"/>
  <c r="K541" i="1"/>
  <c r="J541" i="1"/>
  <c r="I539" i="1"/>
  <c r="K539" i="1"/>
  <c r="J539" i="1"/>
  <c r="I537" i="1"/>
  <c r="K537" i="1"/>
  <c r="J537" i="1"/>
  <c r="I535" i="1"/>
  <c r="K535" i="1"/>
  <c r="J535" i="1"/>
  <c r="I533" i="1"/>
  <c r="K533" i="1"/>
  <c r="J533" i="1"/>
  <c r="I531" i="1"/>
  <c r="K531" i="1"/>
  <c r="J531" i="1"/>
  <c r="I529" i="1"/>
  <c r="J529" i="1"/>
  <c r="K529" i="1"/>
  <c r="I527" i="1"/>
  <c r="J527" i="1"/>
  <c r="K527" i="1"/>
  <c r="I525" i="1"/>
  <c r="J525" i="1"/>
  <c r="K525" i="1"/>
  <c r="I523" i="1"/>
  <c r="J523" i="1"/>
  <c r="K523" i="1"/>
  <c r="I521" i="1"/>
  <c r="J521" i="1"/>
  <c r="K521" i="1"/>
  <c r="I519" i="1"/>
  <c r="J519" i="1"/>
  <c r="K519" i="1"/>
  <c r="I517" i="1"/>
  <c r="J517" i="1"/>
  <c r="K517" i="1"/>
  <c r="I515" i="1"/>
  <c r="J515" i="1"/>
  <c r="K515" i="1"/>
  <c r="I513" i="1"/>
  <c r="J513" i="1"/>
  <c r="K513" i="1"/>
  <c r="I511" i="1"/>
  <c r="J511" i="1"/>
  <c r="K511" i="1"/>
  <c r="I509" i="1"/>
  <c r="J509" i="1"/>
  <c r="K509" i="1"/>
  <c r="I507" i="1"/>
  <c r="J507" i="1"/>
  <c r="K507" i="1"/>
  <c r="I505" i="1"/>
  <c r="J505" i="1"/>
  <c r="K505" i="1"/>
  <c r="I503" i="1"/>
  <c r="J503" i="1"/>
  <c r="K503" i="1"/>
  <c r="I501" i="1"/>
  <c r="J501" i="1"/>
  <c r="K501" i="1"/>
  <c r="I499" i="1"/>
  <c r="J499" i="1"/>
  <c r="K499" i="1"/>
  <c r="I497" i="1"/>
  <c r="J497" i="1"/>
  <c r="K497" i="1"/>
  <c r="I495" i="1"/>
  <c r="J495" i="1"/>
  <c r="K495" i="1"/>
  <c r="I493" i="1"/>
  <c r="J493" i="1"/>
  <c r="K493" i="1"/>
  <c r="I491" i="1"/>
  <c r="J491" i="1"/>
  <c r="K491" i="1"/>
  <c r="I489" i="1"/>
  <c r="J489" i="1"/>
  <c r="K489" i="1"/>
  <c r="I487" i="1"/>
  <c r="J487" i="1"/>
  <c r="K487" i="1"/>
  <c r="I485" i="1"/>
  <c r="J485" i="1"/>
  <c r="K485" i="1"/>
  <c r="I483" i="1"/>
  <c r="J483" i="1"/>
  <c r="K483" i="1"/>
  <c r="I481" i="1"/>
  <c r="J481" i="1"/>
  <c r="K481" i="1"/>
  <c r="I479" i="1"/>
  <c r="J479" i="1"/>
  <c r="K479" i="1"/>
  <c r="I477" i="1"/>
  <c r="J477" i="1"/>
  <c r="K477" i="1"/>
  <c r="I475" i="1"/>
  <c r="J475" i="1"/>
  <c r="K475" i="1"/>
  <c r="I473" i="1"/>
  <c r="J473" i="1"/>
  <c r="K473" i="1"/>
  <c r="I471" i="1"/>
  <c r="J471" i="1"/>
  <c r="K471" i="1"/>
  <c r="I469" i="1"/>
  <c r="J469" i="1"/>
  <c r="K469" i="1"/>
  <c r="I467" i="1"/>
  <c r="J467" i="1"/>
  <c r="K467" i="1"/>
  <c r="I465" i="1"/>
  <c r="J465" i="1"/>
  <c r="K465" i="1"/>
  <c r="I463" i="1"/>
  <c r="J463" i="1"/>
  <c r="K463" i="1"/>
  <c r="I461" i="1"/>
  <c r="J461" i="1"/>
  <c r="K461" i="1"/>
  <c r="I459" i="1"/>
  <c r="J459" i="1"/>
  <c r="K459" i="1"/>
  <c r="I457" i="1"/>
  <c r="J457" i="1"/>
  <c r="K457" i="1"/>
  <c r="I455" i="1"/>
  <c r="J455" i="1"/>
  <c r="K455" i="1"/>
  <c r="I453" i="1"/>
  <c r="J453" i="1"/>
  <c r="K453" i="1"/>
  <c r="I451" i="1"/>
  <c r="J451" i="1"/>
  <c r="K451" i="1"/>
  <c r="I449" i="1"/>
  <c r="J449" i="1"/>
  <c r="K449" i="1"/>
  <c r="I447" i="1"/>
  <c r="J447" i="1"/>
  <c r="K447" i="1"/>
  <c r="I445" i="1"/>
  <c r="J445" i="1"/>
  <c r="K445" i="1"/>
  <c r="I443" i="1"/>
  <c r="J443" i="1"/>
  <c r="K443" i="1"/>
  <c r="I441" i="1"/>
  <c r="J441" i="1"/>
  <c r="K441" i="1"/>
  <c r="I439" i="1"/>
  <c r="J439" i="1"/>
  <c r="K439" i="1"/>
  <c r="I437" i="1"/>
  <c r="J437" i="1"/>
  <c r="K437" i="1"/>
  <c r="I435" i="1"/>
  <c r="J435" i="1"/>
  <c r="K435" i="1"/>
  <c r="I433" i="1"/>
  <c r="J433" i="1"/>
  <c r="K433" i="1"/>
  <c r="I431" i="1"/>
  <c r="J431" i="1"/>
  <c r="K431" i="1"/>
  <c r="I429" i="1"/>
  <c r="J429" i="1"/>
  <c r="K429" i="1"/>
  <c r="I427" i="1"/>
  <c r="J427" i="1"/>
  <c r="K427" i="1"/>
  <c r="I425" i="1"/>
  <c r="J425" i="1"/>
  <c r="K425" i="1"/>
  <c r="I423" i="1"/>
  <c r="J423" i="1"/>
  <c r="K423" i="1"/>
  <c r="I421" i="1"/>
  <c r="J421" i="1"/>
  <c r="K421" i="1"/>
  <c r="I419" i="1"/>
  <c r="J419" i="1"/>
  <c r="K419" i="1"/>
  <c r="I417" i="1"/>
  <c r="J417" i="1"/>
  <c r="K417" i="1"/>
  <c r="I415" i="1"/>
  <c r="J415" i="1"/>
  <c r="K415" i="1"/>
  <c r="I413" i="1"/>
  <c r="J413" i="1"/>
  <c r="K413" i="1"/>
  <c r="I411" i="1"/>
  <c r="J411" i="1"/>
  <c r="K411" i="1"/>
  <c r="I409" i="1"/>
  <c r="J409" i="1"/>
  <c r="K409" i="1"/>
  <c r="I407" i="1"/>
  <c r="J407" i="1"/>
  <c r="K407" i="1"/>
  <c r="I405" i="1"/>
  <c r="J405" i="1"/>
  <c r="K405" i="1"/>
  <c r="I403" i="1"/>
  <c r="J403" i="1"/>
  <c r="K403" i="1"/>
  <c r="I401" i="1"/>
  <c r="J401" i="1"/>
  <c r="K401" i="1"/>
  <c r="I399" i="1"/>
  <c r="J399" i="1"/>
  <c r="K399" i="1"/>
  <c r="I397" i="1"/>
  <c r="J397" i="1"/>
  <c r="K397" i="1"/>
  <c r="I395" i="1"/>
  <c r="J395" i="1"/>
  <c r="K395" i="1"/>
  <c r="I393" i="1"/>
  <c r="J393" i="1"/>
  <c r="K393" i="1"/>
  <c r="I391" i="1"/>
  <c r="J391" i="1"/>
  <c r="K391" i="1"/>
  <c r="I389" i="1"/>
  <c r="J389" i="1"/>
  <c r="K389" i="1"/>
  <c r="I387" i="1"/>
  <c r="J387" i="1"/>
  <c r="K387" i="1"/>
  <c r="I385" i="1"/>
  <c r="J385" i="1"/>
  <c r="K385" i="1"/>
  <c r="I383" i="1"/>
  <c r="J383" i="1"/>
  <c r="K383" i="1"/>
  <c r="I381" i="1"/>
  <c r="J381" i="1"/>
  <c r="K381" i="1"/>
  <c r="I379" i="1"/>
  <c r="J379" i="1"/>
  <c r="K379" i="1"/>
  <c r="I377" i="1"/>
  <c r="J377" i="1"/>
  <c r="K377" i="1"/>
  <c r="I375" i="1"/>
  <c r="J375" i="1"/>
  <c r="K375" i="1"/>
  <c r="I373" i="1"/>
  <c r="J373" i="1"/>
  <c r="K373" i="1"/>
  <c r="I371" i="1"/>
  <c r="J371" i="1"/>
  <c r="K371" i="1"/>
  <c r="I369" i="1"/>
  <c r="J369" i="1"/>
  <c r="K369" i="1"/>
  <c r="I367" i="1"/>
  <c r="J367" i="1"/>
  <c r="K367" i="1"/>
  <c r="I365" i="1"/>
  <c r="J365" i="1"/>
  <c r="K365" i="1"/>
  <c r="I363" i="1"/>
  <c r="J363" i="1"/>
  <c r="K363" i="1"/>
  <c r="I361" i="1"/>
  <c r="J361" i="1"/>
  <c r="K361" i="1"/>
  <c r="I359" i="1"/>
  <c r="J359" i="1"/>
  <c r="K359" i="1"/>
  <c r="I357" i="1"/>
  <c r="J357" i="1"/>
  <c r="K357" i="1"/>
  <c r="I355" i="1"/>
  <c r="J355" i="1"/>
  <c r="K355" i="1"/>
  <c r="I353" i="1"/>
  <c r="J353" i="1"/>
  <c r="K353" i="1"/>
  <c r="I351" i="1"/>
  <c r="J351" i="1"/>
  <c r="K351" i="1"/>
  <c r="I349" i="1"/>
  <c r="J349" i="1"/>
  <c r="K349" i="1"/>
  <c r="I347" i="1"/>
  <c r="J347" i="1"/>
  <c r="K347" i="1"/>
  <c r="I345" i="1"/>
  <c r="J345" i="1"/>
  <c r="K345" i="1"/>
  <c r="I343" i="1"/>
  <c r="J343" i="1"/>
  <c r="K343" i="1"/>
  <c r="I341" i="1"/>
  <c r="J341" i="1"/>
  <c r="K341" i="1"/>
  <c r="I339" i="1"/>
  <c r="J339" i="1"/>
  <c r="K339" i="1"/>
  <c r="I337" i="1"/>
  <c r="J337" i="1"/>
  <c r="K337" i="1"/>
  <c r="I335" i="1"/>
  <c r="J335" i="1"/>
  <c r="K335" i="1"/>
  <c r="J334" i="1"/>
  <c r="K334" i="1"/>
  <c r="J333" i="1"/>
  <c r="K333" i="1"/>
  <c r="J332" i="1"/>
  <c r="K332" i="1"/>
  <c r="J331" i="1"/>
  <c r="K331" i="1"/>
  <c r="J329" i="1"/>
  <c r="K329" i="1"/>
  <c r="J327" i="1"/>
  <c r="K327" i="1"/>
  <c r="J325" i="1"/>
  <c r="K325" i="1"/>
  <c r="J323" i="1"/>
  <c r="K323" i="1"/>
  <c r="J321" i="1"/>
  <c r="K321" i="1"/>
  <c r="J319" i="1"/>
  <c r="K319" i="1"/>
  <c r="J317" i="1"/>
  <c r="K317" i="1"/>
  <c r="J315" i="1"/>
  <c r="K315" i="1"/>
  <c r="J313" i="1"/>
  <c r="K313" i="1"/>
  <c r="J311" i="1"/>
  <c r="K311" i="1"/>
  <c r="J309" i="1"/>
  <c r="K309" i="1"/>
  <c r="J307" i="1"/>
  <c r="K307" i="1"/>
  <c r="J305" i="1"/>
  <c r="K305" i="1"/>
  <c r="J303" i="1"/>
  <c r="K303" i="1"/>
  <c r="J301" i="1"/>
  <c r="K301" i="1"/>
  <c r="J299" i="1"/>
  <c r="K299" i="1"/>
  <c r="J297" i="1"/>
  <c r="K297" i="1"/>
  <c r="J295" i="1"/>
  <c r="K295" i="1"/>
  <c r="J293" i="1"/>
  <c r="K293" i="1"/>
  <c r="J291" i="1"/>
  <c r="K291" i="1"/>
  <c r="J289" i="1"/>
  <c r="K289" i="1"/>
  <c r="J287" i="1"/>
  <c r="K287" i="1"/>
  <c r="J285" i="1"/>
  <c r="K285" i="1"/>
  <c r="I283" i="1"/>
  <c r="J283" i="1"/>
  <c r="K283" i="1"/>
  <c r="I281" i="1"/>
  <c r="J281" i="1"/>
  <c r="K281" i="1"/>
  <c r="I279" i="1"/>
  <c r="J279" i="1"/>
  <c r="K279" i="1"/>
  <c r="I277" i="1"/>
  <c r="J277" i="1"/>
  <c r="K277" i="1"/>
  <c r="I275" i="1"/>
  <c r="J275" i="1"/>
  <c r="K275" i="1"/>
  <c r="I273" i="1"/>
  <c r="J273" i="1"/>
  <c r="K273" i="1"/>
  <c r="I271" i="1"/>
  <c r="J271" i="1"/>
  <c r="K271" i="1"/>
  <c r="I269" i="1"/>
  <c r="J269" i="1"/>
  <c r="K269" i="1"/>
  <c r="I267" i="1"/>
  <c r="J267" i="1"/>
  <c r="K267" i="1"/>
  <c r="I265" i="1"/>
  <c r="J265" i="1"/>
  <c r="K265" i="1"/>
  <c r="I263" i="1"/>
  <c r="J263" i="1"/>
  <c r="K263" i="1"/>
  <c r="I261" i="1"/>
  <c r="J261" i="1"/>
  <c r="K261" i="1"/>
  <c r="I259" i="1"/>
  <c r="J259" i="1"/>
  <c r="K259" i="1"/>
  <c r="I257" i="1"/>
  <c r="J257" i="1"/>
  <c r="K257" i="1"/>
  <c r="I255" i="1"/>
  <c r="J255" i="1"/>
  <c r="K255" i="1"/>
  <c r="I253" i="1"/>
  <c r="J253" i="1"/>
  <c r="K253" i="1"/>
  <c r="I251" i="1"/>
  <c r="J251" i="1"/>
  <c r="K251" i="1"/>
  <c r="I249" i="1"/>
  <c r="J249" i="1"/>
  <c r="K249" i="1"/>
  <c r="I247" i="1"/>
  <c r="J247" i="1"/>
  <c r="K247" i="1"/>
  <c r="I245" i="1"/>
  <c r="J245" i="1"/>
  <c r="K245" i="1"/>
  <c r="I243" i="1"/>
  <c r="J243" i="1"/>
  <c r="K243" i="1"/>
  <c r="I241" i="1"/>
  <c r="J241" i="1"/>
  <c r="K241" i="1"/>
  <c r="I239" i="1"/>
  <c r="J239" i="1"/>
  <c r="K239" i="1"/>
  <c r="I237" i="1"/>
  <c r="J237" i="1"/>
  <c r="K237" i="1"/>
  <c r="I235" i="1"/>
  <c r="J235" i="1"/>
  <c r="K235" i="1"/>
  <c r="I233" i="1"/>
  <c r="J233" i="1"/>
  <c r="K233" i="1"/>
  <c r="I231" i="1"/>
  <c r="J231" i="1"/>
  <c r="K231" i="1"/>
  <c r="I229" i="1"/>
  <c r="J229" i="1"/>
  <c r="K229" i="1"/>
  <c r="I227" i="1"/>
  <c r="J227" i="1"/>
  <c r="K227" i="1"/>
  <c r="I225" i="1"/>
  <c r="J225" i="1"/>
  <c r="K225" i="1"/>
  <c r="I223" i="1"/>
  <c r="J223" i="1"/>
  <c r="K223" i="1"/>
  <c r="I221" i="1"/>
  <c r="J221" i="1"/>
  <c r="K221" i="1"/>
  <c r="I219" i="1"/>
  <c r="J219" i="1"/>
  <c r="K219" i="1"/>
  <c r="I217" i="1"/>
  <c r="J217" i="1"/>
  <c r="K217" i="1"/>
  <c r="I215" i="1"/>
  <c r="J215" i="1"/>
  <c r="K215" i="1"/>
  <c r="I213" i="1"/>
  <c r="J213" i="1"/>
  <c r="K213" i="1"/>
  <c r="I211" i="1"/>
  <c r="J211" i="1"/>
  <c r="K211" i="1"/>
  <c r="I209" i="1"/>
  <c r="J209" i="1"/>
  <c r="K209" i="1"/>
  <c r="I207" i="1"/>
  <c r="J207" i="1"/>
  <c r="K207" i="1"/>
  <c r="I205" i="1"/>
  <c r="J205" i="1"/>
  <c r="K205" i="1"/>
  <c r="I203" i="1"/>
  <c r="J203" i="1"/>
  <c r="K203" i="1"/>
  <c r="I201" i="1"/>
  <c r="J201" i="1"/>
  <c r="K201" i="1"/>
  <c r="I199" i="1"/>
  <c r="J199" i="1"/>
  <c r="K199" i="1"/>
  <c r="I197" i="1"/>
  <c r="J197" i="1"/>
  <c r="K197" i="1"/>
  <c r="I195" i="1"/>
  <c r="J195" i="1"/>
  <c r="K195" i="1"/>
  <c r="I193" i="1"/>
  <c r="J193" i="1"/>
  <c r="K193" i="1"/>
  <c r="I191" i="1"/>
  <c r="J191" i="1"/>
  <c r="K191" i="1"/>
  <c r="I189" i="1"/>
  <c r="J189" i="1"/>
  <c r="K189" i="1"/>
  <c r="I187" i="1"/>
  <c r="J187" i="1"/>
  <c r="K187" i="1"/>
  <c r="I185" i="1"/>
  <c r="J185" i="1"/>
  <c r="K185" i="1"/>
  <c r="I183" i="1"/>
  <c r="J183" i="1"/>
  <c r="K183" i="1"/>
  <c r="I181" i="1"/>
  <c r="J181" i="1"/>
  <c r="K181" i="1"/>
  <c r="I179" i="1"/>
  <c r="J179" i="1"/>
  <c r="K179" i="1"/>
  <c r="I177" i="1"/>
  <c r="J177" i="1"/>
  <c r="K177" i="1"/>
  <c r="I175" i="1"/>
  <c r="J175" i="1"/>
  <c r="K175" i="1"/>
  <c r="J174" i="1"/>
  <c r="K174" i="1"/>
  <c r="J173" i="1"/>
  <c r="K173" i="1"/>
  <c r="J172" i="1"/>
  <c r="K172" i="1"/>
  <c r="J171" i="1"/>
  <c r="K171" i="1"/>
  <c r="J170" i="1"/>
  <c r="K170" i="1"/>
  <c r="J169" i="1"/>
  <c r="K169" i="1"/>
  <c r="J168" i="1"/>
  <c r="K168" i="1"/>
  <c r="J167" i="1"/>
  <c r="K167" i="1"/>
  <c r="J165" i="1"/>
  <c r="K165" i="1"/>
  <c r="J163" i="1"/>
  <c r="K163" i="1"/>
  <c r="J161" i="1"/>
  <c r="K161" i="1"/>
  <c r="J159" i="1"/>
  <c r="K159" i="1"/>
  <c r="J157" i="1"/>
  <c r="K157" i="1"/>
  <c r="J155" i="1"/>
  <c r="K155" i="1"/>
  <c r="J153" i="1"/>
  <c r="K153" i="1"/>
  <c r="J151" i="1"/>
  <c r="K151" i="1"/>
  <c r="J149" i="1"/>
  <c r="K149" i="1"/>
  <c r="J147" i="1"/>
  <c r="K147" i="1"/>
  <c r="J145" i="1"/>
  <c r="K145" i="1"/>
  <c r="I143" i="1"/>
  <c r="J143" i="1"/>
  <c r="K143" i="1"/>
  <c r="I141" i="1"/>
  <c r="J141" i="1"/>
  <c r="K141" i="1"/>
  <c r="I139" i="1"/>
  <c r="J139" i="1"/>
  <c r="K139" i="1"/>
  <c r="I137" i="1"/>
  <c r="J137" i="1"/>
  <c r="K137" i="1"/>
  <c r="I135" i="1"/>
  <c r="J135" i="1"/>
  <c r="K135" i="1"/>
  <c r="I133" i="1"/>
  <c r="J133" i="1"/>
  <c r="K133" i="1"/>
  <c r="I131" i="1"/>
  <c r="J131" i="1"/>
  <c r="K131" i="1"/>
  <c r="I129" i="1"/>
  <c r="J129" i="1"/>
  <c r="K129" i="1"/>
  <c r="I127" i="1"/>
  <c r="J127" i="1"/>
  <c r="K127" i="1"/>
  <c r="I125" i="1"/>
  <c r="J125" i="1"/>
  <c r="K125" i="1"/>
  <c r="I123" i="1"/>
  <c r="J123" i="1"/>
  <c r="K123" i="1"/>
  <c r="I121" i="1"/>
  <c r="J121" i="1"/>
  <c r="K121" i="1"/>
  <c r="I119" i="1"/>
  <c r="J119" i="1"/>
  <c r="K119" i="1"/>
  <c r="I117" i="1"/>
  <c r="J117" i="1"/>
  <c r="K117" i="1"/>
  <c r="I115" i="1"/>
  <c r="J115" i="1"/>
  <c r="K115" i="1"/>
  <c r="I113" i="1"/>
  <c r="J113" i="1"/>
  <c r="K113" i="1"/>
  <c r="I111" i="1"/>
  <c r="J111" i="1"/>
  <c r="K111" i="1"/>
  <c r="I109" i="1"/>
  <c r="J109" i="1"/>
  <c r="K109" i="1"/>
  <c r="I107" i="1"/>
  <c r="J107" i="1"/>
  <c r="K107" i="1"/>
  <c r="I105" i="1"/>
  <c r="J105" i="1"/>
  <c r="K105" i="1"/>
  <c r="I103" i="1"/>
  <c r="J103" i="1"/>
  <c r="K103" i="1"/>
  <c r="I101" i="1"/>
  <c r="J101" i="1"/>
  <c r="K101" i="1"/>
  <c r="I99" i="1"/>
  <c r="J99" i="1"/>
  <c r="K99" i="1"/>
  <c r="I97" i="1"/>
  <c r="J97" i="1"/>
  <c r="K97" i="1"/>
  <c r="I95" i="1"/>
  <c r="J95" i="1"/>
  <c r="K95" i="1"/>
  <c r="I93" i="1"/>
  <c r="J93" i="1"/>
  <c r="K93" i="1"/>
  <c r="I91" i="1"/>
  <c r="J91" i="1"/>
  <c r="K91" i="1"/>
  <c r="J89" i="1"/>
  <c r="K89" i="1"/>
  <c r="J87" i="1"/>
  <c r="K87" i="1"/>
  <c r="J85" i="1"/>
  <c r="K85" i="1"/>
  <c r="J83" i="1"/>
  <c r="K83" i="1"/>
  <c r="J81" i="1"/>
  <c r="K81" i="1"/>
  <c r="J79" i="1"/>
  <c r="K79" i="1"/>
  <c r="J77" i="1"/>
  <c r="K77" i="1"/>
  <c r="J75" i="1"/>
  <c r="K75" i="1"/>
  <c r="J73" i="1"/>
  <c r="K73" i="1"/>
  <c r="I71" i="1"/>
  <c r="J71" i="1"/>
  <c r="K71" i="1"/>
  <c r="I69" i="1"/>
  <c r="J69" i="1"/>
  <c r="K69" i="1"/>
  <c r="I67" i="1"/>
  <c r="J67" i="1"/>
  <c r="K67" i="1"/>
  <c r="I65" i="1"/>
  <c r="J65" i="1"/>
  <c r="K65" i="1"/>
  <c r="I63" i="1"/>
  <c r="J63" i="1"/>
  <c r="K63" i="1"/>
  <c r="I61" i="1"/>
  <c r="J61" i="1"/>
  <c r="K61" i="1"/>
  <c r="I59" i="1"/>
  <c r="J59" i="1"/>
  <c r="K59" i="1"/>
  <c r="I57" i="1"/>
  <c r="J57" i="1"/>
  <c r="K57" i="1"/>
  <c r="I55" i="1"/>
  <c r="J55" i="1"/>
  <c r="K55" i="1"/>
  <c r="I53" i="1"/>
  <c r="J53" i="1"/>
  <c r="K53" i="1"/>
  <c r="I51" i="1"/>
  <c r="J51" i="1"/>
  <c r="K51" i="1"/>
  <c r="I49" i="1"/>
  <c r="J49" i="1"/>
  <c r="K49" i="1"/>
  <c r="I47" i="1"/>
  <c r="J47" i="1"/>
  <c r="K47" i="1"/>
  <c r="I45" i="1"/>
  <c r="J45" i="1"/>
  <c r="K45" i="1"/>
  <c r="I43" i="1"/>
  <c r="J43" i="1"/>
  <c r="K43" i="1"/>
  <c r="I41" i="1"/>
  <c r="J41" i="1"/>
  <c r="K41" i="1"/>
  <c r="I39" i="1"/>
  <c r="J39" i="1"/>
  <c r="K39" i="1"/>
  <c r="I37" i="1"/>
  <c r="J37" i="1"/>
  <c r="K37" i="1"/>
  <c r="I35" i="1"/>
  <c r="J35" i="1"/>
  <c r="K35" i="1"/>
  <c r="I33" i="1"/>
  <c r="J33" i="1"/>
  <c r="K33" i="1"/>
  <c r="I31" i="1"/>
  <c r="J31" i="1"/>
  <c r="K31" i="1"/>
  <c r="I29" i="1"/>
  <c r="J29" i="1"/>
  <c r="K29" i="1"/>
  <c r="I27" i="1"/>
  <c r="J27" i="1"/>
  <c r="K27" i="1"/>
  <c r="I25" i="1"/>
  <c r="J25" i="1"/>
  <c r="K25" i="1"/>
  <c r="I23" i="1"/>
  <c r="J23" i="1"/>
  <c r="K23" i="1"/>
  <c r="I21" i="1"/>
  <c r="J21" i="1"/>
  <c r="K21" i="1"/>
  <c r="I19" i="1"/>
  <c r="J19" i="1"/>
  <c r="K19" i="1"/>
  <c r="I17" i="1"/>
  <c r="J17" i="1"/>
  <c r="K17" i="1"/>
  <c r="I15" i="1"/>
  <c r="J15" i="1"/>
  <c r="K15" i="1"/>
  <c r="I13" i="1"/>
  <c r="J13" i="1"/>
  <c r="K13" i="1"/>
  <c r="I11" i="1"/>
  <c r="J11" i="1"/>
  <c r="K11" i="1"/>
  <c r="I9" i="1"/>
  <c r="J9" i="1"/>
  <c r="K9" i="1"/>
  <c r="I7" i="1"/>
  <c r="J7" i="1"/>
  <c r="K7" i="1"/>
  <c r="J5" i="1"/>
  <c r="K2141" i="1"/>
  <c r="K2139" i="1"/>
  <c r="K2137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J1836" i="1"/>
  <c r="J1834" i="1"/>
  <c r="J1832" i="1"/>
  <c r="J1830" i="1"/>
  <c r="J1828" i="1"/>
  <c r="J1826" i="1"/>
  <c r="J1824" i="1"/>
  <c r="J1822" i="1"/>
  <c r="J1820" i="1"/>
  <c r="J1818" i="1"/>
  <c r="J1816" i="1"/>
  <c r="J1814" i="1"/>
  <c r="J1812" i="1"/>
  <c r="J1810" i="1"/>
  <c r="J1808" i="1"/>
  <c r="J1806" i="1"/>
  <c r="J1804" i="1"/>
  <c r="J1802" i="1"/>
  <c r="J1800" i="1"/>
  <c r="J1798" i="1"/>
  <c r="J1796" i="1"/>
  <c r="J1794" i="1"/>
  <c r="J1792" i="1"/>
  <c r="J1790" i="1"/>
  <c r="J1788" i="1"/>
  <c r="J1786" i="1"/>
  <c r="J1784" i="1"/>
  <c r="J1782" i="1"/>
  <c r="J1780" i="1"/>
  <c r="J1778" i="1"/>
  <c r="J1776" i="1"/>
  <c r="J1774" i="1"/>
  <c r="J1772" i="1"/>
  <c r="J1770" i="1"/>
  <c r="I2142" i="1"/>
  <c r="I2140" i="1"/>
  <c r="I2138" i="1"/>
  <c r="I2136" i="1"/>
  <c r="I1291" i="1"/>
  <c r="I1289" i="1"/>
  <c r="I1287" i="1"/>
  <c r="I1285" i="1"/>
  <c r="I1283" i="1"/>
  <c r="I1281" i="1"/>
  <c r="I1279" i="1"/>
  <c r="I1277" i="1"/>
  <c r="I1275" i="1"/>
  <c r="I1273" i="1"/>
  <c r="I1271" i="1"/>
  <c r="I1269" i="1"/>
  <c r="I1267" i="1"/>
  <c r="I1265" i="1"/>
  <c r="I1263" i="1"/>
  <c r="I1261" i="1"/>
  <c r="I1259" i="1"/>
  <c r="I1257" i="1"/>
  <c r="I1255" i="1"/>
  <c r="I1253" i="1"/>
  <c r="I1251" i="1"/>
  <c r="I1249" i="1"/>
  <c r="I1247" i="1"/>
  <c r="I1245" i="1"/>
  <c r="I1243" i="1"/>
  <c r="I1241" i="1"/>
  <c r="I1239" i="1"/>
  <c r="I1237" i="1"/>
  <c r="I1235" i="1"/>
  <c r="I1233" i="1"/>
  <c r="I1231" i="1"/>
  <c r="I1229" i="1"/>
  <c r="I1227" i="1"/>
  <c r="I1225" i="1"/>
  <c r="I1223" i="1"/>
  <c r="I1221" i="1"/>
  <c r="I1219" i="1"/>
  <c r="I1217" i="1"/>
  <c r="I1215" i="1"/>
  <c r="I1213" i="1"/>
  <c r="I1211" i="1"/>
  <c r="I1209" i="1"/>
  <c r="I1207" i="1"/>
  <c r="I1205" i="1"/>
  <c r="I1203" i="1"/>
  <c r="I1201" i="1"/>
  <c r="I1199" i="1"/>
  <c r="I1197" i="1"/>
  <c r="I1195" i="1"/>
  <c r="I1193" i="1"/>
  <c r="I1191" i="1"/>
  <c r="I1189" i="1"/>
  <c r="I1187" i="1"/>
  <c r="I1185" i="1"/>
  <c r="I1183" i="1"/>
  <c r="I1181" i="1"/>
  <c r="I1179" i="1"/>
  <c r="I1177" i="1"/>
  <c r="I1175" i="1"/>
  <c r="I1173" i="1"/>
  <c r="I1171" i="1"/>
  <c r="I1169" i="1"/>
  <c r="I1167" i="1"/>
  <c r="I1165" i="1"/>
  <c r="I1163" i="1"/>
  <c r="I1161" i="1"/>
  <c r="I1159" i="1"/>
  <c r="I1157" i="1"/>
  <c r="I1155" i="1"/>
  <c r="I1153" i="1"/>
  <c r="I1151" i="1"/>
  <c r="I1149" i="1"/>
  <c r="I1147" i="1"/>
  <c r="I1145" i="1"/>
  <c r="I1143" i="1"/>
  <c r="I1141" i="1"/>
  <c r="I1139" i="1"/>
  <c r="I1137" i="1"/>
  <c r="I1135" i="1"/>
  <c r="I1133" i="1"/>
  <c r="I1131" i="1"/>
  <c r="I1129" i="1"/>
  <c r="I1127" i="1"/>
  <c r="I1125" i="1"/>
  <c r="I1123" i="1"/>
  <c r="I1121" i="1"/>
  <c r="I1119" i="1"/>
  <c r="I1117" i="1"/>
  <c r="I1115" i="1"/>
  <c r="I1113" i="1"/>
  <c r="I1111" i="1"/>
  <c r="I1109" i="1"/>
  <c r="I1107" i="1"/>
  <c r="I1105" i="1"/>
  <c r="I1103" i="1"/>
  <c r="I1101" i="1"/>
  <c r="I1292" i="1"/>
  <c r="I1290" i="1"/>
  <c r="I1288" i="1"/>
  <c r="I1286" i="1"/>
  <c r="I1284" i="1"/>
  <c r="I1282" i="1"/>
  <c r="I1280" i="1"/>
  <c r="I1278" i="1"/>
  <c r="I1276" i="1"/>
  <c r="I1274" i="1"/>
  <c r="I1272" i="1"/>
  <c r="I1270" i="1"/>
  <c r="I1268" i="1"/>
  <c r="I1266" i="1"/>
  <c r="I1264" i="1"/>
  <c r="I1262" i="1"/>
  <c r="I1260" i="1"/>
  <c r="I1258" i="1"/>
  <c r="I1256" i="1"/>
  <c r="I1254" i="1"/>
  <c r="I1252" i="1"/>
  <c r="I1250" i="1"/>
  <c r="I1248" i="1"/>
  <c r="I1246" i="1"/>
  <c r="I1244" i="1"/>
  <c r="I1242" i="1"/>
  <c r="I1240" i="1"/>
  <c r="I1238" i="1"/>
  <c r="I1236" i="1"/>
  <c r="I1234" i="1"/>
  <c r="I1232" i="1"/>
  <c r="I1230" i="1"/>
  <c r="I1228" i="1"/>
  <c r="I1226" i="1"/>
  <c r="I1224" i="1"/>
  <c r="I1222" i="1"/>
  <c r="I1220" i="1"/>
  <c r="I1218" i="1"/>
  <c r="I1216" i="1"/>
  <c r="I1214" i="1"/>
  <c r="I1212" i="1"/>
  <c r="I1210" i="1"/>
  <c r="I1208" i="1"/>
  <c r="I1206" i="1"/>
  <c r="I1204" i="1"/>
  <c r="I1202" i="1"/>
  <c r="I1200" i="1"/>
  <c r="I1198" i="1"/>
  <c r="I1196" i="1"/>
  <c r="I1194" i="1"/>
  <c r="I1192" i="1"/>
  <c r="I1190" i="1"/>
  <c r="I1188" i="1"/>
  <c r="I1186" i="1"/>
  <c r="I1184" i="1"/>
  <c r="I1182" i="1"/>
  <c r="I1180" i="1"/>
  <c r="I1178" i="1"/>
  <c r="I1176" i="1"/>
  <c r="I1174" i="1"/>
  <c r="I1172" i="1"/>
  <c r="I1170" i="1"/>
  <c r="I1168" i="1"/>
  <c r="I1166" i="1"/>
  <c r="I1164" i="1"/>
  <c r="I1162" i="1"/>
  <c r="I1160" i="1"/>
  <c r="I1158" i="1"/>
  <c r="I1156" i="1"/>
  <c r="I1154" i="1"/>
  <c r="I1152" i="1"/>
  <c r="I1150" i="1"/>
  <c r="I1148" i="1"/>
  <c r="I1146" i="1"/>
  <c r="I1144" i="1"/>
  <c r="I1142" i="1"/>
  <c r="I1140" i="1"/>
  <c r="I1138" i="1"/>
  <c r="I1136" i="1"/>
  <c r="I1134" i="1"/>
  <c r="I1132" i="1"/>
  <c r="I1130" i="1"/>
  <c r="I1128" i="1"/>
  <c r="I1126" i="1"/>
  <c r="I1124" i="1"/>
  <c r="I1122" i="1"/>
  <c r="I1120" i="1"/>
  <c r="I1118" i="1"/>
  <c r="I1116" i="1"/>
  <c r="I1114" i="1"/>
  <c r="I1112" i="1"/>
  <c r="I1110" i="1"/>
  <c r="I1108" i="1"/>
  <c r="I1106" i="1"/>
  <c r="I1104" i="1"/>
  <c r="I1102" i="1"/>
  <c r="I653" i="1"/>
  <c r="I651" i="1"/>
  <c r="I649" i="1"/>
  <c r="I647" i="1"/>
  <c r="I645" i="1"/>
  <c r="I643" i="1"/>
  <c r="I641" i="1"/>
  <c r="I639" i="1"/>
  <c r="I637" i="1"/>
  <c r="I635" i="1"/>
  <c r="I633" i="1"/>
  <c r="I631" i="1"/>
  <c r="I629" i="1"/>
  <c r="I627" i="1"/>
  <c r="I625" i="1"/>
  <c r="I623" i="1"/>
  <c r="I621" i="1"/>
  <c r="I619" i="1"/>
  <c r="I617" i="1"/>
  <c r="I615" i="1"/>
  <c r="I613" i="1"/>
  <c r="I611" i="1"/>
  <c r="I609" i="1"/>
  <c r="I607" i="1"/>
  <c r="I605" i="1"/>
  <c r="I603" i="1"/>
  <c r="I601" i="1"/>
  <c r="I599" i="1"/>
  <c r="I597" i="1"/>
  <c r="I595" i="1"/>
  <c r="I593" i="1"/>
  <c r="I591" i="1"/>
  <c r="I589" i="1"/>
  <c r="I587" i="1"/>
  <c r="I585" i="1"/>
  <c r="I583" i="1"/>
  <c r="I581" i="1"/>
  <c r="I579" i="1"/>
  <c r="I577" i="1"/>
  <c r="I575" i="1"/>
  <c r="I573" i="1"/>
  <c r="I571" i="1"/>
  <c r="I569" i="1"/>
  <c r="I567" i="1"/>
  <c r="I654" i="1"/>
  <c r="I652" i="1"/>
  <c r="I650" i="1"/>
  <c r="I648" i="1"/>
  <c r="I646" i="1"/>
  <c r="I644" i="1"/>
  <c r="I642" i="1"/>
  <c r="I640" i="1"/>
  <c r="I638" i="1"/>
  <c r="I636" i="1"/>
  <c r="I634" i="1"/>
  <c r="I632" i="1"/>
  <c r="I630" i="1"/>
  <c r="I628" i="1"/>
  <c r="I626" i="1"/>
  <c r="I624" i="1"/>
  <c r="I622" i="1"/>
  <c r="I620" i="1"/>
  <c r="I618" i="1"/>
  <c r="I616" i="1"/>
  <c r="I614" i="1"/>
  <c r="I612" i="1"/>
  <c r="I610" i="1"/>
  <c r="I608" i="1"/>
  <c r="I606" i="1"/>
  <c r="I604" i="1"/>
  <c r="I602" i="1"/>
  <c r="I600" i="1"/>
  <c r="I598" i="1"/>
  <c r="I596" i="1"/>
  <c r="I594" i="1"/>
  <c r="I592" i="1"/>
  <c r="I590" i="1"/>
  <c r="I588" i="1"/>
  <c r="I586" i="1"/>
  <c r="I584" i="1"/>
  <c r="I582" i="1"/>
  <c r="I580" i="1"/>
  <c r="I578" i="1"/>
  <c r="I576" i="1"/>
  <c r="I574" i="1"/>
  <c r="I572" i="1"/>
  <c r="I570" i="1"/>
  <c r="I568" i="1"/>
  <c r="I329" i="1"/>
  <c r="I327" i="1"/>
  <c r="I325" i="1"/>
  <c r="I323" i="1"/>
  <c r="I321" i="1"/>
  <c r="I319" i="1"/>
  <c r="I317" i="1"/>
  <c r="I315" i="1"/>
  <c r="I313" i="1"/>
  <c r="I311" i="1"/>
  <c r="I309" i="1"/>
  <c r="I307" i="1"/>
  <c r="I305" i="1"/>
  <c r="I303" i="1"/>
  <c r="I301" i="1"/>
  <c r="I299" i="1"/>
  <c r="I297" i="1"/>
  <c r="I295" i="1"/>
  <c r="I293" i="1"/>
  <c r="I291" i="1"/>
  <c r="I289" i="1"/>
  <c r="I287" i="1"/>
  <c r="I285" i="1"/>
  <c r="I330" i="1"/>
  <c r="I328" i="1"/>
  <c r="I326" i="1"/>
  <c r="I324" i="1"/>
  <c r="I322" i="1"/>
  <c r="I320" i="1"/>
  <c r="I318" i="1"/>
  <c r="I316" i="1"/>
  <c r="I314" i="1"/>
  <c r="I312" i="1"/>
  <c r="I310" i="1"/>
  <c r="I308" i="1"/>
  <c r="I306" i="1"/>
  <c r="I304" i="1"/>
  <c r="I302" i="1"/>
  <c r="I300" i="1"/>
  <c r="I298" i="1"/>
  <c r="I296" i="1"/>
  <c r="I294" i="1"/>
  <c r="I292" i="1"/>
  <c r="I290" i="1"/>
  <c r="I288" i="1"/>
  <c r="I286" i="1"/>
  <c r="I165" i="1"/>
  <c r="I163" i="1"/>
  <c r="I161" i="1"/>
  <c r="I159" i="1"/>
  <c r="I157" i="1"/>
  <c r="I155" i="1"/>
  <c r="I153" i="1"/>
  <c r="I151" i="1"/>
  <c r="I149" i="1"/>
  <c r="I147" i="1"/>
  <c r="I145" i="1"/>
  <c r="I166" i="1"/>
  <c r="I164" i="1"/>
  <c r="I162" i="1"/>
  <c r="I160" i="1"/>
  <c r="I158" i="1"/>
  <c r="I156" i="1"/>
  <c r="I154" i="1"/>
  <c r="I152" i="1"/>
  <c r="I150" i="1"/>
  <c r="I148" i="1"/>
  <c r="I146" i="1"/>
  <c r="I144" i="1"/>
  <c r="I89" i="1"/>
  <c r="I87" i="1"/>
  <c r="I85" i="1"/>
  <c r="I83" i="1"/>
  <c r="I81" i="1"/>
  <c r="I79" i="1"/>
  <c r="I77" i="1"/>
  <c r="I75" i="1"/>
  <c r="I73" i="1"/>
  <c r="I90" i="1"/>
  <c r="I88" i="1"/>
  <c r="I86" i="1"/>
  <c r="I84" i="1"/>
  <c r="I82" i="1"/>
  <c r="I80" i="1"/>
  <c r="I78" i="1"/>
  <c r="I76" i="1"/>
  <c r="I74" i="1"/>
</calcChain>
</file>

<file path=xl/sharedStrings.xml><?xml version="1.0" encoding="utf-8"?>
<sst xmlns="http://schemas.openxmlformats.org/spreadsheetml/2006/main" count="10723" uniqueCount="2210">
  <si>
    <t>ENTE - UF</t>
  </si>
  <si>
    <t>UF</t>
  </si>
  <si>
    <t>ÚLTIMO DRAA</t>
  </si>
  <si>
    <t>ATIVOS + PARCELAMENTOS</t>
  </si>
  <si>
    <t>RESULTADO ATUARIAL</t>
  </si>
  <si>
    <t>ABADIA DE GOIÁS - GO</t>
  </si>
  <si>
    <t>2019</t>
  </si>
  <si>
    <t>ABADIÂNIA - GO</t>
  </si>
  <si>
    <t>2016</t>
  </si>
  <si>
    <t>ABAETETUBA - PA</t>
  </si>
  <si>
    <t>2018</t>
  </si>
  <si>
    <t>ABREULÂNDIA - TO</t>
  </si>
  <si>
    <t>AÇAILÂNDIA - MA</t>
  </si>
  <si>
    <t>ACARAPÉ - CE</t>
  </si>
  <si>
    <t>ACOPIARA - CE</t>
  </si>
  <si>
    <t>ACORIZAL - MT</t>
  </si>
  <si>
    <t>ACREÚNA - GO</t>
  </si>
  <si>
    <t>ADRIANÓPOLIS - PR</t>
  </si>
  <si>
    <t>AFOGADOS DA INGAZEIRA - PE</t>
  </si>
  <si>
    <t>AFRÂNIO - PE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</si>
  <si>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</si>
  <si>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</si>
  <si>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</si>
  <si>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</si>
  <si>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</si>
  <si>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</si>
  <si>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</si>
  <si>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</si>
  <si>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</si>
  <si>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</si>
  <si>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2017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</si>
  <si>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</si>
  <si>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</si>
  <si>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</si>
  <si>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</si>
  <si>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</si>
  <si>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</si>
  <si>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</si>
  <si>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</si>
  <si>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</si>
  <si>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</si>
  <si>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</si>
  <si>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</si>
  <si>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</si>
  <si>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</si>
  <si>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</si>
  <si>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</si>
  <si>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</si>
  <si>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</si>
  <si>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</si>
  <si>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</si>
  <si>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2015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</si>
  <si>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</si>
  <si>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</si>
  <si>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</si>
  <si>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</si>
  <si>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</si>
  <si>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</si>
  <si>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</si>
  <si>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</si>
  <si>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</si>
  <si>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DO PARANÁ - PR</t>
  </si>
  <si>
    <t>ALTINHO - PE</t>
  </si>
  <si>
    <t>ALTINÓPOLIS - SP</t>
  </si>
  <si>
    <t>ALTO ALEGRE - RS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</si>
  <si>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</si>
  <si>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</si>
  <si>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</si>
  <si>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</si>
  <si>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</si>
  <si>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</si>
  <si>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</si>
  <si>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</si>
  <si>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</si>
  <si>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D'OESTE - RO</t>
  </si>
  <si>
    <t>ALVORADA DO NORTE - GO</t>
  </si>
  <si>
    <t>AMAMBAÍ - MS</t>
  </si>
  <si>
    <t>AMAPORÃ - PR</t>
  </si>
  <si>
    <t>AMARAJI - PE</t>
  </si>
  <si>
    <t>AMERICANA - SP</t>
  </si>
  <si>
    <t>AMETISTA DO SUL - RS</t>
  </si>
  <si>
    <t>AMONTADA - CE</t>
  </si>
  <si>
    <t>AMPÉRE - PR</t>
  </si>
  <si>
    <t>ANANINDEUA - PA</t>
  </si>
  <si>
    <t>ANÁPOLIS - GO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</si>
  <si>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</si>
  <si>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</si>
  <si>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</si>
  <si>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</si>
  <si>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</si>
  <si>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</si>
  <si>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</si>
  <si>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</si>
  <si>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</si>
  <si>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</si>
  <si>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</si>
  <si>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</si>
  <si>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</si>
  <si>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</si>
  <si>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</si>
  <si>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JOÃO - MS</t>
  </si>
  <si>
    <t>ANTÔNIO PRADO - RS</t>
  </si>
  <si>
    <t>APARECIDA D'OESTE - SP</t>
  </si>
  <si>
    <t>APARECIDA DE GOIÂNIA - GO</t>
  </si>
  <si>
    <t>APARECIDA DO RIO DOCE - GO</t>
  </si>
  <si>
    <t>APARECIDA DO TABOADO - MS</t>
  </si>
  <si>
    <t>APERIBÉ - RJ</t>
  </si>
  <si>
    <t>APIACÁS - MT</t>
  </si>
  <si>
    <t>AQUIDAUANA - MS</t>
  </si>
  <si>
    <t>ARACAJU - SE</t>
  </si>
  <si>
    <t>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</si>
  <si>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</si>
  <si>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</si>
  <si>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</si>
  <si>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</si>
  <si>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</si>
  <si>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</si>
  <si>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</si>
  <si>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</si>
  <si>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</si>
  <si>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</si>
  <si>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</si>
  <si>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</si>
  <si>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</si>
  <si>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</si>
  <si>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</si>
  <si>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</si>
  <si>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</si>
  <si>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</si>
  <si>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</si>
  <si>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</si>
  <si>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</si>
  <si>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</si>
  <si>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</si>
  <si>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</si>
  <si>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</si>
  <si>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</si>
  <si>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</si>
  <si>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</si>
  <si>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</si>
  <si>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</si>
  <si>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</si>
  <si>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</si>
  <si>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</si>
  <si>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</si>
  <si>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</si>
  <si>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</si>
  <si>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</si>
  <si>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</si>
  <si>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</si>
  <si>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</si>
  <si>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</si>
  <si>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</si>
  <si>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</si>
  <si>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</si>
  <si>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</si>
  <si>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</si>
  <si>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</si>
  <si>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</si>
  <si>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</si>
  <si>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</si>
  <si>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</si>
  <si>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</si>
  <si>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</si>
  <si>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</si>
  <si>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</si>
  <si>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</si>
  <si>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</si>
  <si>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</si>
  <si>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</si>
  <si>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</si>
  <si>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</si>
  <si>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BANDEIRA - MG</t>
  </si>
  <si>
    <t>BARÃO - RS</t>
  </si>
  <si>
    <t>BARÃO DE MELGAÇO - MT</t>
  </si>
  <si>
    <t>BARÃO DO TRIUNFO - RS</t>
  </si>
  <si>
    <t>BARBACENA - MG</t>
  </si>
  <si>
    <t>BARRA DE GUABIRABA - PE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</si>
  <si>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</si>
  <si>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</si>
  <si>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</si>
  <si>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</si>
  <si>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</si>
  <si>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</si>
  <si>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</si>
  <si>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</si>
  <si>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</si>
  <si>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</si>
  <si>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</si>
  <si>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BARREIRINHAS - MA</t>
  </si>
  <si>
    <t>BARREIROS - PE</t>
  </si>
  <si>
    <t>BARRETOS - SP</t>
  </si>
  <si>
    <t>BARRO ALTO - GO</t>
  </si>
  <si>
    <t>BARROS CASSAL - RS</t>
  </si>
  <si>
    <t>BARUERI - SP</t>
  </si>
  <si>
    <t>BATURITÉ - CE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</si>
  <si>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</si>
  <si>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</si>
  <si>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</si>
  <si>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</si>
  <si>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</si>
  <si>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</si>
  <si>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PA</t>
  </si>
  <si>
    <t>BELÉM - PB</t>
  </si>
  <si>
    <t>BELÉM DE SÃO FRANCISCO - PE</t>
  </si>
  <si>
    <t>BELFORD ROXO - RJ</t>
  </si>
  <si>
    <t>BELO HORIZONTE - MG</t>
  </si>
  <si>
    <t>BELO JARDIM - PE</t>
  </si>
  <si>
    <t>BELO MONTE - AL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</si>
  <si>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</si>
  <si>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</si>
  <si>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</si>
  <si>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</si>
  <si>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</si>
  <si>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</si>
  <si>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</si>
  <si>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</si>
  <si>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</si>
  <si>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</si>
  <si>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</si>
  <si>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</si>
  <si>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</si>
  <si>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</si>
  <si>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</si>
  <si>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</si>
  <si>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</si>
  <si>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</si>
  <si>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VISTA - PB</t>
  </si>
  <si>
    <t>BOA VISTA - RR</t>
  </si>
  <si>
    <t>BOA VISTA DAS MISSÕES - RS</t>
  </si>
  <si>
    <t>BOA VISTA DO BURICÁ - RS</t>
  </si>
  <si>
    <t>BOA VISTA DO SUL - RS</t>
  </si>
  <si>
    <t>BOCAIÚVA - MG</t>
  </si>
  <si>
    <t>BODOCÓ - PE</t>
  </si>
  <si>
    <t>BODOQUENA - MS</t>
  </si>
  <si>
    <t>BOM CONSELHO - PE</t>
  </si>
  <si>
    <t>BOM DESPACHO - MG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</si>
  <si>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</si>
  <si>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</si>
  <si>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</si>
  <si>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</si>
  <si>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</si>
  <si>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</si>
  <si>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</si>
  <si>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</si>
  <si>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</si>
  <si>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</si>
  <si>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</si>
  <si>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</si>
  <si>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</si>
  <si>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</si>
  <si>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</si>
  <si>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</si>
  <si>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</si>
  <si>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</si>
  <si>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</si>
  <si>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</si>
  <si>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</si>
  <si>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</si>
  <si>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</si>
  <si>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</si>
  <si>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</si>
  <si>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</si>
  <si>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</si>
  <si>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</si>
  <si>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</si>
  <si>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</si>
  <si>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</si>
  <si>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</si>
  <si>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</si>
  <si>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</si>
  <si>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</si>
  <si>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</si>
  <si>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</si>
  <si>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</si>
  <si>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</si>
  <si>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</si>
  <si>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</si>
  <si>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</si>
  <si>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</si>
  <si>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</si>
  <si>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</si>
  <si>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</si>
  <si>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</si>
  <si>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</si>
  <si>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</si>
  <si>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</si>
  <si>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</si>
  <si>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</si>
  <si>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</si>
  <si>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</si>
  <si>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</si>
  <si>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</si>
  <si>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</si>
  <si>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</si>
  <si>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</si>
  <si>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</si>
  <si>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</si>
  <si>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</si>
  <si>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</si>
  <si>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DOURADA - GO</t>
  </si>
  <si>
    <t>CACHOEIRA DOURADA - MG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</si>
  <si>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</si>
  <si>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</si>
  <si>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</si>
  <si>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</si>
  <si>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</si>
  <si>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</si>
  <si>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</si>
  <si>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</si>
  <si>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</si>
  <si>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</si>
  <si>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</si>
  <si>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</si>
  <si>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</si>
  <si>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</si>
  <si>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</si>
  <si>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</si>
  <si>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</si>
  <si>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</si>
  <si>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</si>
  <si>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DA PRAIA - PI</t>
  </si>
  <si>
    <t>CALÇADO - PE</t>
  </si>
  <si>
    <t>CALDAS NOVAS - GO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</si>
  <si>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</si>
  <si>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</si>
  <si>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</si>
  <si>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</si>
  <si>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</si>
  <si>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</si>
  <si>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</si>
  <si>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</si>
  <si>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</si>
  <si>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</si>
  <si>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</si>
  <si>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</si>
  <si>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</si>
  <si>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CAMPESTRE - AL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</si>
  <si>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</si>
  <si>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</si>
  <si>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</si>
  <si>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</si>
  <si>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</si>
  <si>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</si>
  <si>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</si>
  <si>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</si>
  <si>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</si>
  <si>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</si>
  <si>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</si>
  <si>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</si>
  <si>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</si>
  <si>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</si>
  <si>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</si>
  <si>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</si>
  <si>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</si>
  <si>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</si>
  <si>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</si>
  <si>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</si>
  <si>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</si>
  <si>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</si>
  <si>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</si>
  <si>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</si>
  <si>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</si>
  <si>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</si>
  <si>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</si>
  <si>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</si>
  <si>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</si>
  <si>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</si>
  <si>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</si>
  <si>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</si>
  <si>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</si>
  <si>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</si>
  <si>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</si>
  <si>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</si>
  <si>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</si>
  <si>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CANOAS - RS</t>
  </si>
  <si>
    <t>CANOINHAS - SC</t>
  </si>
  <si>
    <t>CANTAGALO - MG</t>
  </si>
  <si>
    <t>CANTAGALO - PR</t>
  </si>
  <si>
    <t>CANTAGALO - RJ</t>
  </si>
  <si>
    <t>CAPÃO BONITO DO SUL - RS</t>
  </si>
  <si>
    <t>CAPÃO DA CANOA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</si>
  <si>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</si>
  <si>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</si>
  <si>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</si>
  <si>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</si>
  <si>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</si>
  <si>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</si>
  <si>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</si>
  <si>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</si>
  <si>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</si>
  <si>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</si>
  <si>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</si>
  <si>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</si>
  <si>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</si>
  <si>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</si>
  <si>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</si>
  <si>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</si>
  <si>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CARAZINHO - RS</t>
  </si>
  <si>
    <t>CARBONITA - MG</t>
  </si>
  <si>
    <t>CARDOSO - SP</t>
  </si>
  <si>
    <t>CARDOSO MOREIRA - RJ</t>
  </si>
  <si>
    <t>CARIACICA - ES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</si>
  <si>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</si>
  <si>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</si>
  <si>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</si>
  <si>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</si>
  <si>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</si>
  <si>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</si>
  <si>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</si>
  <si>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</si>
  <si>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</si>
  <si>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</si>
  <si>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</si>
  <si>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</si>
  <si>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</si>
  <si>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</si>
  <si>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</si>
  <si>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</si>
  <si>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</si>
  <si>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</si>
  <si>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</si>
  <si>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</si>
  <si>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</si>
  <si>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</si>
  <si>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</si>
  <si>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CATALÃO - GO</t>
  </si>
  <si>
    <t>CATANDUVA - SP</t>
  </si>
  <si>
    <t>CATANDUVAS - PR</t>
  </si>
  <si>
    <t>CAUCAIA - CE</t>
  </si>
  <si>
    <t>CAXAMBU - MG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</si>
  <si>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</si>
  <si>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</si>
  <si>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</si>
  <si>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</si>
  <si>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</si>
  <si>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</si>
  <si>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</si>
  <si>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</si>
  <si>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</si>
  <si>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</si>
  <si>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</si>
  <si>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</si>
  <si>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</si>
  <si>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</si>
  <si>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</si>
  <si>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CHAPADA - RS</t>
  </si>
  <si>
    <t>CHAPADA DOS GUIMARÃES - MT</t>
  </si>
  <si>
    <t>CHAPADA GAÚCHA - MG</t>
  </si>
  <si>
    <t>CHAPADÃO DO CÉU - GO</t>
  </si>
  <si>
    <t>CHAPADÃO DO SUL - MS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</si>
  <si>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</si>
  <si>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</si>
  <si>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</si>
  <si>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</si>
  <si>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</si>
  <si>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</si>
  <si>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</si>
  <si>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</si>
  <si>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</si>
  <si>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</si>
  <si>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</si>
  <si>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</si>
  <si>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</si>
  <si>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</si>
  <si>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</si>
  <si>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</si>
  <si>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</si>
  <si>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</si>
  <si>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</si>
  <si>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</si>
  <si>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</si>
  <si>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</si>
  <si>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</si>
  <si>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</si>
  <si>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</si>
  <si>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</si>
  <si>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</si>
  <si>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</si>
  <si>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</si>
  <si>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</si>
  <si>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</si>
  <si>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</si>
  <si>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</si>
  <si>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</si>
  <si>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</si>
  <si>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</si>
  <si>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</si>
  <si>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</si>
  <si>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</si>
  <si>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</si>
  <si>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</si>
  <si>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COQUEIROS DO SUL - RS</t>
  </si>
  <si>
    <t>CORAÇÃO DE JESUS - MG</t>
  </si>
  <si>
    <t>CORBÉLIA - PR</t>
  </si>
  <si>
    <t>CORDEIRO - RJ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</si>
  <si>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</si>
  <si>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</si>
  <si>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</si>
  <si>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</si>
  <si>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</si>
  <si>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</si>
  <si>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</si>
  <si>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</si>
  <si>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</si>
  <si>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</si>
  <si>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</si>
  <si>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</si>
  <si>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</si>
  <si>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</si>
  <si>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</si>
  <si>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</si>
  <si>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</si>
  <si>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</si>
  <si>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</si>
  <si>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</si>
  <si>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</si>
  <si>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</si>
  <si>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</si>
  <si>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</si>
  <si>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</si>
  <si>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</si>
  <si>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</si>
  <si>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</si>
  <si>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</si>
  <si>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</si>
  <si>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 - CE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</si>
  <si>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</si>
  <si>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</si>
  <si>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</si>
  <si>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</si>
  <si>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</si>
  <si>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</si>
  <si>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</si>
  <si>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</si>
  <si>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</si>
  <si>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</si>
  <si>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</si>
  <si>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</si>
  <si>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</si>
  <si>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</si>
  <si>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</si>
  <si>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</si>
  <si>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</si>
  <si>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</si>
  <si>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</si>
  <si>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</si>
  <si>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</si>
  <si>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</si>
  <si>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</si>
  <si>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</si>
  <si>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</si>
  <si>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</si>
  <si>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</si>
  <si>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</si>
  <si>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</si>
  <si>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</si>
  <si>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</si>
  <si>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</si>
  <si>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</si>
  <si>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</si>
  <si>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</si>
  <si>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</si>
  <si>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</si>
  <si>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</si>
  <si>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</si>
  <si>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</si>
  <si>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</si>
  <si>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</si>
  <si>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</si>
  <si>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</si>
  <si>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</si>
  <si>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</si>
  <si>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</si>
  <si>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</si>
  <si>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</si>
  <si>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</si>
  <si>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</si>
  <si>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</si>
  <si>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</si>
  <si>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</si>
  <si>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</si>
  <si>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</si>
  <si>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</si>
  <si>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</si>
  <si>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</si>
  <si>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ENCRUZILHADA DO SUL - RS</t>
  </si>
  <si>
    <t>ENGENHEIRO CALDAS - MG</t>
  </si>
  <si>
    <t>ENGENHEIRO COELHO - SP</t>
  </si>
  <si>
    <t>ENGENHO VELHO - RS</t>
  </si>
  <si>
    <t>ENTRE-IJUÍS - RS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</si>
  <si>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</si>
  <si>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</si>
  <si>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</si>
  <si>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</si>
  <si>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</si>
  <si>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</si>
  <si>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</si>
  <si>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</si>
  <si>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</si>
  <si>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</si>
  <si>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</si>
  <si>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</si>
  <si>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</si>
  <si>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</si>
  <si>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</si>
  <si>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D'OESTE - SP</t>
  </si>
  <si>
    <t>ESTRELA DO INDAIÁ - MG</t>
  </si>
  <si>
    <t>ESTRELA VELHA - RS</t>
  </si>
  <si>
    <t>EUGÊNIO DE CASTRO - RS</t>
  </si>
  <si>
    <t>EUSÉBIO - CE</t>
  </si>
  <si>
    <t>EXTREMA - MG</t>
  </si>
  <si>
    <t>EXU - PE</t>
  </si>
  <si>
    <t>FAGUNDES VARELA - RS</t>
  </si>
  <si>
    <t>FAINA - GO</t>
  </si>
  <si>
    <t>FARROUPILHA - RS</t>
  </si>
  <si>
    <t>FÁTIMA - TO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</si>
  <si>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</si>
  <si>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</si>
  <si>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</si>
  <si>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</si>
  <si>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</si>
  <si>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</si>
  <si>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</si>
  <si>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</si>
  <si>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</si>
  <si>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</si>
  <si>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</si>
  <si>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</si>
  <si>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</si>
  <si>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</si>
  <si>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</si>
  <si>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FILADÉLFIA - BA</t>
  </si>
  <si>
    <t>FIRMINÓPOLIS - GO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</si>
  <si>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</si>
  <si>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</si>
  <si>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</si>
  <si>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</si>
  <si>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</si>
  <si>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</si>
  <si>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</si>
  <si>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</si>
  <si>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</si>
  <si>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</si>
  <si>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</si>
  <si>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FORMIGA - MG</t>
  </si>
  <si>
    <t>FORMIGUEIRO - RS</t>
  </si>
  <si>
    <t>FORMOSA - GO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</si>
  <si>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</si>
  <si>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</si>
  <si>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</si>
  <si>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</si>
  <si>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</si>
  <si>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</si>
  <si>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</si>
  <si>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</si>
  <si>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</si>
  <si>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</si>
  <si>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</si>
  <si>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</si>
  <si>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</si>
  <si>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</si>
  <si>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</si>
  <si>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</si>
  <si>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</si>
  <si>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</si>
  <si>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</si>
  <si>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</si>
  <si>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</si>
  <si>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</si>
  <si>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</si>
  <si>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</si>
  <si>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</si>
  <si>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</si>
  <si>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</si>
  <si>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</si>
  <si>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</si>
  <si>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</si>
  <si>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</si>
  <si>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</si>
  <si>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</si>
  <si>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</si>
  <si>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</si>
  <si>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</si>
  <si>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</si>
  <si>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</si>
  <si>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</si>
  <si>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</si>
  <si>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</si>
  <si>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</si>
  <si>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</si>
  <si>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</si>
  <si>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</si>
  <si>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</si>
  <si>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</si>
  <si>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</si>
  <si>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</si>
  <si>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</si>
  <si>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</si>
  <si>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</si>
  <si>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</si>
  <si>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</si>
  <si>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</si>
  <si>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</si>
  <si>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</si>
  <si>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</si>
  <si>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</si>
  <si>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</si>
  <si>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</si>
  <si>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</si>
  <si>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</si>
  <si>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</si>
  <si>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</si>
  <si>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</si>
  <si>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</si>
  <si>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</si>
  <si>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</si>
  <si>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</si>
  <si>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</si>
  <si>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</si>
  <si>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</si>
  <si>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</si>
  <si>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</si>
  <si>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</si>
  <si>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</si>
  <si>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</si>
  <si>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</si>
  <si>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</si>
  <si>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</si>
  <si>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</si>
  <si>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</si>
  <si>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</si>
  <si>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</si>
  <si>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</si>
  <si>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</si>
  <si>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</si>
  <si>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</si>
  <si>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</si>
  <si>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</si>
  <si>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</si>
  <si>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</si>
  <si>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</si>
  <si>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</si>
  <si>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</si>
  <si>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</si>
  <si>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</si>
  <si>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</si>
  <si>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</si>
  <si>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</si>
  <si>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</si>
  <si>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</si>
  <si>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</si>
  <si>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</si>
  <si>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</si>
  <si>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</si>
  <si>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</si>
  <si>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</si>
  <si>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</si>
  <si>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</si>
  <si>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</si>
  <si>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</si>
  <si>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</si>
  <si>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</si>
  <si>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</si>
  <si>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</si>
  <si>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</si>
  <si>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</si>
  <si>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</si>
  <si>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</si>
  <si>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</si>
  <si>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</si>
  <si>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</si>
  <si>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</si>
  <si>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</si>
  <si>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</si>
  <si>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</si>
  <si>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</si>
  <si>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</si>
  <si>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</si>
  <si>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</si>
  <si>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</si>
  <si>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</si>
  <si>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</si>
  <si>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</si>
  <si>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</si>
  <si>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</si>
  <si>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</si>
  <si>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</si>
  <si>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</si>
  <si>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</si>
  <si>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</si>
  <si>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</si>
  <si>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</si>
  <si>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</si>
  <si>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</si>
  <si>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</si>
  <si>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</si>
  <si>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</si>
  <si>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</si>
  <si>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</si>
  <si>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</si>
  <si>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</si>
  <si>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</si>
  <si>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</si>
  <si>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</si>
  <si>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</si>
  <si>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</si>
  <si>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</si>
  <si>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</si>
  <si>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</si>
  <si>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</si>
  <si>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</si>
  <si>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</si>
  <si>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</si>
  <si>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</si>
  <si>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</si>
  <si>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</si>
  <si>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</si>
  <si>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</si>
  <si>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</si>
  <si>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</si>
  <si>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</si>
  <si>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</si>
  <si>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</si>
  <si>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</si>
  <si>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IRANDUBA - AM</t>
  </si>
  <si>
    <t>IRATI - PR</t>
  </si>
  <si>
    <t>IRAUÇUBA - CE</t>
  </si>
  <si>
    <t>IRETAMA - PR</t>
  </si>
  <si>
    <t>ITAARA - RS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</si>
  <si>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</si>
  <si>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</si>
  <si>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</si>
  <si>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</si>
  <si>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</si>
  <si>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</si>
  <si>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</si>
  <si>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</si>
  <si>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</si>
  <si>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</si>
  <si>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</si>
  <si>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</si>
  <si>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</si>
  <si>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</si>
  <si>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</si>
  <si>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</si>
  <si>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</si>
  <si>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</si>
  <si>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</si>
  <si>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</si>
  <si>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</si>
  <si>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</si>
  <si>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ITANHAÉM - SP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</si>
  <si>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</si>
  <si>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</si>
  <si>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</si>
  <si>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</si>
  <si>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</si>
  <si>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</si>
  <si>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</si>
  <si>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</si>
  <si>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</si>
  <si>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</si>
  <si>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</si>
  <si>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</si>
  <si>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</si>
  <si>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ITAPOÁ - SC</t>
  </si>
  <si>
    <t>ITAPORÃ - MS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</si>
  <si>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</si>
  <si>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</si>
  <si>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</si>
  <si>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</si>
  <si>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</si>
  <si>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</si>
  <si>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</si>
  <si>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</si>
  <si>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</si>
  <si>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</si>
  <si>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</si>
  <si>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</si>
  <si>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</si>
  <si>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</si>
  <si>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</si>
  <si>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</si>
  <si>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</si>
  <si>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</si>
  <si>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</si>
  <si>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</si>
  <si>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</si>
  <si>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</si>
  <si>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</si>
  <si>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</si>
  <si>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</si>
  <si>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</si>
  <si>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</si>
  <si>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</si>
  <si>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</si>
  <si>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</si>
  <si>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</si>
  <si>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</si>
  <si>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</si>
  <si>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</si>
  <si>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</si>
  <si>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</si>
  <si>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</si>
  <si>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</si>
  <si>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</si>
  <si>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</si>
  <si>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</si>
  <si>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</si>
  <si>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</si>
  <si>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</si>
  <si>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</si>
  <si>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</si>
  <si>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JANIÓPOLIS - PR</t>
  </si>
  <si>
    <t>JANUÁRIA - MG</t>
  </si>
  <si>
    <t>JAPARAÍBA - MG</t>
  </si>
  <si>
    <t>JAPERI - RJ</t>
  </si>
  <si>
    <t>JAPONVAR - MG</t>
  </si>
  <si>
    <t>JAPURÁ - PR</t>
  </si>
  <si>
    <t>JAQUIRANA - RS</t>
  </si>
  <si>
    <t>JARAGUÁ - GO</t>
  </si>
  <si>
    <t>JARAGUÁ DO SUL - SC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</si>
  <si>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</si>
  <si>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</si>
  <si>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</si>
  <si>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</si>
  <si>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</si>
  <si>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</si>
  <si>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</si>
  <si>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</si>
  <si>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</si>
  <si>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</si>
  <si>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</si>
  <si>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</si>
  <si>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</si>
  <si>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</si>
  <si>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</si>
  <si>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</si>
  <si>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</si>
  <si>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</si>
  <si>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</si>
  <si>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</si>
  <si>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</si>
  <si>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</si>
  <si>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</si>
  <si>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</si>
  <si>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</si>
  <si>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</si>
  <si>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</si>
  <si>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</si>
  <si>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</si>
  <si>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</si>
  <si>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</si>
  <si>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</si>
  <si>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</si>
  <si>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</si>
  <si>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</si>
  <si>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</si>
  <si>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</si>
  <si>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</si>
  <si>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</si>
  <si>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JUNDIAÍ - SP</t>
  </si>
  <si>
    <t>JUNQUEIRO - AL</t>
  </si>
  <si>
    <t>JUPI - PE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</si>
  <si>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</si>
  <si>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</si>
  <si>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</si>
  <si>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</si>
  <si>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</si>
  <si>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</si>
  <si>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</si>
  <si>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LADÁRIO - MS</t>
  </si>
  <si>
    <t>LAGES - SC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</si>
  <si>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</si>
  <si>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</si>
  <si>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</si>
  <si>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</si>
  <si>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</si>
  <si>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</si>
  <si>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</si>
  <si>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</si>
  <si>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</si>
  <si>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</si>
  <si>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</si>
  <si>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</si>
  <si>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</si>
  <si>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</si>
  <si>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</si>
  <si>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</si>
  <si>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</si>
  <si>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</si>
  <si>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</si>
  <si>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</si>
  <si>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</si>
  <si>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</si>
  <si>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</si>
  <si>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</si>
  <si>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</si>
  <si>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</si>
  <si>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</si>
  <si>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</si>
  <si>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</si>
  <si>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</si>
  <si>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</si>
  <si>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</si>
  <si>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</si>
  <si>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</si>
  <si>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</si>
  <si>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</si>
  <si>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</si>
  <si>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</si>
  <si>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</si>
  <si>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</si>
  <si>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</si>
  <si>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</si>
  <si>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</si>
  <si>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</si>
  <si>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</si>
  <si>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</si>
  <si>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</si>
  <si>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</si>
  <si>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</si>
  <si>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</si>
  <si>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</si>
  <si>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</si>
  <si>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</si>
  <si>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</si>
  <si>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</si>
  <si>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MAIRIPORÃ - SP</t>
  </si>
  <si>
    <t>MAJOR IZIDORO - AL</t>
  </si>
  <si>
    <t>MAJOR VIEIRA - SC</t>
  </si>
  <si>
    <t>MALACACHETA - MG</t>
  </si>
  <si>
    <t>MAMBAÍ - GO</t>
  </si>
  <si>
    <t>MAMPITUBA - RS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</si>
  <si>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</si>
  <si>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</si>
  <si>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</si>
  <si>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</si>
  <si>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</si>
  <si>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</si>
  <si>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</si>
  <si>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</si>
  <si>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</si>
  <si>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</si>
  <si>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</si>
  <si>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</si>
  <si>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</si>
  <si>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</si>
  <si>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</si>
  <si>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</si>
  <si>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</si>
  <si>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MARCELÂNDIA - MT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</si>
  <si>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</si>
  <si>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</si>
  <si>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</si>
  <si>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</si>
  <si>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</si>
  <si>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</si>
  <si>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</si>
  <si>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</si>
  <si>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</si>
  <si>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</si>
  <si>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</si>
  <si>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</si>
  <si>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</si>
  <si>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</si>
  <si>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MARQUINHO - PR</t>
  </si>
  <si>
    <t>MATA - RS</t>
  </si>
  <si>
    <t>MATELÂNDIA - PR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</si>
  <si>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</si>
  <si>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</si>
  <si>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</si>
  <si>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</si>
  <si>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</si>
  <si>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</si>
  <si>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</si>
  <si>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</si>
  <si>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</si>
  <si>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</si>
  <si>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</si>
  <si>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</si>
  <si>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</si>
  <si>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</si>
  <si>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</si>
  <si>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</si>
  <si>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</si>
  <si>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</si>
  <si>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</si>
  <si>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</si>
  <si>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</si>
  <si>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</si>
  <si>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</si>
  <si>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</si>
  <si>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</si>
  <si>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</si>
  <si>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</si>
  <si>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</si>
  <si>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MIRANTE DA SERRA - RO</t>
  </si>
  <si>
    <t>MIRASSOL D'OESTE - MT</t>
  </si>
  <si>
    <t>MOGI DAS CRUZES - SP</t>
  </si>
  <si>
    <t>MONÇÃO - MA</t>
  </si>
  <si>
    <t>MONÇÕES - SP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</si>
  <si>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</si>
  <si>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</si>
  <si>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</si>
  <si>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</si>
  <si>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</si>
  <si>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</si>
  <si>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</si>
  <si>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</si>
  <si>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MONTENEGRO - RS</t>
  </si>
  <si>
    <t>MONTES CLAROS DE GOIÁS - GO</t>
  </si>
  <si>
    <t>MONTIVIDIU - GO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</si>
  <si>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</si>
  <si>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</si>
  <si>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</si>
  <si>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</si>
  <si>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</si>
  <si>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</si>
  <si>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</si>
  <si>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</si>
  <si>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</si>
  <si>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</si>
  <si>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</si>
  <si>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</si>
  <si>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</si>
  <si>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</si>
  <si>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</si>
  <si>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</si>
  <si>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</si>
  <si>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</si>
  <si>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</si>
  <si>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</si>
  <si>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</si>
  <si>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</si>
  <si>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</si>
  <si>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</si>
  <si>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</si>
  <si>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</si>
  <si>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</si>
  <si>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</si>
  <si>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</si>
  <si>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</si>
  <si>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</si>
  <si>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</si>
  <si>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</si>
  <si>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</si>
  <si>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</si>
  <si>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</si>
  <si>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</si>
  <si>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</si>
  <si>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</si>
  <si>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</si>
  <si>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</si>
  <si>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</si>
  <si>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</si>
  <si>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</si>
  <si>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</si>
  <si>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</si>
  <si>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</si>
  <si>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</si>
  <si>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</si>
  <si>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</si>
  <si>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</si>
  <si>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</si>
  <si>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</si>
  <si>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</si>
  <si>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</si>
  <si>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</si>
  <si>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</si>
  <si>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</si>
  <si>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</si>
  <si>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</si>
  <si>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</si>
  <si>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</si>
  <si>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</si>
  <si>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</si>
  <si>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</si>
  <si>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</si>
  <si>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</si>
  <si>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</si>
  <si>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</si>
  <si>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</si>
  <si>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</si>
  <si>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</si>
  <si>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</si>
  <si>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</si>
  <si>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</si>
  <si>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</si>
  <si>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</si>
  <si>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</si>
  <si>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</si>
  <si>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</si>
  <si>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</si>
  <si>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</si>
  <si>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</si>
  <si>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</si>
  <si>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</si>
  <si>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</si>
  <si>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</si>
  <si>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</si>
  <si>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</si>
  <si>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</si>
  <si>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</si>
  <si>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</si>
  <si>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</si>
  <si>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</si>
  <si>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</si>
  <si>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</si>
  <si>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</si>
  <si>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</si>
  <si>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</si>
  <si>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</si>
  <si>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</si>
  <si>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</si>
  <si>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</si>
  <si>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</si>
  <si>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</si>
  <si>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</si>
  <si>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</si>
  <si>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</si>
  <si>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</si>
  <si>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</si>
  <si>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</si>
  <si>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</si>
  <si>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</si>
  <si>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</si>
  <si>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</si>
  <si>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</si>
  <si>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</si>
  <si>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</si>
  <si>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</si>
  <si>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</si>
  <si>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</si>
  <si>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</si>
  <si>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</si>
  <si>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</si>
  <si>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</si>
  <si>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</si>
  <si>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</si>
  <si>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</si>
  <si>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</si>
  <si>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</si>
  <si>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</si>
  <si>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</si>
  <si>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</si>
  <si>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</si>
  <si>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</si>
  <si>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</si>
  <si>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</si>
  <si>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</si>
  <si>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</si>
  <si>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</si>
  <si>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PALHOÇA - SC</t>
  </si>
  <si>
    <t>PALMARES - PE</t>
  </si>
  <si>
    <t>PALMARES DO SUL - RS</t>
  </si>
  <si>
    <t>PALMAS - TO</t>
  </si>
  <si>
    <t>PALMEIRA - PR</t>
  </si>
  <si>
    <t>PALMEIRA D'OESTE - SP</t>
  </si>
  <si>
    <t>PALMEIRA DAS MISSÕES - RS</t>
  </si>
  <si>
    <t>PALMEIRAS DE GOIÁS - GO</t>
  </si>
  <si>
    <t>PALMEIRINA - PE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</si>
  <si>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</si>
  <si>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</si>
  <si>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</si>
  <si>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</si>
  <si>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</si>
  <si>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</si>
  <si>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</si>
  <si>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</si>
  <si>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</si>
  <si>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</si>
  <si>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</si>
  <si>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</si>
  <si>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</si>
  <si>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</si>
  <si>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</si>
  <si>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</si>
  <si>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</si>
  <si>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</si>
  <si>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</si>
  <si>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</si>
  <si>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</si>
  <si>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</si>
  <si>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</si>
  <si>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</si>
  <si>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</si>
  <si>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</si>
  <si>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</si>
  <si>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</si>
  <si>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</si>
  <si>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</si>
  <si>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</si>
  <si>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</si>
  <si>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</si>
  <si>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</si>
  <si>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</si>
  <si>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</si>
  <si>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</si>
  <si>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</si>
  <si>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PAROBÉ - RS</t>
  </si>
  <si>
    <t>PASSA E FICA - RN</t>
  </si>
  <si>
    <t>PASSA QUATRO - MG</t>
  </si>
  <si>
    <t>PASSA SETE - RS</t>
  </si>
  <si>
    <t>PASSA TEMPO - MG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</si>
  <si>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</si>
  <si>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</si>
  <si>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</si>
  <si>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</si>
  <si>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</si>
  <si>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</si>
  <si>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</si>
  <si>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</si>
  <si>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</si>
  <si>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</si>
  <si>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</si>
  <si>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</si>
  <si>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</si>
  <si>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</si>
  <si>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PAULO DE FARIA - SP</t>
  </si>
  <si>
    <t>PAVERAMA - RS</t>
  </si>
  <si>
    <t>PEABIRU - PR</t>
  </si>
  <si>
    <t>PEDRA - PE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</si>
  <si>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</si>
  <si>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</si>
  <si>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</si>
  <si>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</si>
  <si>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</si>
  <si>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</si>
  <si>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PEIXOTO DE AZEVEDO - MT</t>
  </si>
  <si>
    <t>PEJUÇARA - RS</t>
  </si>
  <si>
    <t>PELOTAS - RS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</si>
  <si>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</si>
  <si>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</si>
  <si>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</si>
  <si>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</si>
  <si>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</si>
  <si>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</si>
  <si>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</si>
  <si>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</si>
  <si>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</si>
  <si>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</si>
  <si>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</si>
  <si>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PICOS - PI</t>
  </si>
  <si>
    <t>PICUÍ - PB</t>
  </si>
  <si>
    <t>PIÊN - PR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</si>
  <si>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</si>
  <si>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</si>
  <si>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</si>
  <si>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</si>
  <si>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</si>
  <si>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</si>
  <si>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</si>
  <si>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</si>
  <si>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</si>
  <si>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</si>
  <si>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PRETO - SC</t>
  </si>
  <si>
    <t>PINTÓPOLIS - MG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</si>
  <si>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</si>
  <si>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</si>
  <si>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</si>
  <si>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</si>
  <si>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</si>
  <si>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</si>
  <si>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</si>
  <si>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</si>
  <si>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</si>
  <si>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</si>
  <si>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</si>
  <si>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</si>
  <si>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</si>
  <si>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</si>
  <si>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</si>
  <si>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</si>
  <si>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</si>
  <si>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</si>
  <si>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</si>
  <si>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</si>
  <si>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</si>
  <si>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</si>
  <si>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</si>
  <si>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</si>
  <si>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</si>
  <si>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</si>
  <si>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</si>
  <si>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</si>
  <si>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</si>
  <si>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</si>
  <si>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</si>
  <si>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</si>
  <si>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</si>
  <si>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</si>
  <si>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</si>
  <si>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</si>
  <si>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</si>
  <si>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</si>
  <si>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BRANCA - MT</t>
  </si>
  <si>
    <t>PONTES E LACERDA - MT</t>
  </si>
  <si>
    <t>PONTES GESTAL - SP</t>
  </si>
  <si>
    <t>PONTO NOVO - BA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</si>
  <si>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</si>
  <si>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</si>
  <si>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</si>
  <si>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</si>
  <si>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</si>
  <si>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</si>
  <si>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</si>
  <si>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</si>
  <si>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</si>
  <si>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</si>
  <si>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</si>
  <si>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</si>
  <si>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</si>
  <si>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</si>
  <si>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</si>
  <si>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</si>
  <si>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</si>
  <si>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</si>
  <si>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</si>
  <si>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</si>
  <si>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</si>
  <si>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</si>
  <si>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</si>
  <si>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</si>
  <si>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</si>
  <si>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</si>
  <si>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POTIRETAMA - CE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</si>
  <si>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</si>
  <si>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</si>
  <si>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</si>
  <si>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</si>
  <si>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</si>
  <si>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</si>
  <si>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</si>
  <si>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</si>
  <si>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</si>
  <si>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</si>
  <si>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</si>
  <si>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</si>
  <si>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</si>
  <si>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</si>
  <si>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</si>
  <si>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</si>
  <si>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</si>
  <si>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</si>
  <si>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</si>
  <si>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</si>
  <si>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</si>
  <si>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</si>
  <si>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</si>
  <si>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</si>
  <si>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</si>
  <si>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</si>
  <si>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QUITANDINHA - PR</t>
  </si>
  <si>
    <t>QUIXABA - PE</t>
  </si>
  <si>
    <t>QUIXABEIRA - BA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</si>
  <si>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</si>
  <si>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</si>
  <si>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</si>
  <si>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</si>
  <si>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</si>
  <si>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</si>
  <si>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</si>
  <si>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</si>
  <si>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</si>
  <si>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</si>
  <si>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</si>
  <si>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</si>
  <si>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</si>
  <si>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</si>
  <si>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</si>
  <si>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</si>
  <si>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</si>
  <si>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</si>
  <si>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RIACHINHO - MG</t>
  </si>
  <si>
    <t>RIACHO DAS ALMAS - PE</t>
  </si>
  <si>
    <t>RIACHUELO - RN</t>
  </si>
  <si>
    <t>RIBEIRÃO - PE</t>
  </si>
  <si>
    <t>RIBEIRÃO CASCALHEIRA - MT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</si>
  <si>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</si>
  <si>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</si>
  <si>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</si>
  <si>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</si>
  <si>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</si>
  <si>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</si>
  <si>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</si>
  <si>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</si>
  <si>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</si>
  <si>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</si>
  <si>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</si>
  <si>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</si>
  <si>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</si>
  <si>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</si>
  <si>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</si>
  <si>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</si>
  <si>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</si>
  <si>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</si>
  <si>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</si>
  <si>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</si>
  <si>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</si>
  <si>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</si>
  <si>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</si>
  <si>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</si>
  <si>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</si>
  <si>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</si>
  <si>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</si>
  <si>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</si>
  <si>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</si>
  <si>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</si>
  <si>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</si>
  <si>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</si>
  <si>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</si>
  <si>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</si>
  <si>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</si>
  <si>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</si>
  <si>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</si>
  <si>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</si>
  <si>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</si>
  <si>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</si>
  <si>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</si>
  <si>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</si>
  <si>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</si>
  <si>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</si>
  <si>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</si>
  <si>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</si>
  <si>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</si>
  <si>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</si>
  <si>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</si>
  <si>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</si>
  <si>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</si>
  <si>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</si>
  <si>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</si>
  <si>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</si>
  <si>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</si>
  <si>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</si>
  <si>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</si>
  <si>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</si>
  <si>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</si>
  <si>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</si>
  <si>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</si>
  <si>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</si>
  <si>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</si>
  <si>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</si>
  <si>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</si>
  <si>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</si>
  <si>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</si>
  <si>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</si>
  <si>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</si>
  <si>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</si>
  <si>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</si>
  <si>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</si>
  <si>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</si>
  <si>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</si>
  <si>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</si>
  <si>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</si>
  <si>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</si>
  <si>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</si>
  <si>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</si>
  <si>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</si>
  <si>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</si>
  <si>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</si>
  <si>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</si>
  <si>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</si>
  <si>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DO NORTE - AL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</si>
  <si>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</si>
  <si>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</si>
  <si>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</si>
  <si>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</si>
  <si>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</si>
  <si>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</si>
  <si>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RITA - PB</t>
  </si>
  <si>
    <t>SANTA RITA D'OESTE - SP</t>
  </si>
  <si>
    <t>SANTA RITA DO PASSA QUATRO - SP</t>
  </si>
  <si>
    <t>SANTA RITA DO TOCANTINS - TO</t>
  </si>
  <si>
    <t>SANTA RITA DO TRIVELATO - MT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</si>
  <si>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</si>
  <si>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</si>
  <si>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</si>
  <si>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</si>
  <si>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</si>
  <si>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</si>
  <si>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</si>
  <si>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</si>
  <si>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</si>
  <si>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</si>
  <si>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</si>
  <si>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</si>
  <si>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</si>
  <si>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</si>
  <si>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</si>
  <si>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</si>
  <si>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</si>
  <si>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</si>
  <si>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</si>
  <si>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</si>
  <si>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</si>
  <si>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</si>
  <si>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</si>
  <si>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</si>
  <si>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</si>
  <si>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</si>
  <si>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LESTE - MT</t>
  </si>
  <si>
    <t>SANTO ANTÔNIO DO LEVERGER - MT</t>
  </si>
  <si>
    <t>SANTO ANTÔNIO DO MONTE - MG</t>
  </si>
  <si>
    <t>SANTO ANTÔNIO DO PLANALTO - RS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</si>
  <si>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</si>
  <si>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</si>
  <si>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</si>
  <si>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</si>
  <si>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</si>
  <si>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</si>
  <si>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</si>
  <si>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</si>
  <si>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</si>
  <si>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</si>
  <si>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</si>
  <si>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</si>
  <si>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</si>
  <si>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</si>
  <si>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</si>
  <si>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</si>
  <si>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</si>
  <si>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</si>
  <si>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</si>
  <si>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</si>
  <si>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</si>
  <si>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</si>
  <si>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</si>
  <si>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</si>
  <si>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</si>
  <si>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</si>
  <si>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</si>
  <si>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</si>
  <si>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</si>
  <si>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</si>
  <si>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</si>
  <si>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</si>
  <si>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</si>
  <si>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</si>
  <si>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D'ALIANÇA - GO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</si>
  <si>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</si>
  <si>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</si>
  <si>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</si>
  <si>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</si>
  <si>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</si>
  <si>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</si>
  <si>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</si>
  <si>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</si>
  <si>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</si>
  <si>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</si>
  <si>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</si>
  <si>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</si>
  <si>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</si>
  <si>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</si>
  <si>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</si>
  <si>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</si>
  <si>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</si>
  <si>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</si>
  <si>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</si>
  <si>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</si>
  <si>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</si>
  <si>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</si>
  <si>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</si>
  <si>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</si>
  <si>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</si>
  <si>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</si>
  <si>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</si>
  <si>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</si>
  <si>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</si>
  <si>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</si>
  <si>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</si>
  <si>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</si>
  <si>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</si>
  <si>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</si>
  <si>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</si>
  <si>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</si>
  <si>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</si>
  <si>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</si>
  <si>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</si>
  <si>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</si>
  <si>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</si>
  <si>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</si>
  <si>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</si>
  <si>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</si>
  <si>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DO CURU - CE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</si>
  <si>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</si>
  <si>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</si>
  <si>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</si>
  <si>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</si>
  <si>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</si>
  <si>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</si>
  <si>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</si>
  <si>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</si>
  <si>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</si>
  <si>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</si>
  <si>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</si>
  <si>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</si>
  <si>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</si>
  <si>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</si>
  <si>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</si>
  <si>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</si>
  <si>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</si>
  <si>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</si>
  <si>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</si>
  <si>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</si>
  <si>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</si>
  <si>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</si>
  <si>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</si>
  <si>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</si>
  <si>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</si>
  <si>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</si>
  <si>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ROQUE - SP</t>
  </si>
  <si>
    <t>SÃO SEBASTIÃO - SP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</si>
  <si>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</si>
  <si>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</si>
  <si>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</si>
  <si>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</si>
  <si>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</si>
  <si>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</si>
  <si>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</si>
  <si>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</si>
  <si>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</si>
  <si>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</si>
  <si>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</si>
  <si>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</si>
  <si>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</si>
  <si>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</si>
  <si>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</si>
  <si>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</si>
  <si>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</si>
  <si>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</si>
  <si>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</si>
  <si>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</si>
  <si>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</si>
  <si>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</si>
  <si>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</si>
  <si>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</si>
  <si>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</si>
  <si>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</si>
  <si>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</si>
  <si>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</si>
  <si>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</si>
  <si>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</si>
  <si>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</si>
  <si>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SENHORA DO PORTO - MG</t>
  </si>
  <si>
    <t>SERAFINA CORRÊA - RS</t>
  </si>
  <si>
    <t>SERINGUEIRAS - RO</t>
  </si>
  <si>
    <t>SÉRIO - RS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</si>
  <si>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</si>
  <si>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</si>
  <si>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</si>
  <si>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</si>
  <si>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</si>
  <si>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</si>
  <si>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</si>
  <si>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</si>
  <si>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</si>
  <si>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</si>
  <si>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</si>
  <si>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</si>
  <si>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</si>
  <si>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</si>
  <si>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</si>
  <si>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</si>
  <si>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</si>
  <si>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</si>
  <si>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</si>
  <si>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</si>
  <si>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</si>
  <si>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</si>
  <si>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</si>
  <si>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</si>
  <si>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</si>
  <si>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</si>
  <si>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</si>
  <si>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</si>
  <si>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</si>
  <si>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</si>
  <si>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</si>
  <si>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</si>
  <si>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</si>
  <si>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</si>
  <si>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</si>
  <si>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</si>
  <si>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</si>
  <si>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</si>
  <si>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</si>
  <si>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</si>
  <si>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</si>
  <si>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</si>
  <si>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</si>
  <si>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</si>
  <si>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</si>
  <si>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</si>
  <si>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</si>
  <si>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</si>
  <si>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</si>
  <si>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</si>
  <si>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</si>
  <si>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</si>
  <si>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</si>
  <si>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</si>
  <si>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</si>
  <si>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</si>
  <si>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</si>
  <si>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</si>
  <si>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</si>
  <si>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</si>
  <si>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</si>
  <si>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</si>
  <si>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</si>
  <si>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</si>
  <si>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</si>
  <si>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</si>
  <si>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</si>
  <si>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</si>
  <si>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</si>
  <si>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</si>
  <si>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</si>
  <si>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</si>
  <si>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</si>
  <si>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</si>
  <si>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</si>
  <si>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</si>
  <si>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</si>
  <si>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</si>
  <si>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TERENOS - MS</t>
  </si>
  <si>
    <t>TERESINA - PI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</si>
  <si>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</si>
  <si>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</si>
  <si>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</si>
  <si>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</si>
  <si>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</si>
  <si>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</si>
  <si>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</si>
  <si>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</si>
  <si>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</si>
  <si>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</si>
  <si>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</si>
  <si>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</si>
  <si>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</si>
  <si>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</si>
  <si>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</si>
  <si>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</si>
  <si>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</si>
  <si>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</si>
  <si>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</si>
  <si>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</si>
  <si>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</si>
  <si>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</si>
  <si>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</si>
  <si>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</si>
  <si>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</si>
  <si>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</si>
  <si>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</si>
  <si>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</si>
  <si>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</si>
  <si>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</si>
  <si>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</si>
  <si>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</si>
  <si>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</si>
  <si>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</si>
  <si>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</si>
  <si>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</si>
  <si>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</si>
  <si>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</si>
  <si>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</si>
  <si>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</si>
  <si>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</si>
  <si>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</si>
  <si>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</si>
  <si>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</si>
  <si>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</si>
  <si>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</si>
  <si>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</si>
  <si>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</si>
  <si>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</si>
  <si>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</si>
  <si>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</si>
  <si>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TURIÚBA - SP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</si>
  <si>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</si>
  <si>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</si>
  <si>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</si>
  <si>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</si>
  <si>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</si>
  <si>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</si>
  <si>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</si>
  <si>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</si>
  <si>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</si>
  <si>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</si>
  <si>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</si>
  <si>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</si>
  <si>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</si>
  <si>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</si>
  <si>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</si>
  <si>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</si>
  <si>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</si>
  <si>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</si>
  <si>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</si>
  <si>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</si>
  <si>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</si>
  <si>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</si>
  <si>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URUGUAIANA - RS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</si>
  <si>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</si>
  <si>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</si>
  <si>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</si>
  <si>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</si>
  <si>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</si>
  <si>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</si>
  <si>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</si>
  <si>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</si>
  <si>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</si>
  <si>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</si>
  <si>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</si>
  <si>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</si>
  <si>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</si>
  <si>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</si>
  <si>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</si>
  <si>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</si>
  <si>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</si>
  <si>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</si>
  <si>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</si>
  <si>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</si>
  <si>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</si>
  <si>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</si>
  <si>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</si>
  <si>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</si>
  <si>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</si>
  <si>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</si>
  <si>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</si>
  <si>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</si>
  <si>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</si>
  <si>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</si>
  <si>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</si>
  <si>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</si>
  <si>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</si>
  <si>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</si>
  <si>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</si>
  <si>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</si>
  <si>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</si>
  <si>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</si>
  <si>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</si>
  <si>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</si>
  <si>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</si>
  <si>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</si>
  <si>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</si>
  <si>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</si>
  <si>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</si>
  <si>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</si>
  <si>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</si>
  <si>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</si>
  <si>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</si>
  <si>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</si>
  <si>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</si>
  <si>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</si>
  <si>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</si>
  <si>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</si>
  <si>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</si>
  <si>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</si>
  <si>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</si>
  <si>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</si>
  <si>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</si>
  <si>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</si>
  <si>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</si>
  <si>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</si>
  <si>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</si>
  <si>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</si>
  <si>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</si>
  <si>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</si>
  <si>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</si>
  <si>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</si>
  <si>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</si>
  <si>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</si>
  <si>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CO</t>
  </si>
  <si>
    <t>N</t>
  </si>
  <si>
    <t>NE</t>
  </si>
  <si>
    <t>S</t>
  </si>
  <si>
    <t>AFUÁ - PA</t>
  </si>
  <si>
    <t>ALCÂNTARA - MA</t>
  </si>
  <si>
    <t>ALTAMIRA - PA</t>
  </si>
  <si>
    <t>ALTO ALEGRE DO PINDARÉ - MA</t>
  </si>
  <si>
    <t>AMARANTE DO MARANHÃO - MA</t>
  </si>
  <si>
    <t>ANAJATUBA - MA</t>
  </si>
  <si>
    <t>ANAPURUS - MA</t>
  </si>
  <si>
    <t>ANTÔNIO GONÇALVES - BA</t>
  </si>
  <si>
    <t>ARARA - PB</t>
  </si>
  <si>
    <t>ARRAIAS - TO</t>
  </si>
  <si>
    <t>BANANEIRAS - PB</t>
  </si>
  <si>
    <t>BARCELOS - AM</t>
  </si>
  <si>
    <t>BARRA DE SANTA ROSA - PB</t>
  </si>
  <si>
    <t>BARRA DE SANTO ANTÔNIO - AL</t>
  </si>
  <si>
    <t>BARREIRAS DO PIAUÍ - PI</t>
  </si>
  <si>
    <t>BARREIRINHA - AM</t>
  </si>
  <si>
    <t>BARRO DURO - PI</t>
  </si>
  <si>
    <t>BATALHA - AL</t>
  </si>
  <si>
    <t>BELÉM - AL</t>
  </si>
  <si>
    <t>BELÉM DO BREJO DO CRUZ - PB</t>
  </si>
  <si>
    <t>BELMIRO BRAGA - MG</t>
  </si>
  <si>
    <t>BENJAMIN CONSTANT - AM</t>
  </si>
  <si>
    <t>BIQUINHAS - MG</t>
  </si>
  <si>
    <t>BOA VIAGEM - CE</t>
  </si>
  <si>
    <t>BOCA DA MATA - AL</t>
  </si>
  <si>
    <t>BOM JARDIM - MA</t>
  </si>
  <si>
    <t>BOM JESUS DAS SELVAS - MA</t>
  </si>
  <si>
    <t>BRANQUINHA - AL</t>
  </si>
  <si>
    <t>CAAPIRANGA - AM</t>
  </si>
  <si>
    <t>CACHOEIRA DOS ÍNDIOS - PB</t>
  </si>
  <si>
    <t>CACHOEIRAS DE MACACU - RJ</t>
  </si>
  <si>
    <t>CAJUEIRO - AL</t>
  </si>
  <si>
    <t>CALDAS BRANDÃO - PB</t>
  </si>
  <si>
    <t>CALDEIRÃO GRANDE - BA</t>
  </si>
  <si>
    <t>CAMPO ALEGRE - AL</t>
  </si>
  <si>
    <t>CANAPI - AL</t>
  </si>
  <si>
    <t>CANINDÉ - CE</t>
  </si>
  <si>
    <t>CANTANHEDE - MA</t>
  </si>
  <si>
    <t>CANUTAMA - AM</t>
  </si>
  <si>
    <t>CAPANEMA - PA</t>
  </si>
  <si>
    <t>CARAUARI - AM</t>
  </si>
  <si>
    <t>CARIDADE - CE</t>
  </si>
  <si>
    <t>CARNEIROS - AL</t>
  </si>
  <si>
    <t>CASTELÂNDIA - GO</t>
  </si>
  <si>
    <t>CASTELO DO PIAUÍ - PI</t>
  </si>
  <si>
    <t>CAXIAS - MA</t>
  </si>
  <si>
    <t>CHÃ PRETA - AL</t>
  </si>
  <si>
    <t>CHAPADINHA - MA</t>
  </si>
  <si>
    <t>COLÔNIA LEOPOLDINA - AL</t>
  </si>
  <si>
    <t>COQUEIRO SECO - AL</t>
  </si>
  <si>
    <t>CORAÇÃO DE MARIA - BA</t>
  </si>
  <si>
    <t>COROACI - MG</t>
  </si>
  <si>
    <t>COROATÁ - MA</t>
  </si>
  <si>
    <t>CUITEGI - PB</t>
  </si>
  <si>
    <t>CURRALINHO - PA</t>
  </si>
  <si>
    <t>DOM ELISEU - PA</t>
  </si>
  <si>
    <t>ENVIRA - AM</t>
  </si>
  <si>
    <t>EXTREMOZ - RN</t>
  </si>
  <si>
    <t>FELISBURGO - MG</t>
  </si>
  <si>
    <t>FIGUEIRÓPOLIS D'OESTE - MT</t>
  </si>
  <si>
    <t>FLEXEIRAS - AL</t>
  </si>
  <si>
    <t>FONTE BOA - AM</t>
  </si>
  <si>
    <t>FORMOSA DA SERRA NEGRA - MA</t>
  </si>
  <si>
    <t>FRONTEIRA DOS VALES - MG</t>
  </si>
  <si>
    <t>FRONTEIRAS - PI</t>
  </si>
  <si>
    <t>GIRAU DO PONCIANO - AL</t>
  </si>
  <si>
    <t>GOIANORTE - TO</t>
  </si>
  <si>
    <t>GOVERNO DO ESTADO DE SÃO PAULO - SP</t>
  </si>
  <si>
    <t>GOVERNO DO ESTADO DO PARANÁ - PR</t>
  </si>
  <si>
    <t>GUARACIABA - MG</t>
  </si>
  <si>
    <t>IBIRAJUBA - PE</t>
  </si>
  <si>
    <t>IGARAPÉ DO MEIO - MA</t>
  </si>
  <si>
    <t>IGARAPÉ GRANDE - MA</t>
  </si>
  <si>
    <t>ILHA DAS FLORES - SE</t>
  </si>
  <si>
    <t>INAJÁ - PR</t>
  </si>
  <si>
    <t>IPECAETÁ - BA</t>
  </si>
  <si>
    <t>IRAJUBA - BA</t>
  </si>
  <si>
    <t>ITABELA - BA</t>
  </si>
  <si>
    <t>ITAIPAVA DO GRAJAÚ - MA</t>
  </si>
  <si>
    <t>ITAMONTE - MG</t>
  </si>
  <si>
    <t>ITAOCARA - RJ</t>
  </si>
  <si>
    <t>ITAPIÚNA - CE</t>
  </si>
  <si>
    <t>ITAPURA - SP</t>
  </si>
  <si>
    <t>JACUÍPE - AL</t>
  </si>
  <si>
    <t>JAPARATINGA - AL</t>
  </si>
  <si>
    <t>JARAMATAIA - AL</t>
  </si>
  <si>
    <t>JEQUIÁ DA PRAIA - AL</t>
  </si>
  <si>
    <t>JUNDIÁ - AL</t>
  </si>
  <si>
    <t>JURAMENTO - MG</t>
  </si>
  <si>
    <t>LÁBREA - AM</t>
  </si>
  <si>
    <t>LAGOA ALEGRE - PI</t>
  </si>
  <si>
    <t>LAJES - RN</t>
  </si>
  <si>
    <t>LUCENA - PB</t>
  </si>
  <si>
    <t>MACAU - RN</t>
  </si>
  <si>
    <t>MAGÉ - RJ</t>
  </si>
  <si>
    <t>MANACAPURU - AM</t>
  </si>
  <si>
    <t>MANAQUIRI - AM</t>
  </si>
  <si>
    <t>MARAÃ - AM</t>
  </si>
  <si>
    <t>MARAVILHA - AL</t>
  </si>
  <si>
    <t>MARCIONÍLIO SOUZA - BA</t>
  </si>
  <si>
    <t>MARIBONDO - AL</t>
  </si>
  <si>
    <t>MARIZÓPOLIS - PB</t>
  </si>
  <si>
    <t>MATA GRANDE - AL</t>
  </si>
  <si>
    <t>MATA ROMA - MA</t>
  </si>
  <si>
    <t>MAZAGÃO - AP</t>
  </si>
  <si>
    <t>MINADOR DO NEGRÃO - AL</t>
  </si>
  <si>
    <t>MONTADAS - PB</t>
  </si>
  <si>
    <t>MONTE SANTO DO TOCANTINS - TO</t>
  </si>
  <si>
    <t>MONTEIRÓPOLIS - AL</t>
  </si>
  <si>
    <t>MONTES CLAROS - MG</t>
  </si>
  <si>
    <t>MORADA NOVA - CE</t>
  </si>
  <si>
    <t>MUANÁ - PA</t>
  </si>
  <si>
    <t>NHAMUNDÁ - AM</t>
  </si>
  <si>
    <t>NIQUELÂNDIA - GO</t>
  </si>
  <si>
    <t>OUROLÂNDIA - BA</t>
  </si>
  <si>
    <t>PALESTINA - AL</t>
  </si>
  <si>
    <t>PALHANO - CE</t>
  </si>
  <si>
    <t>PALMÁCIA - CE</t>
  </si>
  <si>
    <t>PALMEIRA DOS ÍNDIOS - AL</t>
  </si>
  <si>
    <t>PALMEIRÓPOLIS - TO</t>
  </si>
  <si>
    <t>PARNARAMA - MA</t>
  </si>
  <si>
    <t>PASSAGEM FRANCA DO PIAUÍ - PI</t>
  </si>
  <si>
    <t>PATOS - PB</t>
  </si>
  <si>
    <t>PAULISTAS - MG</t>
  </si>
  <si>
    <t>PAULO JACINTO - AL</t>
  </si>
  <si>
    <t>PEDRA LAVRADA - PB</t>
  </si>
  <si>
    <t>PEDRO II - PI</t>
  </si>
  <si>
    <t>PENEDO - AL</t>
  </si>
  <si>
    <t>PIAU - MG</t>
  </si>
  <si>
    <t>PILAR - AL</t>
  </si>
  <si>
    <t>PINHEIRO MACHADO - RS</t>
  </si>
  <si>
    <t>PIO XII - MA</t>
  </si>
  <si>
    <t>PONTE ALTA DO TOCANTINS - TO</t>
  </si>
  <si>
    <t>POPULINA - SP</t>
  </si>
  <si>
    <t>PORTO DE PEDRAS - AL</t>
  </si>
  <si>
    <t>PRESIDENTE SARNEY - MA</t>
  </si>
  <si>
    <t>PRESIDENTE VARGAS - MA</t>
  </si>
  <si>
    <t>QUITERIANÓPOLIS - CE</t>
  </si>
  <si>
    <t>QUIXADÁ - CE</t>
  </si>
  <si>
    <t>QUIXERAMOBIM - CE</t>
  </si>
  <si>
    <t>RIACHÃO - PB</t>
  </si>
  <si>
    <t>RIBEIRÃO DO LARGO - BA</t>
  </si>
  <si>
    <t>RIO BONITO - RJ</t>
  </si>
  <si>
    <t>RIO PRETO DA EVA - AM</t>
  </si>
  <si>
    <t>ROCHEDO DE MINAS - MG</t>
  </si>
  <si>
    <t>RURÓPOLIS - PA</t>
  </si>
  <si>
    <t>RUSSAS - CE</t>
  </si>
  <si>
    <t>SALVATERRA - PA</t>
  </si>
  <si>
    <t>SANTA BÁRBARA DE GOIÁS - GO</t>
  </si>
  <si>
    <t>SANTA CRUZ DO ARARI - PA</t>
  </si>
  <si>
    <t>SANTA LUZIA - PB</t>
  </si>
  <si>
    <t>SANTA LUZIA DO PARUÁ - MA</t>
  </si>
  <si>
    <t>SANTA QUITÉRIA - CE</t>
  </si>
  <si>
    <t>SANTANA DO MARANHÃO - MA</t>
  </si>
  <si>
    <t>SANTANA DO MUNDAÚ - AL</t>
  </si>
  <si>
    <t>SANTO ANTÔNIO DO DESCOBERTO - GO</t>
  </si>
  <si>
    <t>SANTO ANTÔNIO DO TAUÁ - PA</t>
  </si>
  <si>
    <t>SÃO LUÍS GONZAGA DO MARANHÃO - MA</t>
  </si>
  <si>
    <t>SÃO ROMÃO - MG</t>
  </si>
  <si>
    <t>SÃO SEBASTIÃO - AL</t>
  </si>
  <si>
    <t>SÃO SEBASTIÃO DA BOA VISTA - PA</t>
  </si>
  <si>
    <t>SAPUCAIA DO SUL - RS</t>
  </si>
  <si>
    <t>SENADOR RUI PALMEIRA - AL</t>
  </si>
  <si>
    <t>SEROPÉDICA - RJ</t>
  </si>
  <si>
    <t>SOBRÁLIA - MG</t>
  </si>
  <si>
    <t>TABATINGA - AM</t>
  </si>
  <si>
    <t>TANQUE D'ARCA - AL</t>
  </si>
  <si>
    <t>TEOTÔNIO VILELA - AL</t>
  </si>
  <si>
    <t>TERESÓPOLIS - RJ</t>
  </si>
  <si>
    <t>TOMAR DO GERU - SE</t>
  </si>
  <si>
    <t>TORIXORÉU - MT</t>
  </si>
  <si>
    <t>TRIZIDELA DO VALE - MA</t>
  </si>
  <si>
    <t>UNIÃO - PI</t>
  </si>
  <si>
    <t>VIÇOSA - AL</t>
  </si>
  <si>
    <t>VITÓRIA DO MEARIM - MA</t>
  </si>
  <si>
    <t>REGIÃO</t>
  </si>
  <si>
    <t/>
  </si>
  <si>
    <t>GRUPO</t>
  </si>
  <si>
    <t>Suplemento Previdência do Servidor Público</t>
  </si>
  <si>
    <t>Grupos de RPPS</t>
  </si>
  <si>
    <t>Grupo 1: estados e Distrito Federal.</t>
  </si>
  <si>
    <t>Grupo 2: capitais dos estados.</t>
  </si>
  <si>
    <t>A formulação adotada para o agrupamento dos municípios integrantes dos grupos 3 a 7 está baseada na quantidade de suas respectivas populações e na dos segurados de seus correspondentes RPPS.</t>
  </si>
  <si>
    <t>A partir desses números, é calculada a participação da população do ente federativo em relação à população total dos municípios com RPPS (exceto as capitais). Da mesma forma, calcula-se a representatividade dos segurados de cada regime próprio, dividindo-se o número de seus respectivos segurados pelo total de segurados de todos os RPPS municipais (exceto os das capitais).</t>
  </si>
  <si>
    <t>Os resultados percentuais obtidos são, então, dispostos em frequência acumulada, que, após, são organizadas em ordem decrescente, a partir da qual são obtidos, tanto em relação à população, como no que se refere ao número de segurados, o enquadramento do município em um dos grupos de 3 a 7, conforme abaixo, adotando-se, para o município, o grupo de maior representatividade dentre os apurados:</t>
  </si>
  <si>
    <t>Grupo 3: municípios cuja população ou quantidade de segurados esteja entre os 30% maiores.</t>
  </si>
  <si>
    <t xml:space="preserve">Grupo 4: municípios cuja população ou quantidade de segurados esteja entre os 55% maiores e não estejam em nenhum grupo anterior. </t>
  </si>
  <si>
    <t>Grupo 5: municípios cuja população ou quantidade de segurados esteja entre os 75% maiores e não estejam em nenhum grupo anterior.</t>
  </si>
  <si>
    <t>Grupo 6: municípios cuja população ou quantidade de segurados esteja entre os 90% maiores e não estejam em nenhum grupo anterior.</t>
  </si>
  <si>
    <t>Grupo 7: restante dos municípios considerados para fins de cálculo do ISP.</t>
  </si>
  <si>
    <r>
      <rPr>
        <b/>
        <sz val="11"/>
        <color theme="1" tint="0.249977111117893"/>
        <rFont val="Tahoma"/>
        <family val="2"/>
      </rPr>
      <t>Fonte:</t>
    </r>
    <r>
      <rPr>
        <sz val="11"/>
        <color theme="1" tint="0.249977111117893"/>
        <rFont val="Tahoma"/>
        <family val="2"/>
      </rPr>
      <t xml:space="preserve"> SRPPS/SPREV/ME - CADPREV, extração em 07/2019.</t>
    </r>
  </si>
  <si>
    <t>Cobertura Previdenciária dos RPPS dos Estados, Distrito Federal e Municípios - Civis e Militares</t>
  </si>
  <si>
    <t>PROVISÃO BENEFÍCIOS CONCEDIDOS</t>
  </si>
  <si>
    <t>PROVISÃO BENEFÍCIOS A CONCEDER</t>
  </si>
  <si>
    <t>COBERTURA DE BENEFÍCIOS CONCEDIDOS</t>
  </si>
  <si>
    <t>COBERTURA DE BENEFÍCIOS TOTAL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</si>
  <si>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</si>
  <si>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</si>
  <si>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</si>
  <si>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</si>
  <si>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</si>
  <si>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</si>
  <si>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</si>
  <si>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</si>
  <si>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</si>
  <si>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</si>
  <si>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</si>
  <si>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</si>
  <si>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</si>
  <si>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</si>
  <si>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</si>
  <si>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</si>
  <si>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</si>
  <si>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</si>
  <si>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</si>
  <si>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</si>
  <si>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AL</t>
  </si>
  <si>
    <t>AM</t>
  </si>
  <si>
    <t>RR</t>
  </si>
  <si>
    <t>DF</t>
  </si>
  <si>
    <t>AC</t>
  </si>
  <si>
    <t>AP</t>
  </si>
  <si>
    <r>
      <t xml:space="preserve">Para fins de reunião entre si e destaque dos demais entes considerados no cálculo do ISP, foram agrupados, em segmento específico, denominado “Municípios com RPPS inadimplentes com envio de informações” (ou </t>
    </r>
    <r>
      <rPr>
        <b/>
        <sz val="11"/>
        <color theme="1" tint="0.249977111117893"/>
        <rFont val="Tahoma"/>
        <family val="2"/>
      </rPr>
      <t>Grupo 8</t>
    </r>
    <r>
      <rPr>
        <sz val="11"/>
        <color theme="1" tint="0.249977111117893"/>
        <rFont val="Tahoma"/>
        <family val="2"/>
      </rPr>
      <t>, conforme denominação utilizada nos cálculos), os entes municipais (exceto capitais) que, embora instituidores de RPPS, nunca encaminharam, a esta Secretaria, DAIR, DIPR ou DRAA, ou que, embora tendo encaminhado esses últimos dois demonstrativos em algum momento, apresentaram informações inconsistentes nesses documentos, consideradas como tais: (i) quantidade de segurados do RPPS igual a 0 (zero); ou (ii) quantidade de segurados superior a 50% (cinquenta por cento) da população do município.</t>
    </r>
  </si>
  <si>
    <t>CRÍTICA</t>
  </si>
  <si>
    <t>X</t>
  </si>
  <si>
    <t>Resultado Atuarial: Ativos Garantidores (investimentos e outros bens e direitos), mais Valor Atual dos Parcelamentos de Débitos Previdenciários, menos as Provisões Matemáticas (de benefícios concedidos e a conceder), conforme DRAA mais recente. Restaram sem avaliação os entes que não enviaram DRAA algum.</t>
  </si>
  <si>
    <r>
      <rPr>
        <b/>
        <sz val="11"/>
        <color theme="1" tint="0.249977111117893"/>
        <rFont val="Tahoma"/>
        <family val="2"/>
      </rPr>
      <t>Observação:</t>
    </r>
    <r>
      <rPr>
        <sz val="11"/>
        <color theme="1" tint="0.249977111117893"/>
        <rFont val="Tahoma"/>
        <family val="2"/>
      </rPr>
      <t xml:space="preserve"> Os entes sinalizados com um "X" na coluna "CRÍTICA" informaram PROVISÃO MATEMÁTICA negativa em pelo menos um dos planos.</t>
    </r>
  </si>
  <si>
    <r>
      <t xml:space="preserve">O estado de </t>
    </r>
    <r>
      <rPr>
        <b/>
        <sz val="11"/>
        <color theme="1" tint="0.249977111117893"/>
        <rFont val="Tahoma"/>
        <family val="2"/>
      </rPr>
      <t>Santa Catarina</t>
    </r>
    <r>
      <rPr>
        <sz val="11"/>
        <color theme="1" tint="0.249977111117893"/>
        <rFont val="Tahoma"/>
        <family val="2"/>
      </rPr>
      <t xml:space="preserve"> tem informado o ATIVO GARANTIDOR no mesmo montante das provisões, restando distorcida a condição de equilíbrio atuarial, e por isso foi desconsiderado.</t>
    </r>
  </si>
  <si>
    <r>
      <t xml:space="preserve">O estado do </t>
    </r>
    <r>
      <rPr>
        <b/>
        <sz val="11"/>
        <color theme="1" tint="0.249977111117893"/>
        <rFont val="Tahoma"/>
        <family val="2"/>
      </rPr>
      <t>Paraná</t>
    </r>
    <r>
      <rPr>
        <sz val="11"/>
        <color theme="1" tint="0.249977111117893"/>
        <rFont val="Tahoma"/>
        <family val="2"/>
      </rPr>
      <t xml:space="preserve"> não completou o ciclo de envio do DRAA e tem o seu status de aguardando certificado de veracidade dos dados enviados. </t>
    </r>
  </si>
  <si>
    <r>
      <t xml:space="preserve">O estado de </t>
    </r>
    <r>
      <rPr>
        <b/>
        <sz val="11"/>
        <color theme="1" tint="0.249977111117893"/>
        <rFont val="Tahoma"/>
        <family val="2"/>
      </rPr>
      <t>São Paulo</t>
    </r>
    <r>
      <rPr>
        <sz val="11"/>
        <color theme="1" tint="0.249977111117893"/>
        <rFont val="Tahoma"/>
        <family val="2"/>
      </rPr>
      <t xml:space="preserve"> não envia Demonstrativos. </t>
    </r>
  </si>
  <si>
    <r>
      <t xml:space="preserve">O estado do </t>
    </r>
    <r>
      <rPr>
        <b/>
        <sz val="11"/>
        <color theme="1" tint="0.249977111117893"/>
        <rFont val="Tahoma"/>
        <family val="2"/>
      </rPr>
      <t>Ceará</t>
    </r>
    <r>
      <rPr>
        <sz val="11"/>
        <color theme="1" tint="0.249977111117893"/>
        <rFont val="Tahoma"/>
        <family val="2"/>
      </rPr>
      <t xml:space="preserve"> informou provisão matemática negativa no plano previdenciário.</t>
    </r>
  </si>
  <si>
    <t>Para fins de comparação do ISP e de seus subíndices, os RPPS foram segmentados em 7cgrupos, reunindo-se os entes federativos da seguinte forma: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</si>
</sst>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8"/>
      <color rgb="FF363636"/>
      <name val="Tahoma"/>
      <family val="2"/>
    </font>
    <font>
      <b/>
      <sz val="8"/>
      <color theme="0"/>
      <name val="Tahoma"/>
      <family val="2"/>
    </font>
    <font>
      <sz val="8"/>
      <color theme="0"/>
      <name val="Tahoma"/>
      <family val="2"/>
    </font>
    <font>
      <sz val="8"/>
      <color theme="1" tint="0.249977111117893"/>
      <name val="Tahoma"/>
      <family val="2"/>
    </font>
    <font>
      <sz val="11"/>
      <color theme="1" tint="0.249977111117893"/>
      <name val="Tahoma"/>
      <family val="2"/>
    </font>
    <font>
      <b/>
      <sz val="11"/>
      <color theme="1" tint="0.249977111117893"/>
      <name val="Tahoma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left" vertical="top" wrapText="1"/>
    </xf>
    <xf numFmtId="164" fontId="0" fillId="0" borderId="0" xfId="1" applyNumberFormat="1" applyFont="1"/>
    <xf numFmtId="4" fontId="4" fillId="0" borderId="0" xfId="0" applyNumberFormat="1" applyFont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EPS%202018%20-%20ESTADOS%20E%20MUNIC&#205;PIOS%20-%20CIV%20E%20MIL%20-%20RESULTADO%20ATUA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EXPLICATIVA"/>
      <sheetName val="Resultado Atuarial"/>
    </sheetNames>
    <sheetDataSet>
      <sheetData sheetId="0"/>
      <sheetData sheetId="1">
        <row r="6">
          <cell r="A6" t="str">
            <v>ABADIA DE GOIÁS - GO</v>
          </cell>
          <cell r="B6" t="str">
            <v>GO</v>
          </cell>
          <cell r="C6">
            <v>7</v>
          </cell>
          <cell r="D6" t="str">
            <v>CO</v>
          </cell>
          <cell r="E6" t="str">
            <v>2019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12952563.17</v>
          </cell>
          <cell r="K6">
            <v>8750577.1999999993</v>
          </cell>
          <cell r="L6">
            <v>23546795.77</v>
          </cell>
          <cell r="M6">
            <v>-19344809.800000001</v>
          </cell>
          <cell r="N6">
            <v>12952563.17</v>
          </cell>
          <cell r="O6">
            <v>32297372.969999999</v>
          </cell>
          <cell r="P6">
            <v>-19344809.799999997</v>
          </cell>
        </row>
        <row r="7">
          <cell r="A7" t="str">
            <v>ABADIÂNIA - GO</v>
          </cell>
          <cell r="B7" t="str">
            <v>GO</v>
          </cell>
          <cell r="C7">
            <v>7</v>
          </cell>
          <cell r="D7" t="str">
            <v>CO</v>
          </cell>
          <cell r="E7" t="str">
            <v>2016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2849917.39</v>
          </cell>
          <cell r="K7">
            <v>15557305.16</v>
          </cell>
          <cell r="L7">
            <v>32465513.300000001</v>
          </cell>
          <cell r="M7">
            <v>-45172901.07</v>
          </cell>
          <cell r="N7">
            <v>2849917.39</v>
          </cell>
          <cell r="O7">
            <v>48022818.460000001</v>
          </cell>
          <cell r="P7">
            <v>-45172901.07</v>
          </cell>
        </row>
        <row r="8">
          <cell r="A8" t="str">
            <v>ABAETETUBA - PA</v>
          </cell>
          <cell r="B8" t="str">
            <v>PA</v>
          </cell>
          <cell r="C8">
            <v>4</v>
          </cell>
          <cell r="D8" t="str">
            <v>N</v>
          </cell>
          <cell r="E8" t="str">
            <v>2018</v>
          </cell>
          <cell r="F8">
            <v>0</v>
          </cell>
          <cell r="G8">
            <v>74944764.030000001</v>
          </cell>
          <cell r="H8">
            <v>267805121.00999999</v>
          </cell>
          <cell r="I8">
            <v>-342749885.04000002</v>
          </cell>
          <cell r="J8">
            <v>27495209.149999999</v>
          </cell>
          <cell r="K8">
            <v>46382232.450000003</v>
          </cell>
          <cell r="L8">
            <v>83336543.560000002</v>
          </cell>
          <cell r="M8">
            <v>-102223566.86</v>
          </cell>
          <cell r="N8">
            <v>27495209.149999999</v>
          </cell>
          <cell r="O8">
            <v>472468661.04999995</v>
          </cell>
          <cell r="P8">
            <v>-444973451.89999998</v>
          </cell>
        </row>
        <row r="9">
          <cell r="A9" t="str">
            <v>ABREULÂNDIA - TO</v>
          </cell>
          <cell r="B9" t="str">
            <v>TO</v>
          </cell>
          <cell r="C9">
            <v>7</v>
          </cell>
          <cell r="D9" t="str">
            <v>N</v>
          </cell>
          <cell r="E9" t="str">
            <v>2019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3170617.09</v>
          </cell>
          <cell r="K9">
            <v>3966422.24</v>
          </cell>
          <cell r="L9">
            <v>9320540.0700000003</v>
          </cell>
          <cell r="M9">
            <v>-10116345.220000001</v>
          </cell>
          <cell r="N9">
            <v>3170617.09</v>
          </cell>
          <cell r="O9">
            <v>13286962.310000001</v>
          </cell>
          <cell r="P9">
            <v>-10116345.220000001</v>
          </cell>
        </row>
        <row r="10">
          <cell r="A10" t="str">
            <v>AÇAILÂNDIA - MA</v>
          </cell>
          <cell r="B10" t="str">
            <v>MA</v>
          </cell>
          <cell r="C10">
            <v>4</v>
          </cell>
          <cell r="D10" t="str">
            <v>NE</v>
          </cell>
          <cell r="E10" t="str">
            <v>2018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124270385.59999999</v>
          </cell>
          <cell r="K10">
            <v>67363410.340000004</v>
          </cell>
          <cell r="L10">
            <v>218164870.72999999</v>
          </cell>
          <cell r="M10">
            <v>-161257895.47</v>
          </cell>
          <cell r="N10">
            <v>124270385.59999999</v>
          </cell>
          <cell r="O10">
            <v>285528281.06999999</v>
          </cell>
          <cell r="P10">
            <v>-161257895.47</v>
          </cell>
        </row>
        <row r="11">
          <cell r="A11" t="str">
            <v>ACARAPÉ - CE</v>
          </cell>
          <cell r="B11" t="str">
            <v>CE</v>
          </cell>
          <cell r="C11">
            <v>7</v>
          </cell>
          <cell r="D11" t="str">
            <v>NE</v>
          </cell>
          <cell r="E11" t="str">
            <v>2018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115379.17</v>
          </cell>
          <cell r="K11">
            <v>23098514.239999998</v>
          </cell>
          <cell r="L11">
            <v>70819018.109999999</v>
          </cell>
          <cell r="M11">
            <v>-93802153.179999992</v>
          </cell>
          <cell r="N11">
            <v>115379.17</v>
          </cell>
          <cell r="O11">
            <v>93917532.349999994</v>
          </cell>
          <cell r="P11">
            <v>-93802153.179999992</v>
          </cell>
        </row>
        <row r="12">
          <cell r="A12" t="str">
            <v>ACOPIARA - CE</v>
          </cell>
          <cell r="B12" t="str">
            <v>CE</v>
          </cell>
          <cell r="C12">
            <v>5</v>
          </cell>
          <cell r="D12" t="str">
            <v>NE</v>
          </cell>
          <cell r="E12" t="str">
            <v>2018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41096727.100000001</v>
          </cell>
          <cell r="K12">
            <v>30698430.719999999</v>
          </cell>
          <cell r="L12">
            <v>100422367.72</v>
          </cell>
          <cell r="M12">
            <v>-90024071.340000004</v>
          </cell>
          <cell r="N12">
            <v>41096727.100000001</v>
          </cell>
          <cell r="O12">
            <v>131120798.44</v>
          </cell>
          <cell r="P12">
            <v>-90024071.340000004</v>
          </cell>
        </row>
        <row r="13">
          <cell r="A13" t="str">
            <v>ACORIZAL - MT</v>
          </cell>
          <cell r="B13" t="str">
            <v>MT</v>
          </cell>
          <cell r="C13">
            <v>7</v>
          </cell>
          <cell r="D13" t="str">
            <v>CO</v>
          </cell>
          <cell r="E13" t="str">
            <v>2019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1761033.03</v>
          </cell>
          <cell r="K13">
            <v>4069104.65</v>
          </cell>
          <cell r="L13">
            <v>11726323.640000001</v>
          </cell>
          <cell r="M13">
            <v>-14034395.26</v>
          </cell>
          <cell r="N13">
            <v>1761033.03</v>
          </cell>
          <cell r="O13">
            <v>15795428.290000001</v>
          </cell>
          <cell r="P13">
            <v>-14034395.260000002</v>
          </cell>
        </row>
        <row r="14">
          <cell r="A14" t="str">
            <v>ACREÚNA - GO</v>
          </cell>
          <cell r="B14" t="str">
            <v>GO</v>
          </cell>
          <cell r="C14">
            <v>6</v>
          </cell>
          <cell r="D14" t="str">
            <v>CO</v>
          </cell>
          <cell r="E14" t="str">
            <v>2019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38119956.419999987</v>
          </cell>
          <cell r="K14">
            <v>59250578.200000003</v>
          </cell>
          <cell r="L14">
            <v>81135332.120000005</v>
          </cell>
          <cell r="M14">
            <v>-102265953.90000001</v>
          </cell>
          <cell r="N14">
            <v>38119956.419999987</v>
          </cell>
          <cell r="O14">
            <v>140385910.31999999</v>
          </cell>
          <cell r="P14">
            <v>-102265953.90000001</v>
          </cell>
        </row>
        <row r="15">
          <cell r="A15" t="str">
            <v>ADRIANÓPOLIS - PR</v>
          </cell>
          <cell r="B15" t="str">
            <v>PR</v>
          </cell>
          <cell r="C15">
            <v>7</v>
          </cell>
          <cell r="D15" t="str">
            <v>S</v>
          </cell>
          <cell r="E15" t="str">
            <v>2019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7071906.5199999996</v>
          </cell>
          <cell r="K15">
            <v>29303181.890000001</v>
          </cell>
          <cell r="L15">
            <v>21970537.98</v>
          </cell>
          <cell r="M15">
            <v>-44201813.350000001</v>
          </cell>
          <cell r="N15">
            <v>7071906.5199999996</v>
          </cell>
          <cell r="O15">
            <v>51273719.870000005</v>
          </cell>
          <cell r="P15">
            <v>-44201813.350000009</v>
          </cell>
        </row>
        <row r="16">
          <cell r="A16" t="str">
            <v>AFOGADOS DA INGAZEIRA - PE</v>
          </cell>
          <cell r="B16" t="str">
            <v>PE</v>
          </cell>
          <cell r="C16">
            <v>5</v>
          </cell>
          <cell r="D16" t="str">
            <v>NE</v>
          </cell>
          <cell r="E16" t="str">
            <v>2019</v>
          </cell>
          <cell r="F16">
            <v>90016.55</v>
          </cell>
          <cell r="G16">
            <v>134793170</v>
          </cell>
          <cell r="H16">
            <v>86099395.239999995</v>
          </cell>
          <cell r="I16">
            <v>-220802548.69</v>
          </cell>
          <cell r="J16">
            <v>4629.95</v>
          </cell>
          <cell r="K16">
            <v>1795772.49</v>
          </cell>
          <cell r="L16">
            <v>45748485.82</v>
          </cell>
          <cell r="M16">
            <v>-47539628.359999999</v>
          </cell>
          <cell r="N16">
            <v>94646.5</v>
          </cell>
          <cell r="O16">
            <v>268436823.55000001</v>
          </cell>
          <cell r="P16">
            <v>-268342177.05000001</v>
          </cell>
        </row>
        <row r="17">
          <cell r="A17" t="str">
            <v>AFRÂNIO - PE</v>
          </cell>
          <cell r="B17" t="str">
            <v>PE</v>
          </cell>
          <cell r="C17">
            <v>6</v>
          </cell>
          <cell r="D17" t="str">
            <v>NE</v>
          </cell>
          <cell r="E17" t="str">
            <v>2019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26623671.890000001</v>
          </cell>
          <cell r="K17">
            <v>17950399.800000001</v>
          </cell>
          <cell r="L17">
            <v>37742997.719999999</v>
          </cell>
          <cell r="M17">
            <v>-29069725.629999999</v>
          </cell>
          <cell r="N17">
            <v>26623671.890000001</v>
          </cell>
          <cell r="O17">
            <v>55693397.519999996</v>
          </cell>
          <cell r="P17">
            <v>-29069725.629999995</v>
          </cell>
        </row>
        <row r="18">
          <cell r="A18" t="str">
            <v>AFUÁ - PA</v>
          </cell>
          <cell r="B18" t="str">
            <v>PA</v>
          </cell>
          <cell r="C18">
            <v>8</v>
          </cell>
          <cell r="D18" t="str">
            <v>N</v>
          </cell>
          <cell r="E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P18" t="str">
            <v/>
          </cell>
        </row>
        <row r="19">
          <cell r="A19" t="str">
            <v>AGRESTINA - PE</v>
          </cell>
          <cell r="B19" t="str">
            <v>PE</v>
          </cell>
          <cell r="C19">
            <v>6</v>
          </cell>
          <cell r="D19" t="str">
            <v>NE</v>
          </cell>
          <cell r="E19" t="str">
            <v>2019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3445070.82</v>
          </cell>
          <cell r="K19">
            <v>35156776.93</v>
          </cell>
          <cell r="L19">
            <v>51204352.399999999</v>
          </cell>
          <cell r="M19">
            <v>-82916058.50999999</v>
          </cell>
          <cell r="N19">
            <v>3445070.82</v>
          </cell>
          <cell r="O19">
            <v>86361129.329999998</v>
          </cell>
          <cell r="P19">
            <v>-82916058.510000005</v>
          </cell>
        </row>
        <row r="20">
          <cell r="A20" t="str">
            <v>AGRICOLÂNDIA - PI</v>
          </cell>
          <cell r="B20" t="str">
            <v>PI</v>
          </cell>
          <cell r="C20">
            <v>7</v>
          </cell>
          <cell r="D20" t="str">
            <v>NE</v>
          </cell>
          <cell r="E20" t="str">
            <v>2019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689630.05</v>
          </cell>
          <cell r="K20">
            <v>10205856.470000001</v>
          </cell>
          <cell r="L20">
            <v>9625627.5500000007</v>
          </cell>
          <cell r="M20">
            <v>-19141853.969999999</v>
          </cell>
          <cell r="N20">
            <v>689630.05</v>
          </cell>
          <cell r="O20">
            <v>19831484.020000003</v>
          </cell>
          <cell r="P20">
            <v>-19141853.970000003</v>
          </cell>
        </row>
        <row r="21">
          <cell r="A21" t="str">
            <v>ÁGUA BOA - MT</v>
          </cell>
          <cell r="B21" t="str">
            <v>MT</v>
          </cell>
          <cell r="C21">
            <v>6</v>
          </cell>
          <cell r="D21" t="str">
            <v>CO</v>
          </cell>
          <cell r="E21" t="str">
            <v>2019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40607056.32</v>
          </cell>
          <cell r="K21">
            <v>28357827.68</v>
          </cell>
          <cell r="L21">
            <v>71434512.269999996</v>
          </cell>
          <cell r="M21">
            <v>-59185283.630000003</v>
          </cell>
          <cell r="N21">
            <v>40607056.32</v>
          </cell>
          <cell r="O21">
            <v>99792339.949999988</v>
          </cell>
          <cell r="P21">
            <v>-59185283.629999988</v>
          </cell>
        </row>
        <row r="22">
          <cell r="A22" t="str">
            <v>ÁGUA BRANCA - PB</v>
          </cell>
          <cell r="B22" t="str">
            <v>PB</v>
          </cell>
          <cell r="C22">
            <v>7</v>
          </cell>
          <cell r="D22" t="str">
            <v>NE</v>
          </cell>
          <cell r="E22" t="str">
            <v>2018</v>
          </cell>
          <cell r="F22">
            <v>5324194</v>
          </cell>
          <cell r="G22">
            <v>54302416.130000003</v>
          </cell>
          <cell r="H22">
            <v>88462927.129999995</v>
          </cell>
          <cell r="I22">
            <v>-137441149.25999999</v>
          </cell>
          <cell r="J22">
            <v>1714515.93</v>
          </cell>
          <cell r="K22">
            <v>0</v>
          </cell>
          <cell r="L22">
            <v>1394553.99</v>
          </cell>
          <cell r="M22">
            <v>319961.93999999989</v>
          </cell>
          <cell r="N22">
            <v>7038709.9299999997</v>
          </cell>
          <cell r="O22">
            <v>144159897.25</v>
          </cell>
          <cell r="P22">
            <v>-137121187.31999999</v>
          </cell>
        </row>
        <row r="23">
          <cell r="A23" t="str">
            <v>ÁGUA BRANCA - PI</v>
          </cell>
          <cell r="B23" t="str">
            <v>PI</v>
          </cell>
          <cell r="C23">
            <v>7</v>
          </cell>
          <cell r="D23" t="str">
            <v>NE</v>
          </cell>
          <cell r="E23" t="str">
            <v>2019</v>
          </cell>
          <cell r="F23">
            <v>6404567.1200000001</v>
          </cell>
          <cell r="G23">
            <v>35177472.359999999</v>
          </cell>
          <cell r="H23">
            <v>114726358.88</v>
          </cell>
          <cell r="I23">
            <v>-143499264.12</v>
          </cell>
          <cell r="J23">
            <v>2465185.9700000002</v>
          </cell>
          <cell r="K23">
            <v>0</v>
          </cell>
          <cell r="L23">
            <v>2114486.67</v>
          </cell>
          <cell r="M23">
            <v>350699.30000000028</v>
          </cell>
          <cell r="N23">
            <v>8869753.0899999999</v>
          </cell>
          <cell r="O23">
            <v>152018317.91</v>
          </cell>
          <cell r="P23">
            <v>-143148564.81999999</v>
          </cell>
        </row>
        <row r="24">
          <cell r="A24" t="str">
            <v>ÁGUA CLARA - MS</v>
          </cell>
          <cell r="B24" t="str">
            <v>MS</v>
          </cell>
          <cell r="C24">
            <v>6</v>
          </cell>
          <cell r="D24" t="str">
            <v>CO</v>
          </cell>
          <cell r="E24" t="str">
            <v>2018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23532597.280000001</v>
          </cell>
          <cell r="K24">
            <v>18430079.27</v>
          </cell>
          <cell r="L24">
            <v>55806286.68</v>
          </cell>
          <cell r="M24">
            <v>-50703768.670000002</v>
          </cell>
          <cell r="N24">
            <v>23532597.280000001</v>
          </cell>
          <cell r="O24">
            <v>74236365.950000003</v>
          </cell>
          <cell r="P24">
            <v>-50703768.670000002</v>
          </cell>
        </row>
        <row r="25">
          <cell r="A25" t="str">
            <v>ÁGUA FRIA DE GOIÁS - GO</v>
          </cell>
          <cell r="B25" t="str">
            <v>GO</v>
          </cell>
          <cell r="C25">
            <v>7</v>
          </cell>
          <cell r="D25" t="str">
            <v>CO</v>
          </cell>
          <cell r="E25" t="str">
            <v>2019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9274454.9000000004</v>
          </cell>
          <cell r="K25">
            <v>6318475.7800000003</v>
          </cell>
          <cell r="L25">
            <v>17612084.670000002</v>
          </cell>
          <cell r="M25">
            <v>-14656105.550000001</v>
          </cell>
          <cell r="N25">
            <v>9274454.9000000004</v>
          </cell>
          <cell r="O25">
            <v>23930560.450000003</v>
          </cell>
          <cell r="P25">
            <v>-14656105.550000003</v>
          </cell>
        </row>
        <row r="26">
          <cell r="A26" t="str">
            <v>ÁGUA PRETA - PE</v>
          </cell>
          <cell r="B26" t="str">
            <v>PE</v>
          </cell>
          <cell r="C26">
            <v>6</v>
          </cell>
          <cell r="D26" t="str">
            <v>NE</v>
          </cell>
          <cell r="E26" t="str">
            <v>2018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415175.63</v>
          </cell>
          <cell r="K26">
            <v>55285206.32</v>
          </cell>
          <cell r="L26">
            <v>34562823.399999999</v>
          </cell>
          <cell r="M26">
            <v>-89432854.090000004</v>
          </cell>
          <cell r="N26">
            <v>415175.63</v>
          </cell>
          <cell r="O26">
            <v>89848029.719999999</v>
          </cell>
          <cell r="P26">
            <v>-89432854.090000004</v>
          </cell>
        </row>
        <row r="27">
          <cell r="A27" t="str">
            <v>ÁGUA SANTA - RS</v>
          </cell>
          <cell r="B27" t="str">
            <v>RS</v>
          </cell>
          <cell r="C27">
            <v>7</v>
          </cell>
          <cell r="D27" t="str">
            <v>S</v>
          </cell>
          <cell r="E27" t="str">
            <v>2019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22889348.829999998</v>
          </cell>
          <cell r="K27">
            <v>11675618</v>
          </cell>
          <cell r="L27">
            <v>24813955</v>
          </cell>
          <cell r="M27">
            <v>-13600224.17</v>
          </cell>
          <cell r="N27">
            <v>22889348.829999998</v>
          </cell>
          <cell r="O27">
            <v>36489573</v>
          </cell>
          <cell r="P27">
            <v>-13600224.170000002</v>
          </cell>
        </row>
        <row r="28">
          <cell r="A28" t="str">
            <v>ÁGUAS BELAS - PE</v>
          </cell>
          <cell r="B28" t="str">
            <v>PE</v>
          </cell>
          <cell r="C28">
            <v>5</v>
          </cell>
          <cell r="D28" t="str">
            <v>NE</v>
          </cell>
          <cell r="E28" t="str">
            <v>2018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7558.65</v>
          </cell>
          <cell r="K28">
            <v>113868642.37</v>
          </cell>
          <cell r="L28">
            <v>47354747.950000003</v>
          </cell>
          <cell r="M28">
            <v>-161215831.66999999</v>
          </cell>
          <cell r="N28">
            <v>7558.65</v>
          </cell>
          <cell r="O28">
            <v>161223390.31999999</v>
          </cell>
          <cell r="P28">
            <v>-161215831.66999999</v>
          </cell>
        </row>
        <row r="29">
          <cell r="A29" t="str">
            <v>ÁGUAS DA PRATA - SP</v>
          </cell>
          <cell r="B29" t="str">
            <v>SP</v>
          </cell>
          <cell r="C29">
            <v>7</v>
          </cell>
          <cell r="D29" t="str">
            <v>SE</v>
          </cell>
          <cell r="E29" t="str">
            <v>2018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13412219.699999999</v>
          </cell>
          <cell r="K29">
            <v>13355114.800000001</v>
          </cell>
          <cell r="L29">
            <v>30865197.399999999</v>
          </cell>
          <cell r="M29">
            <v>-30808092.5</v>
          </cell>
          <cell r="N29">
            <v>13412219.699999999</v>
          </cell>
          <cell r="O29">
            <v>44220312.200000003</v>
          </cell>
          <cell r="P29">
            <v>-30808092.500000004</v>
          </cell>
        </row>
        <row r="30">
          <cell r="A30" t="str">
            <v>ÁGUAS FORMOSAS - MG</v>
          </cell>
          <cell r="B30" t="str">
            <v>MG</v>
          </cell>
          <cell r="C30">
            <v>6</v>
          </cell>
          <cell r="D30" t="str">
            <v>SE</v>
          </cell>
          <cell r="E30" t="str">
            <v>2019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23846971.199999999</v>
          </cell>
          <cell r="K30">
            <v>21076034.859999999</v>
          </cell>
          <cell r="L30">
            <v>47730519.079999998</v>
          </cell>
          <cell r="M30">
            <v>-44959582.739999987</v>
          </cell>
          <cell r="N30">
            <v>23846971.199999999</v>
          </cell>
          <cell r="O30">
            <v>68806553.939999998</v>
          </cell>
          <cell r="P30">
            <v>-44959582.739999995</v>
          </cell>
        </row>
        <row r="31">
          <cell r="A31" t="str">
            <v>ÁGUAS LINDAS DE GOIÁS - GO</v>
          </cell>
          <cell r="B31" t="str">
            <v>GO</v>
          </cell>
          <cell r="C31">
            <v>4</v>
          </cell>
          <cell r="D31" t="str">
            <v>CO</v>
          </cell>
          <cell r="E31" t="str">
            <v>2019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110188829.59</v>
          </cell>
          <cell r="K31">
            <v>66913049.350000001</v>
          </cell>
          <cell r="L31">
            <v>187953060.06999999</v>
          </cell>
          <cell r="M31">
            <v>-144677279.83000001</v>
          </cell>
          <cell r="N31">
            <v>110188829.59</v>
          </cell>
          <cell r="O31">
            <v>254866109.41999999</v>
          </cell>
          <cell r="P31">
            <v>-144677279.82999998</v>
          </cell>
        </row>
        <row r="32">
          <cell r="A32" t="str">
            <v>ÁGUAS MORNAS - SC</v>
          </cell>
          <cell r="B32" t="str">
            <v>SC</v>
          </cell>
          <cell r="C32">
            <v>7</v>
          </cell>
          <cell r="D32" t="str">
            <v>S</v>
          </cell>
          <cell r="E32" t="str">
            <v>2019</v>
          </cell>
          <cell r="F32">
            <v>0</v>
          </cell>
          <cell r="G32">
            <v>0</v>
          </cell>
          <cell r="H32">
            <v>6520453.0499999998</v>
          </cell>
          <cell r="I32">
            <v>-6520453.0499999998</v>
          </cell>
          <cell r="J32">
            <v>11897782.460000001</v>
          </cell>
          <cell r="K32">
            <v>13330039.380000001</v>
          </cell>
          <cell r="L32">
            <v>13159889.92</v>
          </cell>
          <cell r="M32">
            <v>-14592146.84</v>
          </cell>
          <cell r="N32">
            <v>11897782.460000001</v>
          </cell>
          <cell r="O32">
            <v>33010382.350000001</v>
          </cell>
          <cell r="P32">
            <v>-21112599.890000001</v>
          </cell>
        </row>
        <row r="33">
          <cell r="A33" t="str">
            <v>AGUDO - RS</v>
          </cell>
          <cell r="B33" t="str">
            <v>RS</v>
          </cell>
          <cell r="C33">
            <v>6</v>
          </cell>
          <cell r="D33" t="str">
            <v>S</v>
          </cell>
          <cell r="E33" t="str">
            <v>2019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58023244.349999987</v>
          </cell>
          <cell r="K33">
            <v>80568221.879999995</v>
          </cell>
          <cell r="L33">
            <v>69051012.900000006</v>
          </cell>
          <cell r="M33">
            <v>-91595990.430000007</v>
          </cell>
          <cell r="N33">
            <v>58023244.349999987</v>
          </cell>
          <cell r="O33">
            <v>149619234.78</v>
          </cell>
          <cell r="P33">
            <v>-91595990.430000007</v>
          </cell>
        </row>
        <row r="34">
          <cell r="A34" t="str">
            <v>ÁGUIA BRANCA - ES</v>
          </cell>
          <cell r="B34" t="str">
            <v>ES</v>
          </cell>
          <cell r="C34">
            <v>7</v>
          </cell>
          <cell r="D34" t="str">
            <v>SE</v>
          </cell>
          <cell r="E34" t="str">
            <v>2019</v>
          </cell>
          <cell r="F34">
            <v>0</v>
          </cell>
          <cell r="G34">
            <v>2679186.75</v>
          </cell>
          <cell r="H34">
            <v>0</v>
          </cell>
          <cell r="I34">
            <v>-2679186.75</v>
          </cell>
          <cell r="J34">
            <v>28830263.289999999</v>
          </cell>
          <cell r="K34">
            <v>15685462.77</v>
          </cell>
          <cell r="L34">
            <v>40402430.259999998</v>
          </cell>
          <cell r="M34">
            <v>-27257629.739999998</v>
          </cell>
          <cell r="N34">
            <v>28830263.289999999</v>
          </cell>
          <cell r="O34">
            <v>58767079.780000001</v>
          </cell>
          <cell r="P34">
            <v>-29936816.490000002</v>
          </cell>
        </row>
        <row r="35">
          <cell r="A35" t="str">
            <v>AIUABA - CE</v>
          </cell>
          <cell r="B35" t="str">
            <v>CE</v>
          </cell>
          <cell r="C35">
            <v>8</v>
          </cell>
          <cell r="D35" t="str">
            <v>NE</v>
          </cell>
          <cell r="E35" t="str">
            <v>2017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16804187.260000002</v>
          </cell>
          <cell r="M35">
            <v>-16804187.260000002</v>
          </cell>
          <cell r="N35">
            <v>0</v>
          </cell>
          <cell r="O35">
            <v>16804187.260000002</v>
          </cell>
          <cell r="P35">
            <v>-16804187.260000002</v>
          </cell>
        </row>
        <row r="36">
          <cell r="A36" t="str">
            <v>AJURICABA - RS</v>
          </cell>
          <cell r="B36" t="str">
            <v>RS</v>
          </cell>
          <cell r="C36">
            <v>7</v>
          </cell>
          <cell r="D36" t="str">
            <v>S</v>
          </cell>
          <cell r="E36" t="str">
            <v>2019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2394996.5699999998</v>
          </cell>
          <cell r="K36">
            <v>5807098.3700000001</v>
          </cell>
          <cell r="L36">
            <v>10703151.199999999</v>
          </cell>
          <cell r="M36">
            <v>-14115253</v>
          </cell>
          <cell r="N36">
            <v>2394996.5699999998</v>
          </cell>
          <cell r="O36">
            <v>16510249.57</v>
          </cell>
          <cell r="P36">
            <v>-14115253</v>
          </cell>
        </row>
        <row r="37">
          <cell r="A37" t="str">
            <v>ALAGOA - MG</v>
          </cell>
          <cell r="B37" t="str">
            <v>MG</v>
          </cell>
          <cell r="C37">
            <v>7</v>
          </cell>
          <cell r="D37" t="str">
            <v>SE</v>
          </cell>
          <cell r="E37" t="str">
            <v>2018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2527365.61</v>
          </cell>
          <cell r="K37">
            <v>19801505.239999998</v>
          </cell>
          <cell r="L37">
            <v>20196196.879999999</v>
          </cell>
          <cell r="M37">
            <v>-37470336.509999998</v>
          </cell>
          <cell r="N37">
            <v>2527365.61</v>
          </cell>
          <cell r="O37">
            <v>39997702.119999997</v>
          </cell>
          <cell r="P37">
            <v>-37470336.509999998</v>
          </cell>
        </row>
        <row r="38">
          <cell r="A38" t="str">
            <v>ALAGOA NOVA - PB</v>
          </cell>
          <cell r="B38" t="str">
            <v>PB</v>
          </cell>
          <cell r="C38">
            <v>6</v>
          </cell>
          <cell r="D38" t="str">
            <v>NE</v>
          </cell>
          <cell r="E38" t="str">
            <v>2016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3274760.93</v>
          </cell>
          <cell r="K38">
            <v>152886478.59</v>
          </cell>
          <cell r="L38">
            <v>11969031.77</v>
          </cell>
          <cell r="M38">
            <v>-161580749.43000001</v>
          </cell>
          <cell r="N38">
            <v>3274760.93</v>
          </cell>
          <cell r="O38">
            <v>164855510.36000001</v>
          </cell>
          <cell r="P38">
            <v>-161580749.43000001</v>
          </cell>
        </row>
        <row r="39">
          <cell r="A39" t="str">
            <v>ALAGOINHA - PB</v>
          </cell>
          <cell r="B39" t="str">
            <v>PB</v>
          </cell>
          <cell r="C39">
            <v>6</v>
          </cell>
          <cell r="D39" t="str">
            <v>NE</v>
          </cell>
          <cell r="E39" t="str">
            <v>2019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25387896.98</v>
          </cell>
          <cell r="K39">
            <v>38068833.020000003</v>
          </cell>
          <cell r="L39">
            <v>48329469.590000004</v>
          </cell>
          <cell r="M39">
            <v>-61010405.63000001</v>
          </cell>
          <cell r="N39">
            <v>25387896.98</v>
          </cell>
          <cell r="O39">
            <v>86398302.610000014</v>
          </cell>
          <cell r="P39">
            <v>-61010405.63000001</v>
          </cell>
        </row>
        <row r="40">
          <cell r="A40" t="str">
            <v>ALAGOINHA - PE</v>
          </cell>
          <cell r="B40" t="str">
            <v>PE</v>
          </cell>
          <cell r="C40">
            <v>7</v>
          </cell>
          <cell r="D40" t="str">
            <v>NE</v>
          </cell>
          <cell r="E40" t="str">
            <v>2018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13162567.74</v>
          </cell>
          <cell r="K40">
            <v>29841021.41</v>
          </cell>
          <cell r="L40">
            <v>29872952.359999999</v>
          </cell>
          <cell r="M40">
            <v>-46551406.030000001</v>
          </cell>
          <cell r="N40">
            <v>13162567.74</v>
          </cell>
          <cell r="O40">
            <v>59713973.769999996</v>
          </cell>
          <cell r="P40">
            <v>-46551406.029999994</v>
          </cell>
        </row>
        <row r="41">
          <cell r="A41" t="str">
            <v>ALCÂNTARA - MA</v>
          </cell>
          <cell r="B41" t="str">
            <v>MA</v>
          </cell>
          <cell r="C41">
            <v>8</v>
          </cell>
          <cell r="D41" t="str">
            <v>NE</v>
          </cell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P41" t="str">
            <v/>
          </cell>
        </row>
        <row r="42">
          <cell r="A42" t="str">
            <v>ALDEIAS ALTAS - MA</v>
          </cell>
          <cell r="B42" t="str">
            <v>MA</v>
          </cell>
          <cell r="C42">
            <v>6</v>
          </cell>
          <cell r="D42" t="str">
            <v>NE</v>
          </cell>
          <cell r="E42" t="str">
            <v>2016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16937673.949999999</v>
          </cell>
          <cell r="K42">
            <v>10715783.76</v>
          </cell>
          <cell r="L42">
            <v>47499125.100000001</v>
          </cell>
          <cell r="M42">
            <v>-41277234.909999996</v>
          </cell>
          <cell r="N42">
            <v>16937673.949999999</v>
          </cell>
          <cell r="O42">
            <v>58214908.859999999</v>
          </cell>
          <cell r="P42">
            <v>-41277234.909999996</v>
          </cell>
        </row>
        <row r="43">
          <cell r="A43" t="str">
            <v>ALECRIM - RS</v>
          </cell>
          <cell r="B43" t="str">
            <v>RS</v>
          </cell>
          <cell r="C43">
            <v>7</v>
          </cell>
          <cell r="D43" t="str">
            <v>S</v>
          </cell>
          <cell r="E43" t="str">
            <v>2019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14867190.43</v>
          </cell>
          <cell r="K43">
            <v>30638785.829999998</v>
          </cell>
          <cell r="L43">
            <v>13256418.26</v>
          </cell>
          <cell r="M43">
            <v>-29028013.66</v>
          </cell>
          <cell r="N43">
            <v>14867190.43</v>
          </cell>
          <cell r="O43">
            <v>43895204.089999996</v>
          </cell>
          <cell r="P43">
            <v>-29028013.659999996</v>
          </cell>
        </row>
        <row r="44">
          <cell r="A44" t="str">
            <v>ALEGRE - ES</v>
          </cell>
          <cell r="B44" t="str">
            <v>ES</v>
          </cell>
          <cell r="C44">
            <v>5</v>
          </cell>
          <cell r="D44" t="str">
            <v>SE</v>
          </cell>
          <cell r="E44" t="str">
            <v>2019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47952493.119999997</v>
          </cell>
          <cell r="K44">
            <v>140075891.24000001</v>
          </cell>
          <cell r="L44">
            <v>137136821.63</v>
          </cell>
          <cell r="M44">
            <v>-229260219.75</v>
          </cell>
          <cell r="N44">
            <v>47952493.119999997</v>
          </cell>
          <cell r="O44">
            <v>277212712.87</v>
          </cell>
          <cell r="P44">
            <v>-229260219.75</v>
          </cell>
        </row>
        <row r="45">
          <cell r="A45" t="str">
            <v>ALEGRETE - RS</v>
          </cell>
          <cell r="B45" t="str">
            <v>RS</v>
          </cell>
          <cell r="C45">
            <v>4</v>
          </cell>
          <cell r="D45" t="str">
            <v>S</v>
          </cell>
          <cell r="E45" t="str">
            <v>2019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338692555.12</v>
          </cell>
          <cell r="K45">
            <v>349035136.20999998</v>
          </cell>
          <cell r="L45">
            <v>286107426.42000002</v>
          </cell>
          <cell r="M45">
            <v>-296450007.50999999</v>
          </cell>
          <cell r="N45">
            <v>338692555.12</v>
          </cell>
          <cell r="O45">
            <v>635142562.63</v>
          </cell>
          <cell r="P45">
            <v>-296450007.50999999</v>
          </cell>
        </row>
        <row r="46">
          <cell r="A46" t="str">
            <v>ALEGRETE DO PIAUÍ - PI</v>
          </cell>
          <cell r="B46" t="str">
            <v>PI</v>
          </cell>
          <cell r="C46">
            <v>7</v>
          </cell>
          <cell r="D46" t="str">
            <v>NE</v>
          </cell>
          <cell r="E46" t="str">
            <v>2018</v>
          </cell>
          <cell r="F46">
            <v>3986142.98</v>
          </cell>
          <cell r="G46">
            <v>7650232.6799999997</v>
          </cell>
          <cell r="H46">
            <v>43673837.890000001</v>
          </cell>
          <cell r="I46">
            <v>-47337927.590000004</v>
          </cell>
          <cell r="J46">
            <v>1493462.65</v>
          </cell>
          <cell r="K46">
            <v>0</v>
          </cell>
          <cell r="L46">
            <v>1468697.58</v>
          </cell>
          <cell r="M46">
            <v>24765.069999999829</v>
          </cell>
          <cell r="N46">
            <v>5479605.6299999999</v>
          </cell>
          <cell r="O46">
            <v>52792768.149999999</v>
          </cell>
          <cell r="P46">
            <v>-47313162.519999996</v>
          </cell>
        </row>
        <row r="47">
          <cell r="A47" t="str">
            <v>ALEGRIA - RS</v>
          </cell>
          <cell r="B47" t="str">
            <v>RS</v>
          </cell>
          <cell r="C47">
            <v>7</v>
          </cell>
          <cell r="D47" t="str">
            <v>S</v>
          </cell>
          <cell r="E47" t="str">
            <v>2019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18913360.670000002</v>
          </cell>
          <cell r="K47">
            <v>12715589</v>
          </cell>
          <cell r="L47">
            <v>25537058</v>
          </cell>
          <cell r="M47">
            <v>-19339286.329999998</v>
          </cell>
          <cell r="N47">
            <v>18913360.670000002</v>
          </cell>
          <cell r="O47">
            <v>38252647</v>
          </cell>
          <cell r="P47">
            <v>-19339286.329999998</v>
          </cell>
        </row>
        <row r="48">
          <cell r="A48" t="str">
            <v>ALÉM PARAÍBA - MG</v>
          </cell>
          <cell r="B48" t="str">
            <v>MG</v>
          </cell>
          <cell r="C48">
            <v>5</v>
          </cell>
          <cell r="D48" t="str">
            <v>SE</v>
          </cell>
          <cell r="E48" t="str">
            <v>2019</v>
          </cell>
          <cell r="F48">
            <v>89198.74</v>
          </cell>
          <cell r="G48">
            <v>113950945.7</v>
          </cell>
          <cell r="H48">
            <v>143070464.71000001</v>
          </cell>
          <cell r="I48">
            <v>-256932211.66999999</v>
          </cell>
          <cell r="J48">
            <v>42922635.619999997</v>
          </cell>
          <cell r="K48">
            <v>8761036.1600000001</v>
          </cell>
          <cell r="L48">
            <v>32926017.68</v>
          </cell>
          <cell r="M48">
            <v>1235581.779999997</v>
          </cell>
          <cell r="N48">
            <v>43011834.359999999</v>
          </cell>
          <cell r="O48">
            <v>298708464.25</v>
          </cell>
          <cell r="P48">
            <v>-255696629.88999999</v>
          </cell>
        </row>
        <row r="49">
          <cell r="A49" t="str">
            <v>ALEXANDRIA - RN</v>
          </cell>
          <cell r="B49" t="str">
            <v>RN</v>
          </cell>
          <cell r="C49">
            <v>6</v>
          </cell>
          <cell r="D49" t="str">
            <v>NE</v>
          </cell>
          <cell r="E49" t="str">
            <v>2015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2000292</v>
          </cell>
          <cell r="K49">
            <v>40381958.030000001</v>
          </cell>
          <cell r="L49">
            <v>30161087.18</v>
          </cell>
          <cell r="M49">
            <v>-68542753.210000008</v>
          </cell>
          <cell r="N49">
            <v>2000292</v>
          </cell>
          <cell r="O49">
            <v>70543045.210000008</v>
          </cell>
          <cell r="P49">
            <v>-68542753.210000008</v>
          </cell>
        </row>
        <row r="50">
          <cell r="A50" t="str">
            <v>ALEXÂNIA - GO</v>
          </cell>
          <cell r="B50" t="str">
            <v>GO</v>
          </cell>
          <cell r="C50">
            <v>6</v>
          </cell>
          <cell r="D50" t="str">
            <v>CO</v>
          </cell>
          <cell r="E50" t="str">
            <v>2017</v>
          </cell>
          <cell r="F50">
            <v>0</v>
          </cell>
          <cell r="G50">
            <v>5581761.1100000003</v>
          </cell>
          <cell r="H50">
            <v>0</v>
          </cell>
          <cell r="I50">
            <v>-5581761.1100000003</v>
          </cell>
          <cell r="J50">
            <v>7775969.2400000002</v>
          </cell>
          <cell r="K50">
            <v>63936287.530000001</v>
          </cell>
          <cell r="L50">
            <v>114541911.90000001</v>
          </cell>
          <cell r="M50">
            <v>-170702230.19</v>
          </cell>
          <cell r="N50">
            <v>7775969.2400000002</v>
          </cell>
          <cell r="O50">
            <v>184059960.54000002</v>
          </cell>
          <cell r="P50">
            <v>-176283991.30000001</v>
          </cell>
        </row>
        <row r="51">
          <cell r="A51" t="str">
            <v>ALGODÃO DE JANDAÍRA - PB</v>
          </cell>
          <cell r="B51" t="str">
            <v>PB</v>
          </cell>
          <cell r="C51">
            <v>7</v>
          </cell>
          <cell r="D51" t="str">
            <v>NE</v>
          </cell>
          <cell r="E51" t="str">
            <v>2016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3262879.55</v>
          </cell>
          <cell r="K51">
            <v>6179244.6600000001</v>
          </cell>
          <cell r="L51">
            <v>36070244.700000003</v>
          </cell>
          <cell r="M51">
            <v>-38986609.810000002</v>
          </cell>
          <cell r="N51">
            <v>3262879.55</v>
          </cell>
          <cell r="O51">
            <v>42249489.359999999</v>
          </cell>
          <cell r="P51">
            <v>-38986609.810000002</v>
          </cell>
        </row>
        <row r="52">
          <cell r="A52" t="str">
            <v>ALHANDRA - PB</v>
          </cell>
          <cell r="B52" t="str">
            <v>PB</v>
          </cell>
          <cell r="C52">
            <v>6</v>
          </cell>
          <cell r="D52" t="str">
            <v>NE</v>
          </cell>
          <cell r="E52" t="str">
            <v>2018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15543121.130000001</v>
          </cell>
          <cell r="K52">
            <v>51446819.609999999</v>
          </cell>
          <cell r="L52">
            <v>35741050.060000002</v>
          </cell>
          <cell r="M52">
            <v>-71644748.540000007</v>
          </cell>
          <cell r="N52">
            <v>15543121.130000001</v>
          </cell>
          <cell r="O52">
            <v>87187869.670000002</v>
          </cell>
          <cell r="P52">
            <v>-71644748.540000007</v>
          </cell>
        </row>
        <row r="53">
          <cell r="A53" t="str">
            <v>ALIANÇA - PE</v>
          </cell>
          <cell r="B53" t="str">
            <v>PE</v>
          </cell>
          <cell r="C53">
            <v>5</v>
          </cell>
          <cell r="D53" t="str">
            <v>NE</v>
          </cell>
          <cell r="E53" t="str">
            <v>2019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281697.36</v>
          </cell>
          <cell r="K53">
            <v>174046239.5</v>
          </cell>
          <cell r="L53">
            <v>162836879.62</v>
          </cell>
          <cell r="M53">
            <v>-336601421.75999999</v>
          </cell>
          <cell r="N53">
            <v>281697.36</v>
          </cell>
          <cell r="O53">
            <v>336883119.12</v>
          </cell>
          <cell r="P53">
            <v>-336601421.75999999</v>
          </cell>
        </row>
        <row r="54">
          <cell r="A54" t="str">
            <v>ALMIRANTE TAMANDARÉ - PR</v>
          </cell>
          <cell r="B54" t="str">
            <v>PR</v>
          </cell>
          <cell r="C54">
            <v>5</v>
          </cell>
          <cell r="D54" t="str">
            <v>S</v>
          </cell>
          <cell r="E54" t="str">
            <v>2019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203838780.90000001</v>
          </cell>
          <cell r="K54">
            <v>157720639.27000001</v>
          </cell>
          <cell r="L54">
            <v>133834140.87</v>
          </cell>
          <cell r="M54">
            <v>-87715999.240000039</v>
          </cell>
          <cell r="N54">
            <v>203838780.90000001</v>
          </cell>
          <cell r="O54">
            <v>291554780.13999999</v>
          </cell>
          <cell r="P54">
            <v>-87715999.23999998</v>
          </cell>
        </row>
        <row r="55">
          <cell r="A55" t="str">
            <v>ALOÂNDIA - GO</v>
          </cell>
          <cell r="B55" t="str">
            <v>GO</v>
          </cell>
          <cell r="C55">
            <v>7</v>
          </cell>
          <cell r="D55" t="str">
            <v>CO</v>
          </cell>
          <cell r="E55" t="str">
            <v>2018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3086246.81</v>
          </cell>
          <cell r="K55">
            <v>3886524.22</v>
          </cell>
          <cell r="L55">
            <v>10047891.76</v>
          </cell>
          <cell r="M55">
            <v>-10848169.17</v>
          </cell>
          <cell r="N55">
            <v>3086246.81</v>
          </cell>
          <cell r="O55">
            <v>13934415.98</v>
          </cell>
          <cell r="P55">
            <v>-10848169.17</v>
          </cell>
        </row>
        <row r="56">
          <cell r="A56" t="str">
            <v>ALPERCATA - MG</v>
          </cell>
          <cell r="B56" t="str">
            <v>MG</v>
          </cell>
          <cell r="C56">
            <v>7</v>
          </cell>
          <cell r="D56" t="str">
            <v>SE</v>
          </cell>
          <cell r="E56" t="str">
            <v>2018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133486.29999999999</v>
          </cell>
          <cell r="K56">
            <v>8659701.5399999991</v>
          </cell>
          <cell r="L56">
            <v>23783798.16</v>
          </cell>
          <cell r="M56">
            <v>-32310013.399999999</v>
          </cell>
          <cell r="N56">
            <v>133486.29999999999</v>
          </cell>
          <cell r="O56">
            <v>32443499.699999999</v>
          </cell>
          <cell r="P56">
            <v>-32310013.399999999</v>
          </cell>
        </row>
        <row r="57">
          <cell r="A57" t="str">
            <v>ALPESTRE - RS</v>
          </cell>
          <cell r="B57" t="str">
            <v>RS</v>
          </cell>
          <cell r="C57">
            <v>7</v>
          </cell>
          <cell r="D57" t="str">
            <v>S</v>
          </cell>
          <cell r="E57" t="str">
            <v>2019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39035549.719999999</v>
          </cell>
          <cell r="K57">
            <v>20359281</v>
          </cell>
          <cell r="L57">
            <v>53997455</v>
          </cell>
          <cell r="M57">
            <v>-35321186.280000001</v>
          </cell>
          <cell r="N57">
            <v>39035549.719999999</v>
          </cell>
          <cell r="O57">
            <v>74356736</v>
          </cell>
          <cell r="P57">
            <v>-35321186.280000001</v>
          </cell>
        </row>
        <row r="58">
          <cell r="A58" t="str">
            <v>ALTA FLORESTA - MT</v>
          </cell>
          <cell r="B58" t="str">
            <v>MT</v>
          </cell>
          <cell r="C58">
            <v>5</v>
          </cell>
          <cell r="D58" t="str">
            <v>CO</v>
          </cell>
          <cell r="E58" t="str">
            <v>2019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127484065.53</v>
          </cell>
          <cell r="K58">
            <v>65100178.75</v>
          </cell>
          <cell r="L58">
            <v>188953574.24000001</v>
          </cell>
          <cell r="M58">
            <v>-126569687.45999999</v>
          </cell>
          <cell r="N58">
            <v>127484065.53</v>
          </cell>
          <cell r="O58">
            <v>254053752.99000001</v>
          </cell>
          <cell r="P58">
            <v>-126569687.46000001</v>
          </cell>
        </row>
        <row r="59">
          <cell r="A59" t="str">
            <v>ALTAMIRA - PA</v>
          </cell>
          <cell r="B59" t="str">
            <v>PA</v>
          </cell>
          <cell r="C59">
            <v>5</v>
          </cell>
          <cell r="D59" t="str">
            <v>N</v>
          </cell>
          <cell r="E59" t="str">
            <v/>
          </cell>
          <cell r="F59" t="str">
            <v/>
          </cell>
          <cell r="G59" t="str">
            <v/>
          </cell>
          <cell r="H59" t="str">
            <v/>
          </cell>
          <cell r="I59" t="str">
            <v/>
          </cell>
          <cell r="J59" t="str">
            <v/>
          </cell>
          <cell r="K59" t="str">
            <v/>
          </cell>
          <cell r="L59" t="str">
            <v/>
          </cell>
          <cell r="M59" t="str">
            <v/>
          </cell>
          <cell r="N59" t="str">
            <v/>
          </cell>
          <cell r="P59" t="str">
            <v/>
          </cell>
        </row>
        <row r="60">
          <cell r="A60" t="str">
            <v>ALTAMIRA DO PARANÁ - PR</v>
          </cell>
          <cell r="B60" t="str">
            <v>PR</v>
          </cell>
          <cell r="C60">
            <v>7</v>
          </cell>
          <cell r="D60" t="str">
            <v>S</v>
          </cell>
          <cell r="E60" t="str">
            <v>2019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8057961.3799999999</v>
          </cell>
          <cell r="K60">
            <v>11892439.779999999</v>
          </cell>
          <cell r="L60">
            <v>11564772.15</v>
          </cell>
          <cell r="M60">
            <v>-15399250.550000001</v>
          </cell>
          <cell r="N60">
            <v>8057961.3799999999</v>
          </cell>
          <cell r="O60">
            <v>23457211.93</v>
          </cell>
          <cell r="P60">
            <v>-15399250.550000001</v>
          </cell>
        </row>
        <row r="61">
          <cell r="A61" t="str">
            <v>ALTINHO - PE</v>
          </cell>
          <cell r="B61" t="str">
            <v>PE</v>
          </cell>
          <cell r="C61">
            <v>6</v>
          </cell>
          <cell r="D61" t="str">
            <v>NE</v>
          </cell>
          <cell r="E61" t="str">
            <v>2019</v>
          </cell>
          <cell r="F61">
            <v>156922.12</v>
          </cell>
          <cell r="G61">
            <v>128063945.42</v>
          </cell>
          <cell r="H61">
            <v>225334799.38</v>
          </cell>
          <cell r="I61">
            <v>-353241822.68000001</v>
          </cell>
          <cell r="J61">
            <v>2283507.9</v>
          </cell>
          <cell r="K61">
            <v>172515.9</v>
          </cell>
          <cell r="L61">
            <v>2660703.58</v>
          </cell>
          <cell r="M61">
            <v>-549711.57999999973</v>
          </cell>
          <cell r="N61">
            <v>2440430.02</v>
          </cell>
          <cell r="O61">
            <v>356231964.27999997</v>
          </cell>
          <cell r="P61">
            <v>-353791534.25999999</v>
          </cell>
        </row>
        <row r="62">
          <cell r="A62" t="str">
            <v>ALTINÓPOLIS - SP</v>
          </cell>
          <cell r="B62" t="str">
            <v>SP</v>
          </cell>
          <cell r="C62">
            <v>6</v>
          </cell>
          <cell r="D62" t="str">
            <v>SE</v>
          </cell>
          <cell r="E62" t="str">
            <v>2018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55553541.409999996</v>
          </cell>
          <cell r="K62">
            <v>27174865.93</v>
          </cell>
          <cell r="L62">
            <v>31492130.629999999</v>
          </cell>
          <cell r="M62">
            <v>-3113455.1500000018</v>
          </cell>
          <cell r="N62">
            <v>55553541.409999996</v>
          </cell>
          <cell r="O62">
            <v>58666996.560000002</v>
          </cell>
          <cell r="P62">
            <v>-3113455.150000006</v>
          </cell>
        </row>
        <row r="63">
          <cell r="A63" t="str">
            <v>ALTO ALEGRE - RS</v>
          </cell>
          <cell r="B63" t="str">
            <v>RS</v>
          </cell>
          <cell r="C63">
            <v>7</v>
          </cell>
          <cell r="D63" t="str">
            <v>S</v>
          </cell>
          <cell r="E63" t="str">
            <v>2019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9903543.8300000001</v>
          </cell>
          <cell r="K63">
            <v>4603285.55</v>
          </cell>
          <cell r="L63">
            <v>4716620.9800000004</v>
          </cell>
          <cell r="M63">
            <v>583637.29999999981</v>
          </cell>
          <cell r="N63">
            <v>9903543.8300000001</v>
          </cell>
          <cell r="O63">
            <v>9319906.5300000012</v>
          </cell>
          <cell r="P63">
            <v>583637.29999999888</v>
          </cell>
        </row>
        <row r="64">
          <cell r="A64" t="str">
            <v>ALTO ALEGRE DO PINDARÉ - MA</v>
          </cell>
          <cell r="B64" t="str">
            <v>MA</v>
          </cell>
          <cell r="C64">
            <v>8</v>
          </cell>
          <cell r="D64" t="str">
            <v>NE</v>
          </cell>
          <cell r="E64" t="str">
            <v/>
          </cell>
          <cell r="F64" t="str">
            <v/>
          </cell>
          <cell r="G64" t="str">
            <v/>
          </cell>
          <cell r="H64" t="str">
            <v/>
          </cell>
          <cell r="I64" t="str">
            <v/>
          </cell>
          <cell r="J64" t="str">
            <v/>
          </cell>
          <cell r="K64" t="str">
            <v/>
          </cell>
          <cell r="L64" t="str">
            <v/>
          </cell>
          <cell r="M64" t="str">
            <v/>
          </cell>
          <cell r="N64" t="str">
            <v/>
          </cell>
          <cell r="P64" t="str">
            <v/>
          </cell>
        </row>
        <row r="65">
          <cell r="A65" t="str">
            <v>ALTO ARAGUAIA - MT</v>
          </cell>
          <cell r="B65" t="str">
            <v>MT</v>
          </cell>
          <cell r="C65">
            <v>6</v>
          </cell>
          <cell r="D65" t="str">
            <v>CO</v>
          </cell>
          <cell r="E65" t="str">
            <v>2019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43542896.169999987</v>
          </cell>
          <cell r="K65">
            <v>40283349.840000004</v>
          </cell>
          <cell r="L65">
            <v>54984348.060000002</v>
          </cell>
          <cell r="M65">
            <v>-51724801.730000012</v>
          </cell>
          <cell r="N65">
            <v>43542896.169999987</v>
          </cell>
          <cell r="O65">
            <v>95267697.900000006</v>
          </cell>
          <cell r="P65">
            <v>-51724801.730000019</v>
          </cell>
        </row>
        <row r="66">
          <cell r="A66" t="str">
            <v>ALTO FELIZ - RS</v>
          </cell>
          <cell r="B66" t="str">
            <v>RS</v>
          </cell>
          <cell r="C66">
            <v>7</v>
          </cell>
          <cell r="D66" t="str">
            <v>S</v>
          </cell>
          <cell r="E66" t="str">
            <v>2019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13517106.369999999</v>
          </cell>
          <cell r="K66">
            <v>5376071.4900000002</v>
          </cell>
          <cell r="L66">
            <v>12054105.539999999</v>
          </cell>
          <cell r="M66">
            <v>-3913070.66</v>
          </cell>
          <cell r="N66">
            <v>13517106.369999999</v>
          </cell>
          <cell r="O66">
            <v>17430177.030000001</v>
          </cell>
          <cell r="P66">
            <v>-3913070.660000002</v>
          </cell>
        </row>
        <row r="67">
          <cell r="A67" t="str">
            <v>ALTO PARAÍSO DE GOIÁS - GO</v>
          </cell>
          <cell r="B67" t="str">
            <v>GO</v>
          </cell>
          <cell r="C67">
            <v>7</v>
          </cell>
          <cell r="D67" t="str">
            <v>CO</v>
          </cell>
          <cell r="E67" t="str">
            <v>2018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4897081.97</v>
          </cell>
          <cell r="K67">
            <v>22515229.16</v>
          </cell>
          <cell r="L67">
            <v>34833647.5</v>
          </cell>
          <cell r="M67">
            <v>-52451794.689999998</v>
          </cell>
          <cell r="N67">
            <v>4897081.97</v>
          </cell>
          <cell r="O67">
            <v>57348876.659999996</v>
          </cell>
          <cell r="P67">
            <v>-52451794.689999998</v>
          </cell>
        </row>
        <row r="68">
          <cell r="A68" t="str">
            <v>ALTO PARANÁ - PR</v>
          </cell>
          <cell r="B68" t="str">
            <v>PR</v>
          </cell>
          <cell r="C68">
            <v>6</v>
          </cell>
          <cell r="D68" t="str">
            <v>S</v>
          </cell>
          <cell r="E68" t="str">
            <v>2018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28673770.359999999</v>
          </cell>
          <cell r="K68">
            <v>44964231.18</v>
          </cell>
          <cell r="L68">
            <v>15536627.73</v>
          </cell>
          <cell r="M68">
            <v>-31827088.550000001</v>
          </cell>
          <cell r="N68">
            <v>28673770.359999999</v>
          </cell>
          <cell r="O68">
            <v>60500858.909999996</v>
          </cell>
          <cell r="P68">
            <v>-31827088.549999997</v>
          </cell>
        </row>
        <row r="69">
          <cell r="A69" t="str">
            <v>ALTÔNIA - PR</v>
          </cell>
          <cell r="B69" t="str">
            <v>PR</v>
          </cell>
          <cell r="C69">
            <v>6</v>
          </cell>
          <cell r="D69" t="str">
            <v>S</v>
          </cell>
          <cell r="E69" t="str">
            <v>2018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8588531.25</v>
          </cell>
          <cell r="K69">
            <v>103485584.94</v>
          </cell>
          <cell r="L69">
            <v>56204642.390000001</v>
          </cell>
          <cell r="M69">
            <v>-151101696.08000001</v>
          </cell>
          <cell r="N69">
            <v>8588531.25</v>
          </cell>
          <cell r="O69">
            <v>159690227.32999998</v>
          </cell>
          <cell r="P69">
            <v>-151101696.07999998</v>
          </cell>
        </row>
        <row r="70">
          <cell r="A70" t="str">
            <v>ALTOS - PI</v>
          </cell>
          <cell r="B70" t="str">
            <v>PI</v>
          </cell>
          <cell r="C70">
            <v>5</v>
          </cell>
          <cell r="D70" t="str">
            <v>NE</v>
          </cell>
          <cell r="E70" t="str">
            <v>2017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253082.85</v>
          </cell>
          <cell r="K70">
            <v>26900226.859999999</v>
          </cell>
          <cell r="L70">
            <v>71644205.340000004</v>
          </cell>
          <cell r="M70">
            <v>-98291349.350000009</v>
          </cell>
          <cell r="N70">
            <v>253082.85</v>
          </cell>
          <cell r="O70">
            <v>98544432.200000003</v>
          </cell>
          <cell r="P70">
            <v>-98291349.350000009</v>
          </cell>
        </row>
        <row r="71">
          <cell r="A71" t="str">
            <v>ÁLVARO DE CARVALHO - SP</v>
          </cell>
          <cell r="B71" t="str">
            <v>SP</v>
          </cell>
          <cell r="C71">
            <v>7</v>
          </cell>
          <cell r="D71" t="str">
            <v>SE</v>
          </cell>
          <cell r="E71" t="str">
            <v>2017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695077.31</v>
          </cell>
          <cell r="K71">
            <v>14347378.09</v>
          </cell>
          <cell r="L71">
            <v>8046690.4699999997</v>
          </cell>
          <cell r="M71">
            <v>-21698991.25</v>
          </cell>
          <cell r="N71">
            <v>695077.31</v>
          </cell>
          <cell r="O71">
            <v>22394068.559999999</v>
          </cell>
          <cell r="P71">
            <v>-21698991.25</v>
          </cell>
        </row>
        <row r="72">
          <cell r="A72" t="str">
            <v>ALVINÓPOLIS - MG</v>
          </cell>
          <cell r="B72" t="str">
            <v>MG</v>
          </cell>
          <cell r="C72">
            <v>7</v>
          </cell>
          <cell r="D72" t="str">
            <v>SE</v>
          </cell>
          <cell r="E72" t="str">
            <v>2019</v>
          </cell>
          <cell r="F72">
            <v>0</v>
          </cell>
          <cell r="G72">
            <v>11320713.92</v>
          </cell>
          <cell r="H72">
            <v>0</v>
          </cell>
          <cell r="I72">
            <v>-11320713.92</v>
          </cell>
          <cell r="J72">
            <v>32923879.59</v>
          </cell>
          <cell r="K72">
            <v>32981834.16</v>
          </cell>
          <cell r="L72">
            <v>13027117.439999999</v>
          </cell>
          <cell r="M72">
            <v>-13085072.01</v>
          </cell>
          <cell r="N72">
            <v>32923879.59</v>
          </cell>
          <cell r="O72">
            <v>57329665.519999996</v>
          </cell>
          <cell r="P72">
            <v>-24405785.929999996</v>
          </cell>
        </row>
        <row r="73">
          <cell r="A73" t="str">
            <v>ALVORADA - RS</v>
          </cell>
          <cell r="B73" t="str">
            <v>RS</v>
          </cell>
          <cell r="C73">
            <v>4</v>
          </cell>
          <cell r="D73" t="str">
            <v>S</v>
          </cell>
          <cell r="E73" t="str">
            <v>2018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273135580.58999997</v>
          </cell>
          <cell r="K73">
            <v>187819870.38</v>
          </cell>
          <cell r="L73">
            <v>387014295.13999999</v>
          </cell>
          <cell r="M73">
            <v>-301698584.93000001</v>
          </cell>
          <cell r="N73">
            <v>273135580.58999997</v>
          </cell>
          <cell r="O73">
            <v>574834165.51999998</v>
          </cell>
          <cell r="P73">
            <v>-301698584.93000001</v>
          </cell>
        </row>
        <row r="74">
          <cell r="A74" t="str">
            <v>ALVORADA DO NORTE - GO</v>
          </cell>
          <cell r="B74" t="str">
            <v>GO</v>
          </cell>
          <cell r="C74">
            <v>7</v>
          </cell>
          <cell r="D74" t="str">
            <v>CO</v>
          </cell>
          <cell r="E74" t="str">
            <v>2019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14660890.18</v>
          </cell>
          <cell r="K74">
            <v>20676894.010000002</v>
          </cell>
          <cell r="L74">
            <v>29914602.82</v>
          </cell>
          <cell r="M74">
            <v>-35930606.650000013</v>
          </cell>
          <cell r="N74">
            <v>14660890.18</v>
          </cell>
          <cell r="O74">
            <v>50591496.829999998</v>
          </cell>
          <cell r="P74">
            <v>-35930606.649999999</v>
          </cell>
        </row>
        <row r="75">
          <cell r="A75" t="str">
            <v>ALVORADA D'OESTE - RO</v>
          </cell>
          <cell r="B75" t="str">
            <v>RO</v>
          </cell>
          <cell r="C75">
            <v>6</v>
          </cell>
          <cell r="D75" t="str">
            <v>N</v>
          </cell>
          <cell r="E75" t="str">
            <v>2019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45164673.390000001</v>
          </cell>
          <cell r="K75">
            <v>9479518.9100000001</v>
          </cell>
          <cell r="L75">
            <v>43995385.68</v>
          </cell>
          <cell r="M75">
            <v>-8310231.1999999993</v>
          </cell>
          <cell r="N75">
            <v>45164673.390000001</v>
          </cell>
          <cell r="O75">
            <v>53474904.590000004</v>
          </cell>
          <cell r="P75">
            <v>-8310231.200000003</v>
          </cell>
        </row>
        <row r="76">
          <cell r="A76" t="str">
            <v>AMAMBAÍ - MS</v>
          </cell>
          <cell r="B76" t="str">
            <v>MS</v>
          </cell>
          <cell r="C76">
            <v>5</v>
          </cell>
          <cell r="D76" t="str">
            <v>CO</v>
          </cell>
          <cell r="E76" t="str">
            <v>2019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39147029.229999997</v>
          </cell>
          <cell r="K76">
            <v>82765461.920000002</v>
          </cell>
          <cell r="L76">
            <v>142569883.37</v>
          </cell>
          <cell r="M76">
            <v>-186188316.06</v>
          </cell>
          <cell r="N76">
            <v>39147029.229999997</v>
          </cell>
          <cell r="O76">
            <v>225335345.29000002</v>
          </cell>
          <cell r="P76">
            <v>-186188316.06000003</v>
          </cell>
        </row>
        <row r="77">
          <cell r="A77" t="str">
            <v>AMAPORÃ - PR</v>
          </cell>
          <cell r="B77" t="str">
            <v>PR</v>
          </cell>
          <cell r="C77">
            <v>7</v>
          </cell>
          <cell r="D77" t="str">
            <v>S</v>
          </cell>
          <cell r="E77" t="str">
            <v>2018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12978604.289999999</v>
          </cell>
          <cell r="K77">
            <v>25170088.84</v>
          </cell>
          <cell r="L77">
            <v>26259971.449999999</v>
          </cell>
          <cell r="M77">
            <v>-38451456</v>
          </cell>
          <cell r="N77">
            <v>12978604.289999999</v>
          </cell>
          <cell r="O77">
            <v>51430060.289999999</v>
          </cell>
          <cell r="P77">
            <v>-38451456</v>
          </cell>
        </row>
        <row r="78">
          <cell r="A78" t="str">
            <v>AMARAJI - PE</v>
          </cell>
          <cell r="B78" t="str">
            <v>PE</v>
          </cell>
          <cell r="C78">
            <v>5</v>
          </cell>
          <cell r="D78" t="str">
            <v>NE</v>
          </cell>
          <cell r="E78" t="str">
            <v>2018</v>
          </cell>
          <cell r="F78">
            <v>0</v>
          </cell>
          <cell r="G78">
            <v>140550539.72999999</v>
          </cell>
          <cell r="H78">
            <v>337987491.54000002</v>
          </cell>
          <cell r="I78">
            <v>-478538031.26999998</v>
          </cell>
          <cell r="J78">
            <v>307645.94</v>
          </cell>
          <cell r="K78">
            <v>0</v>
          </cell>
          <cell r="L78">
            <v>283151.08</v>
          </cell>
          <cell r="M78">
            <v>24494.85999999999</v>
          </cell>
          <cell r="N78">
            <v>307645.94</v>
          </cell>
          <cell r="O78">
            <v>478821182.34999996</v>
          </cell>
          <cell r="P78">
            <v>-478513536.40999997</v>
          </cell>
        </row>
        <row r="79">
          <cell r="A79" t="str">
            <v>AMARANTE DO MARANHÃO - MA</v>
          </cell>
          <cell r="B79" t="str">
            <v>MA</v>
          </cell>
          <cell r="C79">
            <v>8</v>
          </cell>
          <cell r="D79" t="str">
            <v>NE</v>
          </cell>
          <cell r="E79" t="str">
            <v/>
          </cell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P79" t="str">
            <v/>
          </cell>
        </row>
        <row r="80">
          <cell r="A80" t="str">
            <v>AMERICANA - SP</v>
          </cell>
          <cell r="B80" t="str">
            <v>SP</v>
          </cell>
          <cell r="C80">
            <v>4</v>
          </cell>
          <cell r="D80" t="str">
            <v>SE</v>
          </cell>
          <cell r="E80" t="str">
            <v>2019</v>
          </cell>
          <cell r="F80">
            <v>0</v>
          </cell>
          <cell r="G80">
            <v>132651955.68000001</v>
          </cell>
          <cell r="H80">
            <v>17337745.469999999</v>
          </cell>
          <cell r="I80">
            <v>-149989701.15000001</v>
          </cell>
          <cell r="J80">
            <v>136151383.31</v>
          </cell>
          <cell r="K80">
            <v>52744492.270000003</v>
          </cell>
          <cell r="L80">
            <v>61515189.539999999</v>
          </cell>
          <cell r="M80">
            <v>21891701.500000011</v>
          </cell>
          <cell r="N80">
            <v>136151383.31</v>
          </cell>
          <cell r="O80">
            <v>264249382.96000001</v>
          </cell>
          <cell r="P80">
            <v>-128097999.65000001</v>
          </cell>
        </row>
        <row r="81">
          <cell r="A81" t="str">
            <v>AMETISTA DO SUL - RS</v>
          </cell>
          <cell r="B81" t="str">
            <v>RS</v>
          </cell>
          <cell r="C81">
            <v>7</v>
          </cell>
          <cell r="D81" t="str">
            <v>S</v>
          </cell>
          <cell r="E81" t="str">
            <v>2019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29217066.5</v>
          </cell>
          <cell r="K81">
            <v>7857121</v>
          </cell>
          <cell r="L81">
            <v>26608805</v>
          </cell>
          <cell r="M81">
            <v>-5248859.5</v>
          </cell>
          <cell r="N81">
            <v>29217066.5</v>
          </cell>
          <cell r="O81">
            <v>34465926</v>
          </cell>
          <cell r="P81">
            <v>-5248859.5</v>
          </cell>
        </row>
        <row r="82">
          <cell r="A82" t="str">
            <v>AMONTADA - CE</v>
          </cell>
          <cell r="B82" t="str">
            <v>CE</v>
          </cell>
          <cell r="C82">
            <v>5</v>
          </cell>
          <cell r="D82" t="str">
            <v>NE</v>
          </cell>
          <cell r="E82" t="str">
            <v>2018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27235623.48</v>
          </cell>
          <cell r="K82">
            <v>22858405.579999998</v>
          </cell>
          <cell r="L82">
            <v>118889722.02</v>
          </cell>
          <cell r="M82">
            <v>-114512504.12</v>
          </cell>
          <cell r="N82">
            <v>27235623.48</v>
          </cell>
          <cell r="O82">
            <v>141748127.59999999</v>
          </cell>
          <cell r="P82">
            <v>-114512504.11999999</v>
          </cell>
        </row>
        <row r="83">
          <cell r="A83" t="str">
            <v>AMPÉRE - PR</v>
          </cell>
          <cell r="B83" t="str">
            <v>PR</v>
          </cell>
          <cell r="C83">
            <v>6</v>
          </cell>
          <cell r="D83" t="str">
            <v>S</v>
          </cell>
          <cell r="E83" t="str">
            <v>2019</v>
          </cell>
          <cell r="F83">
            <v>0</v>
          </cell>
          <cell r="G83">
            <v>7175004.0800000001</v>
          </cell>
          <cell r="H83">
            <v>0</v>
          </cell>
          <cell r="I83">
            <v>-7175004.0800000001</v>
          </cell>
          <cell r="J83">
            <v>5221856.62</v>
          </cell>
          <cell r="K83">
            <v>200122.54</v>
          </cell>
          <cell r="L83">
            <v>4910669.6500000004</v>
          </cell>
          <cell r="M83">
            <v>111064.4299999997</v>
          </cell>
          <cell r="N83">
            <v>5221856.62</v>
          </cell>
          <cell r="O83">
            <v>12285796.27</v>
          </cell>
          <cell r="P83">
            <v>-7063939.6499999994</v>
          </cell>
        </row>
        <row r="84">
          <cell r="A84" t="str">
            <v>ANAJATUBA - MA</v>
          </cell>
          <cell r="B84" t="str">
            <v>MA</v>
          </cell>
          <cell r="C84">
            <v>8</v>
          </cell>
          <cell r="D84" t="str">
            <v>NE</v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P84" t="str">
            <v/>
          </cell>
        </row>
        <row r="85">
          <cell r="A85" t="str">
            <v>ANANINDEUA - PA</v>
          </cell>
          <cell r="B85" t="str">
            <v>PA</v>
          </cell>
          <cell r="C85">
            <v>3</v>
          </cell>
          <cell r="D85" t="str">
            <v>N</v>
          </cell>
          <cell r="E85" t="str">
            <v>2019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156653982.97999999</v>
          </cell>
          <cell r="K85">
            <v>372432944.47000003</v>
          </cell>
          <cell r="L85">
            <v>269222573.13</v>
          </cell>
          <cell r="M85">
            <v>-485001534.62</v>
          </cell>
          <cell r="N85">
            <v>156653982.97999999</v>
          </cell>
          <cell r="O85">
            <v>641655517.60000002</v>
          </cell>
          <cell r="P85">
            <v>-485001534.62</v>
          </cell>
        </row>
        <row r="86">
          <cell r="A86" t="str">
            <v>ANÁPOLIS - GO</v>
          </cell>
          <cell r="B86" t="str">
            <v>GO</v>
          </cell>
          <cell r="C86">
            <v>3</v>
          </cell>
          <cell r="D86" t="str">
            <v>CO</v>
          </cell>
          <cell r="E86" t="str">
            <v>2019</v>
          </cell>
          <cell r="F86">
            <v>1434356.25</v>
          </cell>
          <cell r="G86">
            <v>2636530665.8899999</v>
          </cell>
          <cell r="H86">
            <v>4513268096.1599998</v>
          </cell>
          <cell r="I86">
            <v>-7148364405.7999992</v>
          </cell>
          <cell r="J86">
            <v>85319556</v>
          </cell>
          <cell r="K86">
            <v>83375718.459999993</v>
          </cell>
          <cell r="L86">
            <v>-36240879.549999997</v>
          </cell>
          <cell r="M86">
            <v>38184717.090000004</v>
          </cell>
          <cell r="N86">
            <v>86753912.25</v>
          </cell>
          <cell r="O86">
            <v>7196933600.9599991</v>
          </cell>
          <cell r="P86">
            <v>-7110179688.7099991</v>
          </cell>
        </row>
        <row r="87">
          <cell r="A87" t="str">
            <v>ANAPURUS - MA</v>
          </cell>
          <cell r="B87" t="str">
            <v>MA</v>
          </cell>
          <cell r="C87">
            <v>8</v>
          </cell>
          <cell r="D87" t="str">
            <v>NE</v>
          </cell>
          <cell r="E87" t="str">
            <v/>
          </cell>
          <cell r="F87" t="str">
            <v/>
          </cell>
          <cell r="G87" t="str">
            <v/>
          </cell>
          <cell r="H87" t="str">
            <v/>
          </cell>
          <cell r="I87" t="str">
            <v/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P87" t="str">
            <v/>
          </cell>
        </row>
        <row r="88">
          <cell r="A88" t="str">
            <v>ANCHIETA - ES</v>
          </cell>
          <cell r="B88" t="str">
            <v>ES</v>
          </cell>
          <cell r="C88">
            <v>5</v>
          </cell>
          <cell r="D88" t="str">
            <v>SE</v>
          </cell>
          <cell r="E88" t="str">
            <v>2019</v>
          </cell>
          <cell r="F88">
            <v>31572923.600000001</v>
          </cell>
          <cell r="G88">
            <v>354906552.74000001</v>
          </cell>
          <cell r="H88">
            <v>557656700.75</v>
          </cell>
          <cell r="I88">
            <v>-880990329.88999999</v>
          </cell>
          <cell r="J88">
            <v>108314717.31</v>
          </cell>
          <cell r="K88">
            <v>10953265.4</v>
          </cell>
          <cell r="L88">
            <v>57329252.359999999</v>
          </cell>
          <cell r="M88">
            <v>40032199.549999997</v>
          </cell>
          <cell r="N88">
            <v>139887640.91</v>
          </cell>
          <cell r="O88">
            <v>980845771.25</v>
          </cell>
          <cell r="P88">
            <v>-840958130.34000003</v>
          </cell>
        </row>
        <row r="89">
          <cell r="A89" t="str">
            <v>ANDIRÁ - PR</v>
          </cell>
          <cell r="B89" t="str">
            <v>PR</v>
          </cell>
          <cell r="C89">
            <v>6</v>
          </cell>
          <cell r="D89" t="str">
            <v>S</v>
          </cell>
          <cell r="E89" t="str">
            <v>2018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32281855.489999998</v>
          </cell>
          <cell r="K89">
            <v>96978650.219999999</v>
          </cell>
          <cell r="L89">
            <v>68401684.189999998</v>
          </cell>
          <cell r="M89">
            <v>-133098478.92</v>
          </cell>
          <cell r="N89">
            <v>32281855.489999998</v>
          </cell>
          <cell r="O89">
            <v>165380334.41</v>
          </cell>
          <cell r="P89">
            <v>-133098478.92</v>
          </cell>
        </row>
        <row r="90">
          <cell r="A90" t="str">
            <v>ANDRADAS - MG</v>
          </cell>
          <cell r="B90" t="str">
            <v>MG</v>
          </cell>
          <cell r="C90">
            <v>5</v>
          </cell>
          <cell r="D90" t="str">
            <v>SE</v>
          </cell>
          <cell r="E90" t="str">
            <v>2019</v>
          </cell>
          <cell r="F90">
            <v>34316910.939999998</v>
          </cell>
          <cell r="G90">
            <v>219869775.90000001</v>
          </cell>
          <cell r="H90">
            <v>309725186.80000001</v>
          </cell>
          <cell r="I90">
            <v>-495278051.75999999</v>
          </cell>
          <cell r="J90">
            <v>9193484.2100000009</v>
          </cell>
          <cell r="K90">
            <v>758711.29</v>
          </cell>
          <cell r="L90">
            <v>3310699.22</v>
          </cell>
          <cell r="M90">
            <v>5124073.7</v>
          </cell>
          <cell r="N90">
            <v>43510395.149999999</v>
          </cell>
          <cell r="O90">
            <v>533664373.2100001</v>
          </cell>
          <cell r="P90">
            <v>-490153978.06000012</v>
          </cell>
        </row>
        <row r="91">
          <cell r="A91" t="str">
            <v>ANGÉLICA - MS</v>
          </cell>
          <cell r="B91" t="str">
            <v>MS</v>
          </cell>
          <cell r="C91">
            <v>7</v>
          </cell>
          <cell r="D91" t="str">
            <v>CO</v>
          </cell>
          <cell r="E91" t="str">
            <v>2019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12676602.970000001</v>
          </cell>
          <cell r="K91">
            <v>14765088.800000001</v>
          </cell>
          <cell r="L91">
            <v>37058412.020000003</v>
          </cell>
          <cell r="M91">
            <v>-39146897.850000009</v>
          </cell>
          <cell r="N91">
            <v>12676602.970000001</v>
          </cell>
          <cell r="O91">
            <v>51823500.820000008</v>
          </cell>
          <cell r="P91">
            <v>-39146897.850000009</v>
          </cell>
        </row>
        <row r="92">
          <cell r="A92" t="str">
            <v>ANGELIM - PE</v>
          </cell>
          <cell r="B92" t="str">
            <v>PE</v>
          </cell>
          <cell r="C92">
            <v>7</v>
          </cell>
          <cell r="D92" t="str">
            <v>NE</v>
          </cell>
          <cell r="E92" t="str">
            <v>2019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2147832.5099999998</v>
          </cell>
          <cell r="K92">
            <v>52943830.369999997</v>
          </cell>
          <cell r="L92">
            <v>15948949.75</v>
          </cell>
          <cell r="M92">
            <v>-66744947.609999999</v>
          </cell>
          <cell r="N92">
            <v>2147832.5099999998</v>
          </cell>
          <cell r="O92">
            <v>68892780.120000005</v>
          </cell>
          <cell r="P92">
            <v>-66744947.610000007</v>
          </cell>
        </row>
        <row r="93">
          <cell r="A93" t="str">
            <v>ANGELINA - SC</v>
          </cell>
          <cell r="B93" t="str">
            <v>SC</v>
          </cell>
          <cell r="C93">
            <v>7</v>
          </cell>
          <cell r="D93" t="str">
            <v>S</v>
          </cell>
          <cell r="E93" t="str">
            <v>2019</v>
          </cell>
          <cell r="F93">
            <v>0</v>
          </cell>
          <cell r="G93">
            <v>1138252.58</v>
          </cell>
          <cell r="H93">
            <v>0</v>
          </cell>
          <cell r="I93">
            <v>-1138252.58</v>
          </cell>
          <cell r="J93">
            <v>21213379.149999999</v>
          </cell>
          <cell r="K93">
            <v>16745943.1</v>
          </cell>
          <cell r="L93">
            <v>17527488.280000001</v>
          </cell>
          <cell r="M93">
            <v>-13060052.23</v>
          </cell>
          <cell r="N93">
            <v>21213379.149999999</v>
          </cell>
          <cell r="O93">
            <v>35411683.960000001</v>
          </cell>
          <cell r="P93">
            <v>-14198304.810000002</v>
          </cell>
        </row>
        <row r="94">
          <cell r="A94" t="str">
            <v>ANGICAL DO PIAUÍ - PI</v>
          </cell>
          <cell r="B94" t="str">
            <v>PI</v>
          </cell>
          <cell r="C94">
            <v>7</v>
          </cell>
          <cell r="D94" t="str">
            <v>NE</v>
          </cell>
          <cell r="E94" t="str">
            <v>2018</v>
          </cell>
          <cell r="F94">
            <v>1551149.29</v>
          </cell>
          <cell r="G94">
            <v>25151193.059999999</v>
          </cell>
          <cell r="H94">
            <v>68589307.040000007</v>
          </cell>
          <cell r="I94">
            <v>-92189350.810000002</v>
          </cell>
          <cell r="J94">
            <v>1161039.6599999999</v>
          </cell>
          <cell r="K94">
            <v>0</v>
          </cell>
          <cell r="L94">
            <v>2887588.55</v>
          </cell>
          <cell r="M94">
            <v>-1726548.89</v>
          </cell>
          <cell r="N94">
            <v>2712188.95</v>
          </cell>
          <cell r="O94">
            <v>96628088.650000006</v>
          </cell>
          <cell r="P94">
            <v>-93915899.700000003</v>
          </cell>
        </row>
        <row r="95">
          <cell r="A95" t="str">
            <v>ANGRA DOS REIS - RJ</v>
          </cell>
          <cell r="B95" t="str">
            <v>RJ</v>
          </cell>
          <cell r="C95">
            <v>3</v>
          </cell>
          <cell r="D95" t="str">
            <v>SE</v>
          </cell>
          <cell r="E95" t="str">
            <v>2018</v>
          </cell>
          <cell r="F95">
            <v>0</v>
          </cell>
          <cell r="G95">
            <v>1190054862.04</v>
          </cell>
          <cell r="H95">
            <v>1879308533.0899999</v>
          </cell>
          <cell r="I95">
            <v>-3069363395.1300001</v>
          </cell>
          <cell r="J95">
            <v>689258339.26999998</v>
          </cell>
          <cell r="K95">
            <v>190227242.78</v>
          </cell>
          <cell r="L95">
            <v>598603782.5</v>
          </cell>
          <cell r="M95">
            <v>-99572686.01000002</v>
          </cell>
          <cell r="N95">
            <v>689258339.26999998</v>
          </cell>
          <cell r="O95">
            <v>3858194420.4100003</v>
          </cell>
          <cell r="P95">
            <v>-3168936081.1400003</v>
          </cell>
        </row>
        <row r="96">
          <cell r="A96" t="str">
            <v>ÂNGULO - PR</v>
          </cell>
          <cell r="B96" t="str">
            <v>PR</v>
          </cell>
          <cell r="C96">
            <v>7</v>
          </cell>
          <cell r="D96" t="str">
            <v>S</v>
          </cell>
          <cell r="E96" t="str">
            <v>2019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20669535.719999999</v>
          </cell>
          <cell r="K96">
            <v>11109629.84</v>
          </cell>
          <cell r="L96">
            <v>22735031.920000002</v>
          </cell>
          <cell r="M96">
            <v>-13175126.039999999</v>
          </cell>
          <cell r="N96">
            <v>20669535.719999999</v>
          </cell>
          <cell r="O96">
            <v>33844661.760000005</v>
          </cell>
          <cell r="P96">
            <v>-13175126.040000007</v>
          </cell>
        </row>
        <row r="97">
          <cell r="A97" t="str">
            <v>ANHANGUERA - GO</v>
          </cell>
          <cell r="B97" t="str">
            <v>GO</v>
          </cell>
          <cell r="C97">
            <v>7</v>
          </cell>
          <cell r="D97" t="str">
            <v>CO</v>
          </cell>
          <cell r="E97" t="str">
            <v>2019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1478134.96</v>
          </cell>
          <cell r="K97">
            <v>5049172.26</v>
          </cell>
          <cell r="L97">
            <v>7612737.1299999999</v>
          </cell>
          <cell r="M97">
            <v>-11183774.43</v>
          </cell>
          <cell r="N97">
            <v>1478134.96</v>
          </cell>
          <cell r="O97">
            <v>12661909.390000001</v>
          </cell>
          <cell r="P97">
            <v>-11183774.43</v>
          </cell>
        </row>
        <row r="98">
          <cell r="A98" t="str">
            <v>ANICUNS - GO</v>
          </cell>
          <cell r="B98" t="str">
            <v>GO</v>
          </cell>
          <cell r="C98">
            <v>6</v>
          </cell>
          <cell r="D98" t="str">
            <v>CO</v>
          </cell>
          <cell r="E98" t="str">
            <v>2017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388973.89</v>
          </cell>
          <cell r="K98">
            <v>44537094.329999998</v>
          </cell>
          <cell r="L98">
            <v>68752682.480000004</v>
          </cell>
          <cell r="M98">
            <v>-112900802.92</v>
          </cell>
          <cell r="N98">
            <v>388973.89</v>
          </cell>
          <cell r="O98">
            <v>113289776.81</v>
          </cell>
          <cell r="P98">
            <v>-112900802.92</v>
          </cell>
        </row>
        <row r="99">
          <cell r="A99" t="str">
            <v>ANITÁPOLIS - SC</v>
          </cell>
          <cell r="B99" t="str">
            <v>SC</v>
          </cell>
          <cell r="C99">
            <v>7</v>
          </cell>
          <cell r="D99" t="str">
            <v>S</v>
          </cell>
          <cell r="E99" t="str">
            <v>2019</v>
          </cell>
          <cell r="F99">
            <v>0</v>
          </cell>
          <cell r="G99">
            <v>5423095.6799999997</v>
          </cell>
          <cell r="H99">
            <v>0</v>
          </cell>
          <cell r="I99">
            <v>-5423095.6799999997</v>
          </cell>
          <cell r="J99">
            <v>12935344.050000001</v>
          </cell>
          <cell r="K99">
            <v>11955733.15</v>
          </cell>
          <cell r="L99">
            <v>7126038.8099999996</v>
          </cell>
          <cell r="M99">
            <v>-6146427.9099999992</v>
          </cell>
          <cell r="N99">
            <v>12935344.050000001</v>
          </cell>
          <cell r="O99">
            <v>24504867.639999997</v>
          </cell>
          <cell r="P99">
            <v>-11569523.589999996</v>
          </cell>
        </row>
        <row r="100">
          <cell r="A100" t="str">
            <v>ANTA GORDA - RS</v>
          </cell>
          <cell r="B100" t="str">
            <v>RS</v>
          </cell>
          <cell r="C100">
            <v>7</v>
          </cell>
          <cell r="D100" t="str">
            <v>S</v>
          </cell>
          <cell r="E100" t="str">
            <v>2019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21733954.73</v>
          </cell>
          <cell r="K100">
            <v>18351259.899999999</v>
          </cell>
          <cell r="L100">
            <v>22635644.68</v>
          </cell>
          <cell r="M100">
            <v>-19252949.850000001</v>
          </cell>
          <cell r="N100">
            <v>21733954.73</v>
          </cell>
          <cell r="O100">
            <v>40986904.579999998</v>
          </cell>
          <cell r="P100">
            <v>-19252949.849999998</v>
          </cell>
        </row>
        <row r="101">
          <cell r="A101" t="str">
            <v>ANTÔNIO ALMEIDA - PI</v>
          </cell>
          <cell r="B101" t="str">
            <v>PI</v>
          </cell>
          <cell r="C101">
            <v>7</v>
          </cell>
          <cell r="D101" t="str">
            <v>NE</v>
          </cell>
          <cell r="E101" t="str">
            <v>2019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3199745.77</v>
          </cell>
          <cell r="K101">
            <v>9645318.7899999991</v>
          </cell>
          <cell r="L101">
            <v>9889485.2899999991</v>
          </cell>
          <cell r="M101">
            <v>-16335058.310000001</v>
          </cell>
          <cell r="N101">
            <v>3199745.77</v>
          </cell>
          <cell r="O101">
            <v>19534804.079999998</v>
          </cell>
          <cell r="P101">
            <v>-16335058.309999999</v>
          </cell>
        </row>
        <row r="102">
          <cell r="A102" t="str">
            <v>ANTÔNIO CARLOS - SC</v>
          </cell>
          <cell r="B102" t="str">
            <v>SC</v>
          </cell>
          <cell r="C102">
            <v>7</v>
          </cell>
          <cell r="D102" t="str">
            <v>S</v>
          </cell>
          <cell r="E102" t="str">
            <v>2019</v>
          </cell>
          <cell r="F102">
            <v>0</v>
          </cell>
          <cell r="G102">
            <v>4656298.91</v>
          </cell>
          <cell r="H102">
            <v>0</v>
          </cell>
          <cell r="I102">
            <v>-4656298.91</v>
          </cell>
          <cell r="J102">
            <v>28554536.66</v>
          </cell>
          <cell r="K102">
            <v>24810950.670000002</v>
          </cell>
          <cell r="L102">
            <v>24058020.920000002</v>
          </cell>
          <cell r="M102">
            <v>-20314434.93</v>
          </cell>
          <cell r="N102">
            <v>28554536.66</v>
          </cell>
          <cell r="O102">
            <v>53525270.5</v>
          </cell>
          <cell r="P102">
            <v>-24970733.84</v>
          </cell>
        </row>
        <row r="103">
          <cell r="A103" t="str">
            <v>ANTÔNIO GONÇALVES - BA</v>
          </cell>
          <cell r="B103" t="str">
            <v>BA</v>
          </cell>
          <cell r="C103">
            <v>8</v>
          </cell>
          <cell r="D103" t="str">
            <v>NE</v>
          </cell>
          <cell r="E103" t="str">
            <v/>
          </cell>
          <cell r="F103" t="str">
            <v/>
          </cell>
          <cell r="G103" t="str">
            <v/>
          </cell>
          <cell r="H103" t="str">
            <v/>
          </cell>
          <cell r="I103" t="str">
            <v/>
          </cell>
          <cell r="J103" t="str">
            <v/>
          </cell>
          <cell r="K103" t="str">
            <v/>
          </cell>
          <cell r="L103" t="str">
            <v/>
          </cell>
          <cell r="M103" t="str">
            <v/>
          </cell>
          <cell r="N103" t="str">
            <v/>
          </cell>
          <cell r="P103" t="str">
            <v/>
          </cell>
        </row>
        <row r="104">
          <cell r="A104" t="str">
            <v>ANTÔNIO JOÃO - MS</v>
          </cell>
          <cell r="B104" t="str">
            <v>MS</v>
          </cell>
          <cell r="C104">
            <v>7</v>
          </cell>
          <cell r="D104" t="str">
            <v>CO</v>
          </cell>
          <cell r="E104" t="str">
            <v>2019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23913878.870000001</v>
          </cell>
          <cell r="K104">
            <v>18347790.890000001</v>
          </cell>
          <cell r="L104">
            <v>26665716.170000002</v>
          </cell>
          <cell r="M104">
            <v>-21099628.190000001</v>
          </cell>
          <cell r="N104">
            <v>23913878.870000001</v>
          </cell>
          <cell r="O104">
            <v>45013507.060000002</v>
          </cell>
          <cell r="P104">
            <v>-21099628.190000001</v>
          </cell>
        </row>
        <row r="105">
          <cell r="A105" t="str">
            <v>ANTÔNIO PRADO - RS</v>
          </cell>
          <cell r="B105" t="str">
            <v>RS</v>
          </cell>
          <cell r="C105">
            <v>7</v>
          </cell>
          <cell r="D105" t="str">
            <v>S</v>
          </cell>
          <cell r="E105" t="str">
            <v>2019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48177919.960000001</v>
          </cell>
          <cell r="K105">
            <v>31313552.600000001</v>
          </cell>
          <cell r="L105">
            <v>41880652.840000004</v>
          </cell>
          <cell r="M105">
            <v>-25016285.48</v>
          </cell>
          <cell r="N105">
            <v>48177919.960000001</v>
          </cell>
          <cell r="O105">
            <v>73194205.439999998</v>
          </cell>
          <cell r="P105">
            <v>-25016285.479999997</v>
          </cell>
        </row>
        <row r="106">
          <cell r="A106" t="str">
            <v>APARECIDA DE GOIÂNIA - GO</v>
          </cell>
          <cell r="B106" t="str">
            <v>GO</v>
          </cell>
          <cell r="C106">
            <v>3</v>
          </cell>
          <cell r="D106" t="str">
            <v>CO</v>
          </cell>
          <cell r="E106" t="str">
            <v>2019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346226634</v>
          </cell>
          <cell r="K106">
            <v>165044514.40000001</v>
          </cell>
          <cell r="L106">
            <v>1178614717.3599999</v>
          </cell>
          <cell r="M106">
            <v>-997432597.75999987</v>
          </cell>
          <cell r="N106">
            <v>346226634</v>
          </cell>
          <cell r="O106">
            <v>1343659231.76</v>
          </cell>
          <cell r="P106">
            <v>-997432597.75999999</v>
          </cell>
        </row>
        <row r="107">
          <cell r="A107" t="str">
            <v>APARECIDA DO RIO DOCE - GO</v>
          </cell>
          <cell r="B107" t="str">
            <v>GO</v>
          </cell>
          <cell r="C107">
            <v>7</v>
          </cell>
          <cell r="D107" t="str">
            <v>CO</v>
          </cell>
          <cell r="E107" t="str">
            <v>2019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8512825.459999999</v>
          </cell>
          <cell r="K107">
            <v>18977831.809999999</v>
          </cell>
          <cell r="L107">
            <v>31145310.219999999</v>
          </cell>
          <cell r="M107">
            <v>-41610316.569999993</v>
          </cell>
          <cell r="N107">
            <v>8512825.459999999</v>
          </cell>
          <cell r="O107">
            <v>50123142.030000001</v>
          </cell>
          <cell r="P107">
            <v>-41610316.57</v>
          </cell>
        </row>
        <row r="108">
          <cell r="A108" t="str">
            <v>APARECIDA DO TABOADO - MS</v>
          </cell>
          <cell r="B108" t="str">
            <v>MS</v>
          </cell>
          <cell r="C108">
            <v>6</v>
          </cell>
          <cell r="D108" t="str">
            <v>CO</v>
          </cell>
          <cell r="E108" t="str">
            <v>2018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46906551.560000002</v>
          </cell>
          <cell r="K108">
            <v>95557388.140000001</v>
          </cell>
          <cell r="L108">
            <v>88579643.730000004</v>
          </cell>
          <cell r="M108">
            <v>-137230480.31</v>
          </cell>
          <cell r="N108">
            <v>46906551.560000002</v>
          </cell>
          <cell r="O108">
            <v>184137031.87</v>
          </cell>
          <cell r="P108">
            <v>-137230480.31</v>
          </cell>
        </row>
        <row r="109">
          <cell r="A109" t="str">
            <v>APARECIDA D'OESTE - SP</v>
          </cell>
          <cell r="B109" t="str">
            <v>SP</v>
          </cell>
          <cell r="C109">
            <v>7</v>
          </cell>
          <cell r="D109" t="str">
            <v>SE</v>
          </cell>
          <cell r="E109" t="str">
            <v>2017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3998599.76</v>
          </cell>
          <cell r="K109">
            <v>12174775.24</v>
          </cell>
          <cell r="L109">
            <v>11187954.109999999</v>
          </cell>
          <cell r="M109">
            <v>-19364129.59</v>
          </cell>
          <cell r="N109">
            <v>3998599.76</v>
          </cell>
          <cell r="O109">
            <v>23362729.350000001</v>
          </cell>
          <cell r="P109">
            <v>-19364129.590000004</v>
          </cell>
        </row>
        <row r="110">
          <cell r="A110" t="str">
            <v>APERIBÉ - RJ</v>
          </cell>
          <cell r="B110" t="str">
            <v>RJ</v>
          </cell>
          <cell r="C110">
            <v>6</v>
          </cell>
          <cell r="D110" t="str">
            <v>SE</v>
          </cell>
          <cell r="E110" t="str">
            <v>2018</v>
          </cell>
          <cell r="F110">
            <v>130044.9</v>
          </cell>
          <cell r="G110">
            <v>39780001.5</v>
          </cell>
          <cell r="H110">
            <v>308696780.94999999</v>
          </cell>
          <cell r="I110">
            <v>-348346737.55000001</v>
          </cell>
          <cell r="J110">
            <v>10595068.32</v>
          </cell>
          <cell r="K110">
            <v>0</v>
          </cell>
          <cell r="L110">
            <v>4070774.64</v>
          </cell>
          <cell r="M110">
            <v>6524293.6799999997</v>
          </cell>
          <cell r="N110">
            <v>10725113.220000001</v>
          </cell>
          <cell r="O110">
            <v>352547557.08999997</v>
          </cell>
          <cell r="P110">
            <v>-341822443.86999995</v>
          </cell>
        </row>
        <row r="111">
          <cell r="A111" t="str">
            <v>APIACÁS - MT</v>
          </cell>
          <cell r="B111" t="str">
            <v>MT</v>
          </cell>
          <cell r="C111">
            <v>7</v>
          </cell>
          <cell r="D111" t="str">
            <v>CO</v>
          </cell>
          <cell r="E111" t="str">
            <v>2019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20329950.670000002</v>
          </cell>
          <cell r="K111">
            <v>7024921.0599999996</v>
          </cell>
          <cell r="L111">
            <v>25020800.579999998</v>
          </cell>
          <cell r="M111">
            <v>-11715770.970000001</v>
          </cell>
          <cell r="N111">
            <v>20329950.670000002</v>
          </cell>
          <cell r="O111">
            <v>32045721.639999997</v>
          </cell>
          <cell r="P111">
            <v>-11715770.969999995</v>
          </cell>
        </row>
        <row r="112">
          <cell r="A112" t="str">
            <v>AQUIDAUANA - MS</v>
          </cell>
          <cell r="B112" t="str">
            <v>MS</v>
          </cell>
          <cell r="C112">
            <v>5</v>
          </cell>
          <cell r="D112" t="str">
            <v>CO</v>
          </cell>
          <cell r="E112" t="str">
            <v>2018</v>
          </cell>
          <cell r="F112">
            <v>3237030.68</v>
          </cell>
          <cell r="G112">
            <v>155076067.16999999</v>
          </cell>
          <cell r="H112">
            <v>177300315.41999999</v>
          </cell>
          <cell r="I112">
            <v>-329139351.91000003</v>
          </cell>
          <cell r="J112">
            <v>44459446.539999999</v>
          </cell>
          <cell r="K112">
            <v>4426136.42</v>
          </cell>
          <cell r="L112">
            <v>49147725.890000001</v>
          </cell>
          <cell r="M112">
            <v>-9114415.7700000014</v>
          </cell>
          <cell r="N112">
            <v>47696477.219999999</v>
          </cell>
          <cell r="O112">
            <v>385950244.89999998</v>
          </cell>
          <cell r="P112">
            <v>-338253767.67999995</v>
          </cell>
        </row>
        <row r="113">
          <cell r="A113" t="str">
            <v>ARACAJU - SE</v>
          </cell>
          <cell r="B113" t="str">
            <v>SE</v>
          </cell>
          <cell r="C113">
            <v>2</v>
          </cell>
          <cell r="D113" t="str">
            <v>NE</v>
          </cell>
          <cell r="E113" t="str">
            <v>2018</v>
          </cell>
          <cell r="F113">
            <v>0</v>
          </cell>
          <cell r="G113">
            <v>4894239616.71</v>
          </cell>
          <cell r="H113">
            <v>2361974414.02</v>
          </cell>
          <cell r="I113">
            <v>-7256214030.7299995</v>
          </cell>
          <cell r="J113">
            <v>663144975.5</v>
          </cell>
          <cell r="K113">
            <v>42333485.450000003</v>
          </cell>
          <cell r="L113">
            <v>461370285.56999999</v>
          </cell>
          <cell r="M113">
            <v>159441204.47999999</v>
          </cell>
          <cell r="N113">
            <v>663144975.5</v>
          </cell>
          <cell r="O113">
            <v>7759917801.749999</v>
          </cell>
          <cell r="P113">
            <v>-7096772826.249999</v>
          </cell>
        </row>
        <row r="114">
          <cell r="A114" t="str">
            <v>ARAÇARIGUAMA - SP</v>
          </cell>
          <cell r="B114" t="str">
            <v>SP</v>
          </cell>
          <cell r="C114">
            <v>6</v>
          </cell>
          <cell r="D114" t="str">
            <v>SE</v>
          </cell>
          <cell r="E114" t="str">
            <v>2017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43025588.789999999</v>
          </cell>
          <cell r="K114">
            <v>16253418.48</v>
          </cell>
          <cell r="L114">
            <v>55131844.100000001</v>
          </cell>
          <cell r="M114">
            <v>-28359673.789999999</v>
          </cell>
          <cell r="N114">
            <v>43025588.789999999</v>
          </cell>
          <cell r="O114">
            <v>71385262.579999998</v>
          </cell>
          <cell r="P114">
            <v>-28359673.789999999</v>
          </cell>
        </row>
        <row r="115">
          <cell r="A115" t="str">
            <v>ARACATI - CE</v>
          </cell>
          <cell r="B115" t="str">
            <v>CE</v>
          </cell>
          <cell r="C115">
            <v>5</v>
          </cell>
          <cell r="D115" t="str">
            <v>NE</v>
          </cell>
          <cell r="E115" t="str">
            <v>2018</v>
          </cell>
          <cell r="F115">
            <v>5117478.17</v>
          </cell>
          <cell r="G115">
            <v>281840650.33999997</v>
          </cell>
          <cell r="H115">
            <v>678222605.91999996</v>
          </cell>
          <cell r="I115">
            <v>-954945778.08999991</v>
          </cell>
          <cell r="J115">
            <v>5755314.2400000002</v>
          </cell>
          <cell r="K115">
            <v>1334728.5</v>
          </cell>
          <cell r="L115">
            <v>9974115.1199999992</v>
          </cell>
          <cell r="M115">
            <v>-5553529.379999999</v>
          </cell>
          <cell r="N115">
            <v>10872792.41</v>
          </cell>
          <cell r="O115">
            <v>971372099.88</v>
          </cell>
          <cell r="P115">
            <v>-960499307.47000003</v>
          </cell>
        </row>
        <row r="116">
          <cell r="A116" t="str">
            <v>ARACOIABA - CE</v>
          </cell>
          <cell r="B116" t="str">
            <v>CE</v>
          </cell>
          <cell r="C116">
            <v>5</v>
          </cell>
          <cell r="D116" t="str">
            <v>NE</v>
          </cell>
          <cell r="E116" t="str">
            <v>2017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5723157.4100000001</v>
          </cell>
          <cell r="K116">
            <v>16683529.359999999</v>
          </cell>
          <cell r="L116">
            <v>50056765.32</v>
          </cell>
          <cell r="M116">
            <v>-61017137.270000003</v>
          </cell>
          <cell r="N116">
            <v>5723157.4100000001</v>
          </cell>
          <cell r="O116">
            <v>66740294.68</v>
          </cell>
          <cell r="P116">
            <v>-61017137.269999996</v>
          </cell>
        </row>
        <row r="117">
          <cell r="A117" t="str">
            <v>ARAÇOIABA - PE</v>
          </cell>
          <cell r="B117" t="str">
            <v>PE</v>
          </cell>
          <cell r="C117">
            <v>6</v>
          </cell>
          <cell r="D117" t="str">
            <v>NE</v>
          </cell>
          <cell r="E117" t="str">
            <v>2019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17847211.48</v>
          </cell>
          <cell r="K117">
            <v>9948889.0600000005</v>
          </cell>
          <cell r="L117">
            <v>30822745.670000002</v>
          </cell>
          <cell r="M117">
            <v>-22924423.25</v>
          </cell>
          <cell r="N117">
            <v>17847211.48</v>
          </cell>
          <cell r="O117">
            <v>40771634.730000004</v>
          </cell>
          <cell r="P117">
            <v>-22924423.250000004</v>
          </cell>
        </row>
        <row r="118">
          <cell r="A118" t="str">
            <v>ARACRUZ - ES</v>
          </cell>
          <cell r="B118" t="str">
            <v>ES</v>
          </cell>
          <cell r="C118">
            <v>4</v>
          </cell>
          <cell r="D118" t="str">
            <v>SE</v>
          </cell>
          <cell r="E118" t="str">
            <v>2019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231973333.78</v>
          </cell>
          <cell r="K118">
            <v>360712691.5</v>
          </cell>
          <cell r="L118">
            <v>378119664.94999999</v>
          </cell>
          <cell r="M118">
            <v>-506859022.67000002</v>
          </cell>
          <cell r="N118">
            <v>231973333.78</v>
          </cell>
          <cell r="O118">
            <v>738832356.45000005</v>
          </cell>
          <cell r="P118">
            <v>-506859022.67000008</v>
          </cell>
        </row>
        <row r="119">
          <cell r="A119" t="str">
            <v>ARAÇU - GO</v>
          </cell>
          <cell r="B119" t="str">
            <v>GO</v>
          </cell>
          <cell r="C119">
            <v>7</v>
          </cell>
          <cell r="D119" t="str">
            <v>CO</v>
          </cell>
          <cell r="E119" t="str">
            <v>2019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454602.69</v>
          </cell>
          <cell r="K119">
            <v>12774140.18</v>
          </cell>
          <cell r="L119">
            <v>10589536.199999999</v>
          </cell>
          <cell r="M119">
            <v>-22909073.690000001</v>
          </cell>
          <cell r="N119">
            <v>454602.69</v>
          </cell>
          <cell r="O119">
            <v>23363676.379999999</v>
          </cell>
          <cell r="P119">
            <v>-22909073.689999998</v>
          </cell>
        </row>
        <row r="120">
          <cell r="A120" t="str">
            <v>ARAGOIÂNIA - GO</v>
          </cell>
          <cell r="B120" t="str">
            <v>GO</v>
          </cell>
          <cell r="C120">
            <v>7</v>
          </cell>
          <cell r="D120" t="str">
            <v>CO</v>
          </cell>
          <cell r="E120" t="str">
            <v>2019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5763996.5399999991</v>
          </cell>
          <cell r="K120">
            <v>18435181.920000002</v>
          </cell>
          <cell r="L120">
            <v>36306963.340000004</v>
          </cell>
          <cell r="M120">
            <v>-48978148.720000014</v>
          </cell>
          <cell r="N120">
            <v>5763996.5399999991</v>
          </cell>
          <cell r="O120">
            <v>54742145.260000005</v>
          </cell>
          <cell r="P120">
            <v>-48978148.720000006</v>
          </cell>
        </row>
        <row r="121">
          <cell r="A121" t="str">
            <v>ARAGUACEMA - TO</v>
          </cell>
          <cell r="B121" t="str">
            <v>TO</v>
          </cell>
          <cell r="C121">
            <v>7</v>
          </cell>
          <cell r="D121" t="str">
            <v>N</v>
          </cell>
          <cell r="E121" t="str">
            <v>2019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2252229.9300000002</v>
          </cell>
          <cell r="K121">
            <v>2180925.7799999998</v>
          </cell>
          <cell r="L121">
            <v>19278912.48</v>
          </cell>
          <cell r="M121">
            <v>-19207608.329999998</v>
          </cell>
          <cell r="N121">
            <v>2252229.9300000002</v>
          </cell>
          <cell r="O121">
            <v>21459838.260000002</v>
          </cell>
          <cell r="P121">
            <v>-19207608.330000002</v>
          </cell>
        </row>
        <row r="122">
          <cell r="A122" t="str">
            <v>ARAGUAIANA - MT</v>
          </cell>
          <cell r="B122" t="str">
            <v>MT</v>
          </cell>
          <cell r="C122">
            <v>7</v>
          </cell>
          <cell r="D122" t="str">
            <v>CO</v>
          </cell>
          <cell r="E122" t="str">
            <v>2019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3426330.11</v>
          </cell>
          <cell r="K122">
            <v>7129852.1500000004</v>
          </cell>
          <cell r="L122">
            <v>10878723.02</v>
          </cell>
          <cell r="M122">
            <v>-14582245.060000001</v>
          </cell>
          <cell r="N122">
            <v>3426330.11</v>
          </cell>
          <cell r="O122">
            <v>18008575.170000002</v>
          </cell>
          <cell r="P122">
            <v>-14582245.060000002</v>
          </cell>
        </row>
        <row r="123">
          <cell r="A123" t="str">
            <v>ARAGUAÍNA - TO</v>
          </cell>
          <cell r="B123" t="str">
            <v>TO</v>
          </cell>
          <cell r="C123">
            <v>4</v>
          </cell>
          <cell r="D123" t="str">
            <v>N</v>
          </cell>
          <cell r="E123" t="str">
            <v>2018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251865917.59</v>
          </cell>
          <cell r="K123">
            <v>152060750.56</v>
          </cell>
          <cell r="L123">
            <v>479062980.00999999</v>
          </cell>
          <cell r="M123">
            <v>-379257812.98000002</v>
          </cell>
          <cell r="N123">
            <v>251865917.59</v>
          </cell>
          <cell r="O123">
            <v>631123730.56999993</v>
          </cell>
          <cell r="P123">
            <v>-379257812.9799999</v>
          </cell>
        </row>
        <row r="124">
          <cell r="A124" t="str">
            <v>ARAGUAINHA - MT</v>
          </cell>
          <cell r="B124" t="str">
            <v>MT</v>
          </cell>
          <cell r="C124">
            <v>8</v>
          </cell>
          <cell r="D124" t="str">
            <v>CO</v>
          </cell>
          <cell r="E124" t="str">
            <v>2019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13145.54</v>
          </cell>
          <cell r="K124">
            <v>10975466.890000001</v>
          </cell>
          <cell r="L124">
            <v>21873197.469999999</v>
          </cell>
          <cell r="M124">
            <v>-32835518.82</v>
          </cell>
          <cell r="N124">
            <v>13145.54</v>
          </cell>
          <cell r="O124">
            <v>32848664.359999999</v>
          </cell>
          <cell r="P124">
            <v>-32835518.82</v>
          </cell>
        </row>
        <row r="125">
          <cell r="A125" t="str">
            <v>ARAGUATINS - TO</v>
          </cell>
          <cell r="B125" t="str">
            <v>TO</v>
          </cell>
          <cell r="C125">
            <v>6</v>
          </cell>
          <cell r="D125" t="str">
            <v>N</v>
          </cell>
          <cell r="E125" t="str">
            <v>2019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46432148.640000001</v>
          </cell>
          <cell r="K125">
            <v>19461701.57</v>
          </cell>
          <cell r="L125">
            <v>77383674.569999993</v>
          </cell>
          <cell r="M125">
            <v>-50413227.499999993</v>
          </cell>
          <cell r="N125">
            <v>46432148.640000001</v>
          </cell>
          <cell r="O125">
            <v>96845376.139999986</v>
          </cell>
          <cell r="P125">
            <v>-50413227.499999985</v>
          </cell>
        </row>
        <row r="126">
          <cell r="A126" t="str">
            <v>ARAL MOREIRA - MS</v>
          </cell>
          <cell r="B126" t="str">
            <v>MS</v>
          </cell>
          <cell r="C126">
            <v>7</v>
          </cell>
          <cell r="D126" t="str">
            <v>CO</v>
          </cell>
          <cell r="E126" t="str">
            <v>2019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10061270.85</v>
          </cell>
          <cell r="K126">
            <v>13657327.039999999</v>
          </cell>
          <cell r="L126">
            <v>32519136.510000002</v>
          </cell>
          <cell r="M126">
            <v>-36115192.700000003</v>
          </cell>
          <cell r="N126">
            <v>10061270.85</v>
          </cell>
          <cell r="O126">
            <v>46176463.549999997</v>
          </cell>
          <cell r="P126">
            <v>-36115192.699999996</v>
          </cell>
        </row>
        <row r="127">
          <cell r="A127" t="str">
            <v>ARANDU - SP</v>
          </cell>
          <cell r="B127" t="str">
            <v>SP</v>
          </cell>
          <cell r="C127">
            <v>7</v>
          </cell>
          <cell r="D127" t="str">
            <v>SE</v>
          </cell>
          <cell r="E127" t="str">
            <v>2019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21682663.190000001</v>
          </cell>
          <cell r="K127">
            <v>21876777.390000001</v>
          </cell>
          <cell r="L127">
            <v>36096012.670000002</v>
          </cell>
          <cell r="M127">
            <v>-36290126.869999997</v>
          </cell>
          <cell r="N127">
            <v>21682663.190000001</v>
          </cell>
          <cell r="O127">
            <v>57972790.060000002</v>
          </cell>
          <cell r="P127">
            <v>-36290126.870000005</v>
          </cell>
        </row>
        <row r="128">
          <cell r="A128" t="str">
            <v>ARAPIRACA - AL</v>
          </cell>
          <cell r="B128" t="str">
            <v>AL</v>
          </cell>
          <cell r="C128">
            <v>3</v>
          </cell>
          <cell r="D128" t="str">
            <v>NE</v>
          </cell>
          <cell r="E128" t="str">
            <v>2019</v>
          </cell>
          <cell r="F128">
            <v>0</v>
          </cell>
          <cell r="G128">
            <v>1419506934.74</v>
          </cell>
          <cell r="H128">
            <v>1803496578.8399999</v>
          </cell>
          <cell r="I128">
            <v>-3223003513.5799999</v>
          </cell>
          <cell r="J128">
            <v>45848051.119999997</v>
          </cell>
          <cell r="K128">
            <v>0</v>
          </cell>
          <cell r="L128">
            <v>39181191.340000004</v>
          </cell>
          <cell r="M128">
            <v>6666859.7799999937</v>
          </cell>
          <cell r="N128">
            <v>45848051.119999997</v>
          </cell>
          <cell r="O128">
            <v>3262184704.9200001</v>
          </cell>
          <cell r="P128">
            <v>-3216336653.8000002</v>
          </cell>
        </row>
        <row r="129">
          <cell r="A129" t="str">
            <v>ARAPONGA - MG</v>
          </cell>
          <cell r="B129" t="str">
            <v>MG</v>
          </cell>
          <cell r="C129">
            <v>7</v>
          </cell>
          <cell r="D129" t="str">
            <v>SE</v>
          </cell>
          <cell r="E129" t="str">
            <v>2018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14089280.85</v>
          </cell>
          <cell r="K129">
            <v>10189528.92</v>
          </cell>
          <cell r="L129">
            <v>10036643.1</v>
          </cell>
          <cell r="M129">
            <v>-6136891.1699999981</v>
          </cell>
          <cell r="N129">
            <v>14089280.85</v>
          </cell>
          <cell r="O129">
            <v>20226172.02</v>
          </cell>
          <cell r="P129">
            <v>-6136891.1699999999</v>
          </cell>
        </row>
        <row r="130">
          <cell r="A130" t="str">
            <v>ARAPONGAS - PR</v>
          </cell>
          <cell r="B130" t="str">
            <v>PR</v>
          </cell>
          <cell r="C130">
            <v>4</v>
          </cell>
          <cell r="D130" t="str">
            <v>S</v>
          </cell>
          <cell r="E130" t="str">
            <v>2019</v>
          </cell>
          <cell r="F130">
            <v>1700072.26</v>
          </cell>
          <cell r="G130">
            <v>566536325.05999994</v>
          </cell>
          <cell r="H130">
            <v>670563376.75</v>
          </cell>
          <cell r="I130">
            <v>-1235399629.55</v>
          </cell>
          <cell r="J130">
            <v>113773728.29000001</v>
          </cell>
          <cell r="K130">
            <v>11765837.470000001</v>
          </cell>
          <cell r="L130">
            <v>99637456.680000007</v>
          </cell>
          <cell r="M130">
            <v>2370434.1399999992</v>
          </cell>
          <cell r="N130">
            <v>115473800.55000001</v>
          </cell>
          <cell r="O130">
            <v>1348502995.96</v>
          </cell>
          <cell r="P130">
            <v>-1233029195.4100001</v>
          </cell>
        </row>
        <row r="131">
          <cell r="A131" t="str">
            <v>ARAPORÃ - MG</v>
          </cell>
          <cell r="B131" t="str">
            <v>MG</v>
          </cell>
          <cell r="C131">
            <v>6</v>
          </cell>
          <cell r="D131" t="str">
            <v>SE</v>
          </cell>
          <cell r="E131" t="str">
            <v>2018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24062806.920000002</v>
          </cell>
          <cell r="K131">
            <v>15402023.359999999</v>
          </cell>
          <cell r="L131">
            <v>71360291.230000004</v>
          </cell>
          <cell r="M131">
            <v>-62699507.670000002</v>
          </cell>
          <cell r="N131">
            <v>24062806.920000002</v>
          </cell>
          <cell r="O131">
            <v>86762314.590000004</v>
          </cell>
          <cell r="P131">
            <v>-62699507.670000002</v>
          </cell>
        </row>
        <row r="132">
          <cell r="A132" t="str">
            <v>ARAPOTI - PR</v>
          </cell>
          <cell r="B132" t="str">
            <v>PR</v>
          </cell>
          <cell r="C132">
            <v>6</v>
          </cell>
          <cell r="D132" t="str">
            <v>S</v>
          </cell>
          <cell r="E132" t="str">
            <v>2018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48437543.869999997</v>
          </cell>
          <cell r="K132">
            <v>116060771.56</v>
          </cell>
          <cell r="L132">
            <v>27902951.539999999</v>
          </cell>
          <cell r="M132">
            <v>-95526179.230000004</v>
          </cell>
          <cell r="N132">
            <v>48437543.869999997</v>
          </cell>
          <cell r="O132">
            <v>143963723.09999999</v>
          </cell>
          <cell r="P132">
            <v>-95526179.229999989</v>
          </cell>
        </row>
        <row r="133">
          <cell r="A133" t="str">
            <v>ARAPUTANGA - MT</v>
          </cell>
          <cell r="B133" t="str">
            <v>MT</v>
          </cell>
          <cell r="C133">
            <v>7</v>
          </cell>
          <cell r="D133" t="str">
            <v>CO</v>
          </cell>
          <cell r="E133" t="str">
            <v>2019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33393856.02</v>
          </cell>
          <cell r="K133">
            <v>19455385.390000001</v>
          </cell>
          <cell r="L133">
            <v>43865779.590000004</v>
          </cell>
          <cell r="M133">
            <v>-29927308.960000001</v>
          </cell>
          <cell r="N133">
            <v>33393856.02</v>
          </cell>
          <cell r="O133">
            <v>63321164.980000004</v>
          </cell>
          <cell r="P133">
            <v>-29927308.960000005</v>
          </cell>
        </row>
        <row r="134">
          <cell r="A134" t="str">
            <v>ARAQUARI - SC</v>
          </cell>
          <cell r="B134" t="str">
            <v>SC</v>
          </cell>
          <cell r="C134">
            <v>6</v>
          </cell>
          <cell r="D134" t="str">
            <v>S</v>
          </cell>
          <cell r="E134" t="str">
            <v>2019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58749823.640000001</v>
          </cell>
          <cell r="K134">
            <v>36816972.789999999</v>
          </cell>
          <cell r="L134">
            <v>125053157.76000001</v>
          </cell>
          <cell r="M134">
            <v>-103120306.91</v>
          </cell>
          <cell r="N134">
            <v>58749823.640000001</v>
          </cell>
          <cell r="O134">
            <v>161870130.55000001</v>
          </cell>
          <cell r="P134">
            <v>-103120306.91000001</v>
          </cell>
        </row>
        <row r="135">
          <cell r="A135" t="str">
            <v>ARARA - PB</v>
          </cell>
          <cell r="B135" t="str">
            <v>PB</v>
          </cell>
          <cell r="C135">
            <v>8</v>
          </cell>
          <cell r="D135" t="str">
            <v>NE</v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P135" t="str">
            <v/>
          </cell>
        </row>
        <row r="136">
          <cell r="A136" t="str">
            <v>ARARAS - SP</v>
          </cell>
          <cell r="B136" t="str">
            <v>SP</v>
          </cell>
          <cell r="C136">
            <v>3</v>
          </cell>
          <cell r="D136" t="str">
            <v>SE</v>
          </cell>
          <cell r="E136" t="str">
            <v>2018</v>
          </cell>
          <cell r="F136">
            <v>11923706.1</v>
          </cell>
          <cell r="G136">
            <v>1134592443.4100001</v>
          </cell>
          <cell r="H136">
            <v>1134158817.8</v>
          </cell>
          <cell r="I136">
            <v>-2256827555.1100001</v>
          </cell>
          <cell r="J136">
            <v>134545785.75999999</v>
          </cell>
          <cell r="K136">
            <v>14101541.640000001</v>
          </cell>
          <cell r="L136">
            <v>68080562.950000003</v>
          </cell>
          <cell r="M136">
            <v>52363681.169999987</v>
          </cell>
          <cell r="N136">
            <v>146469491.85999998</v>
          </cell>
          <cell r="O136">
            <v>2350933365.7999997</v>
          </cell>
          <cell r="P136">
            <v>-2204463873.9399996</v>
          </cell>
        </row>
        <row r="137">
          <cell r="A137" t="str">
            <v>ARARIPE - CE</v>
          </cell>
          <cell r="B137" t="str">
            <v>CE</v>
          </cell>
          <cell r="C137">
            <v>5</v>
          </cell>
          <cell r="D137" t="str">
            <v>NE</v>
          </cell>
          <cell r="E137" t="str">
            <v>2019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29671035.760000002</v>
          </cell>
          <cell r="K137">
            <v>27433375.460000001</v>
          </cell>
          <cell r="L137">
            <v>54115333.18</v>
          </cell>
          <cell r="M137">
            <v>-51877672.880000003</v>
          </cell>
          <cell r="N137">
            <v>29671035.760000002</v>
          </cell>
          <cell r="O137">
            <v>81548708.640000001</v>
          </cell>
          <cell r="P137">
            <v>-51877672.879999995</v>
          </cell>
        </row>
        <row r="138">
          <cell r="A138" t="str">
            <v>ARARIPINA - PE</v>
          </cell>
          <cell r="B138" t="str">
            <v>PE</v>
          </cell>
          <cell r="C138">
            <v>8</v>
          </cell>
          <cell r="D138" t="str">
            <v>NE</v>
          </cell>
          <cell r="E138" t="str">
            <v>2018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63182.78</v>
          </cell>
          <cell r="K138">
            <v>114900516.56</v>
          </cell>
          <cell r="L138">
            <v>141730329.28</v>
          </cell>
          <cell r="M138">
            <v>-256567663.06</v>
          </cell>
          <cell r="N138">
            <v>63182.78</v>
          </cell>
          <cell r="O138">
            <v>256630845.84</v>
          </cell>
          <cell r="P138">
            <v>-256567663.06</v>
          </cell>
        </row>
        <row r="139">
          <cell r="A139" t="str">
            <v>ARARUAMA - RJ</v>
          </cell>
          <cell r="B139" t="str">
            <v>RJ</v>
          </cell>
          <cell r="C139">
            <v>4</v>
          </cell>
          <cell r="D139" t="str">
            <v>SE</v>
          </cell>
          <cell r="E139" t="str">
            <v>2016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4400416.93</v>
          </cell>
          <cell r="K139">
            <v>196963820.88</v>
          </cell>
          <cell r="L139">
            <v>298027110.72000003</v>
          </cell>
          <cell r="M139">
            <v>-490590514.67000002</v>
          </cell>
          <cell r="N139">
            <v>4400416.93</v>
          </cell>
          <cell r="O139">
            <v>494990931.60000002</v>
          </cell>
          <cell r="P139">
            <v>-490590514.67000002</v>
          </cell>
        </row>
        <row r="140">
          <cell r="A140" t="str">
            <v>ARATIBA - RS</v>
          </cell>
          <cell r="B140" t="str">
            <v>RS</v>
          </cell>
          <cell r="C140">
            <v>7</v>
          </cell>
          <cell r="D140" t="str">
            <v>S</v>
          </cell>
          <cell r="E140" t="str">
            <v>2019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49070539.520000003</v>
          </cell>
          <cell r="K140">
            <v>16592833</v>
          </cell>
          <cell r="L140">
            <v>50877970</v>
          </cell>
          <cell r="M140">
            <v>-18400263.48</v>
          </cell>
          <cell r="N140">
            <v>49070539.520000003</v>
          </cell>
          <cell r="O140">
            <v>67470803</v>
          </cell>
          <cell r="P140">
            <v>-18400263.479999997</v>
          </cell>
        </row>
        <row r="141">
          <cell r="A141" t="str">
            <v>ARAUCÁRIA - PR</v>
          </cell>
          <cell r="B141" t="str">
            <v>PR</v>
          </cell>
          <cell r="C141">
            <v>3</v>
          </cell>
          <cell r="D141" t="str">
            <v>S</v>
          </cell>
          <cell r="E141" t="str">
            <v>2019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1059813552.41</v>
          </cell>
          <cell r="K141">
            <v>1053207414.0700001</v>
          </cell>
          <cell r="L141">
            <v>1421798380.4100001</v>
          </cell>
          <cell r="M141">
            <v>-1415192242.0699999</v>
          </cell>
          <cell r="N141">
            <v>1059813552.41</v>
          </cell>
          <cell r="O141">
            <v>2475005794.48</v>
          </cell>
          <cell r="P141">
            <v>-1415192242.0700002</v>
          </cell>
        </row>
        <row r="142">
          <cell r="A142" t="str">
            <v>ARAXÁ - MG</v>
          </cell>
          <cell r="B142" t="str">
            <v>MG</v>
          </cell>
          <cell r="C142">
            <v>4</v>
          </cell>
          <cell r="D142" t="str">
            <v>SE</v>
          </cell>
          <cell r="E142" t="str">
            <v>2019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78331963.790000007</v>
          </cell>
          <cell r="K142">
            <v>169347128.03</v>
          </cell>
          <cell r="L142">
            <v>179377785.97</v>
          </cell>
          <cell r="M142">
            <v>-270392950.20999998</v>
          </cell>
          <cell r="N142">
            <v>78331963.790000007</v>
          </cell>
          <cell r="O142">
            <v>348724914</v>
          </cell>
          <cell r="P142">
            <v>-270392950.20999998</v>
          </cell>
        </row>
        <row r="143">
          <cell r="A143" t="str">
            <v>ARCEBURGO - MG</v>
          </cell>
          <cell r="B143" t="str">
            <v>MG</v>
          </cell>
          <cell r="C143">
            <v>7</v>
          </cell>
          <cell r="D143" t="str">
            <v>SE</v>
          </cell>
          <cell r="E143" t="str">
            <v>2019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16360610.68</v>
          </cell>
          <cell r="K143">
            <v>17440528.350000001</v>
          </cell>
          <cell r="L143">
            <v>29206424.48</v>
          </cell>
          <cell r="M143">
            <v>-30286342.149999999</v>
          </cell>
          <cell r="N143">
            <v>16360610.68</v>
          </cell>
          <cell r="O143">
            <v>46646952.829999998</v>
          </cell>
          <cell r="P143">
            <v>-30286342.149999999</v>
          </cell>
        </row>
        <row r="144">
          <cell r="A144" t="str">
            <v>ARCOVERDE - PE</v>
          </cell>
          <cell r="B144" t="str">
            <v>PE</v>
          </cell>
          <cell r="C144">
            <v>5</v>
          </cell>
          <cell r="D144" t="str">
            <v>NE</v>
          </cell>
          <cell r="E144" t="str">
            <v>2019</v>
          </cell>
          <cell r="F144">
            <v>195244.35</v>
          </cell>
          <cell r="G144">
            <v>290292182.61000001</v>
          </cell>
          <cell r="H144">
            <v>592479366.87</v>
          </cell>
          <cell r="I144">
            <v>-882576305.13</v>
          </cell>
          <cell r="J144">
            <v>7555743.8600000003</v>
          </cell>
          <cell r="K144">
            <v>0</v>
          </cell>
          <cell r="L144">
            <v>-348762.84</v>
          </cell>
          <cell r="M144">
            <v>7904506.7000000002</v>
          </cell>
          <cell r="N144">
            <v>7750988.21</v>
          </cell>
          <cell r="O144">
            <v>882422786.63999999</v>
          </cell>
          <cell r="P144">
            <v>-874671798.42999995</v>
          </cell>
        </row>
        <row r="145">
          <cell r="A145" t="str">
            <v>AREAL - RJ</v>
          </cell>
          <cell r="B145" t="str">
            <v>RJ</v>
          </cell>
          <cell r="C145">
            <v>6</v>
          </cell>
          <cell r="D145" t="str">
            <v>SE</v>
          </cell>
          <cell r="E145" t="str">
            <v>2019</v>
          </cell>
          <cell r="F145">
            <v>0</v>
          </cell>
          <cell r="G145">
            <v>25051822.82</v>
          </cell>
          <cell r="H145">
            <v>0</v>
          </cell>
          <cell r="I145">
            <v>-25051822.82</v>
          </cell>
          <cell r="J145">
            <v>61242530.590000004</v>
          </cell>
          <cell r="K145">
            <v>45733446.07</v>
          </cell>
          <cell r="L145">
            <v>38656490.100000001</v>
          </cell>
          <cell r="M145">
            <v>-23147405.579999998</v>
          </cell>
          <cell r="N145">
            <v>61242530.590000004</v>
          </cell>
          <cell r="O145">
            <v>109441758.99000001</v>
          </cell>
          <cell r="P145">
            <v>-48199228.400000006</v>
          </cell>
        </row>
        <row r="146">
          <cell r="A146" t="str">
            <v>ARIPUANÃ - MT</v>
          </cell>
          <cell r="B146" t="str">
            <v>MT</v>
          </cell>
          <cell r="C146">
            <v>6</v>
          </cell>
          <cell r="D146" t="str">
            <v>CO</v>
          </cell>
          <cell r="E146" t="str">
            <v>2019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37992365.759999998</v>
          </cell>
          <cell r="K146">
            <v>15381887.449999999</v>
          </cell>
          <cell r="L146">
            <v>27039982</v>
          </cell>
          <cell r="M146">
            <v>-4429503.6900000013</v>
          </cell>
          <cell r="N146">
            <v>37992365.759999998</v>
          </cell>
          <cell r="O146">
            <v>42421869.450000003</v>
          </cell>
          <cell r="P146">
            <v>-4429503.6900000051</v>
          </cell>
        </row>
        <row r="147">
          <cell r="A147" t="str">
            <v>ARIQUEMES - RO</v>
          </cell>
          <cell r="B147" t="str">
            <v>RO</v>
          </cell>
          <cell r="C147">
            <v>4</v>
          </cell>
          <cell r="D147" t="str">
            <v>N</v>
          </cell>
          <cell r="E147" t="str">
            <v>2019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173262324.03</v>
          </cell>
          <cell r="K147">
            <v>62861829.68</v>
          </cell>
          <cell r="L147">
            <v>254916664.91999999</v>
          </cell>
          <cell r="M147">
            <v>-144516170.56999999</v>
          </cell>
          <cell r="N147">
            <v>173262324.03</v>
          </cell>
          <cell r="O147">
            <v>317778494.59999996</v>
          </cell>
          <cell r="P147">
            <v>-144516170.56999996</v>
          </cell>
        </row>
        <row r="148">
          <cell r="A148" t="str">
            <v>ARMAÇÃO DOS BÚZIOS - RJ</v>
          </cell>
          <cell r="B148" t="str">
            <v>RJ</v>
          </cell>
          <cell r="C148">
            <v>5</v>
          </cell>
          <cell r="D148" t="str">
            <v>SE</v>
          </cell>
          <cell r="E148" t="str">
            <v>2018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58320625.359999999</v>
          </cell>
          <cell r="K148">
            <v>35722476.590000004</v>
          </cell>
          <cell r="L148">
            <v>115476342.40000001</v>
          </cell>
          <cell r="M148">
            <v>-92878193.63000001</v>
          </cell>
          <cell r="N148">
            <v>58320625.359999999</v>
          </cell>
          <cell r="O148">
            <v>151198818.99000001</v>
          </cell>
          <cell r="P148">
            <v>-92878193.63000001</v>
          </cell>
        </row>
        <row r="149">
          <cell r="A149" t="str">
            <v>AROAZES - PI</v>
          </cell>
          <cell r="B149" t="str">
            <v>PI</v>
          </cell>
          <cell r="C149">
            <v>7</v>
          </cell>
          <cell r="D149" t="str">
            <v>NE</v>
          </cell>
          <cell r="E149" t="str">
            <v>2015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18883344.100000001</v>
          </cell>
          <cell r="M149">
            <v>-18883344.100000001</v>
          </cell>
          <cell r="N149">
            <v>0</v>
          </cell>
          <cell r="O149">
            <v>18883344.100000001</v>
          </cell>
          <cell r="P149">
            <v>-18883344.100000001</v>
          </cell>
        </row>
        <row r="150">
          <cell r="A150" t="str">
            <v>ARRAIAL DO CABO - RJ</v>
          </cell>
          <cell r="B150" t="str">
            <v>RJ</v>
          </cell>
          <cell r="C150">
            <v>5</v>
          </cell>
          <cell r="D150" t="str">
            <v>SE</v>
          </cell>
          <cell r="E150" t="str">
            <v>2019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172036.14</v>
          </cell>
          <cell r="K150">
            <v>109525518.38</v>
          </cell>
          <cell r="L150">
            <v>83041424.290000007</v>
          </cell>
          <cell r="M150">
            <v>-192394906.53</v>
          </cell>
          <cell r="N150">
            <v>172036.14</v>
          </cell>
          <cell r="O150">
            <v>192566942.67000002</v>
          </cell>
          <cell r="P150">
            <v>-192394906.53000003</v>
          </cell>
        </row>
        <row r="151">
          <cell r="A151" t="str">
            <v>ARRAIAS - TO</v>
          </cell>
          <cell r="B151" t="str">
            <v>TO</v>
          </cell>
          <cell r="C151">
            <v>8</v>
          </cell>
          <cell r="D151" t="str">
            <v>N</v>
          </cell>
          <cell r="E151" t="str">
            <v/>
          </cell>
          <cell r="F151" t="str">
            <v/>
          </cell>
          <cell r="G151" t="str">
            <v/>
          </cell>
          <cell r="H151" t="str">
            <v/>
          </cell>
          <cell r="I151" t="str">
            <v/>
          </cell>
          <cell r="J151" t="str">
            <v/>
          </cell>
          <cell r="K151" t="str">
            <v/>
          </cell>
          <cell r="L151" t="str">
            <v/>
          </cell>
          <cell r="M151" t="str">
            <v/>
          </cell>
          <cell r="N151" t="str">
            <v/>
          </cell>
          <cell r="P151" t="str">
            <v/>
          </cell>
        </row>
        <row r="152">
          <cell r="A152" t="str">
            <v>ARROIO DO MEIO - RS</v>
          </cell>
          <cell r="B152" t="str">
            <v>RS</v>
          </cell>
          <cell r="C152">
            <v>6</v>
          </cell>
          <cell r="D152" t="str">
            <v>S</v>
          </cell>
          <cell r="E152" t="str">
            <v>2019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15564768.52</v>
          </cell>
          <cell r="K152">
            <v>38459328.68</v>
          </cell>
          <cell r="L152">
            <v>20992224.350000001</v>
          </cell>
          <cell r="M152">
            <v>-43886784.510000013</v>
          </cell>
          <cell r="N152">
            <v>15564768.52</v>
          </cell>
          <cell r="O152">
            <v>59451553.030000001</v>
          </cell>
          <cell r="P152">
            <v>-43886784.510000005</v>
          </cell>
        </row>
        <row r="153">
          <cell r="A153" t="str">
            <v>ARROIO DO SAL - RS</v>
          </cell>
          <cell r="B153" t="str">
            <v>RS</v>
          </cell>
          <cell r="C153">
            <v>7</v>
          </cell>
          <cell r="D153" t="str">
            <v>S</v>
          </cell>
          <cell r="E153" t="str">
            <v>2019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39122801.299999997</v>
          </cell>
          <cell r="K153">
            <v>20867373.16</v>
          </cell>
          <cell r="L153">
            <v>51645414.509999998</v>
          </cell>
          <cell r="M153">
            <v>-33389986.370000001</v>
          </cell>
          <cell r="N153">
            <v>39122801.299999997</v>
          </cell>
          <cell r="O153">
            <v>72512787.670000002</v>
          </cell>
          <cell r="P153">
            <v>-33389986.370000005</v>
          </cell>
        </row>
        <row r="154">
          <cell r="A154" t="str">
            <v>ARROIO DOS RATOS - RS</v>
          </cell>
          <cell r="B154" t="str">
            <v>RS</v>
          </cell>
          <cell r="C154">
            <v>6</v>
          </cell>
          <cell r="D154" t="str">
            <v>S</v>
          </cell>
          <cell r="E154" t="str">
            <v>2019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14891591.529999999</v>
          </cell>
          <cell r="K154">
            <v>49665387.990000002</v>
          </cell>
          <cell r="L154">
            <v>36025240.420000002</v>
          </cell>
          <cell r="M154">
            <v>-70799036.879999995</v>
          </cell>
          <cell r="N154">
            <v>14891591.529999999</v>
          </cell>
          <cell r="O154">
            <v>85690628.409999996</v>
          </cell>
          <cell r="P154">
            <v>-70799036.879999995</v>
          </cell>
        </row>
        <row r="155">
          <cell r="A155" t="str">
            <v>ARROIO GRANDE - RS</v>
          </cell>
          <cell r="B155" t="str">
            <v>RS</v>
          </cell>
          <cell r="C155">
            <v>6</v>
          </cell>
          <cell r="D155" t="str">
            <v>S</v>
          </cell>
          <cell r="E155" t="str">
            <v>2019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18377459.809999999</v>
          </cell>
          <cell r="K155">
            <v>30059949.350000001</v>
          </cell>
          <cell r="L155">
            <v>30314868.66</v>
          </cell>
          <cell r="M155">
            <v>-41997358.200000003</v>
          </cell>
          <cell r="N155">
            <v>18377459.809999999</v>
          </cell>
          <cell r="O155">
            <v>60374818.010000005</v>
          </cell>
          <cell r="P155">
            <v>-41997358.200000003</v>
          </cell>
        </row>
        <row r="156">
          <cell r="A156" t="str">
            <v>ARROIO TRINTA - SC</v>
          </cell>
          <cell r="B156" t="str">
            <v>SC</v>
          </cell>
          <cell r="C156">
            <v>7</v>
          </cell>
          <cell r="D156" t="str">
            <v>S</v>
          </cell>
          <cell r="E156" t="str">
            <v>2019</v>
          </cell>
          <cell r="F156">
            <v>0</v>
          </cell>
          <cell r="G156">
            <v>9188152.8399999999</v>
          </cell>
          <cell r="H156">
            <v>0</v>
          </cell>
          <cell r="I156">
            <v>-9188152.8399999999</v>
          </cell>
          <cell r="J156">
            <v>23186055.960000001</v>
          </cell>
          <cell r="K156">
            <v>7797511.3600000003</v>
          </cell>
          <cell r="L156">
            <v>15230483.68</v>
          </cell>
          <cell r="M156">
            <v>158060.92000000089</v>
          </cell>
          <cell r="N156">
            <v>23186055.960000001</v>
          </cell>
          <cell r="O156">
            <v>32216147.879999999</v>
          </cell>
          <cell r="P156">
            <v>-9030091.9199999981</v>
          </cell>
        </row>
        <row r="157">
          <cell r="A157" t="str">
            <v>ARTUR NOGUEIRA - SP</v>
          </cell>
          <cell r="B157" t="str">
            <v>SP</v>
          </cell>
          <cell r="C157">
            <v>5</v>
          </cell>
          <cell r="D157" t="str">
            <v>SE</v>
          </cell>
          <cell r="E157" t="str">
            <v>2017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101621272.34</v>
          </cell>
          <cell r="K157">
            <v>96603041.349999994</v>
          </cell>
          <cell r="L157">
            <v>112259823.88</v>
          </cell>
          <cell r="M157">
            <v>-107241592.89</v>
          </cell>
          <cell r="N157">
            <v>101621272.34</v>
          </cell>
          <cell r="O157">
            <v>208862865.22999999</v>
          </cell>
          <cell r="P157">
            <v>-107241592.88999999</v>
          </cell>
        </row>
        <row r="158">
          <cell r="A158" t="str">
            <v>ARUANÃ - GO</v>
          </cell>
          <cell r="B158" t="str">
            <v>GO</v>
          </cell>
          <cell r="C158">
            <v>7</v>
          </cell>
          <cell r="D158" t="str">
            <v>CO</v>
          </cell>
          <cell r="E158" t="str">
            <v>2019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1243309.3799999999</v>
          </cell>
          <cell r="K158">
            <v>10415438.460000001</v>
          </cell>
          <cell r="L158">
            <v>18556409.030000001</v>
          </cell>
          <cell r="M158">
            <v>-27728538.109999999</v>
          </cell>
          <cell r="N158">
            <v>1243309.3799999999</v>
          </cell>
          <cell r="O158">
            <v>28971847.490000002</v>
          </cell>
          <cell r="P158">
            <v>-27728538.110000003</v>
          </cell>
        </row>
        <row r="159">
          <cell r="A159" t="str">
            <v>ARVOREZINHA - RS</v>
          </cell>
          <cell r="B159" t="str">
            <v>RS</v>
          </cell>
          <cell r="C159">
            <v>7</v>
          </cell>
          <cell r="D159" t="str">
            <v>S</v>
          </cell>
          <cell r="E159" t="str">
            <v>2019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22998386.260000002</v>
          </cell>
          <cell r="K159">
            <v>21135103.449999999</v>
          </cell>
          <cell r="L159">
            <v>19502600.969999999</v>
          </cell>
          <cell r="M159">
            <v>-17639318.16</v>
          </cell>
          <cell r="N159">
            <v>22998386.260000002</v>
          </cell>
          <cell r="O159">
            <v>40637704.420000002</v>
          </cell>
          <cell r="P159">
            <v>-17639318.16</v>
          </cell>
        </row>
        <row r="160">
          <cell r="A160" t="str">
            <v>ASPÁSIA - SP</v>
          </cell>
          <cell r="B160" t="str">
            <v>SP</v>
          </cell>
          <cell r="C160">
            <v>7</v>
          </cell>
          <cell r="D160" t="str">
            <v>SE</v>
          </cell>
          <cell r="E160" t="str">
            <v>2018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6658987.8200000003</v>
          </cell>
          <cell r="K160">
            <v>8181611.6200000001</v>
          </cell>
          <cell r="L160">
            <v>11249033.550000001</v>
          </cell>
          <cell r="M160">
            <v>-12771657.35</v>
          </cell>
          <cell r="N160">
            <v>6658987.8200000003</v>
          </cell>
          <cell r="O160">
            <v>19430645.170000002</v>
          </cell>
          <cell r="P160">
            <v>-12771657.350000001</v>
          </cell>
        </row>
        <row r="161">
          <cell r="A161" t="str">
            <v>ASSIS - SP</v>
          </cell>
          <cell r="B161" t="str">
            <v>SP</v>
          </cell>
          <cell r="C161">
            <v>4</v>
          </cell>
          <cell r="D161" t="str">
            <v>SE</v>
          </cell>
          <cell r="E161" t="str">
            <v>2019</v>
          </cell>
          <cell r="F161">
            <v>0</v>
          </cell>
          <cell r="G161">
            <v>67764447.209999993</v>
          </cell>
          <cell r="H161">
            <v>0</v>
          </cell>
          <cell r="I161">
            <v>-67764447.209999993</v>
          </cell>
          <cell r="J161">
            <v>249082536.13999999</v>
          </cell>
          <cell r="K161">
            <v>272801985.39999998</v>
          </cell>
          <cell r="L161">
            <v>271566005.47000003</v>
          </cell>
          <cell r="M161">
            <v>-295285454.73000002</v>
          </cell>
          <cell r="N161">
            <v>249082536.13999999</v>
          </cell>
          <cell r="O161">
            <v>612132438.07999992</v>
          </cell>
          <cell r="P161">
            <v>-363049901.93999994</v>
          </cell>
        </row>
        <row r="162">
          <cell r="A162" t="str">
            <v>ASTORGA - PR</v>
          </cell>
          <cell r="B162" t="str">
            <v>PR</v>
          </cell>
          <cell r="C162">
            <v>6</v>
          </cell>
          <cell r="D162" t="str">
            <v>S</v>
          </cell>
          <cell r="E162" t="str">
            <v>2019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37747867.119999997</v>
          </cell>
          <cell r="K162">
            <v>53901736.479999997</v>
          </cell>
          <cell r="L162">
            <v>54788210.229999997</v>
          </cell>
          <cell r="M162">
            <v>-70942079.590000004</v>
          </cell>
          <cell r="N162">
            <v>37747867.119999997</v>
          </cell>
          <cell r="O162">
            <v>108689946.70999999</v>
          </cell>
          <cell r="P162">
            <v>-70942079.590000004</v>
          </cell>
        </row>
        <row r="163">
          <cell r="A163" t="str">
            <v>ATALAIA - AL</v>
          </cell>
          <cell r="B163" t="str">
            <v>AL</v>
          </cell>
          <cell r="C163">
            <v>5</v>
          </cell>
          <cell r="D163" t="str">
            <v>NE</v>
          </cell>
          <cell r="E163" t="str">
            <v>2015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8049187.0300000003</v>
          </cell>
          <cell r="K163">
            <v>97691464.329999998</v>
          </cell>
          <cell r="L163">
            <v>164821950.66</v>
          </cell>
          <cell r="M163">
            <v>-254464227.96000001</v>
          </cell>
          <cell r="N163">
            <v>8049187.0300000003</v>
          </cell>
          <cell r="O163">
            <v>262513414.99000001</v>
          </cell>
          <cell r="P163">
            <v>-254464227.96000001</v>
          </cell>
        </row>
        <row r="164">
          <cell r="A164" t="str">
            <v>ATALAIA - PR</v>
          </cell>
          <cell r="B164" t="str">
            <v>PR</v>
          </cell>
          <cell r="C164">
            <v>7</v>
          </cell>
          <cell r="D164" t="str">
            <v>S</v>
          </cell>
          <cell r="E164" t="str">
            <v>2019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10940730.810000001</v>
          </cell>
          <cell r="K164">
            <v>24663962.309999999</v>
          </cell>
          <cell r="L164">
            <v>20086866.09</v>
          </cell>
          <cell r="M164">
            <v>-33810097.590000004</v>
          </cell>
          <cell r="N164">
            <v>10940730.810000001</v>
          </cell>
          <cell r="O164">
            <v>44750828.399999999</v>
          </cell>
          <cell r="P164">
            <v>-33810097.589999996</v>
          </cell>
        </row>
        <row r="165">
          <cell r="A165" t="str">
            <v>AURILÂNDIA - GO</v>
          </cell>
          <cell r="B165" t="str">
            <v>GO</v>
          </cell>
          <cell r="C165">
            <v>7</v>
          </cell>
          <cell r="D165" t="str">
            <v>CO</v>
          </cell>
          <cell r="E165" t="str">
            <v>2018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104238.18</v>
          </cell>
          <cell r="K165">
            <v>18373531.93</v>
          </cell>
          <cell r="L165">
            <v>11192986.220000001</v>
          </cell>
          <cell r="M165">
            <v>-29462279.969999999</v>
          </cell>
          <cell r="N165">
            <v>104238.18</v>
          </cell>
          <cell r="O165">
            <v>29566518.149999999</v>
          </cell>
          <cell r="P165">
            <v>-29462279.969999999</v>
          </cell>
        </row>
        <row r="166">
          <cell r="A166" t="str">
            <v>AVARÉ - SP</v>
          </cell>
          <cell r="B166" t="str">
            <v>SP</v>
          </cell>
          <cell r="C166">
            <v>4</v>
          </cell>
          <cell r="D166" t="str">
            <v>SE</v>
          </cell>
          <cell r="E166" t="str">
            <v>2017</v>
          </cell>
          <cell r="F166">
            <v>0</v>
          </cell>
          <cell r="G166">
            <v>16843883.620000001</v>
          </cell>
          <cell r="H166">
            <v>0</v>
          </cell>
          <cell r="I166">
            <v>-16843883.620000001</v>
          </cell>
          <cell r="J166">
            <v>151584174.66</v>
          </cell>
          <cell r="K166">
            <v>129440622.73</v>
          </cell>
          <cell r="L166">
            <v>369663944.63</v>
          </cell>
          <cell r="M166">
            <v>-347520392.69999999</v>
          </cell>
          <cell r="N166">
            <v>151584174.66</v>
          </cell>
          <cell r="O166">
            <v>515948450.98000002</v>
          </cell>
          <cell r="P166">
            <v>-364364276.32000005</v>
          </cell>
        </row>
        <row r="167">
          <cell r="A167" t="str">
            <v>BADY BASSITT - SP</v>
          </cell>
          <cell r="B167" t="str">
            <v>SP</v>
          </cell>
          <cell r="C167">
            <v>6</v>
          </cell>
          <cell r="D167" t="str">
            <v>SE</v>
          </cell>
          <cell r="E167" t="str">
            <v>2017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42977251.390000001</v>
          </cell>
          <cell r="K167">
            <v>20413071.870000001</v>
          </cell>
          <cell r="L167">
            <v>17133021.91</v>
          </cell>
          <cell r="M167">
            <v>5431157.6099999994</v>
          </cell>
          <cell r="N167">
            <v>42977251.390000001</v>
          </cell>
          <cell r="O167">
            <v>37546093.780000001</v>
          </cell>
          <cell r="P167">
            <v>5431157.6099999994</v>
          </cell>
        </row>
        <row r="168">
          <cell r="A168" t="str">
            <v>BAEPENDI - MG</v>
          </cell>
          <cell r="B168" t="str">
            <v>MG</v>
          </cell>
          <cell r="C168">
            <v>6</v>
          </cell>
          <cell r="D168" t="str">
            <v>SE</v>
          </cell>
          <cell r="E168" t="str">
            <v>2018</v>
          </cell>
          <cell r="F168">
            <v>12278543.24</v>
          </cell>
          <cell r="G168">
            <v>70202526.280000001</v>
          </cell>
          <cell r="H168">
            <v>111441202.55</v>
          </cell>
          <cell r="I168">
            <v>-169365185.59</v>
          </cell>
          <cell r="J168">
            <v>13384282.33</v>
          </cell>
          <cell r="K168">
            <v>1607984.72</v>
          </cell>
          <cell r="L168">
            <v>11031999.91</v>
          </cell>
          <cell r="M168">
            <v>744297.7</v>
          </cell>
          <cell r="N168">
            <v>25662825.57</v>
          </cell>
          <cell r="O168">
            <v>194283713.45999998</v>
          </cell>
          <cell r="P168">
            <v>-168620887.88999999</v>
          </cell>
        </row>
        <row r="169">
          <cell r="A169" t="str">
            <v>BAGÉ - RS</v>
          </cell>
          <cell r="B169" t="str">
            <v>RS</v>
          </cell>
          <cell r="C169">
            <v>4</v>
          </cell>
          <cell r="D169" t="str">
            <v>S</v>
          </cell>
          <cell r="E169" t="str">
            <v>2017</v>
          </cell>
          <cell r="F169">
            <v>0</v>
          </cell>
          <cell r="G169">
            <v>119478544.20999999</v>
          </cell>
          <cell r="H169">
            <v>0</v>
          </cell>
          <cell r="I169">
            <v>-119478544.20999999</v>
          </cell>
          <cell r="J169">
            <v>102039092.75</v>
          </cell>
          <cell r="K169">
            <v>403072216.37</v>
          </cell>
          <cell r="L169">
            <v>221597796</v>
          </cell>
          <cell r="M169">
            <v>-522630919.62</v>
          </cell>
          <cell r="N169">
            <v>102039092.75</v>
          </cell>
          <cell r="O169">
            <v>744148556.57999992</v>
          </cell>
          <cell r="P169">
            <v>-642109463.82999992</v>
          </cell>
        </row>
        <row r="170">
          <cell r="A170" t="str">
            <v>BAIÃO - PA</v>
          </cell>
          <cell r="B170" t="str">
            <v>PA</v>
          </cell>
          <cell r="C170">
            <v>5</v>
          </cell>
          <cell r="D170" t="str">
            <v>N</v>
          </cell>
          <cell r="E170" t="str">
            <v>2019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7627519.9400000004</v>
          </cell>
          <cell r="K170">
            <v>79270880.980000004</v>
          </cell>
          <cell r="L170">
            <v>143373800.75999999</v>
          </cell>
          <cell r="M170">
            <v>-215017161.80000001</v>
          </cell>
          <cell r="N170">
            <v>7627519.9400000004</v>
          </cell>
          <cell r="O170">
            <v>222644681.74000001</v>
          </cell>
          <cell r="P170">
            <v>-215017161.80000001</v>
          </cell>
        </row>
        <row r="171">
          <cell r="A171" t="str">
            <v>BALIZA - GO</v>
          </cell>
          <cell r="B171" t="str">
            <v>GO</v>
          </cell>
          <cell r="C171">
            <v>7</v>
          </cell>
          <cell r="D171" t="str">
            <v>CO</v>
          </cell>
          <cell r="E171" t="str">
            <v>2019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4513755.4000000004</v>
          </cell>
          <cell r="K171">
            <v>7439970.3399999999</v>
          </cell>
          <cell r="L171">
            <v>4287512.1900000004</v>
          </cell>
          <cell r="M171">
            <v>-7213727.1299999999</v>
          </cell>
          <cell r="N171">
            <v>4513755.4000000004</v>
          </cell>
          <cell r="O171">
            <v>11727482.530000001</v>
          </cell>
          <cell r="P171">
            <v>-7213727.1300000008</v>
          </cell>
        </row>
        <row r="172">
          <cell r="A172" t="str">
            <v>BALNEÁRIO BARRA DO SUL - SC</v>
          </cell>
          <cell r="B172" t="str">
            <v>SC</v>
          </cell>
          <cell r="C172">
            <v>7</v>
          </cell>
          <cell r="D172" t="str">
            <v>S</v>
          </cell>
          <cell r="E172" t="str">
            <v>2019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23117992.539999999</v>
          </cell>
          <cell r="K172">
            <v>12337939.65</v>
          </cell>
          <cell r="L172">
            <v>32598046.010000002</v>
          </cell>
          <cell r="M172">
            <v>-21817993.120000001</v>
          </cell>
          <cell r="N172">
            <v>23117992.539999999</v>
          </cell>
          <cell r="O172">
            <v>44935985.660000004</v>
          </cell>
          <cell r="P172">
            <v>-21817993.120000005</v>
          </cell>
        </row>
        <row r="173">
          <cell r="A173" t="str">
            <v>BALNEÁRIO CAMBORIÚ - SC</v>
          </cell>
          <cell r="B173" t="str">
            <v>SC</v>
          </cell>
          <cell r="C173">
            <v>4</v>
          </cell>
          <cell r="D173" t="str">
            <v>S</v>
          </cell>
          <cell r="E173" t="str">
            <v>2019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435477383.76999998</v>
          </cell>
          <cell r="K173">
            <v>458912898.56999999</v>
          </cell>
          <cell r="L173">
            <v>496613571.54000002</v>
          </cell>
          <cell r="M173">
            <v>-520049086.33999997</v>
          </cell>
          <cell r="N173">
            <v>435477383.76999998</v>
          </cell>
          <cell r="O173">
            <v>955526470.11000001</v>
          </cell>
          <cell r="P173">
            <v>-520049086.34000003</v>
          </cell>
        </row>
        <row r="174">
          <cell r="A174" t="str">
            <v>BALNEÁRIO PIÇARRAS - SC</v>
          </cell>
          <cell r="B174" t="str">
            <v>SC</v>
          </cell>
          <cell r="C174">
            <v>7</v>
          </cell>
          <cell r="D174" t="str">
            <v>S</v>
          </cell>
          <cell r="E174" t="str">
            <v>2019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34797311.529999986</v>
          </cell>
          <cell r="K174">
            <v>40765049.380000003</v>
          </cell>
          <cell r="L174">
            <v>95091436.939999998</v>
          </cell>
          <cell r="M174">
            <v>-101059174.79000001</v>
          </cell>
          <cell r="N174">
            <v>34797311.529999986</v>
          </cell>
          <cell r="O174">
            <v>135856486.31999999</v>
          </cell>
          <cell r="P174">
            <v>-101059174.79000001</v>
          </cell>
        </row>
        <row r="175">
          <cell r="A175" t="str">
            <v>BALNEÁRIO PINHAL - RS</v>
          </cell>
          <cell r="B175" t="str">
            <v>RS</v>
          </cell>
          <cell r="C175">
            <v>6</v>
          </cell>
          <cell r="D175" t="str">
            <v>S</v>
          </cell>
          <cell r="E175" t="str">
            <v>2018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27237646.140000001</v>
          </cell>
          <cell r="K175">
            <v>8200437</v>
          </cell>
          <cell r="L175">
            <v>59475607</v>
          </cell>
          <cell r="M175">
            <v>-40438397.859999999</v>
          </cell>
          <cell r="N175">
            <v>27237646.140000001</v>
          </cell>
          <cell r="O175">
            <v>67676044</v>
          </cell>
          <cell r="P175">
            <v>-40438397.859999999</v>
          </cell>
        </row>
        <row r="176">
          <cell r="A176" t="str">
            <v>BAMBUÍ - MG</v>
          </cell>
          <cell r="B176" t="str">
            <v>MG</v>
          </cell>
          <cell r="C176">
            <v>6</v>
          </cell>
          <cell r="D176" t="str">
            <v>SE</v>
          </cell>
          <cell r="E176" t="str">
            <v>2019</v>
          </cell>
          <cell r="F176">
            <v>0</v>
          </cell>
          <cell r="G176">
            <v>39361525.789999999</v>
          </cell>
          <cell r="H176">
            <v>0</v>
          </cell>
          <cell r="I176">
            <v>-39361525.789999999</v>
          </cell>
          <cell r="J176">
            <v>11088615.640000001</v>
          </cell>
          <cell r="K176">
            <v>28562501.300000001</v>
          </cell>
          <cell r="L176">
            <v>25655765.219999999</v>
          </cell>
          <cell r="M176">
            <v>-43129650.880000003</v>
          </cell>
          <cell r="N176">
            <v>11088615.640000001</v>
          </cell>
          <cell r="O176">
            <v>93579792.310000002</v>
          </cell>
          <cell r="P176">
            <v>-82491176.670000002</v>
          </cell>
        </row>
        <row r="177">
          <cell r="A177" t="str">
            <v>BANANEIRAS - PB</v>
          </cell>
          <cell r="B177" t="str">
            <v>PB</v>
          </cell>
          <cell r="C177">
            <v>8</v>
          </cell>
          <cell r="D177" t="str">
            <v>NE</v>
          </cell>
          <cell r="E177" t="str">
            <v/>
          </cell>
          <cell r="F177" t="str">
            <v/>
          </cell>
          <cell r="G177" t="str">
            <v/>
          </cell>
          <cell r="H177" t="str">
            <v/>
          </cell>
          <cell r="I177" t="str">
            <v/>
          </cell>
          <cell r="J177" t="str">
            <v/>
          </cell>
          <cell r="K177" t="str">
            <v/>
          </cell>
          <cell r="L177" t="str">
            <v/>
          </cell>
          <cell r="M177" t="str">
            <v/>
          </cell>
          <cell r="N177" t="str">
            <v/>
          </cell>
          <cell r="P177" t="str">
            <v/>
          </cell>
        </row>
        <row r="178">
          <cell r="A178" t="str">
            <v>BANDEIRA - MG</v>
          </cell>
          <cell r="B178" t="str">
            <v>MG</v>
          </cell>
          <cell r="C178">
            <v>7</v>
          </cell>
          <cell r="D178" t="str">
            <v>SE</v>
          </cell>
          <cell r="E178" t="str">
            <v>2017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6773515.8399999999</v>
          </cell>
          <cell r="K178">
            <v>9683479.9399999995</v>
          </cell>
          <cell r="L178">
            <v>14621430.140000001</v>
          </cell>
          <cell r="M178">
            <v>-17531394.239999998</v>
          </cell>
          <cell r="N178">
            <v>6773515.8399999999</v>
          </cell>
          <cell r="O178">
            <v>24304910.079999998</v>
          </cell>
          <cell r="P178">
            <v>-17531394.239999998</v>
          </cell>
        </row>
        <row r="179">
          <cell r="A179" t="str">
            <v>BARÃO - RS</v>
          </cell>
          <cell r="B179" t="str">
            <v>RS</v>
          </cell>
          <cell r="C179">
            <v>8</v>
          </cell>
          <cell r="D179" t="str">
            <v>S</v>
          </cell>
          <cell r="E179" t="str">
            <v>2019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16878498.030000001</v>
          </cell>
          <cell r="K179">
            <v>14309704.25</v>
          </cell>
          <cell r="L179">
            <v>30804726.350000001</v>
          </cell>
          <cell r="M179">
            <v>-28235932.57</v>
          </cell>
          <cell r="N179">
            <v>16878498.030000001</v>
          </cell>
          <cell r="O179">
            <v>45114430.600000001</v>
          </cell>
          <cell r="P179">
            <v>-28235932.57</v>
          </cell>
        </row>
        <row r="180">
          <cell r="A180" t="str">
            <v>BARÃO DE MELGAÇO - MT</v>
          </cell>
          <cell r="B180" t="str">
            <v>MT</v>
          </cell>
          <cell r="C180">
            <v>7</v>
          </cell>
          <cell r="D180" t="str">
            <v>CO</v>
          </cell>
          <cell r="E180" t="str">
            <v>2019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10561767.32</v>
          </cell>
          <cell r="K180">
            <v>5446902.3799999999</v>
          </cell>
          <cell r="L180">
            <v>15683565.960000001</v>
          </cell>
          <cell r="M180">
            <v>-10568701.02</v>
          </cell>
          <cell r="N180">
            <v>10561767.32</v>
          </cell>
          <cell r="O180">
            <v>21130468.34</v>
          </cell>
          <cell r="P180">
            <v>-10568701.02</v>
          </cell>
        </row>
        <row r="181">
          <cell r="A181" t="str">
            <v>BARÃO DO TRIUNFO - RS</v>
          </cell>
          <cell r="B181" t="str">
            <v>RS</v>
          </cell>
          <cell r="C181">
            <v>7</v>
          </cell>
          <cell r="D181" t="str">
            <v>S</v>
          </cell>
          <cell r="E181" t="str">
            <v>2019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24591938.879999999</v>
          </cell>
          <cell r="K181">
            <v>3119835.07</v>
          </cell>
          <cell r="L181">
            <v>10973205.35</v>
          </cell>
          <cell r="M181">
            <v>10498898.460000001</v>
          </cell>
          <cell r="N181">
            <v>24591938.879999999</v>
          </cell>
          <cell r="O181">
            <v>14093040.42</v>
          </cell>
          <cell r="P181">
            <v>10498898.459999999</v>
          </cell>
        </row>
        <row r="182">
          <cell r="A182" t="str">
            <v>BARBACENA - MG</v>
          </cell>
          <cell r="B182" t="str">
            <v>MG</v>
          </cell>
          <cell r="C182">
            <v>4</v>
          </cell>
          <cell r="D182" t="str">
            <v>SE</v>
          </cell>
          <cell r="E182" t="str">
            <v>2015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4882573.2300000004</v>
          </cell>
          <cell r="K182">
            <v>384821216.70999998</v>
          </cell>
          <cell r="L182">
            <v>299799781.61000001</v>
          </cell>
          <cell r="M182">
            <v>-679738425.08999991</v>
          </cell>
          <cell r="N182">
            <v>4882573.2300000004</v>
          </cell>
          <cell r="O182">
            <v>684620998.31999993</v>
          </cell>
          <cell r="P182">
            <v>-679738425.08999991</v>
          </cell>
        </row>
        <row r="183">
          <cell r="A183" t="str">
            <v>BARCELOS - AM</v>
          </cell>
          <cell r="B183" t="str">
            <v>AM</v>
          </cell>
          <cell r="C183">
            <v>8</v>
          </cell>
          <cell r="D183" t="str">
            <v>N</v>
          </cell>
          <cell r="E183" t="str">
            <v/>
          </cell>
          <cell r="F183" t="str">
            <v/>
          </cell>
          <cell r="G183" t="str">
            <v/>
          </cell>
          <cell r="H183" t="str">
            <v/>
          </cell>
          <cell r="I183" t="str">
            <v/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P183" t="str">
            <v/>
          </cell>
        </row>
        <row r="184">
          <cell r="A184" t="str">
            <v>BARRA DE GUABIRABA - PE</v>
          </cell>
          <cell r="B184" t="str">
            <v>PE</v>
          </cell>
          <cell r="C184">
            <v>6</v>
          </cell>
          <cell r="D184" t="str">
            <v>NE</v>
          </cell>
          <cell r="E184" t="str">
            <v>2019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2417268.3199999998</v>
          </cell>
          <cell r="K184">
            <v>35286729.43</v>
          </cell>
          <cell r="L184">
            <v>49122878.539999999</v>
          </cell>
          <cell r="M184">
            <v>-81992339.650000006</v>
          </cell>
          <cell r="N184">
            <v>2417268.3199999998</v>
          </cell>
          <cell r="O184">
            <v>84409607.969999999</v>
          </cell>
          <cell r="P184">
            <v>-81992339.650000006</v>
          </cell>
        </row>
        <row r="185">
          <cell r="A185" t="str">
            <v>BARRA DE SANTA ROSA - PB</v>
          </cell>
          <cell r="B185" t="str">
            <v>PB</v>
          </cell>
          <cell r="C185">
            <v>8</v>
          </cell>
          <cell r="D185" t="str">
            <v>NE</v>
          </cell>
          <cell r="E185" t="str">
            <v/>
          </cell>
          <cell r="F185" t="str">
            <v/>
          </cell>
          <cell r="G185" t="str">
            <v/>
          </cell>
          <cell r="H185" t="str">
            <v/>
          </cell>
          <cell r="I185" t="str">
            <v/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P185" t="str">
            <v/>
          </cell>
        </row>
        <row r="186">
          <cell r="A186" t="str">
            <v>BARRA DE SANTO ANTÔNIO - AL</v>
          </cell>
          <cell r="B186" t="str">
            <v>AL</v>
          </cell>
          <cell r="C186">
            <v>8</v>
          </cell>
          <cell r="D186" t="str">
            <v>NE</v>
          </cell>
          <cell r="E186" t="str">
            <v/>
          </cell>
          <cell r="F186" t="str">
            <v/>
          </cell>
          <cell r="G186" t="str">
            <v/>
          </cell>
          <cell r="H186" t="str">
            <v/>
          </cell>
          <cell r="I186" t="str">
            <v/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P186" t="str">
            <v/>
          </cell>
        </row>
        <row r="187">
          <cell r="A187" t="str">
            <v>BARRA DE SÃO FRANCISCO - ES</v>
          </cell>
          <cell r="B187" t="str">
            <v>ES</v>
          </cell>
          <cell r="C187">
            <v>8</v>
          </cell>
          <cell r="D187" t="str">
            <v>SE</v>
          </cell>
          <cell r="E187" t="str">
            <v>2018</v>
          </cell>
          <cell r="F187">
            <v>0</v>
          </cell>
          <cell r="G187">
            <v>35489929.079999998</v>
          </cell>
          <cell r="H187">
            <v>0</v>
          </cell>
          <cell r="I187">
            <v>-35489929.079999998</v>
          </cell>
          <cell r="J187">
            <v>40804564.759999998</v>
          </cell>
          <cell r="K187">
            <v>91396832.760000005</v>
          </cell>
          <cell r="L187">
            <v>119682001.12</v>
          </cell>
          <cell r="M187">
            <v>-170274269.12</v>
          </cell>
          <cell r="N187">
            <v>40804564.759999998</v>
          </cell>
          <cell r="O187">
            <v>246568762.96000001</v>
          </cell>
          <cell r="P187">
            <v>-205764198.20000002</v>
          </cell>
        </row>
        <row r="188">
          <cell r="A188" t="str">
            <v>BARRA DO BUGRES - MT</v>
          </cell>
          <cell r="B188" t="str">
            <v>MT</v>
          </cell>
          <cell r="C188">
            <v>6</v>
          </cell>
          <cell r="D188" t="str">
            <v>CO</v>
          </cell>
          <cell r="E188" t="str">
            <v>2019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58205200.509999998</v>
          </cell>
          <cell r="K188">
            <v>39897679.93</v>
          </cell>
          <cell r="L188">
            <v>74785054.290000007</v>
          </cell>
          <cell r="M188">
            <v>-56477533.710000008</v>
          </cell>
          <cell r="N188">
            <v>58205200.509999998</v>
          </cell>
          <cell r="O188">
            <v>114682734.22</v>
          </cell>
          <cell r="P188">
            <v>-56477533.710000001</v>
          </cell>
        </row>
        <row r="189">
          <cell r="A189" t="str">
            <v>BARRA DO GARÇAS - MT</v>
          </cell>
          <cell r="B189" t="str">
            <v>MT</v>
          </cell>
          <cell r="C189">
            <v>5</v>
          </cell>
          <cell r="D189" t="str">
            <v>CO</v>
          </cell>
          <cell r="E189" t="str">
            <v>2019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69244142.079999998</v>
          </cell>
          <cell r="K189">
            <v>77260406.879999995</v>
          </cell>
          <cell r="L189">
            <v>86613102.260000005</v>
          </cell>
          <cell r="M189">
            <v>-94629367.060000002</v>
          </cell>
          <cell r="N189">
            <v>69244142.079999998</v>
          </cell>
          <cell r="O189">
            <v>163873509.13999999</v>
          </cell>
          <cell r="P189">
            <v>-94629367.059999987</v>
          </cell>
        </row>
        <row r="190">
          <cell r="A190" t="str">
            <v>BARRA DO GUARITA - RS</v>
          </cell>
          <cell r="B190" t="str">
            <v>RS</v>
          </cell>
          <cell r="C190">
            <v>7</v>
          </cell>
          <cell r="D190" t="str">
            <v>S</v>
          </cell>
          <cell r="E190" t="str">
            <v>2018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13023434.060000001</v>
          </cell>
          <cell r="K190">
            <v>3058366.9</v>
          </cell>
          <cell r="L190">
            <v>17180716.710000001</v>
          </cell>
          <cell r="M190">
            <v>-7215649.5500000026</v>
          </cell>
          <cell r="N190">
            <v>13023434.060000001</v>
          </cell>
          <cell r="O190">
            <v>20239083.609999999</v>
          </cell>
          <cell r="P190">
            <v>-7215649.5499999989</v>
          </cell>
        </row>
        <row r="191">
          <cell r="A191" t="str">
            <v>BARRA DO PIRAÍ - RJ</v>
          </cell>
          <cell r="B191" t="str">
            <v>RJ</v>
          </cell>
          <cell r="C191">
            <v>4</v>
          </cell>
          <cell r="D191" t="str">
            <v>SE</v>
          </cell>
          <cell r="E191" t="str">
            <v>2018</v>
          </cell>
          <cell r="F191">
            <v>0</v>
          </cell>
          <cell r="G191">
            <v>11321605.380000001</v>
          </cell>
          <cell r="H191">
            <v>0</v>
          </cell>
          <cell r="I191">
            <v>-11321605.380000001</v>
          </cell>
          <cell r="J191">
            <v>173046950.41999999</v>
          </cell>
          <cell r="K191">
            <v>141942584.02000001</v>
          </cell>
          <cell r="L191">
            <v>76002547.969999999</v>
          </cell>
          <cell r="M191">
            <v>-44898181.570000023</v>
          </cell>
          <cell r="N191">
            <v>173046950.41999999</v>
          </cell>
          <cell r="O191">
            <v>229266737.37</v>
          </cell>
          <cell r="P191">
            <v>-56219786.950000018</v>
          </cell>
        </row>
        <row r="192">
          <cell r="A192" t="str">
            <v>BARRA DO RIBEIRO - RS</v>
          </cell>
          <cell r="B192" t="str">
            <v>RS</v>
          </cell>
          <cell r="C192">
            <v>8</v>
          </cell>
          <cell r="D192" t="str">
            <v>S</v>
          </cell>
          <cell r="E192" t="str">
            <v>2018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17083385.25</v>
          </cell>
          <cell r="K192">
            <v>34255106.75</v>
          </cell>
          <cell r="L192">
            <v>39400271.079999998</v>
          </cell>
          <cell r="M192">
            <v>-56571992.579999998</v>
          </cell>
          <cell r="N192">
            <v>17083385.25</v>
          </cell>
          <cell r="O192">
            <v>73655377.829999998</v>
          </cell>
          <cell r="P192">
            <v>-56571992.579999998</v>
          </cell>
        </row>
        <row r="193">
          <cell r="A193" t="str">
            <v>BARRA DO RIO AZUL - RS</v>
          </cell>
          <cell r="B193" t="str">
            <v>RS</v>
          </cell>
          <cell r="C193">
            <v>7</v>
          </cell>
          <cell r="D193" t="str">
            <v>S</v>
          </cell>
          <cell r="E193" t="str">
            <v>2019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20254906.719999999</v>
          </cell>
          <cell r="K193">
            <v>6023695.4900000002</v>
          </cell>
          <cell r="L193">
            <v>14214176.960000001</v>
          </cell>
          <cell r="M193">
            <v>17034.26999999769</v>
          </cell>
          <cell r="N193">
            <v>20254906.719999999</v>
          </cell>
          <cell r="O193">
            <v>20237872.450000003</v>
          </cell>
          <cell r="P193">
            <v>17034.269999995828</v>
          </cell>
        </row>
        <row r="194">
          <cell r="A194" t="str">
            <v>BARRA FUNDA - RS</v>
          </cell>
          <cell r="B194" t="str">
            <v>RS</v>
          </cell>
          <cell r="C194">
            <v>7</v>
          </cell>
          <cell r="D194" t="str">
            <v>S</v>
          </cell>
          <cell r="E194" t="str">
            <v>2019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23469031.440000001</v>
          </cell>
          <cell r="K194">
            <v>11032935.93</v>
          </cell>
          <cell r="L194">
            <v>15722600.67</v>
          </cell>
          <cell r="M194">
            <v>-3286505.1599999978</v>
          </cell>
          <cell r="N194">
            <v>23469031.440000001</v>
          </cell>
          <cell r="O194">
            <v>26755536.600000001</v>
          </cell>
          <cell r="P194">
            <v>-3286505.16</v>
          </cell>
        </row>
        <row r="195">
          <cell r="A195" t="str">
            <v>BARRA MANSA - RJ</v>
          </cell>
          <cell r="B195" t="str">
            <v>RJ</v>
          </cell>
          <cell r="C195">
            <v>3</v>
          </cell>
          <cell r="D195" t="str">
            <v>SE</v>
          </cell>
          <cell r="E195" t="str">
            <v>2018</v>
          </cell>
          <cell r="F195">
            <v>209169.07</v>
          </cell>
          <cell r="G195">
            <v>1120709526.22</v>
          </cell>
          <cell r="H195">
            <v>1064251223.6799999</v>
          </cell>
          <cell r="I195">
            <v>-2184751580.8299999</v>
          </cell>
          <cell r="J195">
            <v>2860328.42</v>
          </cell>
          <cell r="K195">
            <v>219412.1</v>
          </cell>
          <cell r="L195">
            <v>9462172.3000000007</v>
          </cell>
          <cell r="M195">
            <v>-6821255.9800000004</v>
          </cell>
          <cell r="N195">
            <v>3069497.4899999998</v>
          </cell>
          <cell r="O195">
            <v>2194642334.3000002</v>
          </cell>
          <cell r="P195">
            <v>-2191572836.8100004</v>
          </cell>
        </row>
        <row r="196">
          <cell r="A196" t="str">
            <v>BARRA VELHA - SC</v>
          </cell>
          <cell r="B196" t="str">
            <v>SC</v>
          </cell>
          <cell r="C196">
            <v>5</v>
          </cell>
          <cell r="D196" t="str">
            <v>S</v>
          </cell>
          <cell r="E196" t="str">
            <v>2019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32626779.859999999</v>
          </cell>
          <cell r="K196">
            <v>41913174.689999998</v>
          </cell>
          <cell r="L196">
            <v>67547752.840000004</v>
          </cell>
          <cell r="M196">
            <v>-76834147.670000002</v>
          </cell>
          <cell r="N196">
            <v>32626779.859999999</v>
          </cell>
          <cell r="O196">
            <v>109460927.53</v>
          </cell>
          <cell r="P196">
            <v>-76834147.670000002</v>
          </cell>
        </row>
        <row r="197">
          <cell r="A197" t="str">
            <v>BARRACÃO - PR</v>
          </cell>
          <cell r="B197" t="str">
            <v>PR</v>
          </cell>
          <cell r="C197">
            <v>7</v>
          </cell>
          <cell r="D197" t="str">
            <v>S</v>
          </cell>
          <cell r="E197" t="str">
            <v>2019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15255825.779999999</v>
          </cell>
          <cell r="K197">
            <v>27416507.100000001</v>
          </cell>
          <cell r="L197">
            <v>13204399.390000001</v>
          </cell>
          <cell r="M197">
            <v>-25365080.710000001</v>
          </cell>
          <cell r="N197">
            <v>15255825.779999999</v>
          </cell>
          <cell r="O197">
            <v>40620906.490000002</v>
          </cell>
          <cell r="P197">
            <v>-25365080.710000001</v>
          </cell>
        </row>
        <row r="198">
          <cell r="A198" t="str">
            <v>BARREIRAS DO PIAUÍ - PI</v>
          </cell>
          <cell r="B198" t="str">
            <v>PI</v>
          </cell>
          <cell r="C198">
            <v>8</v>
          </cell>
          <cell r="D198" t="str">
            <v>NE</v>
          </cell>
          <cell r="E198" t="str">
            <v/>
          </cell>
          <cell r="F198" t="str">
            <v/>
          </cell>
          <cell r="G198" t="str">
            <v/>
          </cell>
          <cell r="H198" t="str">
            <v/>
          </cell>
          <cell r="I198" t="str">
            <v/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P198" t="str">
            <v/>
          </cell>
        </row>
        <row r="199">
          <cell r="A199" t="str">
            <v>BARREIRINHA - AM</v>
          </cell>
          <cell r="B199" t="str">
            <v>AM</v>
          </cell>
          <cell r="C199">
            <v>8</v>
          </cell>
          <cell r="D199" t="str">
            <v>N</v>
          </cell>
          <cell r="E199" t="str">
            <v/>
          </cell>
          <cell r="F199" t="str">
            <v/>
          </cell>
          <cell r="G199" t="str">
            <v/>
          </cell>
          <cell r="H199" t="str">
            <v/>
          </cell>
          <cell r="I199" t="str">
            <v/>
          </cell>
          <cell r="J199" t="str">
            <v/>
          </cell>
          <cell r="K199" t="str">
            <v/>
          </cell>
          <cell r="L199" t="str">
            <v/>
          </cell>
          <cell r="M199" t="str">
            <v/>
          </cell>
          <cell r="N199" t="str">
            <v/>
          </cell>
          <cell r="P199" t="str">
            <v/>
          </cell>
        </row>
        <row r="200">
          <cell r="A200" t="str">
            <v>BARREIRINHAS - MA</v>
          </cell>
          <cell r="B200" t="str">
            <v>MA</v>
          </cell>
          <cell r="C200">
            <v>5</v>
          </cell>
          <cell r="D200" t="str">
            <v>NE</v>
          </cell>
          <cell r="E200" t="str">
            <v>2018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23543374.640000001</v>
          </cell>
          <cell r="K200">
            <v>47268554</v>
          </cell>
          <cell r="L200">
            <v>154839533.21000001</v>
          </cell>
          <cell r="M200">
            <v>-178564712.56999999</v>
          </cell>
          <cell r="N200">
            <v>23543374.640000001</v>
          </cell>
          <cell r="O200">
            <v>202108087.21000001</v>
          </cell>
          <cell r="P200">
            <v>-178564712.56999999</v>
          </cell>
        </row>
        <row r="201">
          <cell r="A201" t="str">
            <v>BARREIROS - PE</v>
          </cell>
          <cell r="B201" t="str">
            <v>PE</v>
          </cell>
          <cell r="C201">
            <v>6</v>
          </cell>
          <cell r="D201" t="str">
            <v>NE</v>
          </cell>
          <cell r="E201" t="str">
            <v>2019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1472582.76</v>
          </cell>
          <cell r="K201">
            <v>316788.63</v>
          </cell>
          <cell r="L201">
            <v>98384206.840000004</v>
          </cell>
          <cell r="M201">
            <v>-97228412.709999993</v>
          </cell>
          <cell r="N201">
            <v>1472582.76</v>
          </cell>
          <cell r="O201">
            <v>98700995.469999999</v>
          </cell>
          <cell r="P201">
            <v>-97228412.709999993</v>
          </cell>
        </row>
        <row r="202">
          <cell r="A202" t="str">
            <v>BARRETOS - SP</v>
          </cell>
          <cell r="B202" t="str">
            <v>SP</v>
          </cell>
          <cell r="C202">
            <v>4</v>
          </cell>
          <cell r="D202" t="str">
            <v>SE</v>
          </cell>
          <cell r="E202" t="str">
            <v>2018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170088634.36000001</v>
          </cell>
          <cell r="K202">
            <v>532331826.99000001</v>
          </cell>
          <cell r="L202">
            <v>479506186.75999999</v>
          </cell>
          <cell r="M202">
            <v>-841749379.38999999</v>
          </cell>
          <cell r="N202">
            <v>170088634.36000001</v>
          </cell>
          <cell r="O202">
            <v>1011838013.75</v>
          </cell>
          <cell r="P202">
            <v>-841749379.38999999</v>
          </cell>
        </row>
        <row r="203">
          <cell r="A203" t="str">
            <v>BARRO ALTO - GO</v>
          </cell>
          <cell r="B203" t="str">
            <v>GO</v>
          </cell>
          <cell r="C203">
            <v>6</v>
          </cell>
          <cell r="D203" t="str">
            <v>CO</v>
          </cell>
          <cell r="E203" t="str">
            <v>2019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21384815.91</v>
          </cell>
          <cell r="K203">
            <v>37574169.340000004</v>
          </cell>
          <cell r="L203">
            <v>58427698.100000001</v>
          </cell>
          <cell r="M203">
            <v>-74617051.530000001</v>
          </cell>
          <cell r="N203">
            <v>21384815.91</v>
          </cell>
          <cell r="O203">
            <v>96001867.439999998</v>
          </cell>
          <cell r="P203">
            <v>-74617051.530000001</v>
          </cell>
        </row>
        <row r="204">
          <cell r="A204" t="str">
            <v>BARRO DURO - PI</v>
          </cell>
          <cell r="B204" t="str">
            <v>PI</v>
          </cell>
          <cell r="C204">
            <v>8</v>
          </cell>
          <cell r="D204" t="str">
            <v>NE</v>
          </cell>
          <cell r="E204" t="str">
            <v/>
          </cell>
          <cell r="F204" t="str">
            <v/>
          </cell>
          <cell r="G204" t="str">
            <v/>
          </cell>
          <cell r="H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P204" t="str">
            <v/>
          </cell>
        </row>
        <row r="205">
          <cell r="A205" t="str">
            <v>BARROS CASSAL - RS</v>
          </cell>
          <cell r="B205" t="str">
            <v>RS</v>
          </cell>
          <cell r="C205">
            <v>7</v>
          </cell>
          <cell r="D205" t="str">
            <v>S</v>
          </cell>
          <cell r="E205" t="str">
            <v>2019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30024666.199999999</v>
          </cell>
          <cell r="K205">
            <v>21385760.989999998</v>
          </cell>
          <cell r="L205">
            <v>21791912.5</v>
          </cell>
          <cell r="M205">
            <v>-13153007.289999999</v>
          </cell>
          <cell r="N205">
            <v>30024666.199999999</v>
          </cell>
          <cell r="O205">
            <v>43177673.489999995</v>
          </cell>
          <cell r="P205">
            <v>-13153007.289999995</v>
          </cell>
        </row>
        <row r="206">
          <cell r="A206" t="str">
            <v>BARUERI - SP</v>
          </cell>
          <cell r="B206" t="str">
            <v>SP</v>
          </cell>
          <cell r="C206">
            <v>3</v>
          </cell>
          <cell r="D206" t="str">
            <v>SE</v>
          </cell>
          <cell r="E206" t="str">
            <v>2019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1803194347.3900001</v>
          </cell>
          <cell r="K206">
            <v>836875655.91999996</v>
          </cell>
          <cell r="L206">
            <v>1025285801.17</v>
          </cell>
          <cell r="M206">
            <v>-58967109.699999809</v>
          </cell>
          <cell r="N206">
            <v>1803194347.3900001</v>
          </cell>
          <cell r="O206">
            <v>1862161457.0899999</v>
          </cell>
          <cell r="P206">
            <v>-58967109.699999809</v>
          </cell>
        </row>
        <row r="207">
          <cell r="A207" t="str">
            <v>BATALHA - AL</v>
          </cell>
          <cell r="B207" t="str">
            <v>AL</v>
          </cell>
          <cell r="C207">
            <v>8</v>
          </cell>
          <cell r="D207" t="str">
            <v>NE</v>
          </cell>
          <cell r="E207" t="str">
            <v/>
          </cell>
          <cell r="F207" t="str">
            <v/>
          </cell>
          <cell r="G207" t="str">
            <v/>
          </cell>
          <cell r="H207" t="str">
            <v/>
          </cell>
          <cell r="I207" t="str">
            <v/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P207" t="str">
            <v/>
          </cell>
        </row>
        <row r="208">
          <cell r="A208" t="str">
            <v>BATURITÉ - CE</v>
          </cell>
          <cell r="B208" t="str">
            <v>CE</v>
          </cell>
          <cell r="C208">
            <v>8</v>
          </cell>
          <cell r="D208" t="str">
            <v>NE</v>
          </cell>
          <cell r="E208" t="str">
            <v>2019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9131174.2599999998</v>
          </cell>
          <cell r="K208">
            <v>0</v>
          </cell>
          <cell r="L208">
            <v>128675168.77</v>
          </cell>
          <cell r="M208">
            <v>-119543994.51000001</v>
          </cell>
          <cell r="N208">
            <v>9131174.2599999998</v>
          </cell>
          <cell r="O208">
            <v>128675168.77</v>
          </cell>
          <cell r="P208">
            <v>-119543994.50999999</v>
          </cell>
        </row>
        <row r="209">
          <cell r="A209" t="str">
            <v>BAURU - SP</v>
          </cell>
          <cell r="B209" t="str">
            <v>SP</v>
          </cell>
          <cell r="C209">
            <v>3</v>
          </cell>
          <cell r="D209" t="str">
            <v>SE</v>
          </cell>
          <cell r="E209" t="str">
            <v>2019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649562719.97000003</v>
          </cell>
          <cell r="K209">
            <v>1823175262.9400001</v>
          </cell>
          <cell r="L209">
            <v>441497958.35000002</v>
          </cell>
          <cell r="M209">
            <v>-1615110501.3199999</v>
          </cell>
          <cell r="N209">
            <v>649562719.97000003</v>
          </cell>
          <cell r="O209">
            <v>2264673221.29</v>
          </cell>
          <cell r="P209">
            <v>-1615110501.3199999</v>
          </cell>
        </row>
        <row r="210">
          <cell r="A210" t="str">
            <v>BAYEUX - PB</v>
          </cell>
          <cell r="B210" t="str">
            <v>PB</v>
          </cell>
          <cell r="C210">
            <v>8</v>
          </cell>
          <cell r="D210" t="str">
            <v>NE</v>
          </cell>
          <cell r="E210" t="str">
            <v>2018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90026.78</v>
          </cell>
          <cell r="K210">
            <v>192045306.27000001</v>
          </cell>
          <cell r="L210">
            <v>122712752.87</v>
          </cell>
          <cell r="M210">
            <v>-314668032.36000001</v>
          </cell>
          <cell r="N210">
            <v>90026.78</v>
          </cell>
          <cell r="O210">
            <v>314758059.13999999</v>
          </cell>
          <cell r="P210">
            <v>-314668032.36000001</v>
          </cell>
        </row>
        <row r="211">
          <cell r="A211" t="str">
            <v>BEBEDOURO - SP</v>
          </cell>
          <cell r="B211" t="str">
            <v>SP</v>
          </cell>
          <cell r="C211">
            <v>8</v>
          </cell>
          <cell r="D211" t="str">
            <v>SE</v>
          </cell>
          <cell r="E211" t="str">
            <v>2017</v>
          </cell>
          <cell r="F211">
            <v>0</v>
          </cell>
          <cell r="G211">
            <v>52859761.439999998</v>
          </cell>
          <cell r="H211">
            <v>0</v>
          </cell>
          <cell r="I211">
            <v>-52859761.439999998</v>
          </cell>
          <cell r="J211">
            <v>105376615.26000001</v>
          </cell>
          <cell r="K211">
            <v>145671679.90000001</v>
          </cell>
          <cell r="L211">
            <v>194859985.90000001</v>
          </cell>
          <cell r="M211">
            <v>-235155050.53999999</v>
          </cell>
          <cell r="N211">
            <v>105376615.26000001</v>
          </cell>
          <cell r="O211">
            <v>393391427.24000001</v>
          </cell>
          <cell r="P211">
            <v>-288014811.98000002</v>
          </cell>
        </row>
        <row r="212">
          <cell r="A212" t="str">
            <v>BEBERIBE - CE</v>
          </cell>
          <cell r="B212" t="str">
            <v>CE</v>
          </cell>
          <cell r="C212">
            <v>5</v>
          </cell>
          <cell r="D212" t="str">
            <v>NE</v>
          </cell>
          <cell r="E212" t="str">
            <v>2018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50463742.780000001</v>
          </cell>
          <cell r="K212">
            <v>68086185.379999995</v>
          </cell>
          <cell r="L212">
            <v>140637660.81999999</v>
          </cell>
          <cell r="M212">
            <v>-158260103.41999999</v>
          </cell>
          <cell r="N212">
            <v>50463742.780000001</v>
          </cell>
          <cell r="O212">
            <v>208723846.19999999</v>
          </cell>
          <cell r="P212">
            <v>-158260103.41999999</v>
          </cell>
        </row>
        <row r="213">
          <cell r="A213" t="str">
            <v>BELA VISTA DE GOIÁS - GO</v>
          </cell>
          <cell r="B213" t="str">
            <v>GO</v>
          </cell>
          <cell r="C213">
            <v>6</v>
          </cell>
          <cell r="D213" t="str">
            <v>CO</v>
          </cell>
          <cell r="E213" t="str">
            <v>2019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21384171.829999998</v>
          </cell>
          <cell r="K213">
            <v>55331895.68</v>
          </cell>
          <cell r="L213">
            <v>95437260.409999996</v>
          </cell>
          <cell r="M213">
            <v>-129384984.26000001</v>
          </cell>
          <cell r="N213">
            <v>21384171.829999998</v>
          </cell>
          <cell r="O213">
            <v>150769156.09</v>
          </cell>
          <cell r="P213">
            <v>-129384984.26000001</v>
          </cell>
        </row>
        <row r="214">
          <cell r="A214" t="str">
            <v>BELA VISTA DO PARAÍSO - PR</v>
          </cell>
          <cell r="B214" t="str">
            <v>PR</v>
          </cell>
          <cell r="C214">
            <v>6</v>
          </cell>
          <cell r="D214" t="str">
            <v>S</v>
          </cell>
          <cell r="E214" t="str">
            <v>2019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22850434.199999999</v>
          </cell>
          <cell r="K214">
            <v>60067824.409999996</v>
          </cell>
          <cell r="L214">
            <v>49976249.789999999</v>
          </cell>
          <cell r="M214">
            <v>-87193640</v>
          </cell>
          <cell r="N214">
            <v>22850434.199999999</v>
          </cell>
          <cell r="O214">
            <v>110044074.19999999</v>
          </cell>
          <cell r="P214">
            <v>-87193639.999999985</v>
          </cell>
        </row>
        <row r="215">
          <cell r="A215" t="str">
            <v>BELÉM - AL</v>
          </cell>
          <cell r="B215" t="str">
            <v>AL</v>
          </cell>
          <cell r="C215">
            <v>8</v>
          </cell>
          <cell r="D215" t="str">
            <v>NE</v>
          </cell>
          <cell r="E215" t="str">
            <v/>
          </cell>
          <cell r="F215" t="str">
            <v/>
          </cell>
          <cell r="G215" t="str">
            <v/>
          </cell>
          <cell r="H215" t="str">
            <v/>
          </cell>
          <cell r="I215" t="str">
            <v/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P215" t="str">
            <v/>
          </cell>
        </row>
        <row r="216">
          <cell r="A216" t="str">
            <v>BELÉM - PA</v>
          </cell>
          <cell r="B216" t="str">
            <v>PA</v>
          </cell>
          <cell r="C216">
            <v>2</v>
          </cell>
          <cell r="D216" t="str">
            <v>N</v>
          </cell>
          <cell r="E216" t="str">
            <v>2017</v>
          </cell>
          <cell r="F216">
            <v>8320857.8600000003</v>
          </cell>
          <cell r="G216">
            <v>3965226772.1700001</v>
          </cell>
          <cell r="H216">
            <v>8390706968.4099998</v>
          </cell>
          <cell r="I216">
            <v>-12347612882.719999</v>
          </cell>
          <cell r="J216">
            <v>429812845.69</v>
          </cell>
          <cell r="K216">
            <v>27039767.390000001</v>
          </cell>
          <cell r="L216">
            <v>401625946.17000002</v>
          </cell>
          <cell r="M216">
            <v>1147132.1299999801</v>
          </cell>
          <cell r="N216">
            <v>438133703.55000001</v>
          </cell>
          <cell r="O216">
            <v>12784599454.139999</v>
          </cell>
          <cell r="P216">
            <v>-12346465750.59</v>
          </cell>
        </row>
        <row r="217">
          <cell r="A217" t="str">
            <v>BELÉM - PB</v>
          </cell>
          <cell r="B217" t="str">
            <v>PB</v>
          </cell>
          <cell r="C217">
            <v>7</v>
          </cell>
          <cell r="D217" t="str">
            <v>NE</v>
          </cell>
          <cell r="E217" t="str">
            <v>2019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9765397.4500000011</v>
          </cell>
          <cell r="K217">
            <v>28626473.609999999</v>
          </cell>
          <cell r="L217">
            <v>39166758.850000001</v>
          </cell>
          <cell r="M217">
            <v>-58027835.009999998</v>
          </cell>
          <cell r="N217">
            <v>9765397.4500000011</v>
          </cell>
          <cell r="O217">
            <v>67793232.460000008</v>
          </cell>
          <cell r="P217">
            <v>-58027835.010000005</v>
          </cell>
        </row>
        <row r="218">
          <cell r="A218" t="str">
            <v>BELÉM DE SÃO FRANCISCO - PE</v>
          </cell>
          <cell r="B218" t="str">
            <v>PE</v>
          </cell>
          <cell r="C218">
            <v>6</v>
          </cell>
          <cell r="D218" t="str">
            <v>NE</v>
          </cell>
          <cell r="E218" t="str">
            <v>2018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479298.52</v>
          </cell>
          <cell r="K218">
            <v>70419184.650000006</v>
          </cell>
          <cell r="L218">
            <v>77315878.989999995</v>
          </cell>
          <cell r="M218">
            <v>-147255765.12</v>
          </cell>
          <cell r="N218">
            <v>479298.52</v>
          </cell>
          <cell r="O218">
            <v>147735063.63999999</v>
          </cell>
          <cell r="P218">
            <v>-147255765.11999997</v>
          </cell>
        </row>
        <row r="219">
          <cell r="A219" t="str">
            <v>BELÉM DO BREJO DO CRUZ - PB</v>
          </cell>
          <cell r="B219" t="str">
            <v>PB</v>
          </cell>
          <cell r="C219">
            <v>8</v>
          </cell>
          <cell r="D219" t="str">
            <v>NE</v>
          </cell>
          <cell r="E219" t="str">
            <v/>
          </cell>
          <cell r="F219" t="str">
            <v/>
          </cell>
          <cell r="G219" t="str">
            <v/>
          </cell>
          <cell r="H219" t="str">
            <v/>
          </cell>
          <cell r="I219" t="str">
            <v/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P219" t="str">
            <v/>
          </cell>
        </row>
        <row r="220">
          <cell r="A220" t="str">
            <v>BELFORD ROXO - RJ</v>
          </cell>
          <cell r="B220" t="str">
            <v>RJ</v>
          </cell>
          <cell r="C220">
            <v>3</v>
          </cell>
          <cell r="D220" t="str">
            <v>SE</v>
          </cell>
          <cell r="E220" t="str">
            <v>2018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248885158.88999999</v>
          </cell>
          <cell r="K220">
            <v>335083606.24000001</v>
          </cell>
          <cell r="L220">
            <v>932639609.37</v>
          </cell>
          <cell r="M220">
            <v>-1018838056.72</v>
          </cell>
          <cell r="N220">
            <v>248885158.88999999</v>
          </cell>
          <cell r="O220">
            <v>1267723215.6100001</v>
          </cell>
          <cell r="P220">
            <v>-1018838056.7200001</v>
          </cell>
        </row>
        <row r="221">
          <cell r="A221" t="str">
            <v>BELMIRO BRAGA - MG</v>
          </cell>
          <cell r="B221" t="str">
            <v>MG</v>
          </cell>
          <cell r="C221">
            <v>8</v>
          </cell>
          <cell r="D221" t="str">
            <v>SE</v>
          </cell>
          <cell r="E221" t="str">
            <v/>
          </cell>
          <cell r="F221" t="str">
            <v/>
          </cell>
          <cell r="G221" t="str">
            <v/>
          </cell>
          <cell r="H221" t="str">
            <v/>
          </cell>
          <cell r="I221" t="str">
            <v/>
          </cell>
          <cell r="J221" t="str">
            <v/>
          </cell>
          <cell r="K221" t="str">
            <v/>
          </cell>
          <cell r="L221" t="str">
            <v/>
          </cell>
          <cell r="M221" t="str">
            <v/>
          </cell>
          <cell r="N221" t="str">
            <v/>
          </cell>
          <cell r="P221" t="str">
            <v/>
          </cell>
        </row>
        <row r="222">
          <cell r="A222" t="str">
            <v>BELO HORIZONTE - MG</v>
          </cell>
          <cell r="B222" t="str">
            <v>MG</v>
          </cell>
          <cell r="C222">
            <v>2</v>
          </cell>
          <cell r="D222" t="str">
            <v>SE</v>
          </cell>
          <cell r="E222" t="str">
            <v>2019</v>
          </cell>
          <cell r="F222">
            <v>3497211.62</v>
          </cell>
          <cell r="G222">
            <v>21418739021.360001</v>
          </cell>
          <cell r="H222">
            <v>34236876121.82</v>
          </cell>
          <cell r="I222">
            <v>-55652117931.559998</v>
          </cell>
          <cell r="J222">
            <v>742161730.33000004</v>
          </cell>
          <cell r="K222">
            <v>10980419.74</v>
          </cell>
          <cell r="L222">
            <v>784414867.95000005</v>
          </cell>
          <cell r="M222">
            <v>-53233557.360000007</v>
          </cell>
          <cell r="N222">
            <v>745658941.95000005</v>
          </cell>
          <cell r="O222">
            <v>56451010430.869995</v>
          </cell>
          <cell r="P222">
            <v>-55705351488.919998</v>
          </cell>
        </row>
        <row r="223">
          <cell r="A223" t="str">
            <v>BELO JARDIM - PE</v>
          </cell>
          <cell r="B223" t="str">
            <v>PE</v>
          </cell>
          <cell r="C223">
            <v>5</v>
          </cell>
          <cell r="D223" t="str">
            <v>NE</v>
          </cell>
          <cell r="E223" t="str">
            <v>2017</v>
          </cell>
          <cell r="F223">
            <v>0</v>
          </cell>
          <cell r="G223">
            <v>99744566.459999993</v>
          </cell>
          <cell r="H223">
            <v>71686978.579999998</v>
          </cell>
          <cell r="I223">
            <v>-171431545.03999999</v>
          </cell>
          <cell r="J223">
            <v>25699806.98</v>
          </cell>
          <cell r="K223">
            <v>0</v>
          </cell>
          <cell r="L223">
            <v>11851705.92</v>
          </cell>
          <cell r="M223">
            <v>13848101.060000001</v>
          </cell>
          <cell r="N223">
            <v>25699806.98</v>
          </cell>
          <cell r="O223">
            <v>183283250.95999998</v>
          </cell>
          <cell r="P223">
            <v>-157583443.97999999</v>
          </cell>
        </row>
        <row r="224">
          <cell r="A224" t="str">
            <v>BELO MONTE - AL</v>
          </cell>
          <cell r="B224" t="str">
            <v>AL</v>
          </cell>
          <cell r="C224">
            <v>7</v>
          </cell>
          <cell r="D224" t="str">
            <v>NE</v>
          </cell>
          <cell r="E224" t="str">
            <v>2019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6586086.75</v>
          </cell>
          <cell r="L224">
            <v>23161702.170000002</v>
          </cell>
          <cell r="M224">
            <v>-29747788.920000002</v>
          </cell>
          <cell r="N224">
            <v>0</v>
          </cell>
          <cell r="O224">
            <v>29747788.920000002</v>
          </cell>
          <cell r="P224">
            <v>-29747788.920000002</v>
          </cell>
        </row>
        <row r="225">
          <cell r="A225" t="str">
            <v>BENJAMIN CONSTANT - AM</v>
          </cell>
          <cell r="B225" t="str">
            <v>AM</v>
          </cell>
          <cell r="C225">
            <v>8</v>
          </cell>
          <cell r="D225" t="str">
            <v>N</v>
          </cell>
          <cell r="E225" t="str">
            <v/>
          </cell>
          <cell r="F225" t="str">
            <v/>
          </cell>
          <cell r="G225" t="str">
            <v/>
          </cell>
          <cell r="H225" t="str">
            <v/>
          </cell>
          <cell r="I225" t="str">
            <v/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P225" t="str">
            <v/>
          </cell>
        </row>
        <row r="226">
          <cell r="A226" t="str">
            <v>BENTO GONÇALVES - RS</v>
          </cell>
          <cell r="B226" t="str">
            <v>RS</v>
          </cell>
          <cell r="C226">
            <v>4</v>
          </cell>
          <cell r="D226" t="str">
            <v>S</v>
          </cell>
          <cell r="E226" t="str">
            <v>2019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474968071.60000002</v>
          </cell>
          <cell r="K226">
            <v>652210341.19000006</v>
          </cell>
          <cell r="L226">
            <v>201044624.11000001</v>
          </cell>
          <cell r="M226">
            <v>-378286893.69999999</v>
          </cell>
          <cell r="N226">
            <v>474968071.60000002</v>
          </cell>
          <cell r="O226">
            <v>853254965.30000007</v>
          </cell>
          <cell r="P226">
            <v>-378286893.70000005</v>
          </cell>
        </row>
        <row r="227">
          <cell r="A227" t="str">
            <v>BERIZAL - MG</v>
          </cell>
          <cell r="B227" t="str">
            <v>MG</v>
          </cell>
          <cell r="C227">
            <v>7</v>
          </cell>
          <cell r="D227" t="str">
            <v>SE</v>
          </cell>
          <cell r="E227" t="str">
            <v>2018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6532167.7800000003</v>
          </cell>
          <cell r="K227">
            <v>5462583.7000000002</v>
          </cell>
          <cell r="L227">
            <v>11426821.109999999</v>
          </cell>
          <cell r="M227">
            <v>-10357237.029999999</v>
          </cell>
          <cell r="N227">
            <v>6532167.7800000003</v>
          </cell>
          <cell r="O227">
            <v>16889404.809999999</v>
          </cell>
          <cell r="P227">
            <v>-10357237.029999997</v>
          </cell>
        </row>
        <row r="228">
          <cell r="A228" t="str">
            <v>BERTIOGA - SP</v>
          </cell>
          <cell r="B228" t="str">
            <v>SP</v>
          </cell>
          <cell r="C228">
            <v>5</v>
          </cell>
          <cell r="D228" t="str">
            <v>SE</v>
          </cell>
          <cell r="E228" t="str">
            <v>2019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453916623.08999997</v>
          </cell>
          <cell r="K228">
            <v>192294892.90000001</v>
          </cell>
          <cell r="L228">
            <v>444626391.61000001</v>
          </cell>
          <cell r="M228">
            <v>-183004661.41999999</v>
          </cell>
          <cell r="N228">
            <v>453916623.08999997</v>
          </cell>
          <cell r="O228">
            <v>636921284.50999999</v>
          </cell>
          <cell r="P228">
            <v>-183004661.42000002</v>
          </cell>
        </row>
        <row r="229">
          <cell r="A229" t="str">
            <v>BERTOLÍNIA - PI</v>
          </cell>
          <cell r="B229" t="str">
            <v>PI</v>
          </cell>
          <cell r="C229">
            <v>7</v>
          </cell>
          <cell r="D229" t="str">
            <v>NE</v>
          </cell>
          <cell r="E229" t="str">
            <v>2018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1252864.6000000001</v>
          </cell>
          <cell r="K229">
            <v>8138386.4000000004</v>
          </cell>
          <cell r="L229">
            <v>15436180.880000001</v>
          </cell>
          <cell r="M229">
            <v>-22321702.68</v>
          </cell>
          <cell r="N229">
            <v>1252864.6000000001</v>
          </cell>
          <cell r="O229">
            <v>23574567.280000001</v>
          </cell>
          <cell r="P229">
            <v>-22321702.68</v>
          </cell>
        </row>
        <row r="230">
          <cell r="A230" t="str">
            <v>BERURI - AM</v>
          </cell>
          <cell r="B230" t="str">
            <v>AM</v>
          </cell>
          <cell r="C230">
            <v>6</v>
          </cell>
          <cell r="D230" t="str">
            <v>N</v>
          </cell>
          <cell r="E230" t="str">
            <v>2018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266790.44</v>
          </cell>
          <cell r="L230">
            <v>65075889.640000001</v>
          </cell>
          <cell r="M230">
            <v>-65342680.079999998</v>
          </cell>
          <cell r="N230">
            <v>0</v>
          </cell>
          <cell r="O230">
            <v>65342680.079999998</v>
          </cell>
          <cell r="P230">
            <v>-65342680.079999998</v>
          </cell>
        </row>
        <row r="231">
          <cell r="A231" t="str">
            <v>BETÂNIA - PE</v>
          </cell>
          <cell r="B231" t="str">
            <v>PE</v>
          </cell>
          <cell r="C231">
            <v>6</v>
          </cell>
          <cell r="D231" t="str">
            <v>NE</v>
          </cell>
          <cell r="E231" t="str">
            <v>2019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6644162.8199999994</v>
          </cell>
          <cell r="K231">
            <v>39257901.759999998</v>
          </cell>
          <cell r="L231">
            <v>48412599.609999999</v>
          </cell>
          <cell r="M231">
            <v>-81026338.549999997</v>
          </cell>
          <cell r="N231">
            <v>6644162.8199999994</v>
          </cell>
          <cell r="O231">
            <v>87670501.370000005</v>
          </cell>
          <cell r="P231">
            <v>-81026338.550000012</v>
          </cell>
        </row>
        <row r="232">
          <cell r="A232" t="str">
            <v>BETIM - MG</v>
          </cell>
          <cell r="B232" t="str">
            <v>MG</v>
          </cell>
          <cell r="C232">
            <v>3</v>
          </cell>
          <cell r="D232" t="str">
            <v>SE</v>
          </cell>
          <cell r="E232" t="str">
            <v>2018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1442528777.53</v>
          </cell>
          <cell r="K232">
            <v>1173340801.8900001</v>
          </cell>
          <cell r="L232">
            <v>1213318773.2</v>
          </cell>
          <cell r="M232">
            <v>-944130797.55999994</v>
          </cell>
          <cell r="N232">
            <v>1442528777.53</v>
          </cell>
          <cell r="O232">
            <v>2386659575.0900002</v>
          </cell>
          <cell r="P232">
            <v>-944130797.56000018</v>
          </cell>
        </row>
        <row r="233">
          <cell r="A233" t="str">
            <v>BEZERROS - PE</v>
          </cell>
          <cell r="B233" t="str">
            <v>PE</v>
          </cell>
          <cell r="C233">
            <v>5</v>
          </cell>
          <cell r="D233" t="str">
            <v>NE</v>
          </cell>
          <cell r="E233" t="str">
            <v>2018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6363470.96</v>
          </cell>
          <cell r="K233">
            <v>92646001.569999993</v>
          </cell>
          <cell r="L233">
            <v>152996979.13</v>
          </cell>
          <cell r="M233">
            <v>-239279509.74000001</v>
          </cell>
          <cell r="N233">
            <v>6363470.96</v>
          </cell>
          <cell r="O233">
            <v>245642980.69999999</v>
          </cell>
          <cell r="P233">
            <v>-239279509.73999998</v>
          </cell>
        </row>
        <row r="234">
          <cell r="A234" t="str">
            <v>BIGUAÇU - SC</v>
          </cell>
          <cell r="B234" t="str">
            <v>SC</v>
          </cell>
          <cell r="C234">
            <v>5</v>
          </cell>
          <cell r="D234" t="str">
            <v>S</v>
          </cell>
          <cell r="E234" t="str">
            <v>2019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110993320.40000001</v>
          </cell>
          <cell r="K234">
            <v>97596018.900000006</v>
          </cell>
          <cell r="L234">
            <v>68216067.819999993</v>
          </cell>
          <cell r="M234">
            <v>-54818766.319999993</v>
          </cell>
          <cell r="N234">
            <v>110993320.40000001</v>
          </cell>
          <cell r="O234">
            <v>165812086.72</v>
          </cell>
          <cell r="P234">
            <v>-54818766.319999993</v>
          </cell>
        </row>
        <row r="235">
          <cell r="A235" t="str">
            <v>BILAC - SP</v>
          </cell>
          <cell r="B235" t="str">
            <v>SP</v>
          </cell>
          <cell r="C235">
            <v>7</v>
          </cell>
          <cell r="D235" t="str">
            <v>SE</v>
          </cell>
          <cell r="E235" t="str">
            <v>2019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18315220.359999999</v>
          </cell>
          <cell r="K235">
            <v>34599043.93</v>
          </cell>
          <cell r="L235">
            <v>34735629.140000001</v>
          </cell>
          <cell r="M235">
            <v>-51019452.710000001</v>
          </cell>
          <cell r="N235">
            <v>18315220.359999999</v>
          </cell>
          <cell r="O235">
            <v>69334673.069999993</v>
          </cell>
          <cell r="P235">
            <v>-51019452.709999993</v>
          </cell>
        </row>
        <row r="236">
          <cell r="A236" t="str">
            <v>BIQUINHAS - MG</v>
          </cell>
          <cell r="B236" t="str">
            <v>MG</v>
          </cell>
          <cell r="C236">
            <v>7</v>
          </cell>
          <cell r="D236" t="str">
            <v>SE</v>
          </cell>
          <cell r="E236" t="str">
            <v/>
          </cell>
          <cell r="F236" t="str">
            <v/>
          </cell>
          <cell r="G236" t="str">
            <v/>
          </cell>
          <cell r="H236" t="str">
            <v/>
          </cell>
          <cell r="I236" t="str">
            <v/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P236" t="str">
            <v/>
          </cell>
        </row>
        <row r="237">
          <cell r="A237" t="str">
            <v>BIRIGUI - SP</v>
          </cell>
          <cell r="B237" t="str">
            <v>SP</v>
          </cell>
          <cell r="C237">
            <v>4</v>
          </cell>
          <cell r="D237" t="str">
            <v>SE</v>
          </cell>
          <cell r="E237" t="str">
            <v>2019</v>
          </cell>
          <cell r="F237">
            <v>51000000</v>
          </cell>
          <cell r="G237">
            <v>440036996.25999999</v>
          </cell>
          <cell r="H237">
            <v>1325752759.23</v>
          </cell>
          <cell r="I237">
            <v>-1714789755.49</v>
          </cell>
          <cell r="J237">
            <v>240647104.34999999</v>
          </cell>
          <cell r="K237">
            <v>235286850.19</v>
          </cell>
          <cell r="L237">
            <v>-2832017.35</v>
          </cell>
          <cell r="M237">
            <v>8192271.5100000203</v>
          </cell>
          <cell r="N237">
            <v>291647104.35000002</v>
          </cell>
          <cell r="O237">
            <v>1998244588.3300002</v>
          </cell>
          <cell r="P237">
            <v>-1706597483.98</v>
          </cell>
        </row>
        <row r="238">
          <cell r="A238" t="str">
            <v>BIRITIBA-MIRIM - SP</v>
          </cell>
          <cell r="B238" t="str">
            <v>SP</v>
          </cell>
          <cell r="C238">
            <v>6</v>
          </cell>
          <cell r="D238" t="str">
            <v>SE</v>
          </cell>
          <cell r="E238" t="str">
            <v>2019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59867857.18</v>
          </cell>
          <cell r="K238">
            <v>42656294.219999999</v>
          </cell>
          <cell r="L238">
            <v>69489657.469999999</v>
          </cell>
          <cell r="M238">
            <v>-52278094.509999998</v>
          </cell>
          <cell r="N238">
            <v>59867857.18</v>
          </cell>
          <cell r="O238">
            <v>112145951.69</v>
          </cell>
          <cell r="P238">
            <v>-52278094.509999998</v>
          </cell>
        </row>
        <row r="239">
          <cell r="A239" t="str">
            <v>BLUMENAU - SC</v>
          </cell>
          <cell r="B239" t="str">
            <v>SC</v>
          </cell>
          <cell r="C239">
            <v>3</v>
          </cell>
          <cell r="D239" t="str">
            <v>S</v>
          </cell>
          <cell r="E239" t="str">
            <v>2019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556047740.89999998</v>
          </cell>
          <cell r="K239">
            <v>1462073829.0699999</v>
          </cell>
          <cell r="L239">
            <v>1890700862.54</v>
          </cell>
          <cell r="M239">
            <v>-2796726950.71</v>
          </cell>
          <cell r="N239">
            <v>556047740.89999998</v>
          </cell>
          <cell r="O239">
            <v>3352774691.6099997</v>
          </cell>
          <cell r="P239">
            <v>-2796726950.7099996</v>
          </cell>
        </row>
        <row r="240">
          <cell r="A240" t="str">
            <v>BOA ESPERANÇA - ES</v>
          </cell>
          <cell r="B240" t="str">
            <v>ES</v>
          </cell>
          <cell r="C240">
            <v>6</v>
          </cell>
          <cell r="D240" t="str">
            <v>SE</v>
          </cell>
          <cell r="E240" t="str">
            <v>2019</v>
          </cell>
          <cell r="F240">
            <v>0</v>
          </cell>
          <cell r="G240">
            <v>76422477.640000001</v>
          </cell>
          <cell r="H240">
            <v>117161209.31999999</v>
          </cell>
          <cell r="I240">
            <v>-193583686.96000001</v>
          </cell>
          <cell r="J240">
            <v>19281536.199999999</v>
          </cell>
          <cell r="K240">
            <v>242650.62</v>
          </cell>
          <cell r="L240">
            <v>2040392.87</v>
          </cell>
          <cell r="M240">
            <v>16998492.710000001</v>
          </cell>
          <cell r="N240">
            <v>19281536.199999999</v>
          </cell>
          <cell r="O240">
            <v>195866730.44999999</v>
          </cell>
          <cell r="P240">
            <v>-176585194.25</v>
          </cell>
        </row>
        <row r="241">
          <cell r="A241" t="str">
            <v>BOA ESPERANÇA - MG</v>
          </cell>
          <cell r="B241" t="str">
            <v>MG</v>
          </cell>
          <cell r="C241">
            <v>5</v>
          </cell>
          <cell r="D241" t="str">
            <v>SE</v>
          </cell>
          <cell r="E241" t="str">
            <v>2018</v>
          </cell>
          <cell r="F241">
            <v>0</v>
          </cell>
          <cell r="G241">
            <v>5668290.4800000004</v>
          </cell>
          <cell r="H241">
            <v>0</v>
          </cell>
          <cell r="I241">
            <v>-5668290.4800000004</v>
          </cell>
          <cell r="J241">
            <v>32554900.02</v>
          </cell>
          <cell r="K241">
            <v>145457819.33000001</v>
          </cell>
          <cell r="L241">
            <v>103375811.90000001</v>
          </cell>
          <cell r="M241">
            <v>-216278731.21000001</v>
          </cell>
          <cell r="N241">
            <v>32554900.02</v>
          </cell>
          <cell r="O241">
            <v>254501921.71000001</v>
          </cell>
          <cell r="P241">
            <v>-221947021.69</v>
          </cell>
        </row>
        <row r="242">
          <cell r="A242" t="str">
            <v>BOA ESPERANÇA - PR</v>
          </cell>
          <cell r="B242" t="str">
            <v>PR</v>
          </cell>
          <cell r="C242">
            <v>7</v>
          </cell>
          <cell r="D242" t="str">
            <v>S</v>
          </cell>
          <cell r="E242" t="str">
            <v>2019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11122482.810000001</v>
          </cell>
          <cell r="K242">
            <v>21127725.23</v>
          </cell>
          <cell r="L242">
            <v>22397969.699999999</v>
          </cell>
          <cell r="M242">
            <v>-32403212.120000001</v>
          </cell>
          <cell r="N242">
            <v>11122482.810000001</v>
          </cell>
          <cell r="O242">
            <v>43525694.93</v>
          </cell>
          <cell r="P242">
            <v>-32403212.119999997</v>
          </cell>
        </row>
        <row r="243">
          <cell r="A243" t="str">
            <v>BOA SAÚDE (ANTIGO JANUÁRIO CICCO) - RN</v>
          </cell>
          <cell r="B243" t="str">
            <v>RN</v>
          </cell>
          <cell r="C243">
            <v>7</v>
          </cell>
          <cell r="D243" t="str">
            <v>NE</v>
          </cell>
          <cell r="E243" t="str">
            <v>2018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4259547.68</v>
          </cell>
          <cell r="K243">
            <v>9657870.6799999997</v>
          </cell>
          <cell r="L243">
            <v>36814313.719999999</v>
          </cell>
          <cell r="M243">
            <v>-42212636.719999999</v>
          </cell>
          <cell r="N243">
            <v>4259547.68</v>
          </cell>
          <cell r="O243">
            <v>46472184.399999999</v>
          </cell>
          <cell r="P243">
            <v>-42212636.719999999</v>
          </cell>
        </row>
        <row r="244">
          <cell r="A244" t="str">
            <v>BOA VENTURA DE SÃO ROQUE - PR</v>
          </cell>
          <cell r="B244" t="str">
            <v>PR</v>
          </cell>
          <cell r="C244">
            <v>7</v>
          </cell>
          <cell r="D244" t="str">
            <v>S</v>
          </cell>
          <cell r="E244" t="str">
            <v>2019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20409980.66</v>
          </cell>
          <cell r="K244">
            <v>13299625.85</v>
          </cell>
          <cell r="L244">
            <v>12093756.73</v>
          </cell>
          <cell r="M244">
            <v>-4983401.92</v>
          </cell>
          <cell r="N244">
            <v>20409980.66</v>
          </cell>
          <cell r="O244">
            <v>25393382.579999998</v>
          </cell>
          <cell r="P244">
            <v>-4983401.9199999981</v>
          </cell>
        </row>
        <row r="245">
          <cell r="A245" t="str">
            <v>BOA VIAGEM - CE</v>
          </cell>
          <cell r="B245" t="str">
            <v>CE</v>
          </cell>
          <cell r="C245">
            <v>8</v>
          </cell>
          <cell r="D245" t="str">
            <v>NE</v>
          </cell>
          <cell r="E245" t="str">
            <v/>
          </cell>
          <cell r="F245" t="str">
            <v/>
          </cell>
          <cell r="G245" t="str">
            <v/>
          </cell>
          <cell r="H245" t="str">
            <v/>
          </cell>
          <cell r="I245" t="str">
            <v/>
          </cell>
          <cell r="J245" t="str">
            <v/>
          </cell>
          <cell r="K245" t="str">
            <v/>
          </cell>
          <cell r="L245" t="str">
            <v/>
          </cell>
          <cell r="M245" t="str">
            <v/>
          </cell>
          <cell r="N245" t="str">
            <v/>
          </cell>
          <cell r="P245" t="str">
            <v/>
          </cell>
        </row>
        <row r="246">
          <cell r="A246" t="str">
            <v>BOA VISTA - PB</v>
          </cell>
          <cell r="B246" t="str">
            <v>PB</v>
          </cell>
          <cell r="C246">
            <v>7</v>
          </cell>
          <cell r="D246" t="str">
            <v>NE</v>
          </cell>
          <cell r="E246" t="str">
            <v>2018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17120469.079999998</v>
          </cell>
          <cell r="K246">
            <v>2358062.96</v>
          </cell>
          <cell r="L246">
            <v>20158808.280000001</v>
          </cell>
          <cell r="M246">
            <v>-5396402.1600000029</v>
          </cell>
          <cell r="N246">
            <v>17120469.079999998</v>
          </cell>
          <cell r="O246">
            <v>22516871.240000002</v>
          </cell>
          <cell r="P246">
            <v>-5396402.1600000039</v>
          </cell>
        </row>
        <row r="247">
          <cell r="A247" t="str">
            <v>BOA VISTA - RR</v>
          </cell>
          <cell r="B247" t="str">
            <v>RR</v>
          </cell>
          <cell r="C247">
            <v>2</v>
          </cell>
          <cell r="D247" t="str">
            <v>N</v>
          </cell>
          <cell r="E247" t="str">
            <v>2019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508479444.19</v>
          </cell>
          <cell r="K247">
            <v>154179240.19</v>
          </cell>
          <cell r="L247">
            <v>374308778.35000002</v>
          </cell>
          <cell r="M247">
            <v>-20008574.35000002</v>
          </cell>
          <cell r="N247">
            <v>508479444.19</v>
          </cell>
          <cell r="O247">
            <v>528488018.54000002</v>
          </cell>
          <cell r="P247">
            <v>-20008574.350000024</v>
          </cell>
        </row>
        <row r="248">
          <cell r="A248" t="str">
            <v>BOA VISTA DAS MISSÕES - RS</v>
          </cell>
          <cell r="B248" t="str">
            <v>RS</v>
          </cell>
          <cell r="C248">
            <v>7</v>
          </cell>
          <cell r="D248" t="str">
            <v>S</v>
          </cell>
          <cell r="E248" t="str">
            <v>2019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19816153.73</v>
          </cell>
          <cell r="K248">
            <v>3573942</v>
          </cell>
          <cell r="L248">
            <v>19425226</v>
          </cell>
          <cell r="M248">
            <v>-3183014.27</v>
          </cell>
          <cell r="N248">
            <v>19816153.73</v>
          </cell>
          <cell r="O248">
            <v>22999168</v>
          </cell>
          <cell r="P248">
            <v>-3183014.2699999996</v>
          </cell>
        </row>
        <row r="249">
          <cell r="A249" t="str">
            <v>BOA VISTA DO BURICÁ - RS</v>
          </cell>
          <cell r="B249" t="str">
            <v>RS</v>
          </cell>
          <cell r="C249">
            <v>7</v>
          </cell>
          <cell r="D249" t="str">
            <v>S</v>
          </cell>
          <cell r="E249" t="str">
            <v>2019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21633541.16</v>
          </cell>
          <cell r="K249">
            <v>21294811.140000001</v>
          </cell>
          <cell r="L249">
            <v>26141868.039999999</v>
          </cell>
          <cell r="M249">
            <v>-25803138.02</v>
          </cell>
          <cell r="N249">
            <v>21633541.16</v>
          </cell>
          <cell r="O249">
            <v>47436679.18</v>
          </cell>
          <cell r="P249">
            <v>-25803138.02</v>
          </cell>
        </row>
        <row r="250">
          <cell r="A250" t="str">
            <v>BOA VISTA DO SUL - RS</v>
          </cell>
          <cell r="B250" t="str">
            <v>RS</v>
          </cell>
          <cell r="C250">
            <v>7</v>
          </cell>
          <cell r="D250" t="str">
            <v>S</v>
          </cell>
          <cell r="E250" t="str">
            <v>2019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24733765.489999998</v>
          </cell>
          <cell r="K250">
            <v>9762103.5099999998</v>
          </cell>
          <cell r="L250">
            <v>29502560.809999999</v>
          </cell>
          <cell r="M250">
            <v>-14530898.83</v>
          </cell>
          <cell r="N250">
            <v>24733765.489999998</v>
          </cell>
          <cell r="O250">
            <v>39264664.32</v>
          </cell>
          <cell r="P250">
            <v>-14530898.830000002</v>
          </cell>
        </row>
        <row r="251">
          <cell r="A251" t="str">
            <v>BOCA DA MATA - AL</v>
          </cell>
          <cell r="B251" t="str">
            <v>AL</v>
          </cell>
          <cell r="C251">
            <v>8</v>
          </cell>
          <cell r="D251" t="str">
            <v>NE</v>
          </cell>
          <cell r="E251" t="str">
            <v/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P251" t="str">
            <v/>
          </cell>
        </row>
        <row r="252">
          <cell r="A252" t="str">
            <v>BOCAIÚVA - MG</v>
          </cell>
          <cell r="B252" t="str">
            <v>MG</v>
          </cell>
          <cell r="C252">
            <v>5</v>
          </cell>
          <cell r="D252" t="str">
            <v>SE</v>
          </cell>
          <cell r="E252" t="str">
            <v>2018</v>
          </cell>
          <cell r="F252">
            <v>0</v>
          </cell>
          <cell r="G252">
            <v>85890645.579999998</v>
          </cell>
          <cell r="H252">
            <v>92672067.909999996</v>
          </cell>
          <cell r="I252">
            <v>-178562713.49000001</v>
          </cell>
          <cell r="J252">
            <v>23477099.829999998</v>
          </cell>
          <cell r="K252">
            <v>1524504.86</v>
          </cell>
          <cell r="L252">
            <v>6834257.4000000004</v>
          </cell>
          <cell r="M252">
            <v>15118337.57</v>
          </cell>
          <cell r="N252">
            <v>23477099.829999998</v>
          </cell>
          <cell r="O252">
            <v>186921475.75000003</v>
          </cell>
          <cell r="P252">
            <v>-163444375.92000002</v>
          </cell>
        </row>
        <row r="253">
          <cell r="A253" t="str">
            <v>BODOCÓ - PE</v>
          </cell>
          <cell r="B253" t="str">
            <v>PE</v>
          </cell>
          <cell r="C253">
            <v>5</v>
          </cell>
          <cell r="D253" t="str">
            <v>NE</v>
          </cell>
          <cell r="E253" t="str">
            <v>2019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12270568.6</v>
          </cell>
          <cell r="K253">
            <v>99233163.680000007</v>
          </cell>
          <cell r="L253">
            <v>94768718.989999995</v>
          </cell>
          <cell r="M253">
            <v>-181731314.06999999</v>
          </cell>
          <cell r="N253">
            <v>12270568.6</v>
          </cell>
          <cell r="O253">
            <v>194001882.67000002</v>
          </cell>
          <cell r="P253">
            <v>-181731314.07000002</v>
          </cell>
        </row>
        <row r="254">
          <cell r="A254" t="str">
            <v>BODOQUENA - MS</v>
          </cell>
          <cell r="B254" t="str">
            <v>MS</v>
          </cell>
          <cell r="C254">
            <v>6</v>
          </cell>
          <cell r="D254" t="str">
            <v>CO</v>
          </cell>
          <cell r="E254" t="str">
            <v>2019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22141745.800000001</v>
          </cell>
          <cell r="K254">
            <v>21943540.670000002</v>
          </cell>
          <cell r="L254">
            <v>25786479.829999998</v>
          </cell>
          <cell r="M254">
            <v>-25588274.699999999</v>
          </cell>
          <cell r="N254">
            <v>22141745.800000001</v>
          </cell>
          <cell r="O254">
            <v>47730020.5</v>
          </cell>
          <cell r="P254">
            <v>-25588274.699999999</v>
          </cell>
        </row>
        <row r="255">
          <cell r="A255" t="str">
            <v>BOM CONSELHO - PE</v>
          </cell>
          <cell r="B255" t="str">
            <v>PE</v>
          </cell>
          <cell r="C255">
            <v>5</v>
          </cell>
          <cell r="D255" t="str">
            <v>NE</v>
          </cell>
          <cell r="E255" t="str">
            <v>2019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29744103.789999999</v>
          </cell>
          <cell r="K255">
            <v>103055237.31</v>
          </cell>
          <cell r="L255">
            <v>88890182.540000007</v>
          </cell>
          <cell r="M255">
            <v>-162201316.06</v>
          </cell>
          <cell r="N255">
            <v>29744103.789999999</v>
          </cell>
          <cell r="O255">
            <v>191945419.85000002</v>
          </cell>
          <cell r="P255">
            <v>-162201316.06000003</v>
          </cell>
        </row>
        <row r="256">
          <cell r="A256" t="str">
            <v>BOM DESPACHO - MG</v>
          </cell>
          <cell r="B256" t="str">
            <v>MG</v>
          </cell>
          <cell r="C256">
            <v>5</v>
          </cell>
          <cell r="D256" t="str">
            <v>SE</v>
          </cell>
          <cell r="E256" t="str">
            <v>2019</v>
          </cell>
          <cell r="F256">
            <v>0</v>
          </cell>
          <cell r="G256">
            <v>93906232.049999997</v>
          </cell>
          <cell r="H256">
            <v>0</v>
          </cell>
          <cell r="I256">
            <v>-93906232.049999997</v>
          </cell>
          <cell r="J256">
            <v>29922648.5</v>
          </cell>
          <cell r="K256">
            <v>103637428.5</v>
          </cell>
          <cell r="L256">
            <v>69339750.519999996</v>
          </cell>
          <cell r="M256">
            <v>-143054530.52000001</v>
          </cell>
          <cell r="N256">
            <v>29922648.5</v>
          </cell>
          <cell r="O256">
            <v>266883411.06999999</v>
          </cell>
          <cell r="P256">
            <v>-236960762.56999999</v>
          </cell>
        </row>
        <row r="257">
          <cell r="A257" t="str">
            <v>BOM JARDIM - MA</v>
          </cell>
          <cell r="B257" t="str">
            <v>MA</v>
          </cell>
          <cell r="C257">
            <v>8</v>
          </cell>
          <cell r="D257" t="str">
            <v>NE</v>
          </cell>
          <cell r="E257" t="str">
            <v/>
          </cell>
          <cell r="F257" t="str">
            <v/>
          </cell>
          <cell r="G257" t="str">
            <v/>
          </cell>
          <cell r="H257" t="str">
            <v/>
          </cell>
          <cell r="I257" t="str">
            <v/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P257" t="str">
            <v/>
          </cell>
        </row>
        <row r="258">
          <cell r="A258" t="str">
            <v>BOM JARDIM - PE</v>
          </cell>
          <cell r="B258" t="str">
            <v>PE</v>
          </cell>
          <cell r="C258">
            <v>6</v>
          </cell>
          <cell r="D258" t="str">
            <v>NE</v>
          </cell>
          <cell r="E258" t="str">
            <v>2019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2718350.89</v>
          </cell>
          <cell r="K258">
            <v>64510188.600000001</v>
          </cell>
          <cell r="L258">
            <v>78443936.900000006</v>
          </cell>
          <cell r="M258">
            <v>-140235774.61000001</v>
          </cell>
          <cell r="N258">
            <v>2718350.89</v>
          </cell>
          <cell r="O258">
            <v>142954125.5</v>
          </cell>
          <cell r="P258">
            <v>-140235774.61000001</v>
          </cell>
        </row>
        <row r="259">
          <cell r="A259" t="str">
            <v>BOM JARDIM - RJ</v>
          </cell>
          <cell r="B259" t="str">
            <v>RJ</v>
          </cell>
          <cell r="C259">
            <v>6</v>
          </cell>
          <cell r="D259" t="str">
            <v>SE</v>
          </cell>
          <cell r="E259" t="str">
            <v>2019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34988512.950000003</v>
          </cell>
          <cell r="K259">
            <v>104967210.34</v>
          </cell>
          <cell r="L259">
            <v>158997533.94999999</v>
          </cell>
          <cell r="M259">
            <v>-228976231.34</v>
          </cell>
          <cell r="N259">
            <v>34988512.950000003</v>
          </cell>
          <cell r="O259">
            <v>263964744.28999999</v>
          </cell>
          <cell r="P259">
            <v>-228976231.33999997</v>
          </cell>
        </row>
        <row r="260">
          <cell r="A260" t="str">
            <v>BOM JARDIM DE GOIÁS - GO</v>
          </cell>
          <cell r="B260" t="str">
            <v>GO</v>
          </cell>
          <cell r="C260">
            <v>7</v>
          </cell>
          <cell r="D260" t="str">
            <v>CO</v>
          </cell>
          <cell r="E260" t="str">
            <v>2019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5682722.3799999999</v>
          </cell>
          <cell r="K260">
            <v>13912734.359999999</v>
          </cell>
          <cell r="L260">
            <v>18803798.329999998</v>
          </cell>
          <cell r="M260">
            <v>-27033810.309999999</v>
          </cell>
          <cell r="N260">
            <v>5682722.3799999999</v>
          </cell>
          <cell r="O260">
            <v>32716532.689999998</v>
          </cell>
          <cell r="P260">
            <v>-27033810.309999999</v>
          </cell>
        </row>
        <row r="261">
          <cell r="A261" t="str">
            <v>BOM JESUS - PB</v>
          </cell>
          <cell r="B261" t="str">
            <v>PB</v>
          </cell>
          <cell r="C261">
            <v>7</v>
          </cell>
          <cell r="D261" t="str">
            <v>NE</v>
          </cell>
          <cell r="E261" t="str">
            <v>2019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13671996.140000001</v>
          </cell>
          <cell r="K261">
            <v>17978946.289999999</v>
          </cell>
          <cell r="L261">
            <v>12166305.85</v>
          </cell>
          <cell r="M261">
            <v>-16473256</v>
          </cell>
          <cell r="N261">
            <v>13671996.140000001</v>
          </cell>
          <cell r="O261">
            <v>30145252.140000001</v>
          </cell>
          <cell r="P261">
            <v>-16473256</v>
          </cell>
        </row>
        <row r="262">
          <cell r="A262" t="str">
            <v>BOM JESUS - PI</v>
          </cell>
          <cell r="B262" t="str">
            <v>PI</v>
          </cell>
          <cell r="C262">
            <v>6</v>
          </cell>
          <cell r="D262" t="str">
            <v>NE</v>
          </cell>
          <cell r="E262" t="str">
            <v>2019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23416625.079999998</v>
          </cell>
          <cell r="K262">
            <v>14111206.630000001</v>
          </cell>
          <cell r="L262">
            <v>79458398.730000004</v>
          </cell>
          <cell r="M262">
            <v>-70152980.280000001</v>
          </cell>
          <cell r="N262">
            <v>23416625.079999998</v>
          </cell>
          <cell r="O262">
            <v>93569605.359999999</v>
          </cell>
          <cell r="P262">
            <v>-70152980.280000001</v>
          </cell>
        </row>
        <row r="263">
          <cell r="A263" t="str">
            <v>BOM JESUS - RN</v>
          </cell>
          <cell r="B263" t="str">
            <v>RN</v>
          </cell>
          <cell r="C263">
            <v>7</v>
          </cell>
          <cell r="D263" t="str">
            <v>NE</v>
          </cell>
          <cell r="E263" t="str">
            <v>2018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454062.86</v>
          </cell>
          <cell r="K263">
            <v>99701.32</v>
          </cell>
          <cell r="L263">
            <v>41388717.350000001</v>
          </cell>
          <cell r="M263">
            <v>-41034355.810000002</v>
          </cell>
          <cell r="N263">
            <v>454062.86</v>
          </cell>
          <cell r="O263">
            <v>41488418.670000002</v>
          </cell>
          <cell r="P263">
            <v>-41034355.810000002</v>
          </cell>
        </row>
        <row r="264">
          <cell r="A264" t="str">
            <v>BOM JESUS DA PENHA - MG</v>
          </cell>
          <cell r="B264" t="str">
            <v>MG</v>
          </cell>
          <cell r="C264">
            <v>7</v>
          </cell>
          <cell r="D264" t="str">
            <v>SE</v>
          </cell>
          <cell r="E264" t="str">
            <v>2019</v>
          </cell>
          <cell r="F264">
            <v>0</v>
          </cell>
          <cell r="G264">
            <v>1829094.81</v>
          </cell>
          <cell r="H264">
            <v>0</v>
          </cell>
          <cell r="I264">
            <v>-1829094.81</v>
          </cell>
          <cell r="J264">
            <v>13536115.960000001</v>
          </cell>
          <cell r="K264">
            <v>23599978.43</v>
          </cell>
          <cell r="L264">
            <v>17335466.390000001</v>
          </cell>
          <cell r="M264">
            <v>-27399328.859999999</v>
          </cell>
          <cell r="N264">
            <v>13536115.960000001</v>
          </cell>
          <cell r="O264">
            <v>42764539.629999995</v>
          </cell>
          <cell r="P264">
            <v>-29228423.669999994</v>
          </cell>
        </row>
        <row r="265">
          <cell r="A265" t="str">
            <v>BOM JESUS DAS SELVAS - MA</v>
          </cell>
          <cell r="B265" t="str">
            <v>MA</v>
          </cell>
          <cell r="C265">
            <v>5</v>
          </cell>
          <cell r="D265" t="str">
            <v>NE</v>
          </cell>
          <cell r="E265" t="str">
            <v/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  <cell r="K265" t="str">
            <v/>
          </cell>
          <cell r="L265" t="str">
            <v/>
          </cell>
          <cell r="M265" t="str">
            <v/>
          </cell>
          <cell r="N265" t="str">
            <v/>
          </cell>
          <cell r="P265" t="str">
            <v/>
          </cell>
        </row>
        <row r="266">
          <cell r="A266" t="str">
            <v>BOM JESUS DE GOIÁS - GO</v>
          </cell>
          <cell r="B266" t="str">
            <v>GO</v>
          </cell>
          <cell r="C266">
            <v>6</v>
          </cell>
          <cell r="D266" t="str">
            <v>CO</v>
          </cell>
          <cell r="E266" t="str">
            <v>2018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15191590.1</v>
          </cell>
          <cell r="K266">
            <v>55577848.890000001</v>
          </cell>
          <cell r="L266">
            <v>57261876.189999998</v>
          </cell>
          <cell r="M266">
            <v>-97648134.979999989</v>
          </cell>
          <cell r="N266">
            <v>15191590.1</v>
          </cell>
          <cell r="O266">
            <v>112839725.08</v>
          </cell>
          <cell r="P266">
            <v>-97648134.980000004</v>
          </cell>
        </row>
        <row r="267">
          <cell r="A267" t="str">
            <v>BOM JESUS DOS PERDÕES - SP</v>
          </cell>
          <cell r="B267" t="str">
            <v>SP</v>
          </cell>
          <cell r="C267">
            <v>6</v>
          </cell>
          <cell r="D267" t="str">
            <v>SE</v>
          </cell>
          <cell r="E267" t="str">
            <v>2019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51799149.5</v>
          </cell>
          <cell r="K267">
            <v>68286490.859999999</v>
          </cell>
          <cell r="L267">
            <v>85170630.629999995</v>
          </cell>
          <cell r="M267">
            <v>-101657971.98999999</v>
          </cell>
          <cell r="N267">
            <v>51799149.5</v>
          </cell>
          <cell r="O267">
            <v>153457121.49000001</v>
          </cell>
          <cell r="P267">
            <v>-101657971.99000001</v>
          </cell>
        </row>
        <row r="268">
          <cell r="A268" t="str">
            <v>BOM PRINCÍPIO - RS</v>
          </cell>
          <cell r="B268" t="str">
            <v>RS</v>
          </cell>
          <cell r="C268">
            <v>7</v>
          </cell>
          <cell r="D268" t="str">
            <v>S</v>
          </cell>
          <cell r="E268" t="str">
            <v>2019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31083971.800000001</v>
          </cell>
          <cell r="K268">
            <v>32252682</v>
          </cell>
          <cell r="L268">
            <v>53751062</v>
          </cell>
          <cell r="M268">
            <v>-54919772.200000003</v>
          </cell>
          <cell r="N268">
            <v>31083971.800000001</v>
          </cell>
          <cell r="O268">
            <v>86003744</v>
          </cell>
          <cell r="P268">
            <v>-54919772.200000003</v>
          </cell>
        </row>
        <row r="269">
          <cell r="A269" t="str">
            <v>BOM PRINCÍPIO DO PIAUÍ - PI</v>
          </cell>
          <cell r="B269" t="str">
            <v>PI</v>
          </cell>
          <cell r="C269">
            <v>7</v>
          </cell>
          <cell r="D269" t="str">
            <v>NE</v>
          </cell>
          <cell r="E269" t="str">
            <v>2018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1696145.99</v>
          </cell>
          <cell r="K269">
            <v>7805440.9299999997</v>
          </cell>
          <cell r="L269">
            <v>26584230.559999999</v>
          </cell>
          <cell r="M269">
            <v>-32693525.5</v>
          </cell>
          <cell r="N269">
            <v>1696145.99</v>
          </cell>
          <cell r="O269">
            <v>34389671.489999995</v>
          </cell>
          <cell r="P269">
            <v>-32693525.499999996</v>
          </cell>
        </row>
        <row r="270">
          <cell r="A270" t="str">
            <v>BOM SUCESSO - MG</v>
          </cell>
          <cell r="B270" t="str">
            <v>MG</v>
          </cell>
          <cell r="C270">
            <v>6</v>
          </cell>
          <cell r="D270" t="str">
            <v>SE</v>
          </cell>
          <cell r="E270" t="str">
            <v>2018</v>
          </cell>
          <cell r="F270">
            <v>0</v>
          </cell>
          <cell r="G270">
            <v>39638041.350000001</v>
          </cell>
          <cell r="H270">
            <v>0</v>
          </cell>
          <cell r="I270">
            <v>-39638041.350000001</v>
          </cell>
          <cell r="J270">
            <v>23773367.98</v>
          </cell>
          <cell r="K270">
            <v>50180357.810000002</v>
          </cell>
          <cell r="L270">
            <v>53588685.509999998</v>
          </cell>
          <cell r="M270">
            <v>-79995675.340000004</v>
          </cell>
          <cell r="N270">
            <v>23773367.98</v>
          </cell>
          <cell r="O270">
            <v>143407084.66999999</v>
          </cell>
          <cell r="P270">
            <v>-119633716.68999998</v>
          </cell>
        </row>
        <row r="271">
          <cell r="A271" t="str">
            <v>BOM SUCESSO - PR</v>
          </cell>
          <cell r="B271" t="str">
            <v>PR</v>
          </cell>
          <cell r="C271">
            <v>7</v>
          </cell>
          <cell r="D271" t="str">
            <v>S</v>
          </cell>
          <cell r="E271" t="str">
            <v>2018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1134137.78</v>
          </cell>
          <cell r="K271">
            <v>30602028.399999999</v>
          </cell>
          <cell r="L271">
            <v>19801584.609999999</v>
          </cell>
          <cell r="M271">
            <v>-49269475.229999997</v>
          </cell>
          <cell r="N271">
            <v>1134137.78</v>
          </cell>
          <cell r="O271">
            <v>50403613.009999998</v>
          </cell>
          <cell r="P271">
            <v>-49269475.229999997</v>
          </cell>
        </row>
        <row r="272">
          <cell r="A272" t="str">
            <v>BONFINÓPOLIS - GO</v>
          </cell>
          <cell r="B272" t="str">
            <v>GO</v>
          </cell>
          <cell r="C272">
            <v>7</v>
          </cell>
          <cell r="D272" t="str">
            <v>CO</v>
          </cell>
          <cell r="E272" t="str">
            <v>2019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7428023.8700000001</v>
          </cell>
          <cell r="K272">
            <v>13754398.85</v>
          </cell>
          <cell r="L272">
            <v>26674345.390000001</v>
          </cell>
          <cell r="M272">
            <v>-33000720.370000001</v>
          </cell>
          <cell r="N272">
            <v>7428023.8700000001</v>
          </cell>
          <cell r="O272">
            <v>40428744.240000002</v>
          </cell>
          <cell r="P272">
            <v>-33000720.370000001</v>
          </cell>
        </row>
        <row r="273">
          <cell r="A273" t="str">
            <v>BONITO - BA</v>
          </cell>
          <cell r="B273" t="str">
            <v>BA</v>
          </cell>
          <cell r="C273">
            <v>6</v>
          </cell>
          <cell r="D273" t="str">
            <v>NE</v>
          </cell>
          <cell r="E273" t="str">
            <v>2019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15917088.01</v>
          </cell>
          <cell r="K273">
            <v>12307201.75</v>
          </cell>
          <cell r="L273">
            <v>55787646.149999999</v>
          </cell>
          <cell r="M273">
            <v>-52177759.890000001</v>
          </cell>
          <cell r="N273">
            <v>15917088.01</v>
          </cell>
          <cell r="O273">
            <v>68094847.900000006</v>
          </cell>
          <cell r="P273">
            <v>-52177759.890000008</v>
          </cell>
        </row>
        <row r="274">
          <cell r="A274" t="str">
            <v>BONITO - MS</v>
          </cell>
          <cell r="B274" t="str">
            <v>MS</v>
          </cell>
          <cell r="C274">
            <v>6</v>
          </cell>
          <cell r="D274" t="str">
            <v>CO</v>
          </cell>
          <cell r="E274" t="str">
            <v>2019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33028887.460000001</v>
          </cell>
          <cell r="K274">
            <v>50857795.979999997</v>
          </cell>
          <cell r="L274">
            <v>89022321.840000004</v>
          </cell>
          <cell r="M274">
            <v>-106851230.36</v>
          </cell>
          <cell r="N274">
            <v>33028887.460000001</v>
          </cell>
          <cell r="O274">
            <v>139880117.81999999</v>
          </cell>
          <cell r="P274">
            <v>-106851230.35999998</v>
          </cell>
        </row>
        <row r="275">
          <cell r="A275" t="str">
            <v>BONITO - PE</v>
          </cell>
          <cell r="B275" t="str">
            <v>PE</v>
          </cell>
          <cell r="C275">
            <v>5</v>
          </cell>
          <cell r="D275" t="str">
            <v>NE</v>
          </cell>
          <cell r="E275" t="str">
            <v>2018</v>
          </cell>
          <cell r="F275">
            <v>22800.11</v>
          </cell>
          <cell r="G275">
            <v>145006199.83000001</v>
          </cell>
          <cell r="H275">
            <v>398296209.50999999</v>
          </cell>
          <cell r="I275">
            <v>-543279609.23000002</v>
          </cell>
          <cell r="J275">
            <v>478561.17</v>
          </cell>
          <cell r="K275">
            <v>0</v>
          </cell>
          <cell r="L275">
            <v>-195438.65</v>
          </cell>
          <cell r="M275">
            <v>673999.82</v>
          </cell>
          <cell r="N275">
            <v>501361.27999999997</v>
          </cell>
          <cell r="O275">
            <v>543106970.69000006</v>
          </cell>
          <cell r="P275">
            <v>-542605609.41000009</v>
          </cell>
        </row>
        <row r="276">
          <cell r="A276" t="str">
            <v>BONITO DE SANTA FÉ - PB</v>
          </cell>
          <cell r="B276" t="str">
            <v>PB</v>
          </cell>
          <cell r="C276">
            <v>8</v>
          </cell>
          <cell r="D276" t="str">
            <v>NE</v>
          </cell>
          <cell r="E276" t="str">
            <v>2018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75399.11</v>
          </cell>
          <cell r="K276">
            <v>31473878.34</v>
          </cell>
          <cell r="L276">
            <v>33036848.27</v>
          </cell>
          <cell r="M276">
            <v>-64435327.5</v>
          </cell>
          <cell r="N276">
            <v>75399.11</v>
          </cell>
          <cell r="O276">
            <v>64510726.609999999</v>
          </cell>
          <cell r="P276">
            <v>-64435327.5</v>
          </cell>
        </row>
        <row r="277">
          <cell r="A277" t="str">
            <v>BONÓPOLIS - GO</v>
          </cell>
          <cell r="B277" t="str">
            <v>GO</v>
          </cell>
          <cell r="C277">
            <v>7</v>
          </cell>
          <cell r="D277" t="str">
            <v>CO</v>
          </cell>
          <cell r="E277" t="str">
            <v>2019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4918686.1100000003</v>
          </cell>
          <cell r="K277">
            <v>13890964.18</v>
          </cell>
          <cell r="L277">
            <v>12864434.76</v>
          </cell>
          <cell r="M277">
            <v>-21836712.829999998</v>
          </cell>
          <cell r="N277">
            <v>4918686.1100000003</v>
          </cell>
          <cell r="O277">
            <v>26755398.939999998</v>
          </cell>
          <cell r="P277">
            <v>-21836712.829999998</v>
          </cell>
        </row>
        <row r="278">
          <cell r="A278" t="str">
            <v>BOQUEIRÃO DO LEÃO - RS</v>
          </cell>
          <cell r="B278" t="str">
            <v>RS</v>
          </cell>
          <cell r="C278">
            <v>7</v>
          </cell>
          <cell r="D278" t="str">
            <v>S</v>
          </cell>
          <cell r="E278" t="str">
            <v>2019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25792784.579999998</v>
          </cell>
          <cell r="K278">
            <v>24742635.010000002</v>
          </cell>
          <cell r="L278">
            <v>20060608.280000001</v>
          </cell>
          <cell r="M278">
            <v>-19010458.710000001</v>
          </cell>
          <cell r="N278">
            <v>25792784.579999998</v>
          </cell>
          <cell r="O278">
            <v>44803243.290000007</v>
          </cell>
          <cell r="P278">
            <v>-19010458.710000008</v>
          </cell>
        </row>
        <row r="279">
          <cell r="A279" t="str">
            <v>BOQUEIRÃO DO PIAUÍ - PI</v>
          </cell>
          <cell r="B279" t="str">
            <v>PI</v>
          </cell>
          <cell r="C279">
            <v>7</v>
          </cell>
          <cell r="D279" t="str">
            <v>NE</v>
          </cell>
          <cell r="E279" t="str">
            <v>2019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3945440.94</v>
          </cell>
          <cell r="K279">
            <v>7851388.9500000002</v>
          </cell>
          <cell r="L279">
            <v>19156967.559999999</v>
          </cell>
          <cell r="M279">
            <v>-23062915.57</v>
          </cell>
          <cell r="N279">
            <v>3945440.94</v>
          </cell>
          <cell r="O279">
            <v>27008356.509999998</v>
          </cell>
          <cell r="P279">
            <v>-23062915.569999997</v>
          </cell>
        </row>
        <row r="280">
          <cell r="A280" t="str">
            <v>BORBA - AM</v>
          </cell>
          <cell r="B280" t="str">
            <v>AM</v>
          </cell>
          <cell r="C280">
            <v>8</v>
          </cell>
          <cell r="D280" t="str">
            <v>N</v>
          </cell>
          <cell r="E280" t="str">
            <v>2017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4803889.71</v>
          </cell>
          <cell r="K280">
            <v>0</v>
          </cell>
          <cell r="L280">
            <v>49693419.310000002</v>
          </cell>
          <cell r="M280">
            <v>-44889529.600000001</v>
          </cell>
          <cell r="N280">
            <v>4803889.71</v>
          </cell>
          <cell r="O280">
            <v>49693419.310000002</v>
          </cell>
          <cell r="P280">
            <v>-44889529.600000001</v>
          </cell>
        </row>
        <row r="281">
          <cell r="A281" t="str">
            <v>BOSSOROCA - RS</v>
          </cell>
          <cell r="B281" t="str">
            <v>RS</v>
          </cell>
          <cell r="C281">
            <v>7</v>
          </cell>
          <cell r="D281" t="str">
            <v>S</v>
          </cell>
          <cell r="E281" t="str">
            <v>2019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30789928.920000002</v>
          </cell>
          <cell r="K281">
            <v>36352960.149999999</v>
          </cell>
          <cell r="L281">
            <v>32064684.620000001</v>
          </cell>
          <cell r="M281">
            <v>-37627715.850000001</v>
          </cell>
          <cell r="N281">
            <v>30789928.920000002</v>
          </cell>
          <cell r="O281">
            <v>68417644.769999996</v>
          </cell>
          <cell r="P281">
            <v>-37627715.849999994</v>
          </cell>
        </row>
        <row r="282">
          <cell r="A282" t="str">
            <v>BOTUCATU - SP</v>
          </cell>
          <cell r="B282" t="str">
            <v>SP</v>
          </cell>
          <cell r="C282">
            <v>4</v>
          </cell>
          <cell r="D282" t="str">
            <v>SE</v>
          </cell>
          <cell r="E282" t="str">
            <v>2019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135943478.74000001</v>
          </cell>
          <cell r="K282">
            <v>174152012.24000001</v>
          </cell>
          <cell r="L282">
            <v>429919533.25</v>
          </cell>
          <cell r="M282">
            <v>-468128066.75</v>
          </cell>
          <cell r="N282">
            <v>135943478.74000001</v>
          </cell>
          <cell r="O282">
            <v>604071545.49000001</v>
          </cell>
          <cell r="P282">
            <v>-468128066.75</v>
          </cell>
        </row>
        <row r="283">
          <cell r="A283" t="str">
            <v>BRANQUINHA - AL</v>
          </cell>
          <cell r="B283" t="str">
            <v>AL</v>
          </cell>
          <cell r="C283">
            <v>8</v>
          </cell>
          <cell r="D283" t="str">
            <v>NE</v>
          </cell>
          <cell r="E283" t="str">
            <v/>
          </cell>
          <cell r="F283" t="str">
            <v/>
          </cell>
          <cell r="G283" t="str">
            <v/>
          </cell>
          <cell r="H283" t="str">
            <v/>
          </cell>
          <cell r="I283" t="str">
            <v/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P283" t="str">
            <v/>
          </cell>
        </row>
        <row r="284">
          <cell r="A284" t="str">
            <v>BRASILEIRA - PI</v>
          </cell>
          <cell r="B284" t="str">
            <v>PI</v>
          </cell>
          <cell r="C284">
            <v>8</v>
          </cell>
          <cell r="D284" t="str">
            <v>NE</v>
          </cell>
          <cell r="E284" t="str">
            <v>2017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1783416.84</v>
          </cell>
          <cell r="K284">
            <v>0</v>
          </cell>
          <cell r="L284">
            <v>10096439.23</v>
          </cell>
          <cell r="M284">
            <v>-8313022.3900000006</v>
          </cell>
          <cell r="N284">
            <v>1783416.84</v>
          </cell>
          <cell r="O284">
            <v>10096439.23</v>
          </cell>
          <cell r="P284">
            <v>-8313022.3900000006</v>
          </cell>
        </row>
        <row r="285">
          <cell r="A285" t="str">
            <v>BRASÍLIA DE MINAS - MG</v>
          </cell>
          <cell r="B285" t="str">
            <v>MG</v>
          </cell>
          <cell r="C285">
            <v>6</v>
          </cell>
          <cell r="D285" t="str">
            <v>SE</v>
          </cell>
          <cell r="E285" t="str">
            <v>2019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47567333.530000001</v>
          </cell>
          <cell r="K285">
            <v>14900262.42</v>
          </cell>
          <cell r="L285">
            <v>70178610.959999993</v>
          </cell>
          <cell r="M285">
            <v>-37511539.849999987</v>
          </cell>
          <cell r="N285">
            <v>47567333.530000001</v>
          </cell>
          <cell r="O285">
            <v>85078873.379999995</v>
          </cell>
          <cell r="P285">
            <v>-37511539.849999994</v>
          </cell>
        </row>
        <row r="286">
          <cell r="A286" t="str">
            <v>BRASÓPOLIS - MG</v>
          </cell>
          <cell r="B286" t="str">
            <v>MG</v>
          </cell>
          <cell r="C286">
            <v>7</v>
          </cell>
          <cell r="D286" t="str">
            <v>SE</v>
          </cell>
          <cell r="E286" t="str">
            <v>2018</v>
          </cell>
          <cell r="F286">
            <v>0</v>
          </cell>
          <cell r="G286">
            <v>9318274.0700000003</v>
          </cell>
          <cell r="H286">
            <v>0</v>
          </cell>
          <cell r="I286">
            <v>-9318274.0700000003</v>
          </cell>
          <cell r="J286">
            <v>3335103.69</v>
          </cell>
          <cell r="K286">
            <v>6379547.3099999996</v>
          </cell>
          <cell r="L286">
            <v>40402437.990000002</v>
          </cell>
          <cell r="M286">
            <v>-43446881.610000007</v>
          </cell>
          <cell r="N286">
            <v>3335103.69</v>
          </cell>
          <cell r="O286">
            <v>56100259.370000005</v>
          </cell>
          <cell r="P286">
            <v>-52765155.680000007</v>
          </cell>
        </row>
        <row r="287">
          <cell r="A287" t="str">
            <v>BREJÃO - PE</v>
          </cell>
          <cell r="B287" t="str">
            <v>PE</v>
          </cell>
          <cell r="C287">
            <v>7</v>
          </cell>
          <cell r="D287" t="str">
            <v>NE</v>
          </cell>
          <cell r="E287" t="str">
            <v>2019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1329635.31</v>
          </cell>
          <cell r="K287">
            <v>27420492.59</v>
          </cell>
          <cell r="L287">
            <v>17530414.09</v>
          </cell>
          <cell r="M287">
            <v>-43621271.369999997</v>
          </cell>
          <cell r="N287">
            <v>1329635.31</v>
          </cell>
          <cell r="O287">
            <v>44950906.68</v>
          </cell>
          <cell r="P287">
            <v>-43621271.369999997</v>
          </cell>
        </row>
        <row r="288">
          <cell r="A288" t="str">
            <v>BREJINHO - PE</v>
          </cell>
          <cell r="B288" t="str">
            <v>PE</v>
          </cell>
          <cell r="C288">
            <v>7</v>
          </cell>
          <cell r="D288" t="str">
            <v>NE</v>
          </cell>
          <cell r="E288" t="str">
            <v>2019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4516207.66</v>
          </cell>
          <cell r="K288">
            <v>18922216.190000001</v>
          </cell>
          <cell r="L288">
            <v>19650077.390000001</v>
          </cell>
          <cell r="M288">
            <v>-34056085.920000002</v>
          </cell>
          <cell r="N288">
            <v>4516207.66</v>
          </cell>
          <cell r="O288">
            <v>38572293.579999998</v>
          </cell>
          <cell r="P288">
            <v>-34056085.920000002</v>
          </cell>
        </row>
        <row r="289">
          <cell r="A289" t="str">
            <v>BREJO DA MADRE DE DEUS - PE</v>
          </cell>
          <cell r="B289" t="str">
            <v>PE</v>
          </cell>
          <cell r="C289">
            <v>5</v>
          </cell>
          <cell r="D289" t="str">
            <v>NE</v>
          </cell>
          <cell r="E289" t="str">
            <v>2018</v>
          </cell>
          <cell r="F289">
            <v>41133.26</v>
          </cell>
          <cell r="G289">
            <v>131117968.23</v>
          </cell>
          <cell r="H289">
            <v>369015036.63999999</v>
          </cell>
          <cell r="I289">
            <v>-500091871.61000001</v>
          </cell>
          <cell r="J289">
            <v>0</v>
          </cell>
          <cell r="K289">
            <v>792056.09</v>
          </cell>
          <cell r="L289">
            <v>36749310.009999998</v>
          </cell>
          <cell r="M289">
            <v>-37541366.100000001</v>
          </cell>
          <cell r="N289">
            <v>41133.26</v>
          </cell>
          <cell r="O289">
            <v>537674370.97000003</v>
          </cell>
          <cell r="P289">
            <v>-537633237.71000004</v>
          </cell>
        </row>
        <row r="290">
          <cell r="A290" t="str">
            <v>BREJO DO CRUZ - PB</v>
          </cell>
          <cell r="B290" t="str">
            <v>PB</v>
          </cell>
          <cell r="C290">
            <v>6</v>
          </cell>
          <cell r="D290" t="str">
            <v>NE</v>
          </cell>
          <cell r="E290" t="str">
            <v>2019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9900265.7200000007</v>
          </cell>
          <cell r="K290">
            <v>41425479.969999999</v>
          </cell>
          <cell r="L290">
            <v>35932943.909999996</v>
          </cell>
          <cell r="M290">
            <v>-67458158.159999996</v>
          </cell>
          <cell r="N290">
            <v>9900265.7200000007</v>
          </cell>
          <cell r="O290">
            <v>77358423.879999995</v>
          </cell>
          <cell r="P290">
            <v>-67458158.159999996</v>
          </cell>
        </row>
        <row r="291">
          <cell r="A291" t="str">
            <v>BREVES - PA</v>
          </cell>
          <cell r="B291" t="str">
            <v>PA</v>
          </cell>
          <cell r="C291">
            <v>4</v>
          </cell>
          <cell r="D291" t="str">
            <v>N</v>
          </cell>
          <cell r="E291" t="str">
            <v>2015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693589.81</v>
          </cell>
          <cell r="K291">
            <v>20757876.899999999</v>
          </cell>
          <cell r="L291">
            <v>248230559.99000001</v>
          </cell>
          <cell r="M291">
            <v>-268294847.08000001</v>
          </cell>
          <cell r="N291">
            <v>693589.81</v>
          </cell>
          <cell r="O291">
            <v>268988436.88999999</v>
          </cell>
          <cell r="P291">
            <v>-268294847.07999998</v>
          </cell>
        </row>
        <row r="292">
          <cell r="A292" t="str">
            <v>BROCHIER - RS</v>
          </cell>
          <cell r="B292" t="str">
            <v>RS</v>
          </cell>
          <cell r="C292">
            <v>7</v>
          </cell>
          <cell r="D292" t="str">
            <v>S</v>
          </cell>
          <cell r="E292" t="str">
            <v>2019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15770748.16</v>
          </cell>
          <cell r="K292">
            <v>15650273.5</v>
          </cell>
          <cell r="L292">
            <v>21470707.780000001</v>
          </cell>
          <cell r="M292">
            <v>-21350233.120000001</v>
          </cell>
          <cell r="N292">
            <v>15770748.16</v>
          </cell>
          <cell r="O292">
            <v>37120981.280000001</v>
          </cell>
          <cell r="P292">
            <v>-21350233.120000001</v>
          </cell>
        </row>
        <row r="293">
          <cell r="A293" t="str">
            <v>BRODOWSKI - SP</v>
          </cell>
          <cell r="B293" t="str">
            <v>SP</v>
          </cell>
          <cell r="C293">
            <v>6</v>
          </cell>
          <cell r="D293" t="str">
            <v>SE</v>
          </cell>
          <cell r="E293" t="str">
            <v>2018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49146379.25</v>
          </cell>
          <cell r="K293">
            <v>18412059.300000001</v>
          </cell>
          <cell r="L293">
            <v>45536297.289999999</v>
          </cell>
          <cell r="M293">
            <v>-14801977.34</v>
          </cell>
          <cell r="N293">
            <v>49146379.25</v>
          </cell>
          <cell r="O293">
            <v>63948356.590000004</v>
          </cell>
          <cell r="P293">
            <v>-14801977.340000004</v>
          </cell>
        </row>
        <row r="294">
          <cell r="A294" t="str">
            <v>BRUSQUE - SC</v>
          </cell>
          <cell r="B294" t="str">
            <v>SC</v>
          </cell>
          <cell r="C294">
            <v>4</v>
          </cell>
          <cell r="D294" t="str">
            <v>S</v>
          </cell>
          <cell r="E294" t="str">
            <v>2018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84562070.319999993</v>
          </cell>
          <cell r="K294">
            <v>92718636.780000001</v>
          </cell>
          <cell r="L294">
            <v>311445460.25</v>
          </cell>
          <cell r="M294">
            <v>-319602026.70999998</v>
          </cell>
          <cell r="N294">
            <v>84562070.319999993</v>
          </cell>
          <cell r="O294">
            <v>404164097.02999997</v>
          </cell>
          <cell r="P294">
            <v>-319602026.70999998</v>
          </cell>
        </row>
        <row r="295">
          <cell r="A295" t="str">
            <v>BUENOS AIRES - PE</v>
          </cell>
          <cell r="B295" t="str">
            <v>PE</v>
          </cell>
          <cell r="C295">
            <v>7</v>
          </cell>
          <cell r="D295" t="str">
            <v>NE</v>
          </cell>
          <cell r="E295" t="str">
            <v>2019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8467621.0199999996</v>
          </cell>
          <cell r="K295">
            <v>23069829.530000001</v>
          </cell>
          <cell r="L295">
            <v>38218195.57</v>
          </cell>
          <cell r="M295">
            <v>-52820404.079999998</v>
          </cell>
          <cell r="N295">
            <v>8467621.0199999996</v>
          </cell>
          <cell r="O295">
            <v>61288025.100000001</v>
          </cell>
          <cell r="P295">
            <v>-52820404.079999998</v>
          </cell>
        </row>
        <row r="296">
          <cell r="A296" t="str">
            <v>BUÍQUE - PE</v>
          </cell>
          <cell r="B296" t="str">
            <v>PE</v>
          </cell>
          <cell r="C296">
            <v>5</v>
          </cell>
          <cell r="D296" t="str">
            <v>NE</v>
          </cell>
          <cell r="E296" t="str">
            <v>2019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403807.5</v>
          </cell>
          <cell r="K296">
            <v>169690384.27000001</v>
          </cell>
          <cell r="L296">
            <v>139530832.38999999</v>
          </cell>
          <cell r="M296">
            <v>-308817409.16000003</v>
          </cell>
          <cell r="N296">
            <v>403807.5</v>
          </cell>
          <cell r="O296">
            <v>309221216.65999997</v>
          </cell>
          <cell r="P296">
            <v>-308817409.15999997</v>
          </cell>
        </row>
        <row r="297">
          <cell r="A297" t="str">
            <v>BURI - SP</v>
          </cell>
          <cell r="B297" t="str">
            <v>SP</v>
          </cell>
          <cell r="C297">
            <v>6</v>
          </cell>
          <cell r="D297" t="str">
            <v>SE</v>
          </cell>
          <cell r="E297" t="str">
            <v>2018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49479125.359999999</v>
          </cell>
          <cell r="K297">
            <v>23438535.350000001</v>
          </cell>
          <cell r="L297">
            <v>61749747.810000002</v>
          </cell>
          <cell r="M297">
            <v>-35709157.799999997</v>
          </cell>
          <cell r="N297">
            <v>49479125.359999999</v>
          </cell>
          <cell r="O297">
            <v>85188283.159999996</v>
          </cell>
          <cell r="P297">
            <v>-35709157.799999997</v>
          </cell>
        </row>
        <row r="298">
          <cell r="A298" t="str">
            <v>BURITAMA - SP</v>
          </cell>
          <cell r="B298" t="str">
            <v>SP</v>
          </cell>
          <cell r="C298">
            <v>6</v>
          </cell>
          <cell r="D298" t="str">
            <v>SE</v>
          </cell>
          <cell r="E298" t="str">
            <v>2019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49710219.440000013</v>
          </cell>
          <cell r="K298">
            <v>42923308.82</v>
          </cell>
          <cell r="L298">
            <v>43274676.609999999</v>
          </cell>
          <cell r="M298">
            <v>-36487765.989999987</v>
          </cell>
          <cell r="N298">
            <v>49710219.440000013</v>
          </cell>
          <cell r="O298">
            <v>86197985.430000007</v>
          </cell>
          <cell r="P298">
            <v>-36487765.989999995</v>
          </cell>
        </row>
        <row r="299">
          <cell r="A299" t="str">
            <v>BURITI ALEGRE - GO</v>
          </cell>
          <cell r="B299" t="str">
            <v>GO</v>
          </cell>
          <cell r="C299">
            <v>7</v>
          </cell>
          <cell r="D299" t="str">
            <v>CO</v>
          </cell>
          <cell r="E299" t="str">
            <v>2018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227068.15</v>
          </cell>
          <cell r="K299">
            <v>16128794.68</v>
          </cell>
          <cell r="L299">
            <v>11618112.09</v>
          </cell>
          <cell r="M299">
            <v>-27519838.620000001</v>
          </cell>
          <cell r="N299">
            <v>227068.15</v>
          </cell>
          <cell r="O299">
            <v>27746906.77</v>
          </cell>
          <cell r="P299">
            <v>-27519838.620000001</v>
          </cell>
        </row>
        <row r="300">
          <cell r="A300" t="str">
            <v>BURITI DE GOIÁS - GO</v>
          </cell>
          <cell r="B300" t="str">
            <v>GO</v>
          </cell>
          <cell r="C300">
            <v>7</v>
          </cell>
          <cell r="D300" t="str">
            <v>CO</v>
          </cell>
          <cell r="E300" t="str">
            <v>2019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5771700.5899999999</v>
          </cell>
          <cell r="K300">
            <v>4983796.93</v>
          </cell>
          <cell r="L300">
            <v>13335178.869999999</v>
          </cell>
          <cell r="M300">
            <v>-12547275.210000001</v>
          </cell>
          <cell r="N300">
            <v>5771700.5899999999</v>
          </cell>
          <cell r="O300">
            <v>18318975.799999997</v>
          </cell>
          <cell r="P300">
            <v>-12547275.209999997</v>
          </cell>
        </row>
        <row r="301">
          <cell r="A301" t="str">
            <v>BURITI DOS LOPES - PI</v>
          </cell>
          <cell r="B301" t="str">
            <v>PI</v>
          </cell>
          <cell r="C301">
            <v>6</v>
          </cell>
          <cell r="D301" t="str">
            <v>NE</v>
          </cell>
          <cell r="E301" t="str">
            <v>2019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7906461.6299999999</v>
          </cell>
          <cell r="K301">
            <v>23363692.140000001</v>
          </cell>
          <cell r="L301">
            <v>38443387.399999999</v>
          </cell>
          <cell r="M301">
            <v>-53900617.909999996</v>
          </cell>
          <cell r="N301">
            <v>7906461.6299999999</v>
          </cell>
          <cell r="O301">
            <v>61807079.539999999</v>
          </cell>
          <cell r="P301">
            <v>-53900617.909999996</v>
          </cell>
        </row>
        <row r="302">
          <cell r="A302" t="str">
            <v>BURITICUPU - MA</v>
          </cell>
          <cell r="B302" t="str">
            <v>MA</v>
          </cell>
          <cell r="C302">
            <v>5</v>
          </cell>
          <cell r="D302" t="str">
            <v>NE</v>
          </cell>
          <cell r="E302" t="str">
            <v>2018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71376369.269999996</v>
          </cell>
          <cell r="K302">
            <v>24629754.68</v>
          </cell>
          <cell r="L302">
            <v>133305286.23</v>
          </cell>
          <cell r="M302">
            <v>-86558671.640000015</v>
          </cell>
          <cell r="N302">
            <v>71376369.269999996</v>
          </cell>
          <cell r="O302">
            <v>157935040.91</v>
          </cell>
          <cell r="P302">
            <v>-86558671.640000001</v>
          </cell>
        </row>
        <row r="303">
          <cell r="A303" t="str">
            <v>BURITINÓPOLIS - GO</v>
          </cell>
          <cell r="B303" t="str">
            <v>GO</v>
          </cell>
          <cell r="C303">
            <v>7</v>
          </cell>
          <cell r="D303" t="str">
            <v>CO</v>
          </cell>
          <cell r="E303" t="str">
            <v>2019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7934929.8200000003</v>
          </cell>
          <cell r="K303">
            <v>4234177.29</v>
          </cell>
          <cell r="L303">
            <v>10474433.73</v>
          </cell>
          <cell r="M303">
            <v>-6773681.2000000002</v>
          </cell>
          <cell r="N303">
            <v>7934929.8200000003</v>
          </cell>
          <cell r="O303">
            <v>14708611.02</v>
          </cell>
          <cell r="P303">
            <v>-6773681.1999999993</v>
          </cell>
        </row>
        <row r="304">
          <cell r="A304" t="str">
            <v>BURITIS - MG</v>
          </cell>
          <cell r="B304" t="str">
            <v>MG</v>
          </cell>
          <cell r="C304">
            <v>6</v>
          </cell>
          <cell r="D304" t="str">
            <v>SE</v>
          </cell>
          <cell r="E304" t="str">
            <v>2018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7720164.9400000004</v>
          </cell>
          <cell r="K304">
            <v>17957112.219999999</v>
          </cell>
          <cell r="L304">
            <v>36299381.32</v>
          </cell>
          <cell r="M304">
            <v>-46536328.599999987</v>
          </cell>
          <cell r="N304">
            <v>7720164.9400000004</v>
          </cell>
          <cell r="O304">
            <v>54256493.539999999</v>
          </cell>
          <cell r="P304">
            <v>-46536328.600000001</v>
          </cell>
        </row>
        <row r="305">
          <cell r="A305" t="str">
            <v>BURITIS - RO</v>
          </cell>
          <cell r="B305" t="str">
            <v>RO</v>
          </cell>
          <cell r="C305">
            <v>6</v>
          </cell>
          <cell r="D305" t="str">
            <v>N</v>
          </cell>
          <cell r="E305" t="str">
            <v>2019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65731788.039999999</v>
          </cell>
          <cell r="K305">
            <v>14568840.539999999</v>
          </cell>
          <cell r="L305">
            <v>75163341.659999996</v>
          </cell>
          <cell r="M305">
            <v>-24000394.16</v>
          </cell>
          <cell r="N305">
            <v>65731788.039999999</v>
          </cell>
          <cell r="O305">
            <v>89732182.199999988</v>
          </cell>
          <cell r="P305">
            <v>-24000394.159999989</v>
          </cell>
        </row>
        <row r="306">
          <cell r="A306" t="str">
            <v>BURITIZEIRO - MG</v>
          </cell>
          <cell r="B306" t="str">
            <v>MG</v>
          </cell>
          <cell r="C306">
            <v>6</v>
          </cell>
          <cell r="D306" t="str">
            <v>SE</v>
          </cell>
          <cell r="E306" t="str">
            <v>2017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23692500.170000002</v>
          </cell>
          <cell r="K306">
            <v>40051601.109999999</v>
          </cell>
          <cell r="L306">
            <v>49917998.439999998</v>
          </cell>
          <cell r="M306">
            <v>-66277099.380000003</v>
          </cell>
          <cell r="N306">
            <v>23692500.170000002</v>
          </cell>
          <cell r="O306">
            <v>89969599.549999997</v>
          </cell>
          <cell r="P306">
            <v>-66277099.379999995</v>
          </cell>
        </row>
        <row r="307">
          <cell r="A307" t="str">
            <v>CAAPIRANGA - AM</v>
          </cell>
          <cell r="B307" t="str">
            <v>AM</v>
          </cell>
          <cell r="C307">
            <v>8</v>
          </cell>
          <cell r="D307" t="str">
            <v>N</v>
          </cell>
          <cell r="E307" t="str">
            <v/>
          </cell>
          <cell r="F307" t="str">
            <v/>
          </cell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P307" t="str">
            <v/>
          </cell>
        </row>
        <row r="308">
          <cell r="A308" t="str">
            <v>CAAPORÃ - PB</v>
          </cell>
          <cell r="B308" t="str">
            <v>PB</v>
          </cell>
          <cell r="C308">
            <v>5</v>
          </cell>
          <cell r="D308" t="str">
            <v>NE</v>
          </cell>
          <cell r="E308" t="str">
            <v>2018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24108731.149999999</v>
          </cell>
          <cell r="K308">
            <v>61099648.189999998</v>
          </cell>
          <cell r="L308">
            <v>94396263.900000006</v>
          </cell>
          <cell r="M308">
            <v>-131387180.94</v>
          </cell>
          <cell r="N308">
            <v>24108731.149999999</v>
          </cell>
          <cell r="O308">
            <v>155495912.09</v>
          </cell>
          <cell r="P308">
            <v>-131387180.94</v>
          </cell>
        </row>
        <row r="309">
          <cell r="A309" t="str">
            <v>CAARAPÓ - MS</v>
          </cell>
          <cell r="B309" t="str">
            <v>MS</v>
          </cell>
          <cell r="C309">
            <v>6</v>
          </cell>
          <cell r="D309" t="str">
            <v>CO</v>
          </cell>
          <cell r="E309" t="str">
            <v>2019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29753246.149999999</v>
          </cell>
          <cell r="K309">
            <v>44151589.109999999</v>
          </cell>
          <cell r="L309">
            <v>100198832.58</v>
          </cell>
          <cell r="M309">
            <v>-114597175.54000001</v>
          </cell>
          <cell r="N309">
            <v>29753246.149999999</v>
          </cell>
          <cell r="O309">
            <v>144350421.69</v>
          </cell>
          <cell r="P309">
            <v>-114597175.53999999</v>
          </cell>
        </row>
        <row r="310">
          <cell r="A310" t="str">
            <v>CABECEIRA GRANDE - MG</v>
          </cell>
          <cell r="B310" t="str">
            <v>MG</v>
          </cell>
          <cell r="C310">
            <v>7</v>
          </cell>
          <cell r="D310" t="str">
            <v>SE</v>
          </cell>
          <cell r="E310" t="str">
            <v>2019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15545257.09</v>
          </cell>
          <cell r="K310">
            <v>13628022.65</v>
          </cell>
          <cell r="L310">
            <v>17128754.050000001</v>
          </cell>
          <cell r="M310">
            <v>-15211519.609999999</v>
          </cell>
          <cell r="N310">
            <v>15545257.09</v>
          </cell>
          <cell r="O310">
            <v>30756776.700000003</v>
          </cell>
          <cell r="P310">
            <v>-15211519.610000003</v>
          </cell>
        </row>
        <row r="311">
          <cell r="A311" t="str">
            <v>CABEDELO - PB</v>
          </cell>
          <cell r="B311" t="str">
            <v>PB</v>
          </cell>
          <cell r="C311">
            <v>4</v>
          </cell>
          <cell r="D311" t="str">
            <v>NE</v>
          </cell>
          <cell r="E311" t="str">
            <v>2019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189403700.34999999</v>
          </cell>
          <cell r="K311">
            <v>168956083.96000001</v>
          </cell>
          <cell r="L311">
            <v>316026513.70999998</v>
          </cell>
          <cell r="M311">
            <v>-295578897.31999999</v>
          </cell>
          <cell r="N311">
            <v>189403700.34999999</v>
          </cell>
          <cell r="O311">
            <v>484982597.66999996</v>
          </cell>
          <cell r="P311">
            <v>-295578897.31999993</v>
          </cell>
        </row>
        <row r="312">
          <cell r="A312" t="str">
            <v>CABO DE SANTO AGOSTINHO - PE</v>
          </cell>
          <cell r="B312" t="str">
            <v>PE</v>
          </cell>
          <cell r="C312">
            <v>4</v>
          </cell>
          <cell r="D312" t="str">
            <v>NE</v>
          </cell>
          <cell r="E312" t="str">
            <v>2018</v>
          </cell>
          <cell r="F312">
            <v>720476.6</v>
          </cell>
          <cell r="G312">
            <v>1230382395.05</v>
          </cell>
          <cell r="H312">
            <v>993990841.90999997</v>
          </cell>
          <cell r="I312">
            <v>-2223652760.3600001</v>
          </cell>
          <cell r="J312">
            <v>195138032.18000001</v>
          </cell>
          <cell r="K312">
            <v>10589833.609999999</v>
          </cell>
          <cell r="L312">
            <v>125235395.64</v>
          </cell>
          <cell r="M312">
            <v>59312802.930000007</v>
          </cell>
          <cell r="N312">
            <v>195858508.78</v>
          </cell>
          <cell r="O312">
            <v>2360198466.21</v>
          </cell>
          <cell r="P312">
            <v>-2164339957.4299998</v>
          </cell>
        </row>
        <row r="313">
          <cell r="A313" t="str">
            <v>CABO FRIO - RJ</v>
          </cell>
          <cell r="B313" t="str">
            <v>RJ</v>
          </cell>
          <cell r="C313">
            <v>8</v>
          </cell>
          <cell r="D313" t="str">
            <v>SE</v>
          </cell>
          <cell r="E313" t="str">
            <v>2015</v>
          </cell>
          <cell r="F313">
            <v>4174360.54</v>
          </cell>
          <cell r="G313">
            <v>715041126.00999999</v>
          </cell>
          <cell r="H313">
            <v>3078375907.3699999</v>
          </cell>
          <cell r="I313">
            <v>-3789242672.8400002</v>
          </cell>
          <cell r="J313">
            <v>6889302.1100000003</v>
          </cell>
          <cell r="K313">
            <v>383718.62</v>
          </cell>
          <cell r="L313">
            <v>6362390.5099999998</v>
          </cell>
          <cell r="M313">
            <v>143192.98000000059</v>
          </cell>
          <cell r="N313">
            <v>11063662.65</v>
          </cell>
          <cell r="O313">
            <v>3800163142.5100002</v>
          </cell>
          <cell r="P313">
            <v>-3789099479.8600001</v>
          </cell>
        </row>
        <row r="314">
          <cell r="A314" t="str">
            <v>CABROBÓ - PE</v>
          </cell>
          <cell r="B314" t="str">
            <v>PE</v>
          </cell>
          <cell r="C314">
            <v>5</v>
          </cell>
          <cell r="D314" t="str">
            <v>NE</v>
          </cell>
          <cell r="E314" t="str">
            <v>2019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7995372.1799999997</v>
          </cell>
          <cell r="K314">
            <v>117241952.01000001</v>
          </cell>
          <cell r="L314">
            <v>155739847.84999999</v>
          </cell>
          <cell r="M314">
            <v>-264986427.68000001</v>
          </cell>
          <cell r="N314">
            <v>7995372.1799999997</v>
          </cell>
          <cell r="O314">
            <v>272981799.86000001</v>
          </cell>
          <cell r="P314">
            <v>-264986427.68000001</v>
          </cell>
        </row>
        <row r="315">
          <cell r="A315" t="str">
            <v>CAÇADOR - SC</v>
          </cell>
          <cell r="B315" t="str">
            <v>SC</v>
          </cell>
          <cell r="C315">
            <v>5</v>
          </cell>
          <cell r="D315" t="str">
            <v>S</v>
          </cell>
          <cell r="E315" t="str">
            <v>2019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123243707.89</v>
          </cell>
          <cell r="K315">
            <v>197620353.05000001</v>
          </cell>
          <cell r="L315">
            <v>149838902.83000001</v>
          </cell>
          <cell r="M315">
            <v>-224215547.99000001</v>
          </cell>
          <cell r="N315">
            <v>123243707.89</v>
          </cell>
          <cell r="O315">
            <v>347459255.88</v>
          </cell>
          <cell r="P315">
            <v>-224215547.99000001</v>
          </cell>
        </row>
        <row r="316">
          <cell r="A316" t="str">
            <v>CAÇAPAVA DO SUL - RS</v>
          </cell>
          <cell r="B316" t="str">
            <v>RS</v>
          </cell>
          <cell r="C316">
            <v>5</v>
          </cell>
          <cell r="D316" t="str">
            <v>S</v>
          </cell>
          <cell r="E316" t="str">
            <v>2019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50945385.280000001</v>
          </cell>
          <cell r="K316">
            <v>230997180.75</v>
          </cell>
          <cell r="L316">
            <v>306874954.31999999</v>
          </cell>
          <cell r="M316">
            <v>-486926749.79000002</v>
          </cell>
          <cell r="N316">
            <v>50945385.280000001</v>
          </cell>
          <cell r="O316">
            <v>537872135.06999993</v>
          </cell>
          <cell r="P316">
            <v>-486926749.78999996</v>
          </cell>
        </row>
        <row r="317">
          <cell r="A317" t="str">
            <v>CACAULÂNDIA - RO</v>
          </cell>
          <cell r="B317" t="str">
            <v>RO</v>
          </cell>
          <cell r="C317">
            <v>7</v>
          </cell>
          <cell r="D317" t="str">
            <v>N</v>
          </cell>
          <cell r="E317" t="str">
            <v>2019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16568386.57</v>
          </cell>
          <cell r="K317">
            <v>2262964.64</v>
          </cell>
          <cell r="L317">
            <v>19604214.460000001</v>
          </cell>
          <cell r="M317">
            <v>-5298792.5300000012</v>
          </cell>
          <cell r="N317">
            <v>16568386.57</v>
          </cell>
          <cell r="O317">
            <v>21867179.100000001</v>
          </cell>
          <cell r="P317">
            <v>-5298792.5300000012</v>
          </cell>
        </row>
        <row r="318">
          <cell r="A318" t="str">
            <v>CACEQUI - RS</v>
          </cell>
          <cell r="B318" t="str">
            <v>RS</v>
          </cell>
          <cell r="C318">
            <v>7</v>
          </cell>
          <cell r="D318" t="str">
            <v>S</v>
          </cell>
          <cell r="E318" t="str">
            <v>2018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24349279.550000001</v>
          </cell>
          <cell r="K318">
            <v>19279673</v>
          </cell>
          <cell r="L318">
            <v>49173502</v>
          </cell>
          <cell r="M318">
            <v>-44103895.450000003</v>
          </cell>
          <cell r="N318">
            <v>24349279.550000001</v>
          </cell>
          <cell r="O318">
            <v>68453175</v>
          </cell>
          <cell r="P318">
            <v>-44103895.450000003</v>
          </cell>
        </row>
        <row r="319">
          <cell r="A319" t="str">
            <v>CÁCERES - MT</v>
          </cell>
          <cell r="B319" t="str">
            <v>MT</v>
          </cell>
          <cell r="C319">
            <v>5</v>
          </cell>
          <cell r="D319" t="str">
            <v>CO</v>
          </cell>
          <cell r="E319" t="str">
            <v>2019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93154762.879999995</v>
          </cell>
          <cell r="K319">
            <v>130847810.56</v>
          </cell>
          <cell r="L319">
            <v>287206352.36000001</v>
          </cell>
          <cell r="M319">
            <v>-324899400.04000002</v>
          </cell>
          <cell r="N319">
            <v>93154762.879999995</v>
          </cell>
          <cell r="O319">
            <v>418054162.92000002</v>
          </cell>
          <cell r="P319">
            <v>-324899400.04000002</v>
          </cell>
        </row>
        <row r="320">
          <cell r="A320" t="str">
            <v>CACHOEIRA DE GOIÁS - GO</v>
          </cell>
          <cell r="B320" t="str">
            <v>GO</v>
          </cell>
          <cell r="C320">
            <v>7</v>
          </cell>
          <cell r="D320" t="str">
            <v>CO</v>
          </cell>
          <cell r="E320" t="str">
            <v>2018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2428817.9300000002</v>
          </cell>
          <cell r="K320">
            <v>4825672.29</v>
          </cell>
          <cell r="L320">
            <v>13170177.82</v>
          </cell>
          <cell r="M320">
            <v>-15567032.18</v>
          </cell>
          <cell r="N320">
            <v>2428817.9300000002</v>
          </cell>
          <cell r="O320">
            <v>17995850.109999999</v>
          </cell>
          <cell r="P320">
            <v>-15567032.18</v>
          </cell>
        </row>
        <row r="321">
          <cell r="A321" t="str">
            <v>CACHOEIRA DO ARARI - PA</v>
          </cell>
          <cell r="B321" t="str">
            <v>PA</v>
          </cell>
          <cell r="C321">
            <v>8</v>
          </cell>
          <cell r="D321" t="str">
            <v>N</v>
          </cell>
          <cell r="E321" t="str">
            <v>2017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3032085.94</v>
          </cell>
          <cell r="K321">
            <v>34907255.020000003</v>
          </cell>
          <cell r="L321">
            <v>80077946.469999999</v>
          </cell>
          <cell r="M321">
            <v>-111953115.55</v>
          </cell>
          <cell r="N321">
            <v>3032085.94</v>
          </cell>
          <cell r="O321">
            <v>114985201.49000001</v>
          </cell>
          <cell r="P321">
            <v>-111953115.55000001</v>
          </cell>
        </row>
        <row r="322">
          <cell r="A322" t="str">
            <v>CACHOEIRA DO PIRIÁ - PA</v>
          </cell>
          <cell r="B322" t="str">
            <v>PA</v>
          </cell>
          <cell r="C322">
            <v>8</v>
          </cell>
          <cell r="D322" t="str">
            <v>N</v>
          </cell>
          <cell r="E322" t="str">
            <v>2018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21269520.559999999</v>
          </cell>
          <cell r="K322">
            <v>826050.01</v>
          </cell>
          <cell r="L322">
            <v>15359688.300000001</v>
          </cell>
          <cell r="M322">
            <v>5083782.2499999981</v>
          </cell>
          <cell r="N322">
            <v>21269520.559999999</v>
          </cell>
          <cell r="O322">
            <v>16185738.310000001</v>
          </cell>
          <cell r="P322">
            <v>5083782.2499999981</v>
          </cell>
        </row>
        <row r="323">
          <cell r="A323" t="str">
            <v>CACHOEIRA DO SUL - RS</v>
          </cell>
          <cell r="B323" t="str">
            <v>RS</v>
          </cell>
          <cell r="C323">
            <v>4</v>
          </cell>
          <cell r="D323" t="str">
            <v>S</v>
          </cell>
          <cell r="E323" t="str">
            <v>2019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119573834.78</v>
          </cell>
          <cell r="K323">
            <v>341815070.16000003</v>
          </cell>
          <cell r="L323">
            <v>284881857.12</v>
          </cell>
          <cell r="M323">
            <v>-507123092.5</v>
          </cell>
          <cell r="N323">
            <v>119573834.78</v>
          </cell>
          <cell r="O323">
            <v>626696927.27999997</v>
          </cell>
          <cell r="P323">
            <v>-507123092.5</v>
          </cell>
        </row>
        <row r="324">
          <cell r="A324" t="str">
            <v>CACHOEIRA DOS ÍNDIOS - PB</v>
          </cell>
          <cell r="B324" t="str">
            <v>PB</v>
          </cell>
          <cell r="C324">
            <v>8</v>
          </cell>
          <cell r="D324" t="str">
            <v>NE</v>
          </cell>
          <cell r="E324" t="str">
            <v/>
          </cell>
          <cell r="F324" t="str">
            <v/>
          </cell>
          <cell r="G324" t="str">
            <v/>
          </cell>
          <cell r="H324" t="str">
            <v/>
          </cell>
          <cell r="I324" t="str">
            <v/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 t="str">
            <v/>
          </cell>
          <cell r="P324" t="str">
            <v/>
          </cell>
        </row>
        <row r="325">
          <cell r="A325" t="str">
            <v>CACHOEIRA DOURADA - GO</v>
          </cell>
          <cell r="B325" t="str">
            <v>GO</v>
          </cell>
          <cell r="C325">
            <v>6</v>
          </cell>
          <cell r="D325" t="str">
            <v>CO</v>
          </cell>
          <cell r="E325" t="str">
            <v>2018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34324071.600000001</v>
          </cell>
          <cell r="K325">
            <v>66419440.210000001</v>
          </cell>
          <cell r="L325">
            <v>106272709.93000001</v>
          </cell>
          <cell r="M325">
            <v>-138368078.53999999</v>
          </cell>
          <cell r="N325">
            <v>34324071.600000001</v>
          </cell>
          <cell r="O325">
            <v>172692150.14000002</v>
          </cell>
          <cell r="P325">
            <v>-138368078.54000002</v>
          </cell>
        </row>
        <row r="326">
          <cell r="A326" t="str">
            <v>CACHOEIRA DOURADA - MG</v>
          </cell>
          <cell r="B326" t="str">
            <v>MG</v>
          </cell>
          <cell r="C326">
            <v>7</v>
          </cell>
          <cell r="D326" t="str">
            <v>SE</v>
          </cell>
          <cell r="E326" t="str">
            <v>2019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22789962.210000001</v>
          </cell>
          <cell r="K326">
            <v>31008858.32</v>
          </cell>
          <cell r="L326">
            <v>28527287.170000002</v>
          </cell>
          <cell r="M326">
            <v>-36746183.280000001</v>
          </cell>
          <cell r="N326">
            <v>22789962.210000001</v>
          </cell>
          <cell r="O326">
            <v>59536145.490000002</v>
          </cell>
          <cell r="P326">
            <v>-36746183.280000001</v>
          </cell>
        </row>
        <row r="327">
          <cell r="A327" t="str">
            <v>CACHOEIRAS DE MACACU - RJ</v>
          </cell>
          <cell r="B327" t="str">
            <v>RJ</v>
          </cell>
          <cell r="C327">
            <v>8</v>
          </cell>
          <cell r="D327" t="str">
            <v>SE</v>
          </cell>
          <cell r="E327" t="str">
            <v/>
          </cell>
          <cell r="F327" t="str">
            <v/>
          </cell>
          <cell r="G327" t="str">
            <v/>
          </cell>
          <cell r="H327" t="str">
            <v/>
          </cell>
          <cell r="I327" t="str">
            <v/>
          </cell>
          <cell r="J327" t="str">
            <v/>
          </cell>
          <cell r="K327" t="str">
            <v/>
          </cell>
          <cell r="L327" t="str">
            <v/>
          </cell>
          <cell r="M327" t="str">
            <v/>
          </cell>
          <cell r="N327" t="str">
            <v/>
          </cell>
          <cell r="P327" t="str">
            <v/>
          </cell>
        </row>
        <row r="328">
          <cell r="A328" t="str">
            <v>CACHOEIRINHA - PE</v>
          </cell>
          <cell r="B328" t="str">
            <v>PE</v>
          </cell>
          <cell r="C328">
            <v>6</v>
          </cell>
          <cell r="D328" t="str">
            <v>NE</v>
          </cell>
          <cell r="E328" t="str">
            <v>2019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16569697.199999999</v>
          </cell>
          <cell r="K328">
            <v>19564574.760000002</v>
          </cell>
          <cell r="L328">
            <v>44107734.109999999</v>
          </cell>
          <cell r="M328">
            <v>-47102611.670000002</v>
          </cell>
          <cell r="N328">
            <v>16569697.199999999</v>
          </cell>
          <cell r="O328">
            <v>63672308.870000005</v>
          </cell>
          <cell r="P328">
            <v>-47102611.670000002</v>
          </cell>
        </row>
        <row r="329">
          <cell r="A329" t="str">
            <v>CACHOEIRINHA - RS</v>
          </cell>
          <cell r="B329" t="str">
            <v>RS</v>
          </cell>
          <cell r="C329">
            <v>4</v>
          </cell>
          <cell r="D329" t="str">
            <v>S</v>
          </cell>
          <cell r="E329" t="str">
            <v>2018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382088661.12</v>
          </cell>
          <cell r="K329">
            <v>272857079.63999999</v>
          </cell>
          <cell r="L329">
            <v>736848067.07000005</v>
          </cell>
          <cell r="M329">
            <v>-627616485.59000003</v>
          </cell>
          <cell r="N329">
            <v>382088661.12</v>
          </cell>
          <cell r="O329">
            <v>1009705146.71</v>
          </cell>
          <cell r="P329">
            <v>-627616485.59000003</v>
          </cell>
        </row>
        <row r="330">
          <cell r="A330" t="str">
            <v>CACHOEIRO DE ITAPEMIRIM - ES</v>
          </cell>
          <cell r="B330" t="str">
            <v>ES</v>
          </cell>
          <cell r="C330">
            <v>4</v>
          </cell>
          <cell r="D330" t="str">
            <v>SE</v>
          </cell>
          <cell r="E330" t="str">
            <v>2019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261915487.63</v>
          </cell>
          <cell r="K330">
            <v>251172533.00999999</v>
          </cell>
          <cell r="L330">
            <v>462458524.79000002</v>
          </cell>
          <cell r="M330">
            <v>-451715570.17000002</v>
          </cell>
          <cell r="N330">
            <v>261915487.63</v>
          </cell>
          <cell r="O330">
            <v>713631057.79999995</v>
          </cell>
          <cell r="P330">
            <v>-451715570.16999996</v>
          </cell>
        </row>
        <row r="331">
          <cell r="A331" t="str">
            <v>CACIMBAS - PB</v>
          </cell>
          <cell r="B331" t="str">
            <v>PB</v>
          </cell>
          <cell r="C331">
            <v>7</v>
          </cell>
          <cell r="D331" t="str">
            <v>NE</v>
          </cell>
          <cell r="E331" t="str">
            <v>2019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17421939.809999999</v>
          </cell>
          <cell r="K331">
            <v>5453912.3099999996</v>
          </cell>
          <cell r="L331">
            <v>31743432.18</v>
          </cell>
          <cell r="M331">
            <v>-19775404.68</v>
          </cell>
          <cell r="N331">
            <v>17421939.809999999</v>
          </cell>
          <cell r="O331">
            <v>37197344.490000002</v>
          </cell>
          <cell r="P331">
            <v>-19775404.680000003</v>
          </cell>
        </row>
        <row r="332">
          <cell r="A332" t="str">
            <v>CACIMBINHAS - AL</v>
          </cell>
          <cell r="B332" t="str">
            <v>AL</v>
          </cell>
          <cell r="C332">
            <v>7</v>
          </cell>
          <cell r="D332" t="str">
            <v>NE</v>
          </cell>
          <cell r="E332" t="str">
            <v>2016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1118010.6200000001</v>
          </cell>
          <cell r="K332">
            <v>23549565.07</v>
          </cell>
          <cell r="L332">
            <v>25888055.760000002</v>
          </cell>
          <cell r="M332">
            <v>-48319610.210000001</v>
          </cell>
          <cell r="N332">
            <v>1118010.6200000001</v>
          </cell>
          <cell r="O332">
            <v>49437620.829999998</v>
          </cell>
          <cell r="P332">
            <v>-48319610.210000001</v>
          </cell>
        </row>
        <row r="333">
          <cell r="A333" t="str">
            <v>CACIQUE DOBLE - RS</v>
          </cell>
          <cell r="B333" t="str">
            <v>RS</v>
          </cell>
          <cell r="C333">
            <v>7</v>
          </cell>
          <cell r="D333" t="str">
            <v>S</v>
          </cell>
          <cell r="E333" t="str">
            <v>2019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19718273.530000001</v>
          </cell>
          <cell r="K333">
            <v>14715399.640000001</v>
          </cell>
          <cell r="L333">
            <v>18813656.600000001</v>
          </cell>
          <cell r="M333">
            <v>-13810782.710000001</v>
          </cell>
          <cell r="N333">
            <v>19718273.530000001</v>
          </cell>
          <cell r="O333">
            <v>33529056.240000002</v>
          </cell>
          <cell r="P333">
            <v>-13810782.710000001</v>
          </cell>
        </row>
        <row r="334">
          <cell r="A334" t="str">
            <v>CAÇU - GO</v>
          </cell>
          <cell r="B334" t="str">
            <v>GO</v>
          </cell>
          <cell r="C334">
            <v>6</v>
          </cell>
          <cell r="D334" t="str">
            <v>CO</v>
          </cell>
          <cell r="E334" t="str">
            <v>2018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7491187.1699999999</v>
          </cell>
          <cell r="K334">
            <v>52476061.219999999</v>
          </cell>
          <cell r="L334">
            <v>41967433.020000003</v>
          </cell>
          <cell r="M334">
            <v>-86952307.069999993</v>
          </cell>
          <cell r="N334">
            <v>7491187.1699999999</v>
          </cell>
          <cell r="O334">
            <v>94443494.24000001</v>
          </cell>
          <cell r="P334">
            <v>-86952307.070000008</v>
          </cell>
        </row>
        <row r="335">
          <cell r="A335" t="str">
            <v>CAETÉS - PE</v>
          </cell>
          <cell r="B335" t="str">
            <v>PE</v>
          </cell>
          <cell r="C335">
            <v>6</v>
          </cell>
          <cell r="D335" t="str">
            <v>NE</v>
          </cell>
          <cell r="E335" t="str">
            <v>2019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41778642.739999987</v>
          </cell>
          <cell r="K335">
            <v>47823661.359999999</v>
          </cell>
          <cell r="L335">
            <v>79580789.969999999</v>
          </cell>
          <cell r="M335">
            <v>-85625808.590000004</v>
          </cell>
          <cell r="N335">
            <v>41778642.739999987</v>
          </cell>
          <cell r="O335">
            <v>127404451.33</v>
          </cell>
          <cell r="P335">
            <v>-85625808.590000004</v>
          </cell>
        </row>
        <row r="336">
          <cell r="A336" t="str">
            <v>CAFEARA - PR</v>
          </cell>
          <cell r="B336" t="str">
            <v>PR</v>
          </cell>
          <cell r="C336">
            <v>7</v>
          </cell>
          <cell r="D336" t="str">
            <v>S</v>
          </cell>
          <cell r="E336" t="str">
            <v>2019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10754266.34</v>
          </cell>
          <cell r="K336">
            <v>27971454.879999999</v>
          </cell>
          <cell r="L336">
            <v>13208333.640000001</v>
          </cell>
          <cell r="M336">
            <v>-30425522.18</v>
          </cell>
          <cell r="N336">
            <v>10754266.34</v>
          </cell>
          <cell r="O336">
            <v>41179788.519999996</v>
          </cell>
          <cell r="P336">
            <v>-30425522.179999996</v>
          </cell>
        </row>
        <row r="337">
          <cell r="A337" t="str">
            <v>CAFELÂNDIA - PR</v>
          </cell>
          <cell r="B337" t="str">
            <v>PR</v>
          </cell>
          <cell r="C337">
            <v>6</v>
          </cell>
          <cell r="D337" t="str">
            <v>S</v>
          </cell>
          <cell r="E337" t="str">
            <v>2019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63182994.25</v>
          </cell>
          <cell r="K337">
            <v>59367472.560000002</v>
          </cell>
          <cell r="L337">
            <v>69600249.140000001</v>
          </cell>
          <cell r="M337">
            <v>-65784727.450000003</v>
          </cell>
          <cell r="N337">
            <v>63182994.25</v>
          </cell>
          <cell r="O337">
            <v>128967721.7</v>
          </cell>
          <cell r="P337">
            <v>-65784727.450000003</v>
          </cell>
        </row>
        <row r="338">
          <cell r="A338" t="str">
            <v>CAIANA - MG</v>
          </cell>
          <cell r="B338" t="str">
            <v>MG</v>
          </cell>
          <cell r="C338">
            <v>7</v>
          </cell>
          <cell r="D338" t="str">
            <v>SE</v>
          </cell>
          <cell r="E338" t="str">
            <v>2019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9119919.9000000004</v>
          </cell>
          <cell r="K338">
            <v>11374431.65</v>
          </cell>
          <cell r="L338">
            <v>14523802.060000001</v>
          </cell>
          <cell r="M338">
            <v>-16778313.809999999</v>
          </cell>
          <cell r="N338">
            <v>9119919.9000000004</v>
          </cell>
          <cell r="O338">
            <v>25898233.710000001</v>
          </cell>
          <cell r="P338">
            <v>-16778313.810000002</v>
          </cell>
        </row>
        <row r="339">
          <cell r="A339" t="str">
            <v>CAIBATÉ - RS</v>
          </cell>
          <cell r="B339" t="str">
            <v>RS</v>
          </cell>
          <cell r="C339">
            <v>7</v>
          </cell>
          <cell r="D339" t="str">
            <v>S</v>
          </cell>
          <cell r="E339" t="str">
            <v>2019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9460169.1899999995</v>
          </cell>
          <cell r="K339">
            <v>31828918.670000002</v>
          </cell>
          <cell r="L339">
            <v>33228350.510000002</v>
          </cell>
          <cell r="M339">
            <v>-55597099.990000002</v>
          </cell>
          <cell r="N339">
            <v>9460169.1899999995</v>
          </cell>
          <cell r="O339">
            <v>65057269.180000007</v>
          </cell>
          <cell r="P339">
            <v>-55597099.99000001</v>
          </cell>
        </row>
        <row r="340">
          <cell r="A340" t="str">
            <v>CAIÇARA - RS</v>
          </cell>
          <cell r="B340" t="str">
            <v>RS</v>
          </cell>
          <cell r="C340">
            <v>7</v>
          </cell>
          <cell r="D340" t="str">
            <v>S</v>
          </cell>
          <cell r="E340" t="str">
            <v>2018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15859377.029999999</v>
          </cell>
          <cell r="K340">
            <v>11171547</v>
          </cell>
          <cell r="L340">
            <v>23514593</v>
          </cell>
          <cell r="M340">
            <v>-18826762.969999999</v>
          </cell>
          <cell r="N340">
            <v>15859377.029999999</v>
          </cell>
          <cell r="O340">
            <v>34686140</v>
          </cell>
          <cell r="P340">
            <v>-18826762.969999999</v>
          </cell>
        </row>
        <row r="341">
          <cell r="A341" t="str">
            <v>CAIEIRAS - SP</v>
          </cell>
          <cell r="B341" t="str">
            <v>SP</v>
          </cell>
          <cell r="C341">
            <v>5</v>
          </cell>
          <cell r="D341" t="str">
            <v>SE</v>
          </cell>
          <cell r="E341" t="str">
            <v>2019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105232457.83</v>
          </cell>
          <cell r="K341">
            <v>69945173.930000007</v>
          </cell>
          <cell r="L341">
            <v>31787314.52</v>
          </cell>
          <cell r="M341">
            <v>3499969.3799999952</v>
          </cell>
          <cell r="N341">
            <v>105232457.83</v>
          </cell>
          <cell r="O341">
            <v>101732488.45</v>
          </cell>
          <cell r="P341">
            <v>3499969.3799999952</v>
          </cell>
        </row>
        <row r="342">
          <cell r="A342" t="str">
            <v>CAIUÁ - SP</v>
          </cell>
          <cell r="B342" t="str">
            <v>SP</v>
          </cell>
          <cell r="C342">
            <v>7</v>
          </cell>
          <cell r="D342" t="str">
            <v>SE</v>
          </cell>
          <cell r="E342" t="str">
            <v>2018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37761221.909999996</v>
          </cell>
          <cell r="K342">
            <v>31243120.219999999</v>
          </cell>
          <cell r="L342">
            <v>28655126.260000002</v>
          </cell>
          <cell r="M342">
            <v>-22137024.57</v>
          </cell>
          <cell r="N342">
            <v>37761221.909999996</v>
          </cell>
          <cell r="O342">
            <v>59898246.480000004</v>
          </cell>
          <cell r="P342">
            <v>-22137024.570000008</v>
          </cell>
        </row>
        <row r="343">
          <cell r="A343" t="str">
            <v>CAJAMAR - SP</v>
          </cell>
          <cell r="B343" t="str">
            <v>SP</v>
          </cell>
          <cell r="C343">
            <v>4</v>
          </cell>
          <cell r="D343" t="str">
            <v>SE</v>
          </cell>
          <cell r="E343" t="str">
            <v>2019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372119466.89999998</v>
          </cell>
          <cell r="K343">
            <v>182259325.15000001</v>
          </cell>
          <cell r="L343">
            <v>243531775.41</v>
          </cell>
          <cell r="M343">
            <v>-53671633.660000034</v>
          </cell>
          <cell r="N343">
            <v>372119466.89999998</v>
          </cell>
          <cell r="O343">
            <v>425791100.56</v>
          </cell>
          <cell r="P343">
            <v>-53671633.660000026</v>
          </cell>
        </row>
        <row r="344">
          <cell r="A344" t="str">
            <v>CAJARI - MA</v>
          </cell>
          <cell r="B344" t="str">
            <v>MA</v>
          </cell>
          <cell r="C344">
            <v>6</v>
          </cell>
          <cell r="D344" t="str">
            <v>NE</v>
          </cell>
          <cell r="E344" t="str">
            <v>2019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4226968.8099999996</v>
          </cell>
          <cell r="K344">
            <v>0</v>
          </cell>
          <cell r="L344">
            <v>59542103.020000003</v>
          </cell>
          <cell r="M344">
            <v>-55315134.210000001</v>
          </cell>
          <cell r="N344">
            <v>4226968.8099999996</v>
          </cell>
          <cell r="O344">
            <v>59542103.020000003</v>
          </cell>
          <cell r="P344">
            <v>-55315134.210000001</v>
          </cell>
        </row>
        <row r="345">
          <cell r="A345" t="str">
            <v>CAJAZEIRAS - PB</v>
          </cell>
          <cell r="B345" t="str">
            <v>PB</v>
          </cell>
          <cell r="C345">
            <v>8</v>
          </cell>
          <cell r="D345" t="str">
            <v>NE</v>
          </cell>
          <cell r="E345" t="str">
            <v>2019</v>
          </cell>
          <cell r="F345">
            <v>0</v>
          </cell>
          <cell r="G345">
            <v>10546567.08</v>
          </cell>
          <cell r="H345">
            <v>0</v>
          </cell>
          <cell r="I345">
            <v>-10546567.08</v>
          </cell>
          <cell r="J345">
            <v>951015.12</v>
          </cell>
          <cell r="K345">
            <v>152783076.52000001</v>
          </cell>
          <cell r="L345">
            <v>214524648.15000001</v>
          </cell>
          <cell r="M345">
            <v>-366356709.55000001</v>
          </cell>
          <cell r="N345">
            <v>951015.12</v>
          </cell>
          <cell r="O345">
            <v>377854291.75</v>
          </cell>
          <cell r="P345">
            <v>-376903276.63</v>
          </cell>
        </row>
        <row r="346">
          <cell r="A346" t="str">
            <v>CAJAZEIRAS DO PIAUÍ - PI</v>
          </cell>
          <cell r="B346" t="str">
            <v>PI</v>
          </cell>
          <cell r="C346">
            <v>7</v>
          </cell>
          <cell r="D346" t="str">
            <v>NE</v>
          </cell>
          <cell r="E346" t="str">
            <v>2018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864130.32000000007</v>
          </cell>
          <cell r="K346">
            <v>3051684.35</v>
          </cell>
          <cell r="L346">
            <v>6999416.1699999999</v>
          </cell>
          <cell r="M346">
            <v>-9186970.1999999993</v>
          </cell>
          <cell r="N346">
            <v>864130.32000000007</v>
          </cell>
          <cell r="O346">
            <v>10051100.52</v>
          </cell>
          <cell r="P346">
            <v>-9186970.1999999993</v>
          </cell>
        </row>
        <row r="347">
          <cell r="A347" t="str">
            <v>CAJUEIRO - AL</v>
          </cell>
          <cell r="B347" t="str">
            <v>AL</v>
          </cell>
          <cell r="C347">
            <v>8</v>
          </cell>
          <cell r="D347" t="str">
            <v>NE</v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P347" t="str">
            <v/>
          </cell>
        </row>
        <row r="348">
          <cell r="A348" t="str">
            <v>CAJUEIRO DA PRAIA - PI</v>
          </cell>
          <cell r="B348" t="str">
            <v>PI</v>
          </cell>
          <cell r="C348">
            <v>7</v>
          </cell>
          <cell r="D348" t="str">
            <v>NE</v>
          </cell>
          <cell r="E348" t="str">
            <v>2018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7407662.1099999994</v>
          </cell>
          <cell r="K348">
            <v>7383403.8799999999</v>
          </cell>
          <cell r="L348">
            <v>36425429.909999996</v>
          </cell>
          <cell r="M348">
            <v>-36401171.68</v>
          </cell>
          <cell r="N348">
            <v>7407662.1099999994</v>
          </cell>
          <cell r="O348">
            <v>43808833.789999999</v>
          </cell>
          <cell r="P348">
            <v>-36401171.68</v>
          </cell>
        </row>
        <row r="349">
          <cell r="A349" t="str">
            <v>CALÇADO - PE</v>
          </cell>
          <cell r="B349" t="str">
            <v>PE</v>
          </cell>
          <cell r="C349">
            <v>7</v>
          </cell>
          <cell r="D349" t="str">
            <v>NE</v>
          </cell>
          <cell r="E349" t="str">
            <v>2019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34794676.990000002</v>
          </cell>
          <cell r="K349">
            <v>53048035.520000003</v>
          </cell>
          <cell r="L349">
            <v>31424426.399999999</v>
          </cell>
          <cell r="M349">
            <v>-49677784.93</v>
          </cell>
          <cell r="N349">
            <v>34794676.990000002</v>
          </cell>
          <cell r="O349">
            <v>84472461.920000002</v>
          </cell>
          <cell r="P349">
            <v>-49677784.93</v>
          </cell>
        </row>
        <row r="350">
          <cell r="A350" t="str">
            <v>CALDAS BRANDÃO - PB</v>
          </cell>
          <cell r="B350" t="str">
            <v>PB</v>
          </cell>
          <cell r="C350">
            <v>8</v>
          </cell>
          <cell r="D350" t="str">
            <v>NE</v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I350" t="str">
            <v/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P350" t="str">
            <v/>
          </cell>
        </row>
        <row r="351">
          <cell r="A351" t="str">
            <v>CALDAS NOVAS - GO</v>
          </cell>
          <cell r="B351" t="str">
            <v>GO</v>
          </cell>
          <cell r="C351">
            <v>5</v>
          </cell>
          <cell r="D351" t="str">
            <v>CO</v>
          </cell>
          <cell r="E351" t="str">
            <v>2017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34509372.420000002</v>
          </cell>
          <cell r="K351">
            <v>42715704.439999998</v>
          </cell>
          <cell r="L351">
            <v>336050341.50999999</v>
          </cell>
          <cell r="M351">
            <v>-344256673.52999997</v>
          </cell>
          <cell r="N351">
            <v>34509372.420000002</v>
          </cell>
          <cell r="O351">
            <v>378766045.94999999</v>
          </cell>
          <cell r="P351">
            <v>-344256673.52999997</v>
          </cell>
        </row>
        <row r="352">
          <cell r="A352" t="str">
            <v>CALDEIRÃO GRANDE - BA</v>
          </cell>
          <cell r="B352" t="str">
            <v>BA</v>
          </cell>
          <cell r="C352">
            <v>7</v>
          </cell>
          <cell r="D352" t="str">
            <v>NE</v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N352" t="str">
            <v/>
          </cell>
          <cell r="P352" t="str">
            <v/>
          </cell>
        </row>
        <row r="353">
          <cell r="A353" t="str">
            <v>CALUMBI - PE</v>
          </cell>
          <cell r="B353" t="str">
            <v>PE</v>
          </cell>
          <cell r="C353">
            <v>7</v>
          </cell>
          <cell r="D353" t="str">
            <v>NE</v>
          </cell>
          <cell r="E353" t="str">
            <v>2019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339892.27</v>
          </cell>
          <cell r="K353">
            <v>27055110.989999998</v>
          </cell>
          <cell r="L353">
            <v>28309362.920000002</v>
          </cell>
          <cell r="M353">
            <v>-55024581.640000001</v>
          </cell>
          <cell r="N353">
            <v>339892.27</v>
          </cell>
          <cell r="O353">
            <v>55364473.909999996</v>
          </cell>
          <cell r="P353">
            <v>-55024581.639999993</v>
          </cell>
        </row>
        <row r="354">
          <cell r="A354" t="str">
            <v>CAMAÇARI - BA</v>
          </cell>
          <cell r="B354" t="str">
            <v>BA</v>
          </cell>
          <cell r="C354">
            <v>3</v>
          </cell>
          <cell r="D354" t="str">
            <v>NE</v>
          </cell>
          <cell r="E354" t="str">
            <v>2019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387152894.31999999</v>
          </cell>
          <cell r="K354">
            <v>1080767278.8800001</v>
          </cell>
          <cell r="L354">
            <v>747401014.38</v>
          </cell>
          <cell r="M354">
            <v>-1441015398.9400001</v>
          </cell>
          <cell r="N354">
            <v>387152894.31999999</v>
          </cell>
          <cell r="O354">
            <v>1828168293.2600002</v>
          </cell>
          <cell r="P354">
            <v>-1441015398.9400003</v>
          </cell>
        </row>
        <row r="355">
          <cell r="A355" t="str">
            <v>CAMAPUÃ - MS</v>
          </cell>
          <cell r="B355" t="str">
            <v>MS</v>
          </cell>
          <cell r="C355">
            <v>6</v>
          </cell>
          <cell r="D355" t="str">
            <v>CO</v>
          </cell>
          <cell r="E355" t="str">
            <v>2019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23063252.300000001</v>
          </cell>
          <cell r="K355">
            <v>27113663.920000002</v>
          </cell>
          <cell r="L355">
            <v>43766715.170000002</v>
          </cell>
          <cell r="M355">
            <v>-47817126.790000007</v>
          </cell>
          <cell r="N355">
            <v>23063252.300000001</v>
          </cell>
          <cell r="O355">
            <v>70880379.090000004</v>
          </cell>
          <cell r="P355">
            <v>-47817126.790000007</v>
          </cell>
        </row>
        <row r="356">
          <cell r="A356" t="str">
            <v>CAMAQUÃ - RS</v>
          </cell>
          <cell r="B356" t="str">
            <v>RS</v>
          </cell>
          <cell r="C356">
            <v>4</v>
          </cell>
          <cell r="D356" t="str">
            <v>S</v>
          </cell>
          <cell r="E356" t="str">
            <v>2019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65892698.710000001</v>
          </cell>
          <cell r="K356">
            <v>235066815.19</v>
          </cell>
          <cell r="L356">
            <v>226187728.15000001</v>
          </cell>
          <cell r="M356">
            <v>-395361844.63</v>
          </cell>
          <cell r="N356">
            <v>65892698.710000001</v>
          </cell>
          <cell r="O356">
            <v>461254543.34000003</v>
          </cell>
          <cell r="P356">
            <v>-395361844.63000005</v>
          </cell>
        </row>
        <row r="357">
          <cell r="A357" t="str">
            <v>CAMARAGIBE - PE</v>
          </cell>
          <cell r="B357" t="str">
            <v>PE</v>
          </cell>
          <cell r="C357">
            <v>4</v>
          </cell>
          <cell r="D357" t="str">
            <v>NE</v>
          </cell>
          <cell r="E357" t="str">
            <v>2019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266518737.02000001</v>
          </cell>
          <cell r="K357">
            <v>151392521.25</v>
          </cell>
          <cell r="L357">
            <v>356155109.60000002</v>
          </cell>
          <cell r="M357">
            <v>-241028893.83000001</v>
          </cell>
          <cell r="N357">
            <v>266518737.02000001</v>
          </cell>
          <cell r="O357">
            <v>507547630.85000002</v>
          </cell>
          <cell r="P357">
            <v>-241028893.83000001</v>
          </cell>
        </row>
        <row r="358">
          <cell r="A358" t="str">
            <v>CAMBARÁ - PR</v>
          </cell>
          <cell r="B358" t="str">
            <v>PR</v>
          </cell>
          <cell r="C358">
            <v>6</v>
          </cell>
          <cell r="D358" t="str">
            <v>S</v>
          </cell>
          <cell r="E358" t="str">
            <v>2018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38344664.299999997</v>
          </cell>
          <cell r="K358">
            <v>40491929.890000001</v>
          </cell>
          <cell r="L358">
            <v>41305448.020000003</v>
          </cell>
          <cell r="M358">
            <v>-43452713.610000007</v>
          </cell>
          <cell r="N358">
            <v>38344664.299999997</v>
          </cell>
          <cell r="O358">
            <v>81797377.909999996</v>
          </cell>
          <cell r="P358">
            <v>-43452713.609999999</v>
          </cell>
        </row>
        <row r="359">
          <cell r="A359" t="str">
            <v>CAMBARÁ DO SUL - RS</v>
          </cell>
          <cell r="B359" t="str">
            <v>RS</v>
          </cell>
          <cell r="C359">
            <v>7</v>
          </cell>
          <cell r="D359" t="str">
            <v>S</v>
          </cell>
          <cell r="E359" t="str">
            <v>2019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20772290.690000001</v>
          </cell>
          <cell r="K359">
            <v>9950830</v>
          </cell>
          <cell r="L359">
            <v>31693538</v>
          </cell>
          <cell r="M359">
            <v>-20872077.309999999</v>
          </cell>
          <cell r="N359">
            <v>20772290.690000001</v>
          </cell>
          <cell r="O359">
            <v>41644368</v>
          </cell>
          <cell r="P359">
            <v>-20872077.309999999</v>
          </cell>
        </row>
        <row r="360">
          <cell r="A360" t="str">
            <v>CAMBÉ - PR</v>
          </cell>
          <cell r="B360" t="str">
            <v>PR</v>
          </cell>
          <cell r="C360">
            <v>4</v>
          </cell>
          <cell r="D360" t="str">
            <v>S</v>
          </cell>
          <cell r="E360" t="str">
            <v>2019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148077583.69</v>
          </cell>
          <cell r="K360">
            <v>369699830.43000001</v>
          </cell>
          <cell r="L360">
            <v>212899561.96000001</v>
          </cell>
          <cell r="M360">
            <v>-434521808.69999999</v>
          </cell>
          <cell r="N360">
            <v>148077583.69</v>
          </cell>
          <cell r="O360">
            <v>582599392.38999999</v>
          </cell>
          <cell r="P360">
            <v>-434521808.69999999</v>
          </cell>
        </row>
        <row r="361">
          <cell r="A361" t="str">
            <v>CAMBORIÚ - SC</v>
          </cell>
          <cell r="B361" t="str">
            <v>SC</v>
          </cell>
          <cell r="C361">
            <v>5</v>
          </cell>
          <cell r="D361" t="str">
            <v>S</v>
          </cell>
          <cell r="E361" t="str">
            <v>2019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69631622.269999996</v>
          </cell>
          <cell r="K361">
            <v>42730000.630000003</v>
          </cell>
          <cell r="L361">
            <v>191103441.43000001</v>
          </cell>
          <cell r="M361">
            <v>-164201819.78999999</v>
          </cell>
          <cell r="N361">
            <v>69631622.269999996</v>
          </cell>
          <cell r="O361">
            <v>233833442.06</v>
          </cell>
          <cell r="P361">
            <v>-164201819.79000002</v>
          </cell>
        </row>
        <row r="362">
          <cell r="A362" t="str">
            <v>CAMBUCI - RJ</v>
          </cell>
          <cell r="B362" t="str">
            <v>RJ</v>
          </cell>
          <cell r="C362">
            <v>6</v>
          </cell>
          <cell r="D362" t="str">
            <v>SE</v>
          </cell>
          <cell r="E362" t="str">
            <v>2019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45461101.380000003</v>
          </cell>
          <cell r="K362">
            <v>72287744.340000004</v>
          </cell>
          <cell r="L362">
            <v>104997625.16</v>
          </cell>
          <cell r="M362">
            <v>-131824268.12</v>
          </cell>
          <cell r="N362">
            <v>45461101.380000003</v>
          </cell>
          <cell r="O362">
            <v>177285369.5</v>
          </cell>
          <cell r="P362">
            <v>-131824268.12</v>
          </cell>
        </row>
        <row r="363">
          <cell r="A363" t="str">
            <v>CAMBUÍ - MG</v>
          </cell>
          <cell r="B363" t="str">
            <v>MG</v>
          </cell>
          <cell r="C363">
            <v>6</v>
          </cell>
          <cell r="D363" t="str">
            <v>SE</v>
          </cell>
          <cell r="E363" t="str">
            <v>2019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50289166.07</v>
          </cell>
          <cell r="K363">
            <v>71453181.5</v>
          </cell>
          <cell r="L363">
            <v>74446978.849999994</v>
          </cell>
          <cell r="M363">
            <v>-95610994.280000001</v>
          </cell>
          <cell r="N363">
            <v>50289166.07</v>
          </cell>
          <cell r="O363">
            <v>145900160.34999999</v>
          </cell>
          <cell r="P363">
            <v>-95610994.280000001</v>
          </cell>
        </row>
        <row r="364">
          <cell r="A364" t="str">
            <v>CAMPANÁRIO - MG</v>
          </cell>
          <cell r="B364" t="str">
            <v>MG</v>
          </cell>
          <cell r="C364">
            <v>7</v>
          </cell>
          <cell r="D364" t="str">
            <v>SE</v>
          </cell>
          <cell r="E364" t="str">
            <v>2018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2164894.21</v>
          </cell>
          <cell r="K364">
            <v>7465975.7400000002</v>
          </cell>
          <cell r="L364">
            <v>16355414.630000001</v>
          </cell>
          <cell r="M364">
            <v>-21656496.16</v>
          </cell>
          <cell r="N364">
            <v>2164894.21</v>
          </cell>
          <cell r="O364">
            <v>23821390.370000001</v>
          </cell>
          <cell r="P364">
            <v>-21656496.16</v>
          </cell>
        </row>
        <row r="365">
          <cell r="A365" t="str">
            <v>CAMPANHA - MG</v>
          </cell>
          <cell r="B365" t="str">
            <v>MG</v>
          </cell>
          <cell r="C365">
            <v>6</v>
          </cell>
          <cell r="D365" t="str">
            <v>SE</v>
          </cell>
          <cell r="E365" t="str">
            <v>2019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25217107.399999999</v>
          </cell>
          <cell r="K365">
            <v>46726764.990000002</v>
          </cell>
          <cell r="L365">
            <v>46692922.280000001</v>
          </cell>
          <cell r="M365">
            <v>-68202579.870000005</v>
          </cell>
          <cell r="N365">
            <v>25217107.399999999</v>
          </cell>
          <cell r="O365">
            <v>93419687.270000011</v>
          </cell>
          <cell r="P365">
            <v>-68202579.870000005</v>
          </cell>
        </row>
        <row r="366">
          <cell r="A366" t="str">
            <v>CAMPESTRE - AL</v>
          </cell>
          <cell r="B366" t="str">
            <v>AL</v>
          </cell>
          <cell r="C366">
            <v>7</v>
          </cell>
          <cell r="D366" t="str">
            <v>NE</v>
          </cell>
          <cell r="E366" t="str">
            <v>2018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417911.21</v>
          </cell>
          <cell r="K366">
            <v>0</v>
          </cell>
          <cell r="L366">
            <v>35569540</v>
          </cell>
          <cell r="M366">
            <v>-35151628.789999999</v>
          </cell>
          <cell r="N366">
            <v>417911.21</v>
          </cell>
          <cell r="O366">
            <v>35569540</v>
          </cell>
          <cell r="P366">
            <v>-35151628.789999999</v>
          </cell>
        </row>
        <row r="367">
          <cell r="A367" t="str">
            <v>CAMPINA DAS MISSÕES - RS</v>
          </cell>
          <cell r="B367" t="str">
            <v>RS</v>
          </cell>
          <cell r="C367">
            <v>7</v>
          </cell>
          <cell r="D367" t="str">
            <v>S</v>
          </cell>
          <cell r="E367" t="str">
            <v>2019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13556275.17</v>
          </cell>
          <cell r="K367">
            <v>31087644.43</v>
          </cell>
          <cell r="L367">
            <v>17775973</v>
          </cell>
          <cell r="M367">
            <v>-35307342.259999998</v>
          </cell>
          <cell r="N367">
            <v>13556275.17</v>
          </cell>
          <cell r="O367">
            <v>48863617.43</v>
          </cell>
          <cell r="P367">
            <v>-35307342.259999998</v>
          </cell>
        </row>
        <row r="368">
          <cell r="A368" t="str">
            <v>CAMPINA DO SIMÃO - PR</v>
          </cell>
          <cell r="B368" t="str">
            <v>PR</v>
          </cell>
          <cell r="C368">
            <v>7</v>
          </cell>
          <cell r="D368" t="str">
            <v>S</v>
          </cell>
          <cell r="E368" t="str">
            <v>2019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17960631.68</v>
          </cell>
          <cell r="K368">
            <v>9360286.8599999994</v>
          </cell>
          <cell r="L368">
            <v>8594906.5899999999</v>
          </cell>
          <cell r="M368">
            <v>5438.230000000447</v>
          </cell>
          <cell r="N368">
            <v>17960631.68</v>
          </cell>
          <cell r="O368">
            <v>17955193.449999999</v>
          </cell>
          <cell r="P368">
            <v>5438.230000000447</v>
          </cell>
        </row>
        <row r="369">
          <cell r="A369" t="str">
            <v>CAMPINA GRANDE - PB</v>
          </cell>
          <cell r="B369" t="str">
            <v>PB</v>
          </cell>
          <cell r="C369">
            <v>3</v>
          </cell>
          <cell r="D369" t="str">
            <v>NE</v>
          </cell>
          <cell r="E369" t="str">
            <v>2019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9882325.620000001</v>
          </cell>
          <cell r="K369">
            <v>775877298.74000001</v>
          </cell>
          <cell r="L369">
            <v>925958468.59000003</v>
          </cell>
          <cell r="M369">
            <v>-1691953441.71</v>
          </cell>
          <cell r="N369">
            <v>9882325.620000001</v>
          </cell>
          <cell r="O369">
            <v>1701835767.3299999</v>
          </cell>
          <cell r="P369">
            <v>-1691953441.71</v>
          </cell>
        </row>
        <row r="370">
          <cell r="A370" t="str">
            <v>CAMPINA GRANDE DO SUL - PR</v>
          </cell>
          <cell r="B370" t="str">
            <v>PR</v>
          </cell>
          <cell r="C370">
            <v>5</v>
          </cell>
          <cell r="D370" t="str">
            <v>S</v>
          </cell>
          <cell r="E370" t="str">
            <v>2019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78124773.310000002</v>
          </cell>
          <cell r="K370">
            <v>92131367.430000007</v>
          </cell>
          <cell r="L370">
            <v>90917073.140000001</v>
          </cell>
          <cell r="M370">
            <v>-104923667.26000001</v>
          </cell>
          <cell r="N370">
            <v>78124773.310000002</v>
          </cell>
          <cell r="O370">
            <v>183048440.56999999</v>
          </cell>
          <cell r="P370">
            <v>-104923667.25999999</v>
          </cell>
        </row>
        <row r="371">
          <cell r="A371" t="str">
            <v>CAMPINÁPOLIS - MT</v>
          </cell>
          <cell r="B371" t="str">
            <v>MT</v>
          </cell>
          <cell r="C371">
            <v>7</v>
          </cell>
          <cell r="D371" t="str">
            <v>CO</v>
          </cell>
          <cell r="E371" t="str">
            <v>2019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23040940.199999999</v>
          </cell>
          <cell r="K371">
            <v>16881707.829999998</v>
          </cell>
          <cell r="L371">
            <v>29800706.879999999</v>
          </cell>
          <cell r="M371">
            <v>-23641474.50999999</v>
          </cell>
          <cell r="N371">
            <v>23040940.199999999</v>
          </cell>
          <cell r="O371">
            <v>46682414.709999993</v>
          </cell>
          <cell r="P371">
            <v>-23641474.509999994</v>
          </cell>
        </row>
        <row r="372">
          <cell r="A372" t="str">
            <v>CAMPINAS - SP</v>
          </cell>
          <cell r="B372" t="str">
            <v>SP</v>
          </cell>
          <cell r="C372">
            <v>3</v>
          </cell>
          <cell r="D372" t="str">
            <v>SE</v>
          </cell>
          <cell r="E372" t="str">
            <v>2019</v>
          </cell>
          <cell r="F372">
            <v>124158530.81999999</v>
          </cell>
          <cell r="G372">
            <v>14856668208.33</v>
          </cell>
          <cell r="H372">
            <v>12600779233.25</v>
          </cell>
          <cell r="I372">
            <v>-27333288910.759998</v>
          </cell>
          <cell r="J372">
            <v>659272059.14999998</v>
          </cell>
          <cell r="K372">
            <v>74945511.890000001</v>
          </cell>
          <cell r="L372">
            <v>468077135.44999999</v>
          </cell>
          <cell r="M372">
            <v>116249411.81</v>
          </cell>
          <cell r="N372">
            <v>783430589.97000003</v>
          </cell>
          <cell r="O372">
            <v>28000470088.920002</v>
          </cell>
          <cell r="P372">
            <v>-27217039498.950001</v>
          </cell>
        </row>
        <row r="373">
          <cell r="A373" t="str">
            <v>CAMPINORTE - GO</v>
          </cell>
          <cell r="B373" t="str">
            <v>GO</v>
          </cell>
          <cell r="C373">
            <v>6</v>
          </cell>
          <cell r="D373" t="str">
            <v>CO</v>
          </cell>
          <cell r="E373" t="str">
            <v>2019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6982624.9199999999</v>
          </cell>
          <cell r="K373">
            <v>23103289</v>
          </cell>
          <cell r="L373">
            <v>36721737.909999996</v>
          </cell>
          <cell r="M373">
            <v>-52842401.989999987</v>
          </cell>
          <cell r="N373">
            <v>6982624.9199999999</v>
          </cell>
          <cell r="O373">
            <v>59825026.909999996</v>
          </cell>
          <cell r="P373">
            <v>-52842401.989999995</v>
          </cell>
        </row>
        <row r="374">
          <cell r="A374" t="str">
            <v>CAMPO ALEGRE - AL</v>
          </cell>
          <cell r="B374" t="str">
            <v>AL</v>
          </cell>
          <cell r="C374">
            <v>8</v>
          </cell>
          <cell r="D374" t="str">
            <v>NE</v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  <cell r="K374" t="str">
            <v/>
          </cell>
          <cell r="L374" t="str">
            <v/>
          </cell>
          <cell r="M374" t="str">
            <v/>
          </cell>
          <cell r="N374" t="str">
            <v/>
          </cell>
          <cell r="P374" t="str">
            <v/>
          </cell>
        </row>
        <row r="375">
          <cell r="A375" t="str">
            <v>CAMPO ALEGRE - SC</v>
          </cell>
          <cell r="B375" t="str">
            <v>SC</v>
          </cell>
          <cell r="C375">
            <v>7</v>
          </cell>
          <cell r="D375" t="str">
            <v>S</v>
          </cell>
          <cell r="E375" t="str">
            <v>2019</v>
          </cell>
          <cell r="F375">
            <v>0</v>
          </cell>
          <cell r="G375">
            <v>6617215.5499999998</v>
          </cell>
          <cell r="H375">
            <v>0</v>
          </cell>
          <cell r="I375">
            <v>-6617215.5499999998</v>
          </cell>
          <cell r="J375">
            <v>37093683.289999999</v>
          </cell>
          <cell r="K375">
            <v>33096052.170000002</v>
          </cell>
          <cell r="L375">
            <v>20188002.309999999</v>
          </cell>
          <cell r="M375">
            <v>-16190371.189999999</v>
          </cell>
          <cell r="N375">
            <v>37093683.289999999</v>
          </cell>
          <cell r="O375">
            <v>59901270.030000001</v>
          </cell>
          <cell r="P375">
            <v>-22807586.740000002</v>
          </cell>
        </row>
        <row r="376">
          <cell r="A376" t="str">
            <v>CAMPO ALEGRE DE GOIÁS - GO</v>
          </cell>
          <cell r="B376" t="str">
            <v>GO</v>
          </cell>
          <cell r="C376">
            <v>7</v>
          </cell>
          <cell r="D376" t="str">
            <v>CO</v>
          </cell>
          <cell r="E376" t="str">
            <v>2019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12241663.800000001</v>
          </cell>
          <cell r="K376">
            <v>21034800.829999998</v>
          </cell>
          <cell r="L376">
            <v>33565881.789999999</v>
          </cell>
          <cell r="M376">
            <v>-42359018.819999993</v>
          </cell>
          <cell r="N376">
            <v>12241663.800000001</v>
          </cell>
          <cell r="O376">
            <v>54600682.619999997</v>
          </cell>
          <cell r="P376">
            <v>-42359018.819999993</v>
          </cell>
        </row>
        <row r="377">
          <cell r="A377" t="str">
            <v>CAMPO BOM - RS</v>
          </cell>
          <cell r="B377" t="str">
            <v>RS</v>
          </cell>
          <cell r="C377">
            <v>4</v>
          </cell>
          <cell r="D377" t="str">
            <v>S</v>
          </cell>
          <cell r="E377" t="str">
            <v>2019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142249261.28999999</v>
          </cell>
          <cell r="K377">
            <v>170014131.99000001</v>
          </cell>
          <cell r="L377">
            <v>190478851.44</v>
          </cell>
          <cell r="M377">
            <v>-218243722.13999999</v>
          </cell>
          <cell r="N377">
            <v>142249261.28999999</v>
          </cell>
          <cell r="O377">
            <v>360492983.43000001</v>
          </cell>
          <cell r="P377">
            <v>-218243722.14000002</v>
          </cell>
        </row>
        <row r="378">
          <cell r="A378" t="str">
            <v>CAMPO BONITO - PR</v>
          </cell>
          <cell r="B378" t="str">
            <v>PR</v>
          </cell>
          <cell r="C378">
            <v>7</v>
          </cell>
          <cell r="D378" t="str">
            <v>S</v>
          </cell>
          <cell r="E378" t="str">
            <v>2019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22776871.879999999</v>
          </cell>
          <cell r="K378">
            <v>17963203.91</v>
          </cell>
          <cell r="L378">
            <v>18588390.260000002</v>
          </cell>
          <cell r="M378">
            <v>-13774722.289999999</v>
          </cell>
          <cell r="N378">
            <v>22776871.879999999</v>
          </cell>
          <cell r="O378">
            <v>36551594.170000002</v>
          </cell>
          <cell r="P378">
            <v>-13774722.290000003</v>
          </cell>
        </row>
        <row r="379">
          <cell r="A379" t="str">
            <v>CAMPO DO TENENTE - PR</v>
          </cell>
          <cell r="B379" t="str">
            <v>PR</v>
          </cell>
          <cell r="C379">
            <v>7</v>
          </cell>
          <cell r="D379" t="str">
            <v>S</v>
          </cell>
          <cell r="E379" t="str">
            <v>2019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20611066.629999999</v>
          </cell>
          <cell r="K379">
            <v>15525201.76</v>
          </cell>
          <cell r="L379">
            <v>20255559.760000002</v>
          </cell>
          <cell r="M379">
            <v>-15169694.890000001</v>
          </cell>
          <cell r="N379">
            <v>20611066.629999999</v>
          </cell>
          <cell r="O379">
            <v>35780761.520000003</v>
          </cell>
          <cell r="P379">
            <v>-15169694.890000004</v>
          </cell>
        </row>
        <row r="380">
          <cell r="A380" t="str">
            <v>CAMPO FORMOSO - BA</v>
          </cell>
          <cell r="B380" t="str">
            <v>BA</v>
          </cell>
          <cell r="C380">
            <v>5</v>
          </cell>
          <cell r="D380" t="str">
            <v>NE</v>
          </cell>
          <cell r="E380" t="str">
            <v>2018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113874882.87</v>
          </cell>
          <cell r="K380">
            <v>162352646.83000001</v>
          </cell>
          <cell r="L380">
            <v>-5234435446.96</v>
          </cell>
          <cell r="M380">
            <v>5185957683</v>
          </cell>
          <cell r="N380">
            <v>113874882.87</v>
          </cell>
          <cell r="O380">
            <v>-5072082800.1300001</v>
          </cell>
          <cell r="P380">
            <v>5185957683</v>
          </cell>
        </row>
        <row r="381">
          <cell r="A381" t="str">
            <v>CAMPO GRANDE - MS</v>
          </cell>
          <cell r="B381" t="str">
            <v>MS</v>
          </cell>
          <cell r="C381">
            <v>2</v>
          </cell>
          <cell r="D381" t="str">
            <v>CO</v>
          </cell>
          <cell r="E381" t="str">
            <v>2018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30431775.559999999</v>
          </cell>
          <cell r="K381">
            <v>3171902307.1100001</v>
          </cell>
          <cell r="L381">
            <v>2532440982.2800002</v>
          </cell>
          <cell r="M381">
            <v>-5673911513.8299999</v>
          </cell>
          <cell r="N381">
            <v>30431775.559999999</v>
          </cell>
          <cell r="O381">
            <v>5704343289.3900003</v>
          </cell>
          <cell r="P381">
            <v>-5673911513.8299999</v>
          </cell>
        </row>
        <row r="382">
          <cell r="A382" t="str">
            <v>CAMPO LARGO - PR</v>
          </cell>
          <cell r="B382" t="str">
            <v>PR</v>
          </cell>
          <cell r="C382">
            <v>4</v>
          </cell>
          <cell r="D382" t="str">
            <v>S</v>
          </cell>
          <cell r="E382" t="str">
            <v>2019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314782447.19999999</v>
          </cell>
          <cell r="K382">
            <v>395390303.86000001</v>
          </cell>
          <cell r="L382">
            <v>176506282.47999999</v>
          </cell>
          <cell r="M382">
            <v>-257114139.13999999</v>
          </cell>
          <cell r="N382">
            <v>314782447.19999999</v>
          </cell>
          <cell r="O382">
            <v>571896586.34000003</v>
          </cell>
          <cell r="P382">
            <v>-257114139.14000005</v>
          </cell>
        </row>
        <row r="383">
          <cell r="A383" t="str">
            <v>CAMPO MAIOR - PI</v>
          </cell>
          <cell r="B383" t="str">
            <v>PI</v>
          </cell>
          <cell r="C383">
            <v>5</v>
          </cell>
          <cell r="D383" t="str">
            <v>NE</v>
          </cell>
          <cell r="E383" t="str">
            <v>2019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22833300.34</v>
          </cell>
          <cell r="K383">
            <v>60271863.969999999</v>
          </cell>
          <cell r="L383">
            <v>125764370.23</v>
          </cell>
          <cell r="M383">
            <v>-163202933.86000001</v>
          </cell>
          <cell r="N383">
            <v>22833300.34</v>
          </cell>
          <cell r="O383">
            <v>186036234.19999999</v>
          </cell>
          <cell r="P383">
            <v>-163202933.85999998</v>
          </cell>
        </row>
        <row r="384">
          <cell r="A384" t="str">
            <v>CAMPO MOURÃO - PR</v>
          </cell>
          <cell r="B384" t="str">
            <v>PR</v>
          </cell>
          <cell r="C384">
            <v>4</v>
          </cell>
          <cell r="D384" t="str">
            <v>S</v>
          </cell>
          <cell r="E384" t="str">
            <v>2019</v>
          </cell>
          <cell r="F384">
            <v>1177734.4099999999</v>
          </cell>
          <cell r="G384">
            <v>659513373.46000004</v>
          </cell>
          <cell r="H384">
            <v>809463979.09000003</v>
          </cell>
          <cell r="I384">
            <v>-1467799618.1400001</v>
          </cell>
          <cell r="J384">
            <v>106715587.14</v>
          </cell>
          <cell r="K384">
            <v>6176209.4400000004</v>
          </cell>
          <cell r="L384">
            <v>93324869.739999995</v>
          </cell>
          <cell r="M384">
            <v>7214507.9600000056</v>
          </cell>
          <cell r="N384">
            <v>107893321.55</v>
          </cell>
          <cell r="O384">
            <v>1568478431.7300003</v>
          </cell>
          <cell r="P384">
            <v>-1460585110.1800003</v>
          </cell>
        </row>
        <row r="385">
          <cell r="A385" t="str">
            <v>CAMPO NOVO DE RONDÔNIA - RO</v>
          </cell>
          <cell r="B385" t="str">
            <v>RO</v>
          </cell>
          <cell r="C385">
            <v>6</v>
          </cell>
          <cell r="D385" t="str">
            <v>N</v>
          </cell>
          <cell r="E385" t="str">
            <v>2018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30061846.309999999</v>
          </cell>
          <cell r="K385">
            <v>8671204.7200000007</v>
          </cell>
          <cell r="L385">
            <v>26754233.039999999</v>
          </cell>
          <cell r="M385">
            <v>-5363591.4500000011</v>
          </cell>
          <cell r="N385">
            <v>30061846.309999999</v>
          </cell>
          <cell r="O385">
            <v>35425437.759999998</v>
          </cell>
          <cell r="P385">
            <v>-5363591.4499999993</v>
          </cell>
        </row>
        <row r="386">
          <cell r="A386" t="str">
            <v>CAMPO NOVO DO PARECIS - MT</v>
          </cell>
          <cell r="B386" t="str">
            <v>MT</v>
          </cell>
          <cell r="C386">
            <v>6</v>
          </cell>
          <cell r="D386" t="str">
            <v>CO</v>
          </cell>
          <cell r="E386" t="str">
            <v>2019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173664915</v>
          </cell>
          <cell r="K386">
            <v>70478288.069999993</v>
          </cell>
          <cell r="L386">
            <v>161734398.53999999</v>
          </cell>
          <cell r="M386">
            <v>-58547771.609999977</v>
          </cell>
          <cell r="N386">
            <v>173664915</v>
          </cell>
          <cell r="O386">
            <v>232212686.60999998</v>
          </cell>
          <cell r="P386">
            <v>-58547771.609999985</v>
          </cell>
        </row>
        <row r="387">
          <cell r="A387" t="str">
            <v>CAMPO REDONDO - RN</v>
          </cell>
          <cell r="B387" t="str">
            <v>RN</v>
          </cell>
          <cell r="C387">
            <v>7</v>
          </cell>
          <cell r="D387" t="str">
            <v>NE</v>
          </cell>
          <cell r="E387" t="str">
            <v>2019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2285435.36</v>
          </cell>
          <cell r="K387">
            <v>10602378.02</v>
          </cell>
          <cell r="L387">
            <v>36677457.549999997</v>
          </cell>
          <cell r="M387">
            <v>-44994400.209999993</v>
          </cell>
          <cell r="N387">
            <v>2285435.36</v>
          </cell>
          <cell r="O387">
            <v>47279835.569999993</v>
          </cell>
          <cell r="P387">
            <v>-44994400.209999993</v>
          </cell>
        </row>
        <row r="388">
          <cell r="A388" t="str">
            <v>CAMPO VERDE - MT</v>
          </cell>
          <cell r="B388" t="str">
            <v>MT</v>
          </cell>
          <cell r="C388">
            <v>6</v>
          </cell>
          <cell r="D388" t="str">
            <v>CO</v>
          </cell>
          <cell r="E388" t="str">
            <v>2019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54593359.399999999</v>
          </cell>
          <cell r="K388">
            <v>27906075.59</v>
          </cell>
          <cell r="L388">
            <v>97660906.459999993</v>
          </cell>
          <cell r="M388">
            <v>-70973622.649999991</v>
          </cell>
          <cell r="N388">
            <v>54593359.399999999</v>
          </cell>
          <cell r="O388">
            <v>125566982.05</v>
          </cell>
          <cell r="P388">
            <v>-70973622.650000006</v>
          </cell>
        </row>
        <row r="389">
          <cell r="A389" t="str">
            <v>CAMPOS ALTOS - MG</v>
          </cell>
          <cell r="B389" t="str">
            <v>MG</v>
          </cell>
          <cell r="C389">
            <v>6</v>
          </cell>
          <cell r="D389" t="str">
            <v>SE</v>
          </cell>
          <cell r="E389" t="str">
            <v>2018</v>
          </cell>
          <cell r="F389">
            <v>0</v>
          </cell>
          <cell r="G389">
            <v>1906671.99</v>
          </cell>
          <cell r="H389">
            <v>0</v>
          </cell>
          <cell r="I389">
            <v>-1906671.99</v>
          </cell>
          <cell r="J389">
            <v>18010679.780000001</v>
          </cell>
          <cell r="K389">
            <v>12202824.82</v>
          </cell>
          <cell r="L389">
            <v>17899011.850000001</v>
          </cell>
          <cell r="M389">
            <v>-12091156.890000001</v>
          </cell>
          <cell r="N389">
            <v>18010679.780000001</v>
          </cell>
          <cell r="O389">
            <v>32008508.660000004</v>
          </cell>
          <cell r="P389">
            <v>-13997828.880000003</v>
          </cell>
        </row>
        <row r="390">
          <cell r="A390" t="str">
            <v>CAMPOS BELOS - GO</v>
          </cell>
          <cell r="B390" t="str">
            <v>GO</v>
          </cell>
          <cell r="C390">
            <v>6</v>
          </cell>
          <cell r="D390" t="str">
            <v>CO</v>
          </cell>
          <cell r="E390" t="str">
            <v>2019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24349541.050000001</v>
          </cell>
          <cell r="K390">
            <v>46126547.670000002</v>
          </cell>
          <cell r="L390">
            <v>78938830.519999996</v>
          </cell>
          <cell r="M390">
            <v>-100715837.14</v>
          </cell>
          <cell r="N390">
            <v>24349541.050000001</v>
          </cell>
          <cell r="O390">
            <v>125065378.19</v>
          </cell>
          <cell r="P390">
            <v>-100715837.14</v>
          </cell>
        </row>
        <row r="391">
          <cell r="A391" t="str">
            <v>CAMPOS BORGES - RS</v>
          </cell>
          <cell r="B391" t="str">
            <v>RS</v>
          </cell>
          <cell r="C391">
            <v>7</v>
          </cell>
          <cell r="D391" t="str">
            <v>S</v>
          </cell>
          <cell r="E391" t="str">
            <v>2018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14995127.810000001</v>
          </cell>
          <cell r="K391">
            <v>10162370.289999999</v>
          </cell>
          <cell r="L391">
            <v>16767173.720000001</v>
          </cell>
          <cell r="M391">
            <v>-11934416.199999999</v>
          </cell>
          <cell r="N391">
            <v>14995127.810000001</v>
          </cell>
          <cell r="O391">
            <v>26929544.009999998</v>
          </cell>
          <cell r="P391">
            <v>-11934416.199999997</v>
          </cell>
        </row>
        <row r="392">
          <cell r="A392" t="str">
            <v>CAMPOS DOS GOYTACAZES - RJ</v>
          </cell>
          <cell r="B392" t="str">
            <v>RJ</v>
          </cell>
          <cell r="C392">
            <v>3</v>
          </cell>
          <cell r="D392" t="str">
            <v>SE</v>
          </cell>
          <cell r="E392" t="str">
            <v>2018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1630652498.3099999</v>
          </cell>
          <cell r="K392">
            <v>1909791888.24</v>
          </cell>
          <cell r="L392">
            <v>3358975028.04</v>
          </cell>
          <cell r="M392">
            <v>-3638114417.9699998</v>
          </cell>
          <cell r="N392">
            <v>1630652498.3099999</v>
          </cell>
          <cell r="O392">
            <v>5268766916.2799997</v>
          </cell>
          <cell r="P392">
            <v>-3638114417.9699998</v>
          </cell>
        </row>
        <row r="393">
          <cell r="A393" t="str">
            <v>CAMPOS GERAIS - MG</v>
          </cell>
          <cell r="B393" t="str">
            <v>MG</v>
          </cell>
          <cell r="C393">
            <v>5</v>
          </cell>
          <cell r="D393" t="str">
            <v>SE</v>
          </cell>
          <cell r="E393" t="str">
            <v>2018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8774124.4499999993</v>
          </cell>
          <cell r="K393">
            <v>68628142.640000001</v>
          </cell>
          <cell r="L393">
            <v>69710711.010000005</v>
          </cell>
          <cell r="M393">
            <v>-129564729.2</v>
          </cell>
          <cell r="N393">
            <v>8774124.4499999993</v>
          </cell>
          <cell r="O393">
            <v>138338853.65000001</v>
          </cell>
          <cell r="P393">
            <v>-129564729.2</v>
          </cell>
        </row>
        <row r="394">
          <cell r="A394" t="str">
            <v>CAMPOS VERDES - GO</v>
          </cell>
          <cell r="B394" t="str">
            <v>GO</v>
          </cell>
          <cell r="C394">
            <v>7</v>
          </cell>
          <cell r="D394" t="str">
            <v>CO</v>
          </cell>
          <cell r="E394" t="str">
            <v>2018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2128127.98</v>
          </cell>
          <cell r="K394">
            <v>10370733.779999999</v>
          </cell>
          <cell r="L394">
            <v>16769567.65</v>
          </cell>
          <cell r="M394">
            <v>-25012173.449999999</v>
          </cell>
          <cell r="N394">
            <v>2128127.98</v>
          </cell>
          <cell r="O394">
            <v>27140301.43</v>
          </cell>
          <cell r="P394">
            <v>-25012173.449999999</v>
          </cell>
        </row>
        <row r="395">
          <cell r="A395" t="str">
            <v>CAMUTANGA - PE</v>
          </cell>
          <cell r="B395" t="str">
            <v>PE</v>
          </cell>
          <cell r="C395">
            <v>8</v>
          </cell>
          <cell r="D395" t="str">
            <v>NE</v>
          </cell>
          <cell r="E395" t="str">
            <v>2018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611259.63</v>
          </cell>
          <cell r="K395">
            <v>52466409.140000001</v>
          </cell>
          <cell r="L395">
            <v>9647088.4499999993</v>
          </cell>
          <cell r="M395">
            <v>-61502237.960000001</v>
          </cell>
          <cell r="N395">
            <v>611259.63</v>
          </cell>
          <cell r="O395">
            <v>62113497.590000004</v>
          </cell>
          <cell r="P395">
            <v>-61502237.960000001</v>
          </cell>
        </row>
        <row r="396">
          <cell r="A396" t="str">
            <v>CANAPI - AL</v>
          </cell>
          <cell r="B396" t="str">
            <v>AL</v>
          </cell>
          <cell r="C396">
            <v>8</v>
          </cell>
          <cell r="D396" t="str">
            <v>NE</v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N396" t="str">
            <v/>
          </cell>
          <cell r="P396" t="str">
            <v/>
          </cell>
        </row>
        <row r="397">
          <cell r="A397" t="str">
            <v>CANARANA - MT</v>
          </cell>
          <cell r="B397" t="str">
            <v>MT</v>
          </cell>
          <cell r="C397">
            <v>6</v>
          </cell>
          <cell r="D397" t="str">
            <v>CO</v>
          </cell>
          <cell r="E397" t="str">
            <v>2019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26601732.390000001</v>
          </cell>
          <cell r="K397">
            <v>36129885.25</v>
          </cell>
          <cell r="L397">
            <v>83174153.180000007</v>
          </cell>
          <cell r="M397">
            <v>-92702306.040000007</v>
          </cell>
          <cell r="N397">
            <v>26601732.390000001</v>
          </cell>
          <cell r="O397">
            <v>119304038.43000001</v>
          </cell>
          <cell r="P397">
            <v>-92702306.040000007</v>
          </cell>
        </row>
        <row r="398">
          <cell r="A398" t="str">
            <v>CANDEIAS - MG</v>
          </cell>
          <cell r="B398" t="str">
            <v>MG</v>
          </cell>
          <cell r="C398">
            <v>7</v>
          </cell>
          <cell r="D398" t="str">
            <v>SE</v>
          </cell>
          <cell r="E398" t="str">
            <v>2018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6311330.0899999999</v>
          </cell>
          <cell r="K398">
            <v>23457988.870000001</v>
          </cell>
          <cell r="L398">
            <v>39459773.909999996</v>
          </cell>
          <cell r="M398">
            <v>-56606432.689999998</v>
          </cell>
          <cell r="N398">
            <v>6311330.0899999999</v>
          </cell>
          <cell r="O398">
            <v>62917762.780000001</v>
          </cell>
          <cell r="P398">
            <v>-56606432.689999998</v>
          </cell>
        </row>
        <row r="399">
          <cell r="A399" t="str">
            <v>CANDELÁRIA - RS</v>
          </cell>
          <cell r="B399" t="str">
            <v>RS</v>
          </cell>
          <cell r="C399">
            <v>6</v>
          </cell>
          <cell r="D399" t="str">
            <v>S</v>
          </cell>
          <cell r="E399" t="str">
            <v>2019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78486182.039999992</v>
          </cell>
          <cell r="K399">
            <v>75803843.120000005</v>
          </cell>
          <cell r="L399">
            <v>103163528.20999999</v>
          </cell>
          <cell r="M399">
            <v>-100481189.29000001</v>
          </cell>
          <cell r="N399">
            <v>78486182.039999992</v>
          </cell>
          <cell r="O399">
            <v>178967371.32999998</v>
          </cell>
          <cell r="P399">
            <v>-100481189.28999999</v>
          </cell>
        </row>
        <row r="400">
          <cell r="A400" t="str">
            <v>CÂNDIDO GODÓI - RS</v>
          </cell>
          <cell r="B400" t="str">
            <v>RS</v>
          </cell>
          <cell r="C400">
            <v>7</v>
          </cell>
          <cell r="D400" t="str">
            <v>S</v>
          </cell>
          <cell r="E400" t="str">
            <v>2019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24395626.050000001</v>
          </cell>
          <cell r="K400">
            <v>23937091.66</v>
          </cell>
          <cell r="L400">
            <v>22007631.690000001</v>
          </cell>
          <cell r="M400">
            <v>-21549097.300000001</v>
          </cell>
          <cell r="N400">
            <v>24395626.050000001</v>
          </cell>
          <cell r="O400">
            <v>45944723.350000001</v>
          </cell>
          <cell r="P400">
            <v>-21549097.300000001</v>
          </cell>
        </row>
        <row r="401">
          <cell r="A401" t="str">
            <v>CÂNDIDO MOTA - SP</v>
          </cell>
          <cell r="B401" t="str">
            <v>SP</v>
          </cell>
          <cell r="C401">
            <v>5</v>
          </cell>
          <cell r="D401" t="str">
            <v>SE</v>
          </cell>
          <cell r="E401" t="str">
            <v>2019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75617087.689999998</v>
          </cell>
          <cell r="K401">
            <v>147220510.75</v>
          </cell>
          <cell r="L401">
            <v>95084093.939999998</v>
          </cell>
          <cell r="M401">
            <v>-166687517</v>
          </cell>
          <cell r="N401">
            <v>75617087.689999998</v>
          </cell>
          <cell r="O401">
            <v>242304604.69</v>
          </cell>
          <cell r="P401">
            <v>-166687517</v>
          </cell>
        </row>
        <row r="402">
          <cell r="A402" t="str">
            <v>CÂNDIDO RODRIGUES - SP</v>
          </cell>
          <cell r="B402" t="str">
            <v>SP</v>
          </cell>
          <cell r="C402">
            <v>7</v>
          </cell>
          <cell r="D402" t="str">
            <v>SE</v>
          </cell>
          <cell r="E402" t="str">
            <v>2018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11108597.699999999</v>
          </cell>
          <cell r="K402">
            <v>11901397.810000001</v>
          </cell>
          <cell r="L402">
            <v>14704279.16</v>
          </cell>
          <cell r="M402">
            <v>-15497079.27</v>
          </cell>
          <cell r="N402">
            <v>11108597.699999999</v>
          </cell>
          <cell r="O402">
            <v>26605676.969999999</v>
          </cell>
          <cell r="P402">
            <v>-15497079.27</v>
          </cell>
        </row>
        <row r="403">
          <cell r="A403" t="str">
            <v>CANDIOTA - RS</v>
          </cell>
          <cell r="B403" t="str">
            <v>RS</v>
          </cell>
          <cell r="C403">
            <v>7</v>
          </cell>
          <cell r="D403" t="str">
            <v>S</v>
          </cell>
          <cell r="E403" t="str">
            <v>2017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46517169.759999998</v>
          </cell>
          <cell r="K403">
            <v>15339632.789999999</v>
          </cell>
          <cell r="L403">
            <v>61773104.759999998</v>
          </cell>
          <cell r="M403">
            <v>-30595567.789999999</v>
          </cell>
          <cell r="N403">
            <v>46517169.759999998</v>
          </cell>
          <cell r="O403">
            <v>77112737.549999997</v>
          </cell>
          <cell r="P403">
            <v>-30595567.789999999</v>
          </cell>
        </row>
        <row r="404">
          <cell r="A404" t="str">
            <v>CANGUÇU - RS</v>
          </cell>
          <cell r="B404" t="str">
            <v>RS</v>
          </cell>
          <cell r="C404">
            <v>5</v>
          </cell>
          <cell r="D404" t="str">
            <v>S</v>
          </cell>
          <cell r="E404" t="str">
            <v>2018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140083997.02000001</v>
          </cell>
          <cell r="K404">
            <v>109873784.25</v>
          </cell>
          <cell r="L404">
            <v>125856180.29000001</v>
          </cell>
          <cell r="M404">
            <v>-95645967.519999996</v>
          </cell>
          <cell r="N404">
            <v>140083997.02000001</v>
          </cell>
          <cell r="O404">
            <v>235729964.54000002</v>
          </cell>
          <cell r="P404">
            <v>-95645967.520000011</v>
          </cell>
        </row>
        <row r="405">
          <cell r="A405" t="str">
            <v>CANHOTINHO - PE</v>
          </cell>
          <cell r="B405" t="str">
            <v>PE</v>
          </cell>
          <cell r="C405">
            <v>6</v>
          </cell>
          <cell r="D405" t="str">
            <v>NE</v>
          </cell>
          <cell r="E405" t="str">
            <v>2019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53560664.43</v>
          </cell>
          <cell r="K405">
            <v>90248733.370000005</v>
          </cell>
          <cell r="L405">
            <v>45263519.799999997</v>
          </cell>
          <cell r="M405">
            <v>-81951588.74000001</v>
          </cell>
          <cell r="N405">
            <v>53560664.43</v>
          </cell>
          <cell r="O405">
            <v>135512253.17000002</v>
          </cell>
          <cell r="P405">
            <v>-81951588.74000001</v>
          </cell>
        </row>
        <row r="406">
          <cell r="A406" t="str">
            <v>CANINDÉ - CE</v>
          </cell>
          <cell r="B406" t="str">
            <v>CE</v>
          </cell>
          <cell r="C406">
            <v>8</v>
          </cell>
          <cell r="D406" t="str">
            <v>NE</v>
          </cell>
          <cell r="E406" t="str">
            <v/>
          </cell>
          <cell r="F406" t="str">
            <v/>
          </cell>
          <cell r="G406" t="str">
            <v/>
          </cell>
          <cell r="H406" t="str">
            <v/>
          </cell>
          <cell r="I406" t="str">
            <v/>
          </cell>
          <cell r="J406" t="str">
            <v/>
          </cell>
          <cell r="K406" t="str">
            <v/>
          </cell>
          <cell r="L406" t="str">
            <v/>
          </cell>
          <cell r="M406" t="str">
            <v/>
          </cell>
          <cell r="N406" t="str">
            <v/>
          </cell>
          <cell r="P406" t="str">
            <v/>
          </cell>
        </row>
        <row r="407">
          <cell r="A407" t="str">
            <v>CANOAS - RS</v>
          </cell>
          <cell r="B407" t="str">
            <v>RS</v>
          </cell>
          <cell r="C407">
            <v>3</v>
          </cell>
          <cell r="D407" t="str">
            <v>S</v>
          </cell>
          <cell r="E407" t="str">
            <v>2019</v>
          </cell>
          <cell r="F407">
            <v>930641.77</v>
          </cell>
          <cell r="G407">
            <v>3169394227.5500002</v>
          </cell>
          <cell r="H407">
            <v>1679484217.29</v>
          </cell>
          <cell r="I407">
            <v>-4847947803.0699997</v>
          </cell>
          <cell r="J407">
            <v>450676274.04000002</v>
          </cell>
          <cell r="K407">
            <v>33301753.77</v>
          </cell>
          <cell r="L407">
            <v>412376609.02999997</v>
          </cell>
          <cell r="M407">
            <v>4997911.2400000514</v>
          </cell>
          <cell r="N407">
            <v>451606915.81</v>
          </cell>
          <cell r="O407">
            <v>5294556807.6400003</v>
          </cell>
          <cell r="P407">
            <v>-4842949891.8299999</v>
          </cell>
        </row>
        <row r="408">
          <cell r="A408" t="str">
            <v>CANOINHAS - SC</v>
          </cell>
          <cell r="B408" t="str">
            <v>SC</v>
          </cell>
          <cell r="C408">
            <v>5</v>
          </cell>
          <cell r="D408" t="str">
            <v>S</v>
          </cell>
          <cell r="E408" t="str">
            <v>2019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24537822.309999999</v>
          </cell>
          <cell r="K408">
            <v>44041028.149999999</v>
          </cell>
          <cell r="L408">
            <v>-20909193.579999998</v>
          </cell>
          <cell r="M408">
            <v>1405987.7400000021</v>
          </cell>
          <cell r="N408">
            <v>24537822.309999999</v>
          </cell>
          <cell r="O408">
            <v>23131834.57</v>
          </cell>
          <cell r="P408">
            <v>1405987.7399999984</v>
          </cell>
        </row>
        <row r="409">
          <cell r="A409" t="str">
            <v>CANTAGALO - MG</v>
          </cell>
          <cell r="B409" t="str">
            <v>MG</v>
          </cell>
          <cell r="C409">
            <v>7</v>
          </cell>
          <cell r="D409" t="str">
            <v>SE</v>
          </cell>
          <cell r="E409" t="str">
            <v>2018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3867381.16</v>
          </cell>
          <cell r="K409">
            <v>7863342.54</v>
          </cell>
          <cell r="L409">
            <v>12408767.470000001</v>
          </cell>
          <cell r="M409">
            <v>-16404728.85</v>
          </cell>
          <cell r="N409">
            <v>3867381.16</v>
          </cell>
          <cell r="O409">
            <v>20272110.010000002</v>
          </cell>
          <cell r="P409">
            <v>-16404728.850000001</v>
          </cell>
        </row>
        <row r="410">
          <cell r="A410" t="str">
            <v>CANTAGALO - PR</v>
          </cell>
          <cell r="B410" t="str">
            <v>PR</v>
          </cell>
          <cell r="C410">
            <v>6</v>
          </cell>
          <cell r="D410" t="str">
            <v>S</v>
          </cell>
          <cell r="E410" t="str">
            <v>2018</v>
          </cell>
          <cell r="F410">
            <v>0.01</v>
          </cell>
          <cell r="G410">
            <v>110</v>
          </cell>
          <cell r="H410">
            <v>7.0000000000000007E-2</v>
          </cell>
          <cell r="I410">
            <v>-110.06</v>
          </cell>
          <cell r="J410">
            <v>20324694.93</v>
          </cell>
          <cell r="K410">
            <v>38829491</v>
          </cell>
          <cell r="L410">
            <v>19793878.899999999</v>
          </cell>
          <cell r="M410">
            <v>-38298674.969999999</v>
          </cell>
          <cell r="N410">
            <v>20324694.940000001</v>
          </cell>
          <cell r="O410">
            <v>58623479.969999999</v>
          </cell>
          <cell r="P410">
            <v>-38298785.030000001</v>
          </cell>
        </row>
        <row r="411">
          <cell r="A411" t="str">
            <v>CANTAGALO - RJ</v>
          </cell>
          <cell r="B411" t="str">
            <v>RJ</v>
          </cell>
          <cell r="C411">
            <v>5</v>
          </cell>
          <cell r="D411" t="str">
            <v>SE</v>
          </cell>
          <cell r="E411" t="str">
            <v>2019</v>
          </cell>
          <cell r="F411">
            <v>0</v>
          </cell>
          <cell r="G411">
            <v>196250724.86000001</v>
          </cell>
          <cell r="H411">
            <v>309974161.32999998</v>
          </cell>
          <cell r="I411">
            <v>-506224886.19</v>
          </cell>
          <cell r="J411">
            <v>13532852.32</v>
          </cell>
          <cell r="K411">
            <v>188256.37</v>
          </cell>
          <cell r="L411">
            <v>6063222.6500000004</v>
          </cell>
          <cell r="M411">
            <v>7281373.2999999998</v>
          </cell>
          <cell r="N411">
            <v>13532852.32</v>
          </cell>
          <cell r="O411">
            <v>512476365.20999998</v>
          </cell>
          <cell r="P411">
            <v>-498943512.88999999</v>
          </cell>
        </row>
        <row r="412">
          <cell r="A412" t="str">
            <v>CANTANHEDE - MA</v>
          </cell>
          <cell r="B412" t="str">
            <v>MA</v>
          </cell>
          <cell r="C412">
            <v>8</v>
          </cell>
          <cell r="D412" t="str">
            <v>NE</v>
          </cell>
          <cell r="E412" t="str">
            <v/>
          </cell>
          <cell r="F412" t="str">
            <v/>
          </cell>
          <cell r="G412" t="str">
            <v/>
          </cell>
          <cell r="H412" t="str">
            <v/>
          </cell>
          <cell r="I412" t="str">
            <v/>
          </cell>
          <cell r="J412" t="str">
            <v/>
          </cell>
          <cell r="K412" t="str">
            <v/>
          </cell>
          <cell r="L412" t="str">
            <v/>
          </cell>
          <cell r="M412" t="str">
            <v/>
          </cell>
          <cell r="N412" t="str">
            <v/>
          </cell>
          <cell r="P412" t="str">
            <v/>
          </cell>
        </row>
        <row r="413">
          <cell r="A413" t="str">
            <v>CANUTAMA - AM</v>
          </cell>
          <cell r="B413" t="str">
            <v>AM</v>
          </cell>
          <cell r="C413">
            <v>8</v>
          </cell>
          <cell r="D413" t="str">
            <v>N</v>
          </cell>
          <cell r="E413" t="str">
            <v/>
          </cell>
          <cell r="F413" t="str">
            <v/>
          </cell>
          <cell r="G413" t="str">
            <v/>
          </cell>
          <cell r="H413" t="str">
            <v/>
          </cell>
          <cell r="I413" t="str">
            <v/>
          </cell>
          <cell r="J413" t="str">
            <v/>
          </cell>
          <cell r="K413" t="str">
            <v/>
          </cell>
          <cell r="L413" t="str">
            <v/>
          </cell>
          <cell r="M413" t="str">
            <v/>
          </cell>
          <cell r="N413" t="str">
            <v/>
          </cell>
          <cell r="P413" t="str">
            <v/>
          </cell>
        </row>
        <row r="414">
          <cell r="A414" t="str">
            <v>CAPANEMA - PA</v>
          </cell>
          <cell r="B414" t="str">
            <v>PA</v>
          </cell>
          <cell r="C414">
            <v>8</v>
          </cell>
          <cell r="D414" t="str">
            <v>N</v>
          </cell>
          <cell r="E414" t="str">
            <v/>
          </cell>
          <cell r="F414" t="str">
            <v/>
          </cell>
          <cell r="G414" t="str">
            <v/>
          </cell>
          <cell r="H414" t="str">
            <v/>
          </cell>
          <cell r="I414" t="str">
            <v/>
          </cell>
          <cell r="J414" t="str">
            <v/>
          </cell>
          <cell r="K414" t="str">
            <v/>
          </cell>
          <cell r="L414" t="str">
            <v/>
          </cell>
          <cell r="M414" t="str">
            <v/>
          </cell>
          <cell r="N414" t="str">
            <v/>
          </cell>
          <cell r="P414" t="str">
            <v/>
          </cell>
        </row>
        <row r="415">
          <cell r="A415" t="str">
            <v>CAPÃO BONITO DO SUL - RS</v>
          </cell>
          <cell r="B415" t="str">
            <v>RS</v>
          </cell>
          <cell r="C415">
            <v>8</v>
          </cell>
          <cell r="D415" t="str">
            <v>S</v>
          </cell>
          <cell r="E415" t="str">
            <v>2019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925169.54</v>
          </cell>
          <cell r="K415">
            <v>0</v>
          </cell>
          <cell r="L415">
            <v>3201651.16</v>
          </cell>
          <cell r="M415">
            <v>-2276481.62</v>
          </cell>
          <cell r="N415">
            <v>925169.54</v>
          </cell>
          <cell r="O415">
            <v>3201651.16</v>
          </cell>
          <cell r="P415">
            <v>-2276481.62</v>
          </cell>
        </row>
        <row r="416">
          <cell r="A416" t="str">
            <v>CAPÃO DA CANOA - RS</v>
          </cell>
          <cell r="B416" t="str">
            <v>RS</v>
          </cell>
          <cell r="C416">
            <v>5</v>
          </cell>
          <cell r="D416" t="str">
            <v>S</v>
          </cell>
          <cell r="E416" t="str">
            <v>2019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214287375.63999999</v>
          </cell>
          <cell r="K416">
            <v>121672008.42</v>
          </cell>
          <cell r="L416">
            <v>248004819.93000001</v>
          </cell>
          <cell r="M416">
            <v>-155389452.71000001</v>
          </cell>
          <cell r="N416">
            <v>214287375.63999999</v>
          </cell>
          <cell r="O416">
            <v>369676828.35000002</v>
          </cell>
          <cell r="P416">
            <v>-155389452.71000004</v>
          </cell>
        </row>
        <row r="417">
          <cell r="A417" t="str">
            <v>CAPARAÓ - MG</v>
          </cell>
          <cell r="B417" t="str">
            <v>MG</v>
          </cell>
          <cell r="C417">
            <v>7</v>
          </cell>
          <cell r="D417" t="str">
            <v>SE</v>
          </cell>
          <cell r="E417" t="str">
            <v>2017</v>
          </cell>
          <cell r="F417">
            <v>0</v>
          </cell>
          <cell r="G417">
            <v>2436448.19</v>
          </cell>
          <cell r="H417">
            <v>0</v>
          </cell>
          <cell r="I417">
            <v>-2436448.19</v>
          </cell>
          <cell r="J417">
            <v>1234754.92</v>
          </cell>
          <cell r="K417">
            <v>7157768.6799999997</v>
          </cell>
          <cell r="L417">
            <v>10935795.539999999</v>
          </cell>
          <cell r="M417">
            <v>-16858809.300000001</v>
          </cell>
          <cell r="N417">
            <v>1234754.92</v>
          </cell>
          <cell r="O417">
            <v>20530012.409999996</v>
          </cell>
          <cell r="P417">
            <v>-19295257.489999995</v>
          </cell>
        </row>
        <row r="418">
          <cell r="A418" t="str">
            <v>CAPELA DE SANTANA - RS</v>
          </cell>
          <cell r="B418" t="str">
            <v>RS</v>
          </cell>
          <cell r="C418">
            <v>7</v>
          </cell>
          <cell r="D418" t="str">
            <v>S</v>
          </cell>
          <cell r="E418" t="str">
            <v>2019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30131762.719999999</v>
          </cell>
          <cell r="K418">
            <v>14030605.18</v>
          </cell>
          <cell r="L418">
            <v>35548799.729999997</v>
          </cell>
          <cell r="M418">
            <v>-19447642.190000001</v>
          </cell>
          <cell r="N418">
            <v>30131762.719999999</v>
          </cell>
          <cell r="O418">
            <v>49579404.909999996</v>
          </cell>
          <cell r="P418">
            <v>-19447642.189999998</v>
          </cell>
        </row>
        <row r="419">
          <cell r="A419" t="str">
            <v>CAPELA DO ALTO ALEGRE - BA</v>
          </cell>
          <cell r="B419" t="str">
            <v>BA</v>
          </cell>
          <cell r="C419">
            <v>8</v>
          </cell>
          <cell r="D419" t="str">
            <v>NE</v>
          </cell>
          <cell r="E419" t="str">
            <v>2017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12523133.810000001</v>
          </cell>
          <cell r="K419">
            <v>16243873.460000001</v>
          </cell>
          <cell r="L419">
            <v>34401727.299999997</v>
          </cell>
          <cell r="M419">
            <v>-38122466.950000003</v>
          </cell>
          <cell r="N419">
            <v>12523133.810000001</v>
          </cell>
          <cell r="O419">
            <v>50645600.759999998</v>
          </cell>
          <cell r="P419">
            <v>-38122466.949999996</v>
          </cell>
        </row>
        <row r="420">
          <cell r="A420" t="str">
            <v>CAPINÓPOLIS - MG</v>
          </cell>
          <cell r="B420" t="str">
            <v>MG</v>
          </cell>
          <cell r="C420">
            <v>6</v>
          </cell>
          <cell r="D420" t="str">
            <v>SE</v>
          </cell>
          <cell r="E420" t="str">
            <v>2018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10601446.199999999</v>
          </cell>
          <cell r="K420">
            <v>54591395.060000002</v>
          </cell>
          <cell r="L420">
            <v>25694456.25</v>
          </cell>
          <cell r="M420">
            <v>-69684405.109999999</v>
          </cell>
          <cell r="N420">
            <v>10601446.199999999</v>
          </cell>
          <cell r="O420">
            <v>80285851.310000002</v>
          </cell>
          <cell r="P420">
            <v>-69684405.109999999</v>
          </cell>
        </row>
        <row r="421">
          <cell r="A421" t="str">
            <v>CAPISTRANO - CE</v>
          </cell>
          <cell r="B421" t="str">
            <v>CE</v>
          </cell>
          <cell r="C421">
            <v>6</v>
          </cell>
          <cell r="D421" t="str">
            <v>NE</v>
          </cell>
          <cell r="E421" t="str">
            <v>2018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9673091.6999999993</v>
          </cell>
          <cell r="K421">
            <v>49105802.689999998</v>
          </cell>
          <cell r="L421">
            <v>53924224.280000001</v>
          </cell>
          <cell r="M421">
            <v>-93356935.269999996</v>
          </cell>
          <cell r="N421">
            <v>9673091.6999999993</v>
          </cell>
          <cell r="O421">
            <v>103030026.97</v>
          </cell>
          <cell r="P421">
            <v>-93356935.269999996</v>
          </cell>
        </row>
        <row r="422">
          <cell r="A422" t="str">
            <v>CAPITÃO DE CAMPOS - PI</v>
          </cell>
          <cell r="B422" t="str">
            <v>PI</v>
          </cell>
          <cell r="C422">
            <v>7</v>
          </cell>
          <cell r="D422" t="str">
            <v>NE</v>
          </cell>
          <cell r="E422" t="str">
            <v>2018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12370210.42</v>
          </cell>
          <cell r="K422">
            <v>10622699.02</v>
          </cell>
          <cell r="L422">
            <v>36790846.68</v>
          </cell>
          <cell r="M422">
            <v>-35043335.280000001</v>
          </cell>
          <cell r="N422">
            <v>12370210.42</v>
          </cell>
          <cell r="O422">
            <v>47413545.700000003</v>
          </cell>
          <cell r="P422">
            <v>-35043335.280000001</v>
          </cell>
        </row>
        <row r="423">
          <cell r="A423" t="str">
            <v>CAPITÃO ENÉAS - MG</v>
          </cell>
          <cell r="B423" t="str">
            <v>MG</v>
          </cell>
          <cell r="C423">
            <v>6</v>
          </cell>
          <cell r="D423" t="str">
            <v>SE</v>
          </cell>
          <cell r="E423" t="str">
            <v>2017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23159.71</v>
          </cell>
          <cell r="K423">
            <v>13365597.449999999</v>
          </cell>
          <cell r="L423">
            <v>41903182.579999998</v>
          </cell>
          <cell r="M423">
            <v>-55245620.319999993</v>
          </cell>
          <cell r="N423">
            <v>23159.71</v>
          </cell>
          <cell r="O423">
            <v>55268780.030000001</v>
          </cell>
          <cell r="P423">
            <v>-55245620.32</v>
          </cell>
        </row>
        <row r="424">
          <cell r="A424" t="str">
            <v>CAPIVARI - SP</v>
          </cell>
          <cell r="B424" t="str">
            <v>SP</v>
          </cell>
          <cell r="C424">
            <v>5</v>
          </cell>
          <cell r="D424" t="str">
            <v>SE</v>
          </cell>
          <cell r="E424" t="str">
            <v>2019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170679823.21000001</v>
          </cell>
          <cell r="K424">
            <v>141394256.63</v>
          </cell>
          <cell r="L424">
            <v>152466460.18000001</v>
          </cell>
          <cell r="M424">
            <v>-123180893.59999999</v>
          </cell>
          <cell r="N424">
            <v>170679823.21000001</v>
          </cell>
          <cell r="O424">
            <v>293860716.81</v>
          </cell>
          <cell r="P424">
            <v>-123180893.59999999</v>
          </cell>
        </row>
        <row r="425">
          <cell r="A425" t="str">
            <v>CAPOEIRAS - PE</v>
          </cell>
          <cell r="B425" t="str">
            <v>PE</v>
          </cell>
          <cell r="C425">
            <v>6</v>
          </cell>
          <cell r="D425" t="str">
            <v>NE</v>
          </cell>
          <cell r="E425" t="str">
            <v>2019</v>
          </cell>
          <cell r="F425">
            <v>0</v>
          </cell>
          <cell r="G425">
            <v>128808655</v>
          </cell>
          <cell r="H425">
            <v>182965423.68000001</v>
          </cell>
          <cell r="I425">
            <v>-311774078.68000001</v>
          </cell>
          <cell r="J425">
            <v>104008.98</v>
          </cell>
          <cell r="K425">
            <v>0</v>
          </cell>
          <cell r="L425">
            <v>90858.99</v>
          </cell>
          <cell r="M425">
            <v>13149.989999999991</v>
          </cell>
          <cell r="N425">
            <v>104008.98</v>
          </cell>
          <cell r="O425">
            <v>311864937.67000002</v>
          </cell>
          <cell r="P425">
            <v>-311760928.69</v>
          </cell>
        </row>
        <row r="426">
          <cell r="A426" t="str">
            <v>CAPUTIRA - MG</v>
          </cell>
          <cell r="B426" t="str">
            <v>MG</v>
          </cell>
          <cell r="C426">
            <v>7</v>
          </cell>
          <cell r="D426" t="str">
            <v>SE</v>
          </cell>
          <cell r="E426" t="str">
            <v>2017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7920891.7599999998</v>
          </cell>
          <cell r="K426">
            <v>11492788.029999999</v>
          </cell>
          <cell r="L426">
            <v>7891614.5499999998</v>
          </cell>
          <cell r="M426">
            <v>-11463510.82</v>
          </cell>
          <cell r="N426">
            <v>7920891.7599999998</v>
          </cell>
          <cell r="O426">
            <v>19384402.579999998</v>
          </cell>
          <cell r="P426">
            <v>-11463510.819999998</v>
          </cell>
        </row>
        <row r="427">
          <cell r="A427" t="str">
            <v>CARAÁ - RS</v>
          </cell>
          <cell r="B427" t="str">
            <v>RS</v>
          </cell>
          <cell r="C427">
            <v>7</v>
          </cell>
          <cell r="D427" t="str">
            <v>S</v>
          </cell>
          <cell r="E427" t="str">
            <v>2018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17570014.859999999</v>
          </cell>
          <cell r="K427">
            <v>13987898.51</v>
          </cell>
          <cell r="L427">
            <v>26589666.98</v>
          </cell>
          <cell r="M427">
            <v>-23007550.629999999</v>
          </cell>
          <cell r="N427">
            <v>17570014.859999999</v>
          </cell>
          <cell r="O427">
            <v>40577565.490000002</v>
          </cell>
          <cell r="P427">
            <v>-23007550.630000003</v>
          </cell>
        </row>
        <row r="428">
          <cell r="A428" t="str">
            <v>CARAGUATATUBA - SP</v>
          </cell>
          <cell r="B428" t="str">
            <v>SP</v>
          </cell>
          <cell r="C428">
            <v>4</v>
          </cell>
          <cell r="D428" t="str">
            <v>SE</v>
          </cell>
          <cell r="E428" t="str">
            <v>2019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388792343.18000001</v>
          </cell>
          <cell r="K428">
            <v>211799828.13999999</v>
          </cell>
          <cell r="L428">
            <v>396638683.69999999</v>
          </cell>
          <cell r="M428">
            <v>-219646168.66</v>
          </cell>
          <cell r="N428">
            <v>388792343.18000001</v>
          </cell>
          <cell r="O428">
            <v>608438511.83999991</v>
          </cell>
          <cell r="P428">
            <v>-219646168.65999991</v>
          </cell>
        </row>
        <row r="429">
          <cell r="A429" t="str">
            <v>CARAÍBAS - BA</v>
          </cell>
          <cell r="B429" t="str">
            <v>BA</v>
          </cell>
          <cell r="C429">
            <v>7</v>
          </cell>
          <cell r="D429" t="str">
            <v>NE</v>
          </cell>
          <cell r="E429" t="str">
            <v>2019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6300734.0700000003</v>
          </cell>
          <cell r="K429">
            <v>3525280.32</v>
          </cell>
          <cell r="L429">
            <v>13275235.779999999</v>
          </cell>
          <cell r="M429">
            <v>-10499782.029999999</v>
          </cell>
          <cell r="N429">
            <v>6300734.0700000003</v>
          </cell>
          <cell r="O429">
            <v>16800516.099999998</v>
          </cell>
          <cell r="P429">
            <v>-10499782.029999997</v>
          </cell>
        </row>
        <row r="430">
          <cell r="A430" t="str">
            <v>CARANDAÍ - MG</v>
          </cell>
          <cell r="B430" t="str">
            <v>MG</v>
          </cell>
          <cell r="C430">
            <v>6</v>
          </cell>
          <cell r="D430" t="str">
            <v>SE</v>
          </cell>
          <cell r="E430" t="str">
            <v>2017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15241021.029999999</v>
          </cell>
          <cell r="K430">
            <v>47233082.399999999</v>
          </cell>
          <cell r="L430">
            <v>13128825.52</v>
          </cell>
          <cell r="M430">
            <v>-45120886.890000001</v>
          </cell>
          <cell r="N430">
            <v>15241021.029999999</v>
          </cell>
          <cell r="O430">
            <v>60361907.920000002</v>
          </cell>
          <cell r="P430">
            <v>-45120886.890000001</v>
          </cell>
        </row>
        <row r="431">
          <cell r="A431" t="str">
            <v>CARANGOLA - MG</v>
          </cell>
          <cell r="B431" t="str">
            <v>MG</v>
          </cell>
          <cell r="C431">
            <v>5</v>
          </cell>
          <cell r="D431" t="str">
            <v>SE</v>
          </cell>
          <cell r="E431" t="str">
            <v>2019</v>
          </cell>
          <cell r="F431">
            <v>0</v>
          </cell>
          <cell r="G431">
            <v>6510584.4699999997</v>
          </cell>
          <cell r="H431">
            <v>0</v>
          </cell>
          <cell r="I431">
            <v>-6510584.4699999997</v>
          </cell>
          <cell r="J431">
            <v>5708267.4399999985</v>
          </cell>
          <cell r="K431">
            <v>92292904.810000002</v>
          </cell>
          <cell r="L431">
            <v>56017327.450000003</v>
          </cell>
          <cell r="M431">
            <v>-142601964.81999999</v>
          </cell>
          <cell r="N431">
            <v>5708267.4399999985</v>
          </cell>
          <cell r="O431">
            <v>154820816.73000002</v>
          </cell>
          <cell r="P431">
            <v>-149112549.29000002</v>
          </cell>
        </row>
        <row r="432">
          <cell r="A432" t="str">
            <v>CARAPEBUS - RJ</v>
          </cell>
          <cell r="B432" t="str">
            <v>RJ</v>
          </cell>
          <cell r="C432">
            <v>8</v>
          </cell>
          <cell r="D432" t="str">
            <v>SE</v>
          </cell>
          <cell r="E432" t="str">
            <v>2019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6511269.1500000004</v>
          </cell>
          <cell r="K432">
            <v>706119.15</v>
          </cell>
          <cell r="L432">
            <v>77886630.890000001</v>
          </cell>
          <cell r="M432">
            <v>-72081480.890000001</v>
          </cell>
          <cell r="N432">
            <v>6511269.1500000004</v>
          </cell>
          <cell r="O432">
            <v>78592750.040000007</v>
          </cell>
          <cell r="P432">
            <v>-72081480.890000001</v>
          </cell>
        </row>
        <row r="433">
          <cell r="A433" t="str">
            <v>CARAUARI - AM</v>
          </cell>
          <cell r="B433" t="str">
            <v>AM</v>
          </cell>
          <cell r="C433">
            <v>8</v>
          </cell>
          <cell r="D433" t="str">
            <v>N</v>
          </cell>
          <cell r="E433" t="str">
            <v/>
          </cell>
          <cell r="F433" t="str">
            <v/>
          </cell>
          <cell r="G433" t="str">
            <v/>
          </cell>
          <cell r="H433" t="str">
            <v/>
          </cell>
          <cell r="I433" t="str">
            <v/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P433" t="str">
            <v/>
          </cell>
        </row>
        <row r="434">
          <cell r="A434" t="str">
            <v>CARAZINHO - RS</v>
          </cell>
          <cell r="B434" t="str">
            <v>RS</v>
          </cell>
          <cell r="C434">
            <v>5</v>
          </cell>
          <cell r="D434" t="str">
            <v>S</v>
          </cell>
          <cell r="E434" t="str">
            <v>2019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97616323.829999998</v>
          </cell>
          <cell r="K434">
            <v>287421002.19</v>
          </cell>
          <cell r="L434">
            <v>140846637.44</v>
          </cell>
          <cell r="M434">
            <v>-330651315.80000001</v>
          </cell>
          <cell r="N434">
            <v>97616323.829999998</v>
          </cell>
          <cell r="O434">
            <v>428267639.63</v>
          </cell>
          <cell r="P434">
            <v>-330651315.80000001</v>
          </cell>
        </row>
        <row r="435">
          <cell r="A435" t="str">
            <v>CARBONITA - MG</v>
          </cell>
          <cell r="B435" t="str">
            <v>MG</v>
          </cell>
          <cell r="C435">
            <v>7</v>
          </cell>
          <cell r="D435" t="str">
            <v>SE</v>
          </cell>
          <cell r="E435" t="str">
            <v>2018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881302.14</v>
          </cell>
          <cell r="K435">
            <v>16617531.050000001</v>
          </cell>
          <cell r="L435">
            <v>7869902.3799999999</v>
          </cell>
          <cell r="M435">
            <v>-23606131.289999999</v>
          </cell>
          <cell r="N435">
            <v>881302.14</v>
          </cell>
          <cell r="O435">
            <v>24487433.43</v>
          </cell>
          <cell r="P435">
            <v>-23606131.289999999</v>
          </cell>
        </row>
        <row r="436">
          <cell r="A436" t="str">
            <v>CARDOSO - SP</v>
          </cell>
          <cell r="B436" t="str">
            <v>SP</v>
          </cell>
          <cell r="C436">
            <v>6</v>
          </cell>
          <cell r="D436" t="str">
            <v>SE</v>
          </cell>
          <cell r="E436" t="str">
            <v>2018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29759003.640000001</v>
          </cell>
          <cell r="K436">
            <v>27548380.719999999</v>
          </cell>
          <cell r="L436">
            <v>42549864.439999998</v>
          </cell>
          <cell r="M436">
            <v>-40339241.520000003</v>
          </cell>
          <cell r="N436">
            <v>29759003.640000001</v>
          </cell>
          <cell r="O436">
            <v>70098245.159999996</v>
          </cell>
          <cell r="P436">
            <v>-40339241.519999996</v>
          </cell>
        </row>
        <row r="437">
          <cell r="A437" t="str">
            <v>CARDOSO MOREIRA - RJ</v>
          </cell>
          <cell r="B437" t="str">
            <v>RJ</v>
          </cell>
          <cell r="C437">
            <v>6</v>
          </cell>
          <cell r="D437" t="str">
            <v>SE</v>
          </cell>
          <cell r="E437" t="str">
            <v>2019</v>
          </cell>
          <cell r="F437">
            <v>0</v>
          </cell>
          <cell r="G437">
            <v>1651532.02</v>
          </cell>
          <cell r="H437">
            <v>0</v>
          </cell>
          <cell r="I437">
            <v>-1651532.02</v>
          </cell>
          <cell r="J437">
            <v>90369815.609999999</v>
          </cell>
          <cell r="K437">
            <v>39424125.509999998</v>
          </cell>
          <cell r="L437">
            <v>105122268.03</v>
          </cell>
          <cell r="M437">
            <v>-54176577.93</v>
          </cell>
          <cell r="N437">
            <v>90369815.609999999</v>
          </cell>
          <cell r="O437">
            <v>146197925.56</v>
          </cell>
          <cell r="P437">
            <v>-55828109.950000003</v>
          </cell>
        </row>
        <row r="438">
          <cell r="A438" t="str">
            <v>CARIACICA - ES</v>
          </cell>
          <cell r="B438" t="str">
            <v>ES</v>
          </cell>
          <cell r="C438">
            <v>3</v>
          </cell>
          <cell r="D438" t="str">
            <v>SE</v>
          </cell>
          <cell r="E438" t="str">
            <v>2019</v>
          </cell>
          <cell r="F438">
            <v>802892.83</v>
          </cell>
          <cell r="G438">
            <v>959312872.80999994</v>
          </cell>
          <cell r="H438">
            <v>465825754.86000001</v>
          </cell>
          <cell r="I438">
            <v>-1424335734.8399999</v>
          </cell>
          <cell r="J438">
            <v>234973778.63</v>
          </cell>
          <cell r="K438">
            <v>30760230.420000002</v>
          </cell>
          <cell r="L438">
            <v>164064835.19999999</v>
          </cell>
          <cell r="M438">
            <v>40148713.010000013</v>
          </cell>
          <cell r="N438">
            <v>235776671.46000001</v>
          </cell>
          <cell r="O438">
            <v>1619963693.2900002</v>
          </cell>
          <cell r="P438">
            <v>-1384187021.8300002</v>
          </cell>
        </row>
        <row r="439">
          <cell r="A439" t="str">
            <v>CARIDADE - CE</v>
          </cell>
          <cell r="B439" t="str">
            <v>CE</v>
          </cell>
          <cell r="C439">
            <v>8</v>
          </cell>
          <cell r="D439" t="str">
            <v>NE</v>
          </cell>
          <cell r="E439" t="str">
            <v/>
          </cell>
          <cell r="F439" t="str">
            <v/>
          </cell>
          <cell r="G439" t="str">
            <v/>
          </cell>
          <cell r="H439" t="str">
            <v/>
          </cell>
          <cell r="I439" t="str">
            <v/>
          </cell>
          <cell r="J439" t="str">
            <v/>
          </cell>
          <cell r="K439" t="str">
            <v/>
          </cell>
          <cell r="L439" t="str">
            <v/>
          </cell>
          <cell r="M439" t="str">
            <v/>
          </cell>
          <cell r="N439" t="str">
            <v/>
          </cell>
          <cell r="P439" t="str">
            <v/>
          </cell>
        </row>
        <row r="440">
          <cell r="A440" t="str">
            <v>CARIRIAÇU - CE</v>
          </cell>
          <cell r="B440" t="str">
            <v>CE</v>
          </cell>
          <cell r="C440">
            <v>5</v>
          </cell>
          <cell r="D440" t="str">
            <v>NE</v>
          </cell>
          <cell r="E440" t="str">
            <v>2019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19465437.309999999</v>
          </cell>
          <cell r="K440">
            <v>15455309.84</v>
          </cell>
          <cell r="L440">
            <v>62245378.030000001</v>
          </cell>
          <cell r="M440">
            <v>-58235250.560000002</v>
          </cell>
          <cell r="N440">
            <v>19465437.309999999</v>
          </cell>
          <cell r="O440">
            <v>77700687.870000005</v>
          </cell>
          <cell r="P440">
            <v>-58235250.560000002</v>
          </cell>
        </row>
        <row r="441">
          <cell r="A441" t="str">
            <v>CARLINDA - MT</v>
          </cell>
          <cell r="B441" t="str">
            <v>MT</v>
          </cell>
          <cell r="C441">
            <v>7</v>
          </cell>
          <cell r="D441" t="str">
            <v>CO</v>
          </cell>
          <cell r="E441" t="str">
            <v>2019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21075951.699999999</v>
          </cell>
          <cell r="K441">
            <v>16113206.5</v>
          </cell>
          <cell r="L441">
            <v>28409945.059999999</v>
          </cell>
          <cell r="M441">
            <v>-23447199.859999999</v>
          </cell>
          <cell r="N441">
            <v>21075951.699999999</v>
          </cell>
          <cell r="O441">
            <v>44523151.560000002</v>
          </cell>
          <cell r="P441">
            <v>-23447199.860000003</v>
          </cell>
        </row>
        <row r="442">
          <cell r="A442" t="str">
            <v>CARLOS BARBOSA - RS</v>
          </cell>
          <cell r="B442" t="str">
            <v>RS</v>
          </cell>
          <cell r="C442">
            <v>6</v>
          </cell>
          <cell r="D442" t="str">
            <v>S</v>
          </cell>
          <cell r="E442" t="str">
            <v>2019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86260395.900000006</v>
          </cell>
          <cell r="K442">
            <v>98899427.540000007</v>
          </cell>
          <cell r="L442">
            <v>76071101.430000007</v>
          </cell>
          <cell r="M442">
            <v>-88710133.070000008</v>
          </cell>
          <cell r="N442">
            <v>86260395.900000006</v>
          </cell>
          <cell r="O442">
            <v>174970528.97000003</v>
          </cell>
          <cell r="P442">
            <v>-88710133.070000023</v>
          </cell>
        </row>
        <row r="443">
          <cell r="A443" t="str">
            <v>CARLOS CHAGAS - MG</v>
          </cell>
          <cell r="B443" t="str">
            <v>MG</v>
          </cell>
          <cell r="C443">
            <v>6</v>
          </cell>
          <cell r="D443" t="str">
            <v>SE</v>
          </cell>
          <cell r="E443" t="str">
            <v>2018</v>
          </cell>
          <cell r="F443">
            <v>0</v>
          </cell>
          <cell r="G443">
            <v>18389509.809999999</v>
          </cell>
          <cell r="H443">
            <v>2432761.75</v>
          </cell>
          <cell r="I443">
            <v>-20822271.559999999</v>
          </cell>
          <cell r="J443">
            <v>26388399.960000001</v>
          </cell>
          <cell r="K443">
            <v>39055509.439999998</v>
          </cell>
          <cell r="L443">
            <v>57806238.560000002</v>
          </cell>
          <cell r="M443">
            <v>-70473348.039999992</v>
          </cell>
          <cell r="N443">
            <v>26388399.960000001</v>
          </cell>
          <cell r="O443">
            <v>117684019.56</v>
          </cell>
          <cell r="P443">
            <v>-91295619.599999994</v>
          </cell>
        </row>
        <row r="444">
          <cell r="A444" t="str">
            <v>CARMÉSIA - MG</v>
          </cell>
          <cell r="B444" t="str">
            <v>MG</v>
          </cell>
          <cell r="C444">
            <v>7</v>
          </cell>
          <cell r="D444" t="str">
            <v>SE</v>
          </cell>
          <cell r="E444" t="str">
            <v>2018</v>
          </cell>
          <cell r="F444">
            <v>0</v>
          </cell>
          <cell r="G444">
            <v>1747169.37</v>
          </cell>
          <cell r="H444">
            <v>0</v>
          </cell>
          <cell r="I444">
            <v>-1747169.37</v>
          </cell>
          <cell r="J444">
            <v>11736531.130000001</v>
          </cell>
          <cell r="K444">
            <v>10625928.83</v>
          </cell>
          <cell r="L444">
            <v>15654148.41</v>
          </cell>
          <cell r="M444">
            <v>-14543546.109999999</v>
          </cell>
          <cell r="N444">
            <v>11736531.130000001</v>
          </cell>
          <cell r="O444">
            <v>28027246.609999999</v>
          </cell>
          <cell r="P444">
            <v>-16290715.479999999</v>
          </cell>
        </row>
        <row r="445">
          <cell r="A445" t="str">
            <v>CARMO - RJ</v>
          </cell>
          <cell r="B445" t="str">
            <v>RJ</v>
          </cell>
          <cell r="C445">
            <v>5</v>
          </cell>
          <cell r="D445" t="str">
            <v>SE</v>
          </cell>
          <cell r="E445" t="str">
            <v>2019</v>
          </cell>
          <cell r="F445">
            <v>1826042.98</v>
          </cell>
          <cell r="G445">
            <v>60541735.890000001</v>
          </cell>
          <cell r="H445">
            <v>47174459.039999999</v>
          </cell>
          <cell r="I445">
            <v>-105890151.95</v>
          </cell>
          <cell r="J445">
            <v>22787196.34</v>
          </cell>
          <cell r="K445">
            <v>6157562.9100000001</v>
          </cell>
          <cell r="L445">
            <v>31059756.460000001</v>
          </cell>
          <cell r="M445">
            <v>-14430123.029999999</v>
          </cell>
          <cell r="N445">
            <v>24613239.32</v>
          </cell>
          <cell r="O445">
            <v>144933514.30000001</v>
          </cell>
          <cell r="P445">
            <v>-120320274.98000002</v>
          </cell>
        </row>
        <row r="446">
          <cell r="A446" t="str">
            <v>CARMO DO CAJURU - MG</v>
          </cell>
          <cell r="B446" t="str">
            <v>MG</v>
          </cell>
          <cell r="C446">
            <v>6</v>
          </cell>
          <cell r="D446" t="str">
            <v>SE</v>
          </cell>
          <cell r="E446" t="str">
            <v>2019</v>
          </cell>
          <cell r="F446">
            <v>0</v>
          </cell>
          <cell r="G446">
            <v>5882519.0199999996</v>
          </cell>
          <cell r="H446">
            <v>0</v>
          </cell>
          <cell r="I446">
            <v>-5882519.0199999996</v>
          </cell>
          <cell r="J446">
            <v>24251988.829999998</v>
          </cell>
          <cell r="K446">
            <v>41838445.390000001</v>
          </cell>
          <cell r="L446">
            <v>34786875.939999998</v>
          </cell>
          <cell r="M446">
            <v>-52373332.5</v>
          </cell>
          <cell r="N446">
            <v>24251988.829999998</v>
          </cell>
          <cell r="O446">
            <v>82507840.349999994</v>
          </cell>
          <cell r="P446">
            <v>-58255851.519999996</v>
          </cell>
        </row>
        <row r="447">
          <cell r="A447" t="str">
            <v>CARMO DO PARANAÍBA - MG</v>
          </cell>
          <cell r="B447" t="str">
            <v>MG</v>
          </cell>
          <cell r="C447">
            <v>5</v>
          </cell>
          <cell r="D447" t="str">
            <v>SE</v>
          </cell>
          <cell r="E447" t="str">
            <v>2018</v>
          </cell>
          <cell r="F447">
            <v>0</v>
          </cell>
          <cell r="G447">
            <v>4258672.12</v>
          </cell>
          <cell r="H447">
            <v>0</v>
          </cell>
          <cell r="I447">
            <v>-4258672.12</v>
          </cell>
          <cell r="J447">
            <v>26333081.77</v>
          </cell>
          <cell r="K447">
            <v>66682563.75</v>
          </cell>
          <cell r="L447">
            <v>57452914.409999996</v>
          </cell>
          <cell r="M447">
            <v>-97802396.390000001</v>
          </cell>
          <cell r="N447">
            <v>26333081.77</v>
          </cell>
          <cell r="O447">
            <v>128394150.28</v>
          </cell>
          <cell r="P447">
            <v>-102061068.51000001</v>
          </cell>
        </row>
        <row r="448">
          <cell r="A448" t="str">
            <v>CARMO DO RIO VERDE - GO</v>
          </cell>
          <cell r="B448" t="str">
            <v>GO</v>
          </cell>
          <cell r="C448">
            <v>7</v>
          </cell>
          <cell r="D448" t="str">
            <v>CO</v>
          </cell>
          <cell r="E448" t="str">
            <v>2018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118852.05</v>
          </cell>
          <cell r="K448">
            <v>25369547.57</v>
          </cell>
          <cell r="L448">
            <v>29303266.57</v>
          </cell>
          <cell r="M448">
            <v>-54553962.090000004</v>
          </cell>
          <cell r="N448">
            <v>118852.05</v>
          </cell>
          <cell r="O448">
            <v>54672814.140000001</v>
          </cell>
          <cell r="P448">
            <v>-54553962.090000004</v>
          </cell>
        </row>
        <row r="449">
          <cell r="A449" t="str">
            <v>CARNAUBEIRA DA PENHA - PE</v>
          </cell>
          <cell r="B449" t="str">
            <v>PE</v>
          </cell>
          <cell r="C449">
            <v>7</v>
          </cell>
          <cell r="D449" t="str">
            <v>NE</v>
          </cell>
          <cell r="E449" t="str">
            <v>2018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6603173.4500000002</v>
          </cell>
          <cell r="K449">
            <v>22469054.02</v>
          </cell>
          <cell r="L449">
            <v>44810577.340000004</v>
          </cell>
          <cell r="M449">
            <v>-60676457.909999996</v>
          </cell>
          <cell r="N449">
            <v>6603173.4500000002</v>
          </cell>
          <cell r="O449">
            <v>67279631.359999999</v>
          </cell>
          <cell r="P449">
            <v>-60676457.909999996</v>
          </cell>
        </row>
        <row r="450">
          <cell r="A450" t="str">
            <v>CARNEIROS - AL</v>
          </cell>
          <cell r="B450" t="str">
            <v>AL</v>
          </cell>
          <cell r="C450">
            <v>8</v>
          </cell>
          <cell r="D450" t="str">
            <v>NE</v>
          </cell>
          <cell r="E450" t="str">
            <v/>
          </cell>
          <cell r="F450" t="str">
            <v/>
          </cell>
          <cell r="G450" t="str">
            <v/>
          </cell>
          <cell r="H450" t="str">
            <v/>
          </cell>
          <cell r="I450" t="str">
            <v/>
          </cell>
          <cell r="J450" t="str">
            <v/>
          </cell>
          <cell r="K450" t="str">
            <v/>
          </cell>
          <cell r="L450" t="str">
            <v/>
          </cell>
          <cell r="M450" t="str">
            <v/>
          </cell>
          <cell r="N450" t="str">
            <v/>
          </cell>
          <cell r="P450" t="str">
            <v/>
          </cell>
        </row>
        <row r="451">
          <cell r="A451" t="str">
            <v>CAROLINA - MA</v>
          </cell>
          <cell r="B451" t="str">
            <v>MA</v>
          </cell>
          <cell r="C451">
            <v>6</v>
          </cell>
          <cell r="D451" t="str">
            <v>NE</v>
          </cell>
          <cell r="E451" t="str">
            <v>2018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20157037.489999998</v>
          </cell>
          <cell r="K451">
            <v>12485471.699999999</v>
          </cell>
          <cell r="L451">
            <v>79708728.959999993</v>
          </cell>
          <cell r="M451">
            <v>-72037163.169999987</v>
          </cell>
          <cell r="N451">
            <v>20157037.489999998</v>
          </cell>
          <cell r="O451">
            <v>92194200.659999996</v>
          </cell>
          <cell r="P451">
            <v>-72037163.170000002</v>
          </cell>
        </row>
        <row r="452">
          <cell r="A452" t="str">
            <v>CARPINA - PE</v>
          </cell>
          <cell r="B452" t="str">
            <v>PE</v>
          </cell>
          <cell r="C452">
            <v>5</v>
          </cell>
          <cell r="D452" t="str">
            <v>NE</v>
          </cell>
          <cell r="E452" t="str">
            <v>2018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972732.6</v>
          </cell>
          <cell r="K452">
            <v>205734809.19999999</v>
          </cell>
          <cell r="L452">
            <v>96495792.040000007</v>
          </cell>
          <cell r="M452">
            <v>-301257868.63999999</v>
          </cell>
          <cell r="N452">
            <v>972732.6</v>
          </cell>
          <cell r="O452">
            <v>302230601.24000001</v>
          </cell>
          <cell r="P452">
            <v>-301257868.63999999</v>
          </cell>
        </row>
        <row r="453">
          <cell r="A453" t="str">
            <v>CARUARU - PE</v>
          </cell>
          <cell r="B453" t="str">
            <v>PE</v>
          </cell>
          <cell r="C453">
            <v>3</v>
          </cell>
          <cell r="D453" t="str">
            <v>NE</v>
          </cell>
          <cell r="E453" t="str">
            <v>2019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89662167.560000002</v>
          </cell>
          <cell r="K453">
            <v>520402855.54000002</v>
          </cell>
          <cell r="L453">
            <v>328091749.41000003</v>
          </cell>
          <cell r="M453">
            <v>-758832437.3900001</v>
          </cell>
          <cell r="N453">
            <v>89662167.560000002</v>
          </cell>
          <cell r="O453">
            <v>848494604.95000005</v>
          </cell>
          <cell r="P453">
            <v>-758832437.3900001</v>
          </cell>
        </row>
        <row r="454">
          <cell r="A454" t="str">
            <v>CARVALHÓPOLIS - MG</v>
          </cell>
          <cell r="B454" t="str">
            <v>MG</v>
          </cell>
          <cell r="C454">
            <v>7</v>
          </cell>
          <cell r="D454" t="str">
            <v>SE</v>
          </cell>
          <cell r="E454" t="str">
            <v>2019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11472422.060000001</v>
          </cell>
          <cell r="K454">
            <v>9460790.3100000005</v>
          </cell>
          <cell r="L454">
            <v>15060066.41</v>
          </cell>
          <cell r="M454">
            <v>-13048434.66</v>
          </cell>
          <cell r="N454">
            <v>11472422.060000001</v>
          </cell>
          <cell r="O454">
            <v>24520856.719999999</v>
          </cell>
          <cell r="P454">
            <v>-13048434.659999998</v>
          </cell>
        </row>
        <row r="455">
          <cell r="A455" t="str">
            <v>CASCAVEL - CE</v>
          </cell>
          <cell r="B455" t="str">
            <v>CE</v>
          </cell>
          <cell r="C455">
            <v>5</v>
          </cell>
          <cell r="D455" t="str">
            <v>NE</v>
          </cell>
          <cell r="E455" t="str">
            <v>2019</v>
          </cell>
          <cell r="F455">
            <v>0.01</v>
          </cell>
          <cell r="G455">
            <v>0.03</v>
          </cell>
          <cell r="H455">
            <v>0.03</v>
          </cell>
          <cell r="I455">
            <v>-0.05</v>
          </cell>
          <cell r="J455">
            <v>27560237.969999999</v>
          </cell>
          <cell r="K455">
            <v>60826698.659999996</v>
          </cell>
          <cell r="L455">
            <v>120349265.06999999</v>
          </cell>
          <cell r="M455">
            <v>-153615725.75999999</v>
          </cell>
          <cell r="N455">
            <v>27560237.98</v>
          </cell>
          <cell r="O455">
            <v>181175963.78999999</v>
          </cell>
          <cell r="P455">
            <v>-153615725.81</v>
          </cell>
        </row>
        <row r="456">
          <cell r="A456" t="str">
            <v>CASCAVEL - PR</v>
          </cell>
          <cell r="B456" t="str">
            <v>PR</v>
          </cell>
          <cell r="C456">
            <v>3</v>
          </cell>
          <cell r="D456" t="str">
            <v>S</v>
          </cell>
          <cell r="E456" t="str">
            <v>2018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278950053.25</v>
          </cell>
          <cell r="K456">
            <v>928438992.63999999</v>
          </cell>
          <cell r="L456">
            <v>799646005.60000002</v>
          </cell>
          <cell r="M456">
            <v>-1449134944.99</v>
          </cell>
          <cell r="N456">
            <v>278950053.25</v>
          </cell>
          <cell r="O456">
            <v>1728084998.24</v>
          </cell>
          <cell r="P456">
            <v>-1449134944.99</v>
          </cell>
        </row>
        <row r="457">
          <cell r="A457" t="str">
            <v>CASEIROS - RS</v>
          </cell>
          <cell r="B457" t="str">
            <v>RS</v>
          </cell>
          <cell r="C457">
            <v>7</v>
          </cell>
          <cell r="D457" t="str">
            <v>S</v>
          </cell>
          <cell r="E457" t="str">
            <v>2019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20406320.960000001</v>
          </cell>
          <cell r="K457">
            <v>7769630.5199999996</v>
          </cell>
          <cell r="L457">
            <v>13882842.17</v>
          </cell>
          <cell r="M457">
            <v>-1246151.7299999991</v>
          </cell>
          <cell r="N457">
            <v>20406320.960000001</v>
          </cell>
          <cell r="O457">
            <v>21652472.689999998</v>
          </cell>
          <cell r="P457">
            <v>-1246151.7299999967</v>
          </cell>
        </row>
        <row r="458">
          <cell r="A458" t="str">
            <v>CASIMIRO DE ABREU - RJ</v>
          </cell>
          <cell r="B458" t="str">
            <v>RJ</v>
          </cell>
          <cell r="C458">
            <v>5</v>
          </cell>
          <cell r="D458" t="str">
            <v>SE</v>
          </cell>
          <cell r="E458" t="str">
            <v>2019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186948080.34999999</v>
          </cell>
          <cell r="K458">
            <v>140826077.21000001</v>
          </cell>
          <cell r="L458">
            <v>334399808.00999999</v>
          </cell>
          <cell r="M458">
            <v>-288277804.87</v>
          </cell>
          <cell r="N458">
            <v>186948080.34999999</v>
          </cell>
          <cell r="O458">
            <v>475225885.22000003</v>
          </cell>
          <cell r="P458">
            <v>-288277804.87</v>
          </cell>
        </row>
        <row r="459">
          <cell r="A459" t="str">
            <v>CASINHAS - PE</v>
          </cell>
          <cell r="B459" t="str">
            <v>PE</v>
          </cell>
          <cell r="C459">
            <v>6</v>
          </cell>
          <cell r="D459" t="str">
            <v>NE</v>
          </cell>
          <cell r="E459" t="str">
            <v>2019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18104321.219999999</v>
          </cell>
          <cell r="K459">
            <v>24198639.48</v>
          </cell>
          <cell r="L459">
            <v>46230549.32</v>
          </cell>
          <cell r="M459">
            <v>-52324867.579999998</v>
          </cell>
          <cell r="N459">
            <v>18104321.219999999</v>
          </cell>
          <cell r="O459">
            <v>70429188.799999997</v>
          </cell>
          <cell r="P459">
            <v>-52324867.579999998</v>
          </cell>
        </row>
        <row r="460">
          <cell r="A460" t="str">
            <v>CASSILÂNDIA - MS</v>
          </cell>
          <cell r="B460" t="str">
            <v>MS</v>
          </cell>
          <cell r="C460">
            <v>6</v>
          </cell>
          <cell r="D460" t="str">
            <v>CO</v>
          </cell>
          <cell r="E460" t="str">
            <v>2018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41745195.289999999</v>
          </cell>
          <cell r="K460">
            <v>47142121.960000001</v>
          </cell>
          <cell r="L460">
            <v>100985955.53</v>
          </cell>
          <cell r="M460">
            <v>-106382882.2</v>
          </cell>
          <cell r="N460">
            <v>41745195.289999999</v>
          </cell>
          <cell r="O460">
            <v>148128077.49000001</v>
          </cell>
          <cell r="P460">
            <v>-106382882.20000002</v>
          </cell>
        </row>
        <row r="461">
          <cell r="A461" t="str">
            <v>CASTANHAL - PA</v>
          </cell>
          <cell r="B461" t="str">
            <v>PA</v>
          </cell>
          <cell r="C461">
            <v>4</v>
          </cell>
          <cell r="D461" t="str">
            <v>N</v>
          </cell>
          <cell r="E461" t="str">
            <v>2019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181758527.06999999</v>
          </cell>
          <cell r="K461">
            <v>278306772.00999999</v>
          </cell>
          <cell r="L461">
            <v>412465438.06999999</v>
          </cell>
          <cell r="M461">
            <v>-509013683.00999999</v>
          </cell>
          <cell r="N461">
            <v>181758527.06999999</v>
          </cell>
          <cell r="O461">
            <v>690772210.07999992</v>
          </cell>
          <cell r="P461">
            <v>-509013683.00999993</v>
          </cell>
        </row>
        <row r="462">
          <cell r="A462" t="str">
            <v>CASTANHEIRA - MT</v>
          </cell>
          <cell r="B462" t="str">
            <v>MT</v>
          </cell>
          <cell r="C462">
            <v>7</v>
          </cell>
          <cell r="D462" t="str">
            <v>CO</v>
          </cell>
          <cell r="E462" t="str">
            <v>2019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8978262.6999999993</v>
          </cell>
          <cell r="K462">
            <v>11437422.460000001</v>
          </cell>
          <cell r="L462">
            <v>16537130.970000001</v>
          </cell>
          <cell r="M462">
            <v>-18996290.73</v>
          </cell>
          <cell r="N462">
            <v>8978262.6999999993</v>
          </cell>
          <cell r="O462">
            <v>27974553.43</v>
          </cell>
          <cell r="P462">
            <v>-18996290.73</v>
          </cell>
        </row>
        <row r="463">
          <cell r="A463" t="str">
            <v>CASTANHEIRAS - RO</v>
          </cell>
          <cell r="B463" t="str">
            <v>RO</v>
          </cell>
          <cell r="C463">
            <v>7</v>
          </cell>
          <cell r="D463" t="str">
            <v>N</v>
          </cell>
          <cell r="E463" t="str">
            <v>2019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12842368.130000001</v>
          </cell>
          <cell r="K463">
            <v>5199888.03</v>
          </cell>
          <cell r="L463">
            <v>12178003.439999999</v>
          </cell>
          <cell r="M463">
            <v>-4535523.3399999989</v>
          </cell>
          <cell r="N463">
            <v>12842368.130000001</v>
          </cell>
          <cell r="O463">
            <v>17377891.469999999</v>
          </cell>
          <cell r="P463">
            <v>-4535523.339999998</v>
          </cell>
        </row>
        <row r="464">
          <cell r="A464" t="str">
            <v>CASTELÂNDIA - GO</v>
          </cell>
          <cell r="B464" t="str">
            <v>GO</v>
          </cell>
          <cell r="C464">
            <v>8</v>
          </cell>
          <cell r="D464" t="str">
            <v>CO</v>
          </cell>
          <cell r="E464" t="str">
            <v/>
          </cell>
          <cell r="F464" t="str">
            <v/>
          </cell>
          <cell r="G464" t="str">
            <v/>
          </cell>
          <cell r="H464" t="str">
            <v/>
          </cell>
          <cell r="I464" t="str">
            <v/>
          </cell>
          <cell r="J464" t="str">
            <v/>
          </cell>
          <cell r="K464" t="str">
            <v/>
          </cell>
          <cell r="L464" t="str">
            <v/>
          </cell>
          <cell r="M464" t="str">
            <v/>
          </cell>
          <cell r="N464" t="str">
            <v/>
          </cell>
          <cell r="P464" t="str">
            <v/>
          </cell>
        </row>
        <row r="465">
          <cell r="A465" t="str">
            <v>CASTELO DO PIAUÍ - PI</v>
          </cell>
          <cell r="B465" t="str">
            <v>PI</v>
          </cell>
          <cell r="C465">
            <v>8</v>
          </cell>
          <cell r="D465" t="str">
            <v>NE</v>
          </cell>
          <cell r="E465" t="str">
            <v>2018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23061615.379999999</v>
          </cell>
          <cell r="M465">
            <v>-23061615.379999999</v>
          </cell>
          <cell r="N465">
            <v>0</v>
          </cell>
          <cell r="O465">
            <v>23061615.379999999</v>
          </cell>
          <cell r="P465">
            <v>-23061615.379999999</v>
          </cell>
        </row>
        <row r="466">
          <cell r="A466" t="str">
            <v>CATALÃO - GO</v>
          </cell>
          <cell r="B466" t="str">
            <v>GO</v>
          </cell>
          <cell r="C466">
            <v>5</v>
          </cell>
          <cell r="D466" t="str">
            <v>CO</v>
          </cell>
          <cell r="E466" t="str">
            <v>2018</v>
          </cell>
          <cell r="F466">
            <v>0</v>
          </cell>
          <cell r="G466">
            <v>24311795.16</v>
          </cell>
          <cell r="H466">
            <v>0</v>
          </cell>
          <cell r="I466">
            <v>-24311795.16</v>
          </cell>
          <cell r="J466">
            <v>111714058.27</v>
          </cell>
          <cell r="K466">
            <v>239369634.87</v>
          </cell>
          <cell r="L466">
            <v>167280834.47999999</v>
          </cell>
          <cell r="M466">
            <v>-294936411.07999998</v>
          </cell>
          <cell r="N466">
            <v>111714058.27</v>
          </cell>
          <cell r="O466">
            <v>430962264.50999999</v>
          </cell>
          <cell r="P466">
            <v>-319248206.24000001</v>
          </cell>
        </row>
        <row r="467">
          <cell r="A467" t="str">
            <v>CATANDUVA - SP</v>
          </cell>
          <cell r="B467" t="str">
            <v>SP</v>
          </cell>
          <cell r="C467">
            <v>4</v>
          </cell>
          <cell r="D467" t="str">
            <v>SE</v>
          </cell>
          <cell r="E467" t="str">
            <v>2018</v>
          </cell>
          <cell r="F467">
            <v>0</v>
          </cell>
          <cell r="G467">
            <v>15055348.039999999</v>
          </cell>
          <cell r="H467">
            <v>0</v>
          </cell>
          <cell r="I467">
            <v>-15055348.039999999</v>
          </cell>
          <cell r="J467">
            <v>246257696.58000001</v>
          </cell>
          <cell r="K467">
            <v>325902007.52999997</v>
          </cell>
          <cell r="L467">
            <v>290969887.91000003</v>
          </cell>
          <cell r="M467">
            <v>-370614198.86000001</v>
          </cell>
          <cell r="N467">
            <v>246257696.58000001</v>
          </cell>
          <cell r="O467">
            <v>631927243.48000002</v>
          </cell>
          <cell r="P467">
            <v>-385669546.89999998</v>
          </cell>
        </row>
        <row r="468">
          <cell r="A468" t="str">
            <v>CATANDUVAS - PR</v>
          </cell>
          <cell r="B468" t="str">
            <v>PR</v>
          </cell>
          <cell r="C468">
            <v>7</v>
          </cell>
          <cell r="D468" t="str">
            <v>S</v>
          </cell>
          <cell r="E468" t="str">
            <v>2019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12591967.539999999</v>
          </cell>
          <cell r="K468">
            <v>35963301.560000002</v>
          </cell>
          <cell r="L468">
            <v>23732912.149999999</v>
          </cell>
          <cell r="M468">
            <v>-47104246.170000002</v>
          </cell>
          <cell r="N468">
            <v>12591967.539999999</v>
          </cell>
          <cell r="O468">
            <v>59696213.710000001</v>
          </cell>
          <cell r="P468">
            <v>-47104246.170000002</v>
          </cell>
        </row>
        <row r="469">
          <cell r="A469" t="str">
            <v>CAUCAIA - CE</v>
          </cell>
          <cell r="B469" t="str">
            <v>CE</v>
          </cell>
          <cell r="C469">
            <v>3</v>
          </cell>
          <cell r="D469" t="str">
            <v>NE</v>
          </cell>
          <cell r="E469" t="str">
            <v>2017</v>
          </cell>
          <cell r="F469">
            <v>17127231.030000001</v>
          </cell>
          <cell r="G469">
            <v>554432224.79999995</v>
          </cell>
          <cell r="H469">
            <v>2227492539.1799998</v>
          </cell>
          <cell r="I469">
            <v>-2764797532.9499998</v>
          </cell>
          <cell r="J469">
            <v>161289622.22999999</v>
          </cell>
          <cell r="K469">
            <v>18785981.57</v>
          </cell>
          <cell r="L469">
            <v>198141535.55000001</v>
          </cell>
          <cell r="M469">
            <v>-55637894.890000023</v>
          </cell>
          <cell r="N469">
            <v>178416853.25999999</v>
          </cell>
          <cell r="O469">
            <v>2998852281.0999999</v>
          </cell>
          <cell r="P469">
            <v>-2820435427.8400002</v>
          </cell>
        </row>
        <row r="470">
          <cell r="A470" t="str">
            <v>CAXAMBU - MG</v>
          </cell>
          <cell r="B470" t="str">
            <v>MG</v>
          </cell>
          <cell r="C470">
            <v>6</v>
          </cell>
          <cell r="D470" t="str">
            <v>SE</v>
          </cell>
          <cell r="E470" t="str">
            <v>2019</v>
          </cell>
          <cell r="F470">
            <v>0</v>
          </cell>
          <cell r="G470">
            <v>407947.02</v>
          </cell>
          <cell r="H470">
            <v>0</v>
          </cell>
          <cell r="I470">
            <v>-407947.02</v>
          </cell>
          <cell r="J470">
            <v>36096222</v>
          </cell>
          <cell r="K470">
            <v>69171779.810000002</v>
          </cell>
          <cell r="L470">
            <v>43729758.090000004</v>
          </cell>
          <cell r="M470">
            <v>-76805315.900000006</v>
          </cell>
          <cell r="N470">
            <v>36096222</v>
          </cell>
          <cell r="O470">
            <v>113309484.92</v>
          </cell>
          <cell r="P470">
            <v>-77213262.920000002</v>
          </cell>
        </row>
        <row r="471">
          <cell r="A471" t="str">
            <v>CAXIAS - MA</v>
          </cell>
          <cell r="B471" t="str">
            <v>MA</v>
          </cell>
          <cell r="C471">
            <v>8</v>
          </cell>
          <cell r="D471" t="str">
            <v>NE</v>
          </cell>
          <cell r="E471" t="str">
            <v/>
          </cell>
          <cell r="F471" t="str">
            <v/>
          </cell>
          <cell r="G471" t="str">
            <v/>
          </cell>
          <cell r="H471" t="str">
            <v/>
          </cell>
          <cell r="I471" t="str">
            <v/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 t="str">
            <v/>
          </cell>
          <cell r="P471" t="str">
            <v/>
          </cell>
        </row>
        <row r="472">
          <cell r="A472" t="str">
            <v>CAXIAS DO SUL - RS</v>
          </cell>
          <cell r="B472" t="str">
            <v>RS</v>
          </cell>
          <cell r="C472">
            <v>3</v>
          </cell>
          <cell r="D472" t="str">
            <v>S</v>
          </cell>
          <cell r="E472" t="str">
            <v>2019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419979977.12</v>
          </cell>
          <cell r="K472">
            <v>2529290441.71</v>
          </cell>
          <cell r="L472">
            <v>1569551213.3199999</v>
          </cell>
          <cell r="M472">
            <v>-3678861677.9099998</v>
          </cell>
          <cell r="N472">
            <v>419979977.12</v>
          </cell>
          <cell r="O472">
            <v>4098841655.0299997</v>
          </cell>
          <cell r="P472">
            <v>-3678861677.9099998</v>
          </cell>
        </row>
        <row r="473">
          <cell r="A473" t="str">
            <v>CAXINGÓ - PI</v>
          </cell>
          <cell r="B473" t="str">
            <v>PI</v>
          </cell>
          <cell r="C473">
            <v>7</v>
          </cell>
          <cell r="D473" t="str">
            <v>NE</v>
          </cell>
          <cell r="E473" t="str">
            <v>2018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2655007.92</v>
          </cell>
          <cell r="K473">
            <v>2642127.09</v>
          </cell>
          <cell r="L473">
            <v>22772235.780000001</v>
          </cell>
          <cell r="M473">
            <v>-22759354.949999999</v>
          </cell>
          <cell r="N473">
            <v>2655007.92</v>
          </cell>
          <cell r="O473">
            <v>25414362.870000001</v>
          </cell>
          <cell r="P473">
            <v>-22759354.950000003</v>
          </cell>
        </row>
        <row r="474">
          <cell r="A474" t="str">
            <v>CEARÁ-MIRIM - RN</v>
          </cell>
          <cell r="B474" t="str">
            <v>RN</v>
          </cell>
          <cell r="C474">
            <v>5</v>
          </cell>
          <cell r="D474" t="str">
            <v>NE</v>
          </cell>
          <cell r="E474" t="str">
            <v>2019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30795387.440000001</v>
          </cell>
          <cell r="K474">
            <v>53889799.119999997</v>
          </cell>
          <cell r="L474">
            <v>226650817.53999999</v>
          </cell>
          <cell r="M474">
            <v>-249745229.22</v>
          </cell>
          <cell r="N474">
            <v>30795387.440000001</v>
          </cell>
          <cell r="O474">
            <v>280540616.65999997</v>
          </cell>
          <cell r="P474">
            <v>-249745229.21999997</v>
          </cell>
        </row>
        <row r="475">
          <cell r="A475" t="str">
            <v>CEDRO - PE</v>
          </cell>
          <cell r="B475" t="str">
            <v>PE</v>
          </cell>
          <cell r="C475">
            <v>6</v>
          </cell>
          <cell r="D475" t="str">
            <v>NE</v>
          </cell>
          <cell r="E475" t="str">
            <v>2019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1585570.52</v>
          </cell>
          <cell r="K475">
            <v>42608138.259999998</v>
          </cell>
          <cell r="L475">
            <v>15955674.92</v>
          </cell>
          <cell r="M475">
            <v>-56978242.659999996</v>
          </cell>
          <cell r="N475">
            <v>1585570.52</v>
          </cell>
          <cell r="O475">
            <v>58563813.18</v>
          </cell>
          <cell r="P475">
            <v>-56978242.659999996</v>
          </cell>
        </row>
        <row r="476">
          <cell r="A476" t="str">
            <v>CERES - GO</v>
          </cell>
          <cell r="B476" t="str">
            <v>GO</v>
          </cell>
          <cell r="C476">
            <v>6</v>
          </cell>
          <cell r="D476" t="str">
            <v>CO</v>
          </cell>
          <cell r="E476" t="str">
            <v>2019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12313390.02</v>
          </cell>
          <cell r="K476">
            <v>41382256.640000001</v>
          </cell>
          <cell r="L476">
            <v>9761.51</v>
          </cell>
          <cell r="M476">
            <v>-29078628.129999999</v>
          </cell>
          <cell r="N476">
            <v>12313390.02</v>
          </cell>
          <cell r="O476">
            <v>41392018.149999999</v>
          </cell>
          <cell r="P476">
            <v>-29078628.129999999</v>
          </cell>
        </row>
        <row r="477">
          <cell r="A477" t="str">
            <v>CERQUEIRA CÉSAR - SP</v>
          </cell>
          <cell r="B477" t="str">
            <v>SP</v>
          </cell>
          <cell r="C477">
            <v>6</v>
          </cell>
          <cell r="D477" t="str">
            <v>SE</v>
          </cell>
          <cell r="E477" t="str">
            <v>2019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39788549.43</v>
          </cell>
          <cell r="K477">
            <v>46985624.960000001</v>
          </cell>
          <cell r="L477">
            <v>89816350.840000004</v>
          </cell>
          <cell r="M477">
            <v>-97013426.370000005</v>
          </cell>
          <cell r="N477">
            <v>39788549.43</v>
          </cell>
          <cell r="O477">
            <v>136801975.80000001</v>
          </cell>
          <cell r="P477">
            <v>-97013426.370000005</v>
          </cell>
        </row>
        <row r="478">
          <cell r="A478" t="str">
            <v>CERQUILHO - SP</v>
          </cell>
          <cell r="B478" t="str">
            <v>SP</v>
          </cell>
          <cell r="C478">
            <v>5</v>
          </cell>
          <cell r="D478" t="str">
            <v>SE</v>
          </cell>
          <cell r="E478" t="str">
            <v>2019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127096739.45</v>
          </cell>
          <cell r="K478">
            <v>169300307.72999999</v>
          </cell>
          <cell r="L478">
            <v>137403166.05000001</v>
          </cell>
          <cell r="M478">
            <v>-179606734.33000001</v>
          </cell>
          <cell r="N478">
            <v>127096739.45</v>
          </cell>
          <cell r="O478">
            <v>306703473.77999997</v>
          </cell>
          <cell r="P478">
            <v>-179606734.32999998</v>
          </cell>
        </row>
        <row r="479">
          <cell r="A479" t="str">
            <v>CERRITO - RS</v>
          </cell>
          <cell r="B479" t="str">
            <v>RS</v>
          </cell>
          <cell r="C479">
            <v>7</v>
          </cell>
          <cell r="D479" t="str">
            <v>S</v>
          </cell>
          <cell r="E479" t="str">
            <v>2019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12322941.890000001</v>
          </cell>
          <cell r="K479">
            <v>12976257.859999999</v>
          </cell>
          <cell r="L479">
            <v>30255427.719999999</v>
          </cell>
          <cell r="M479">
            <v>-30908743.690000001</v>
          </cell>
          <cell r="N479">
            <v>12322941.890000001</v>
          </cell>
          <cell r="O479">
            <v>43231685.579999998</v>
          </cell>
          <cell r="P479">
            <v>-30908743.689999998</v>
          </cell>
        </row>
        <row r="480">
          <cell r="A480" t="str">
            <v>CERRO AZUL - PR</v>
          </cell>
          <cell r="B480" t="str">
            <v>PR</v>
          </cell>
          <cell r="C480">
            <v>6</v>
          </cell>
          <cell r="D480" t="str">
            <v>S</v>
          </cell>
          <cell r="E480" t="str">
            <v>2018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26013598.829999998</v>
          </cell>
          <cell r="K480">
            <v>41682249.979999997</v>
          </cell>
          <cell r="L480">
            <v>32677574.039999999</v>
          </cell>
          <cell r="M480">
            <v>-48346225.189999998</v>
          </cell>
          <cell r="N480">
            <v>26013598.829999998</v>
          </cell>
          <cell r="O480">
            <v>74359824.019999996</v>
          </cell>
          <cell r="P480">
            <v>-48346225.189999998</v>
          </cell>
        </row>
        <row r="481">
          <cell r="A481" t="str">
            <v>CERRO BRANCO - RS</v>
          </cell>
          <cell r="B481" t="str">
            <v>RS</v>
          </cell>
          <cell r="C481">
            <v>7</v>
          </cell>
          <cell r="D481" t="str">
            <v>S</v>
          </cell>
          <cell r="E481" t="str">
            <v>2019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24374932.300000001</v>
          </cell>
          <cell r="K481">
            <v>16720830.51</v>
          </cell>
          <cell r="L481">
            <v>18097503.170000002</v>
          </cell>
          <cell r="M481">
            <v>-10443401.380000001</v>
          </cell>
          <cell r="N481">
            <v>24374932.300000001</v>
          </cell>
          <cell r="O481">
            <v>34818333.68</v>
          </cell>
          <cell r="P481">
            <v>-10443401.379999999</v>
          </cell>
        </row>
        <row r="482">
          <cell r="A482" t="str">
            <v>CERRO GRANDE - RS</v>
          </cell>
          <cell r="B482" t="str">
            <v>RS</v>
          </cell>
          <cell r="C482">
            <v>7</v>
          </cell>
          <cell r="D482" t="str">
            <v>S</v>
          </cell>
          <cell r="E482" t="str">
            <v>2019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19295727.870000001</v>
          </cell>
          <cell r="K482">
            <v>5550354</v>
          </cell>
          <cell r="L482">
            <v>15179852</v>
          </cell>
          <cell r="M482">
            <v>-1434478.129999999</v>
          </cell>
          <cell r="N482">
            <v>19295727.870000001</v>
          </cell>
          <cell r="O482">
            <v>20730206</v>
          </cell>
          <cell r="P482">
            <v>-1434478.129999999</v>
          </cell>
        </row>
        <row r="483">
          <cell r="A483" t="str">
            <v>CERRO GRANDE DO SUL - RS</v>
          </cell>
          <cell r="B483" t="str">
            <v>RS</v>
          </cell>
          <cell r="C483">
            <v>7</v>
          </cell>
          <cell r="D483" t="str">
            <v>S</v>
          </cell>
          <cell r="E483" t="str">
            <v>2019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21870747.609999999</v>
          </cell>
          <cell r="K483">
            <v>10887730</v>
          </cell>
          <cell r="L483">
            <v>44511892</v>
          </cell>
          <cell r="M483">
            <v>-33528874.390000001</v>
          </cell>
          <cell r="N483">
            <v>21870747.609999999</v>
          </cell>
          <cell r="O483">
            <v>55399622</v>
          </cell>
          <cell r="P483">
            <v>-33528874.390000001</v>
          </cell>
        </row>
        <row r="484">
          <cell r="A484" t="str">
            <v>CERRO LARGO - RS</v>
          </cell>
          <cell r="B484" t="str">
            <v>RS</v>
          </cell>
          <cell r="C484">
            <v>6</v>
          </cell>
          <cell r="D484" t="str">
            <v>S</v>
          </cell>
          <cell r="E484" t="str">
            <v>2019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36937852.130000003</v>
          </cell>
          <cell r="K484">
            <v>66699106.18</v>
          </cell>
          <cell r="L484">
            <v>36920938.990000002</v>
          </cell>
          <cell r="M484">
            <v>-66682193.039999999</v>
          </cell>
          <cell r="N484">
            <v>36937852.130000003</v>
          </cell>
          <cell r="O484">
            <v>103620045.17</v>
          </cell>
          <cell r="P484">
            <v>-66682193.039999999</v>
          </cell>
        </row>
        <row r="485">
          <cell r="A485" t="str">
            <v>CEZARINA - GO</v>
          </cell>
          <cell r="B485" t="str">
            <v>GO</v>
          </cell>
          <cell r="C485">
            <v>6</v>
          </cell>
          <cell r="D485" t="str">
            <v>CO</v>
          </cell>
          <cell r="E485" t="str">
            <v>2018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21909038.43</v>
          </cell>
          <cell r="K485">
            <v>39790128.340000004</v>
          </cell>
          <cell r="L485">
            <v>45939180.229999997</v>
          </cell>
          <cell r="M485">
            <v>-63820270.140000001</v>
          </cell>
          <cell r="N485">
            <v>21909038.43</v>
          </cell>
          <cell r="O485">
            <v>85729308.569999993</v>
          </cell>
          <cell r="P485">
            <v>-63820270.139999993</v>
          </cell>
        </row>
        <row r="486">
          <cell r="A486" t="str">
            <v>CHÃ GRANDE - PE</v>
          </cell>
          <cell r="B486" t="str">
            <v>PE</v>
          </cell>
          <cell r="C486">
            <v>6</v>
          </cell>
          <cell r="D486" t="str">
            <v>NE</v>
          </cell>
          <cell r="E486" t="str">
            <v>2019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786937.74</v>
          </cell>
          <cell r="K486">
            <v>63284817.310000002</v>
          </cell>
          <cell r="L486">
            <v>81186062.400000006</v>
          </cell>
          <cell r="M486">
            <v>-143683941.97</v>
          </cell>
          <cell r="N486">
            <v>786937.74</v>
          </cell>
          <cell r="O486">
            <v>144470879.71000001</v>
          </cell>
          <cell r="P486">
            <v>-143683941.97</v>
          </cell>
        </row>
        <row r="487">
          <cell r="A487" t="str">
            <v>CHÃ PRETA - AL</v>
          </cell>
          <cell r="B487" t="str">
            <v>AL</v>
          </cell>
          <cell r="C487">
            <v>8</v>
          </cell>
          <cell r="D487" t="str">
            <v>NE</v>
          </cell>
          <cell r="E487" t="str">
            <v/>
          </cell>
          <cell r="F487" t="str">
            <v/>
          </cell>
          <cell r="G487" t="str">
            <v/>
          </cell>
          <cell r="H487" t="str">
            <v/>
          </cell>
          <cell r="I487" t="str">
            <v/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 t="str">
            <v/>
          </cell>
          <cell r="P487" t="str">
            <v/>
          </cell>
        </row>
        <row r="488">
          <cell r="A488" t="str">
            <v>CHAPADA - RS</v>
          </cell>
          <cell r="B488" t="str">
            <v>RS</v>
          </cell>
          <cell r="C488">
            <v>7</v>
          </cell>
          <cell r="D488" t="str">
            <v>S</v>
          </cell>
          <cell r="E488" t="str">
            <v>2019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41059919.509999998</v>
          </cell>
          <cell r="K488">
            <v>32608347.359999999</v>
          </cell>
          <cell r="L488">
            <v>31988780.170000002</v>
          </cell>
          <cell r="M488">
            <v>-23537208.02</v>
          </cell>
          <cell r="N488">
            <v>41059919.509999998</v>
          </cell>
          <cell r="O488">
            <v>64597127.530000001</v>
          </cell>
          <cell r="P488">
            <v>-23537208.020000003</v>
          </cell>
        </row>
        <row r="489">
          <cell r="A489" t="str">
            <v>CHAPADA DOS GUIMARÃES - MT</v>
          </cell>
          <cell r="B489" t="str">
            <v>MT</v>
          </cell>
          <cell r="C489">
            <v>6</v>
          </cell>
          <cell r="D489" t="str">
            <v>CO</v>
          </cell>
          <cell r="E489" t="str">
            <v>2019</v>
          </cell>
          <cell r="F489">
            <v>106772.63</v>
          </cell>
          <cell r="G489">
            <v>45166604.850000001</v>
          </cell>
          <cell r="H489">
            <v>283980008.29000002</v>
          </cell>
          <cell r="I489">
            <v>-329039840.51000011</v>
          </cell>
          <cell r="J489">
            <v>2051097.53</v>
          </cell>
          <cell r="K489">
            <v>11655999.289999999</v>
          </cell>
          <cell r="L489">
            <v>6352345.75</v>
          </cell>
          <cell r="M489">
            <v>-15957247.51</v>
          </cell>
          <cell r="N489">
            <v>2157870.16</v>
          </cell>
          <cell r="O489">
            <v>347154958.18000007</v>
          </cell>
          <cell r="P489">
            <v>-344997088.02000004</v>
          </cell>
        </row>
        <row r="490">
          <cell r="A490" t="str">
            <v>CHAPADA GAÚCHA - MG</v>
          </cell>
          <cell r="B490" t="str">
            <v>MG</v>
          </cell>
          <cell r="C490">
            <v>7</v>
          </cell>
          <cell r="D490" t="str">
            <v>SE</v>
          </cell>
          <cell r="E490" t="str">
            <v>2019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16325152.300000001</v>
          </cell>
          <cell r="K490">
            <v>6804963.3099999996</v>
          </cell>
          <cell r="L490">
            <v>10941269.359999999</v>
          </cell>
          <cell r="M490">
            <v>-1421080.369999998</v>
          </cell>
          <cell r="N490">
            <v>16325152.300000001</v>
          </cell>
          <cell r="O490">
            <v>17746232.669999998</v>
          </cell>
          <cell r="P490">
            <v>-1421080.3699999973</v>
          </cell>
        </row>
        <row r="491">
          <cell r="A491" t="str">
            <v>CHAPADÃO DO CÉU - GO</v>
          </cell>
          <cell r="B491" t="str">
            <v>GO</v>
          </cell>
          <cell r="C491">
            <v>7</v>
          </cell>
          <cell r="D491" t="str">
            <v>CO</v>
          </cell>
          <cell r="E491" t="str">
            <v>2018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34635688.460000001</v>
          </cell>
          <cell r="K491">
            <v>11543580.310000001</v>
          </cell>
          <cell r="L491">
            <v>43042859.049999997</v>
          </cell>
          <cell r="M491">
            <v>-19950750.899999999</v>
          </cell>
          <cell r="N491">
            <v>34635688.460000001</v>
          </cell>
          <cell r="O491">
            <v>54586439.359999999</v>
          </cell>
          <cell r="P491">
            <v>-19950750.899999999</v>
          </cell>
        </row>
        <row r="492">
          <cell r="A492" t="str">
            <v>CHAPADÃO DO SUL - MS</v>
          </cell>
          <cell r="B492" t="str">
            <v>MS</v>
          </cell>
          <cell r="C492">
            <v>6</v>
          </cell>
          <cell r="D492" t="str">
            <v>CO</v>
          </cell>
          <cell r="E492" t="str">
            <v>2019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99027234.329999998</v>
          </cell>
          <cell r="K492">
            <v>49370176.229999997</v>
          </cell>
          <cell r="L492">
            <v>109164880.40000001</v>
          </cell>
          <cell r="M492">
            <v>-59507822.299999997</v>
          </cell>
          <cell r="N492">
            <v>99027234.329999998</v>
          </cell>
          <cell r="O492">
            <v>158535056.63</v>
          </cell>
          <cell r="P492">
            <v>-59507822.299999997</v>
          </cell>
        </row>
        <row r="493">
          <cell r="A493" t="str">
            <v>CHAPADINHA - MA</v>
          </cell>
          <cell r="B493" t="str">
            <v>MA</v>
          </cell>
          <cell r="C493">
            <v>8</v>
          </cell>
          <cell r="D493" t="str">
            <v>NE</v>
          </cell>
          <cell r="E493" t="str">
            <v/>
          </cell>
          <cell r="F493" t="str">
            <v/>
          </cell>
          <cell r="G493" t="str">
            <v/>
          </cell>
          <cell r="H493" t="str">
            <v/>
          </cell>
          <cell r="I493" t="str">
            <v/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 t="str">
            <v/>
          </cell>
          <cell r="P493" t="str">
            <v/>
          </cell>
        </row>
        <row r="494">
          <cell r="A494" t="str">
            <v>CHAPECÓ - SC</v>
          </cell>
          <cell r="B494" t="str">
            <v>SC</v>
          </cell>
          <cell r="C494">
            <v>4</v>
          </cell>
          <cell r="D494" t="str">
            <v>S</v>
          </cell>
          <cell r="E494" t="str">
            <v>2019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270345289.51999998</v>
          </cell>
          <cell r="K494">
            <v>381789612.13</v>
          </cell>
          <cell r="L494">
            <v>112765595.59</v>
          </cell>
          <cell r="M494">
            <v>-224209918.19999999</v>
          </cell>
          <cell r="N494">
            <v>270345289.51999998</v>
          </cell>
          <cell r="O494">
            <v>494555207.72000003</v>
          </cell>
          <cell r="P494">
            <v>-224209918.20000005</v>
          </cell>
        </row>
        <row r="495">
          <cell r="A495" t="str">
            <v>CHARQUEADAS - RS</v>
          </cell>
          <cell r="B495" t="str">
            <v>RS</v>
          </cell>
          <cell r="C495">
            <v>5</v>
          </cell>
          <cell r="D495" t="str">
            <v>S</v>
          </cell>
          <cell r="E495" t="str">
            <v>2019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72999084.25999999</v>
          </cell>
          <cell r="K495">
            <v>136028062.56999999</v>
          </cell>
          <cell r="L495">
            <v>139677363.09</v>
          </cell>
          <cell r="M495">
            <v>-202706341.40000001</v>
          </cell>
          <cell r="N495">
            <v>72999084.25999999</v>
          </cell>
          <cell r="O495">
            <v>275705425.65999997</v>
          </cell>
          <cell r="P495">
            <v>-202706341.39999998</v>
          </cell>
        </row>
        <row r="496">
          <cell r="A496" t="str">
            <v>CHOPINZINHO - PR</v>
          </cell>
          <cell r="B496" t="str">
            <v>PR</v>
          </cell>
          <cell r="C496">
            <v>6</v>
          </cell>
          <cell r="D496" t="str">
            <v>S</v>
          </cell>
          <cell r="E496" t="str">
            <v>2019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8659415.5899999999</v>
          </cell>
          <cell r="K496">
            <v>8894337.8699999992</v>
          </cell>
          <cell r="L496">
            <v>9972281.3399999999</v>
          </cell>
          <cell r="M496">
            <v>-10207203.619999999</v>
          </cell>
          <cell r="N496">
            <v>8659415.5899999999</v>
          </cell>
          <cell r="O496">
            <v>18866619.210000001</v>
          </cell>
          <cell r="P496">
            <v>-10207203.620000001</v>
          </cell>
        </row>
        <row r="497">
          <cell r="A497" t="str">
            <v>CHORÓ - CE</v>
          </cell>
          <cell r="B497" t="str">
            <v>CE</v>
          </cell>
          <cell r="C497">
            <v>6</v>
          </cell>
          <cell r="D497" t="str">
            <v>NE</v>
          </cell>
          <cell r="E497" t="str">
            <v>2017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5207206.34</v>
          </cell>
          <cell r="K497">
            <v>23958573.41</v>
          </cell>
          <cell r="L497">
            <v>36478817.490000002</v>
          </cell>
          <cell r="M497">
            <v>-55230184.560000002</v>
          </cell>
          <cell r="N497">
            <v>5207206.34</v>
          </cell>
          <cell r="O497">
            <v>60437390.900000006</v>
          </cell>
          <cell r="P497">
            <v>-55230184.560000002</v>
          </cell>
        </row>
        <row r="498">
          <cell r="A498" t="str">
            <v>CHOROZINHO - CE</v>
          </cell>
          <cell r="B498" t="str">
            <v>CE</v>
          </cell>
          <cell r="C498">
            <v>6</v>
          </cell>
          <cell r="D498" t="str">
            <v>NE</v>
          </cell>
          <cell r="E498" t="str">
            <v>2018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16287476.93</v>
          </cell>
          <cell r="K498">
            <v>19593420.109999999</v>
          </cell>
          <cell r="L498">
            <v>51034693.859999999</v>
          </cell>
          <cell r="M498">
            <v>-54340637.039999999</v>
          </cell>
          <cell r="N498">
            <v>16287476.93</v>
          </cell>
          <cell r="O498">
            <v>70628113.969999999</v>
          </cell>
          <cell r="P498">
            <v>-54340637.039999999</v>
          </cell>
        </row>
        <row r="499">
          <cell r="A499" t="str">
            <v>CIANORTE - PR</v>
          </cell>
          <cell r="B499" t="str">
            <v>PR</v>
          </cell>
          <cell r="C499">
            <v>4</v>
          </cell>
          <cell r="D499" t="str">
            <v>S</v>
          </cell>
          <cell r="E499" t="str">
            <v>2019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99203719.799999997</v>
          </cell>
          <cell r="K499">
            <v>273008185.94</v>
          </cell>
          <cell r="L499">
            <v>99197816.840000004</v>
          </cell>
          <cell r="M499">
            <v>-273002282.98000002</v>
          </cell>
          <cell r="N499">
            <v>99203719.799999997</v>
          </cell>
          <cell r="O499">
            <v>372206002.77999997</v>
          </cell>
          <cell r="P499">
            <v>-273002282.97999996</v>
          </cell>
        </row>
        <row r="500">
          <cell r="A500" t="str">
            <v>CIDADE OCIDENTAL - GO</v>
          </cell>
          <cell r="B500" t="str">
            <v>GO</v>
          </cell>
          <cell r="C500">
            <v>5</v>
          </cell>
          <cell r="D500" t="str">
            <v>CO</v>
          </cell>
          <cell r="E500" t="str">
            <v>2019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76909761.739999995</v>
          </cell>
          <cell r="K500">
            <v>65853582.93</v>
          </cell>
          <cell r="L500">
            <v>239992873.19999999</v>
          </cell>
          <cell r="M500">
            <v>-228936694.38999999</v>
          </cell>
          <cell r="N500">
            <v>76909761.739999995</v>
          </cell>
          <cell r="O500">
            <v>305846456.13</v>
          </cell>
          <cell r="P500">
            <v>-228936694.38999999</v>
          </cell>
        </row>
        <row r="501">
          <cell r="A501" t="str">
            <v>CIDREIRA - RS</v>
          </cell>
          <cell r="B501" t="str">
            <v>RS</v>
          </cell>
          <cell r="C501">
            <v>6</v>
          </cell>
          <cell r="D501" t="str">
            <v>S</v>
          </cell>
          <cell r="E501" t="str">
            <v>2015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27376740.57</v>
          </cell>
          <cell r="K501">
            <v>14447019.18</v>
          </cell>
          <cell r="L501">
            <v>31167797.370000001</v>
          </cell>
          <cell r="M501">
            <v>-18238075.98</v>
          </cell>
          <cell r="N501">
            <v>27376740.57</v>
          </cell>
          <cell r="O501">
            <v>45614816.549999997</v>
          </cell>
          <cell r="P501">
            <v>-18238075.979999997</v>
          </cell>
        </row>
        <row r="502">
          <cell r="A502" t="str">
            <v>CIRÍACO - RS</v>
          </cell>
          <cell r="B502" t="str">
            <v>RS</v>
          </cell>
          <cell r="C502">
            <v>7</v>
          </cell>
          <cell r="D502" t="str">
            <v>S</v>
          </cell>
          <cell r="E502" t="str">
            <v>2019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15411321.17</v>
          </cell>
          <cell r="K502">
            <v>8279361</v>
          </cell>
          <cell r="L502">
            <v>18940270</v>
          </cell>
          <cell r="M502">
            <v>-11808309.83</v>
          </cell>
          <cell r="N502">
            <v>15411321.17</v>
          </cell>
          <cell r="O502">
            <v>27219631</v>
          </cell>
          <cell r="P502">
            <v>-11808309.83</v>
          </cell>
        </row>
        <row r="503">
          <cell r="A503" t="str">
            <v>CLÁUDIA - MT</v>
          </cell>
          <cell r="B503" t="str">
            <v>MT</v>
          </cell>
          <cell r="C503">
            <v>7</v>
          </cell>
          <cell r="D503" t="str">
            <v>CO</v>
          </cell>
          <cell r="E503" t="str">
            <v>2019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25661919.600000001</v>
          </cell>
          <cell r="K503">
            <v>13596580.699999999</v>
          </cell>
          <cell r="L503">
            <v>41012668.090000004</v>
          </cell>
          <cell r="M503">
            <v>-28947329.190000001</v>
          </cell>
          <cell r="N503">
            <v>25661919.600000001</v>
          </cell>
          <cell r="O503">
            <v>54609248.790000007</v>
          </cell>
          <cell r="P503">
            <v>-28947329.190000005</v>
          </cell>
        </row>
        <row r="504">
          <cell r="A504" t="str">
            <v>COARI - AM</v>
          </cell>
          <cell r="B504" t="str">
            <v>AM</v>
          </cell>
          <cell r="C504">
            <v>8</v>
          </cell>
          <cell r="D504" t="str">
            <v>N</v>
          </cell>
          <cell r="E504" t="str">
            <v>2018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57029390.420000002</v>
          </cell>
          <cell r="L504">
            <v>222445250.91</v>
          </cell>
          <cell r="M504">
            <v>-279474641.32999998</v>
          </cell>
          <cell r="N504">
            <v>0</v>
          </cell>
          <cell r="O504">
            <v>279474641.32999998</v>
          </cell>
          <cell r="P504">
            <v>-279474641.32999998</v>
          </cell>
        </row>
        <row r="505">
          <cell r="A505" t="str">
            <v>COCALINHO - MT</v>
          </cell>
          <cell r="B505" t="str">
            <v>MT</v>
          </cell>
          <cell r="C505">
            <v>7</v>
          </cell>
          <cell r="D505" t="str">
            <v>CO</v>
          </cell>
          <cell r="E505" t="str">
            <v>2019</v>
          </cell>
          <cell r="F505">
            <v>20314.669999999998</v>
          </cell>
          <cell r="G505">
            <v>27796234.989999998</v>
          </cell>
          <cell r="H505">
            <v>81304903.200000003</v>
          </cell>
          <cell r="I505">
            <v>-109080823.52</v>
          </cell>
          <cell r="J505">
            <v>12195326.34</v>
          </cell>
          <cell r="K505">
            <v>2409332.9500000002</v>
          </cell>
          <cell r="L505">
            <v>6747366.3200000003</v>
          </cell>
          <cell r="M505">
            <v>3038627.0699999989</v>
          </cell>
          <cell r="N505">
            <v>12215641.01</v>
          </cell>
          <cell r="O505">
            <v>118257837.46000001</v>
          </cell>
          <cell r="P505">
            <v>-106042196.45</v>
          </cell>
        </row>
        <row r="506">
          <cell r="A506" t="str">
            <v>COELHO NETO - MA</v>
          </cell>
          <cell r="B506" t="str">
            <v>MA</v>
          </cell>
          <cell r="C506">
            <v>5</v>
          </cell>
          <cell r="D506" t="str">
            <v>NE</v>
          </cell>
          <cell r="E506" t="str">
            <v>2019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2464761.5299999998</v>
          </cell>
          <cell r="K506">
            <v>68152836.560000002</v>
          </cell>
          <cell r="L506">
            <v>103033839.73999999</v>
          </cell>
          <cell r="M506">
            <v>-168721914.77000001</v>
          </cell>
          <cell r="N506">
            <v>2464761.5299999998</v>
          </cell>
          <cell r="O506">
            <v>171186676.30000001</v>
          </cell>
          <cell r="P506">
            <v>-168721914.77000001</v>
          </cell>
        </row>
        <row r="507">
          <cell r="A507" t="str">
            <v>COIMBRA - MG</v>
          </cell>
          <cell r="B507" t="str">
            <v>MG</v>
          </cell>
          <cell r="C507">
            <v>7</v>
          </cell>
          <cell r="D507" t="str">
            <v>SE</v>
          </cell>
          <cell r="E507" t="str">
            <v>2018</v>
          </cell>
          <cell r="F507">
            <v>0</v>
          </cell>
          <cell r="G507">
            <v>2195668.04</v>
          </cell>
          <cell r="H507">
            <v>0</v>
          </cell>
          <cell r="I507">
            <v>-2195668.04</v>
          </cell>
          <cell r="J507">
            <v>12690811.27</v>
          </cell>
          <cell r="K507">
            <v>14801227.300000001</v>
          </cell>
          <cell r="L507">
            <v>17523698.5</v>
          </cell>
          <cell r="M507">
            <v>-19634114.530000001</v>
          </cell>
          <cell r="N507">
            <v>12690811.27</v>
          </cell>
          <cell r="O507">
            <v>34520593.840000004</v>
          </cell>
          <cell r="P507">
            <v>-21829782.570000004</v>
          </cell>
        </row>
        <row r="508">
          <cell r="A508" t="str">
            <v>COITÉ DO NÓIA - AL</v>
          </cell>
          <cell r="B508" t="str">
            <v>AL</v>
          </cell>
          <cell r="C508">
            <v>6</v>
          </cell>
          <cell r="D508" t="str">
            <v>NE</v>
          </cell>
          <cell r="E508" t="str">
            <v>2015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8762485.0199999996</v>
          </cell>
          <cell r="K508">
            <v>21474449.940000001</v>
          </cell>
          <cell r="L508">
            <v>17644798.75</v>
          </cell>
          <cell r="M508">
            <v>-30356763.670000002</v>
          </cell>
          <cell r="N508">
            <v>8762485.0199999996</v>
          </cell>
          <cell r="O508">
            <v>39119248.689999998</v>
          </cell>
          <cell r="P508">
            <v>-30356763.669999998</v>
          </cell>
        </row>
        <row r="509">
          <cell r="A509" t="str">
            <v>COLÍDER - MT</v>
          </cell>
          <cell r="B509" t="str">
            <v>MT</v>
          </cell>
          <cell r="C509">
            <v>6</v>
          </cell>
          <cell r="D509" t="str">
            <v>CO</v>
          </cell>
          <cell r="E509" t="str">
            <v>2019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38855166.920000002</v>
          </cell>
          <cell r="K509">
            <v>45681132.600000001</v>
          </cell>
          <cell r="L509">
            <v>71234509.280000001</v>
          </cell>
          <cell r="M509">
            <v>-78060474.960000008</v>
          </cell>
          <cell r="N509">
            <v>38855166.920000002</v>
          </cell>
          <cell r="O509">
            <v>116915641.88</v>
          </cell>
          <cell r="P509">
            <v>-78060474.959999993</v>
          </cell>
        </row>
        <row r="510">
          <cell r="A510" t="str">
            <v>COLINAS DO TOCANTINS - TO</v>
          </cell>
          <cell r="B510" t="str">
            <v>TO</v>
          </cell>
          <cell r="C510">
            <v>6</v>
          </cell>
          <cell r="D510" t="str">
            <v>N</v>
          </cell>
          <cell r="E510" t="str">
            <v>2019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74805576.25999999</v>
          </cell>
          <cell r="K510">
            <v>28456588.190000001</v>
          </cell>
          <cell r="L510">
            <v>102336761.67</v>
          </cell>
          <cell r="M510">
            <v>-55987773.600000009</v>
          </cell>
          <cell r="N510">
            <v>74805576.25999999</v>
          </cell>
          <cell r="O510">
            <v>130793349.86</v>
          </cell>
          <cell r="P510">
            <v>-55987773.600000009</v>
          </cell>
        </row>
        <row r="511">
          <cell r="A511" t="str">
            <v>COLNIZA - MT</v>
          </cell>
          <cell r="B511" t="str">
            <v>MT</v>
          </cell>
          <cell r="C511">
            <v>6</v>
          </cell>
          <cell r="D511" t="str">
            <v>CO</v>
          </cell>
          <cell r="E511" t="str">
            <v>2019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31402169.010000002</v>
          </cell>
          <cell r="K511">
            <v>7003882.6100000003</v>
          </cell>
          <cell r="L511">
            <v>27340216.920000002</v>
          </cell>
          <cell r="M511">
            <v>-2941930.52</v>
          </cell>
          <cell r="N511">
            <v>31402169.010000002</v>
          </cell>
          <cell r="O511">
            <v>34344099.530000001</v>
          </cell>
          <cell r="P511">
            <v>-2941930.5199999996</v>
          </cell>
        </row>
        <row r="512">
          <cell r="A512" t="str">
            <v>COLOMBO - PR</v>
          </cell>
          <cell r="B512" t="str">
            <v>PR</v>
          </cell>
          <cell r="C512">
            <v>3</v>
          </cell>
          <cell r="D512" t="str">
            <v>S</v>
          </cell>
          <cell r="E512" t="str">
            <v>2019</v>
          </cell>
          <cell r="F512">
            <v>163064185.84</v>
          </cell>
          <cell r="G512">
            <v>554034544.07000005</v>
          </cell>
          <cell r="H512">
            <v>293843004.04000002</v>
          </cell>
          <cell r="I512">
            <v>-684813362.2700001</v>
          </cell>
          <cell r="J512">
            <v>231821605.94999999</v>
          </cell>
          <cell r="K512">
            <v>39878927.740000002</v>
          </cell>
          <cell r="L512">
            <v>183396372.59999999</v>
          </cell>
          <cell r="M512">
            <v>8546305.609999992</v>
          </cell>
          <cell r="N512">
            <v>394885791.78999996</v>
          </cell>
          <cell r="O512">
            <v>1071152848.4500002</v>
          </cell>
          <cell r="P512">
            <v>-676267056.66000021</v>
          </cell>
        </row>
        <row r="513">
          <cell r="A513" t="str">
            <v>COLÔNIA DO GURGUÉIA - PI</v>
          </cell>
          <cell r="B513" t="str">
            <v>PI</v>
          </cell>
          <cell r="C513">
            <v>7</v>
          </cell>
          <cell r="D513" t="str">
            <v>NE</v>
          </cell>
          <cell r="E513" t="str">
            <v>2019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6531549.3399999999</v>
          </cell>
          <cell r="K513">
            <v>5236560.74</v>
          </cell>
          <cell r="L513">
            <v>31205694.079999998</v>
          </cell>
          <cell r="M513">
            <v>-29910705.48</v>
          </cell>
          <cell r="N513">
            <v>6531549.3399999999</v>
          </cell>
          <cell r="O513">
            <v>36442254.82</v>
          </cell>
          <cell r="P513">
            <v>-29910705.48</v>
          </cell>
        </row>
        <row r="514">
          <cell r="A514" t="str">
            <v>COLÔNIA LEOPOLDINA - AL</v>
          </cell>
          <cell r="B514" t="str">
            <v>AL</v>
          </cell>
          <cell r="C514">
            <v>6</v>
          </cell>
          <cell r="D514" t="str">
            <v>NE</v>
          </cell>
          <cell r="E514" t="str">
            <v>2015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1374957.78</v>
          </cell>
          <cell r="K514">
            <v>41121440.409999996</v>
          </cell>
          <cell r="L514">
            <v>35129889.219999999</v>
          </cell>
          <cell r="M514">
            <v>-74876371.849999994</v>
          </cell>
          <cell r="N514">
            <v>1374957.78</v>
          </cell>
          <cell r="O514">
            <v>76251329.629999995</v>
          </cell>
          <cell r="P514">
            <v>-74876371.849999994</v>
          </cell>
        </row>
        <row r="515">
          <cell r="A515" t="str">
            <v>COLORADO - PR</v>
          </cell>
          <cell r="B515" t="str">
            <v>PR</v>
          </cell>
          <cell r="C515">
            <v>6</v>
          </cell>
          <cell r="D515" t="str">
            <v>S</v>
          </cell>
          <cell r="E515" t="str">
            <v>2018</v>
          </cell>
          <cell r="F515">
            <v>23217564.059999999</v>
          </cell>
          <cell r="G515">
            <v>163809635.84</v>
          </cell>
          <cell r="H515">
            <v>237913381.88999999</v>
          </cell>
          <cell r="I515">
            <v>-378505453.67000002</v>
          </cell>
          <cell r="J515">
            <v>3619431.07</v>
          </cell>
          <cell r="K515">
            <v>266343.59999999998</v>
          </cell>
          <cell r="L515">
            <v>5217121.97</v>
          </cell>
          <cell r="M515">
            <v>-1864034.5</v>
          </cell>
          <cell r="N515">
            <v>26836995.129999999</v>
          </cell>
          <cell r="O515">
            <v>407206483.30000007</v>
          </cell>
          <cell r="P515">
            <v>-380369488.17000008</v>
          </cell>
        </row>
        <row r="516">
          <cell r="A516" t="str">
            <v>COLORADO - RS</v>
          </cell>
          <cell r="B516" t="str">
            <v>RS</v>
          </cell>
          <cell r="C516">
            <v>7</v>
          </cell>
          <cell r="D516" t="str">
            <v>S</v>
          </cell>
          <cell r="E516" t="str">
            <v>2019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19024413.690000001</v>
          </cell>
          <cell r="K516">
            <v>18036932.600000001</v>
          </cell>
          <cell r="L516">
            <v>16446292.640000001</v>
          </cell>
          <cell r="M516">
            <v>-15458811.550000001</v>
          </cell>
          <cell r="N516">
            <v>19024413.690000001</v>
          </cell>
          <cell r="O516">
            <v>34483225.240000002</v>
          </cell>
          <cell r="P516">
            <v>-15458811.550000001</v>
          </cell>
        </row>
        <row r="517">
          <cell r="A517" t="str">
            <v>COMENDADOR GOMES - MG</v>
          </cell>
          <cell r="B517" t="str">
            <v>MG</v>
          </cell>
          <cell r="C517">
            <v>7</v>
          </cell>
          <cell r="D517" t="str">
            <v>SE</v>
          </cell>
          <cell r="E517" t="str">
            <v>2019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9903221.709999999</v>
          </cell>
          <cell r="K517">
            <v>7471546.5199999996</v>
          </cell>
          <cell r="L517">
            <v>12400955.1</v>
          </cell>
          <cell r="M517">
            <v>-9969279.9100000001</v>
          </cell>
          <cell r="N517">
            <v>9903221.709999999</v>
          </cell>
          <cell r="O517">
            <v>19872501.619999997</v>
          </cell>
          <cell r="P517">
            <v>-9969279.9099999983</v>
          </cell>
        </row>
        <row r="518">
          <cell r="A518" t="str">
            <v>COMENDADOR LEVY GASPARIAN - RJ</v>
          </cell>
          <cell r="B518" t="str">
            <v>RJ</v>
          </cell>
          <cell r="C518">
            <v>6</v>
          </cell>
          <cell r="D518" t="str">
            <v>SE</v>
          </cell>
          <cell r="E518" t="str">
            <v>2018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11799924.02</v>
          </cell>
          <cell r="K518">
            <v>3582030.63</v>
          </cell>
          <cell r="L518">
            <v>36349047.710000001</v>
          </cell>
          <cell r="M518">
            <v>-28131154.32</v>
          </cell>
          <cell r="N518">
            <v>11799924.02</v>
          </cell>
          <cell r="O518">
            <v>39931078.340000004</v>
          </cell>
          <cell r="P518">
            <v>-28131154.320000004</v>
          </cell>
        </row>
        <row r="519">
          <cell r="A519" t="str">
            <v>COMODORO - MT</v>
          </cell>
          <cell r="B519" t="str">
            <v>MT</v>
          </cell>
          <cell r="C519">
            <v>6</v>
          </cell>
          <cell r="D519" t="str">
            <v>CO</v>
          </cell>
          <cell r="E519" t="str">
            <v>2019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33903329.57</v>
          </cell>
          <cell r="K519">
            <v>30787203.07</v>
          </cell>
          <cell r="L519">
            <v>52946055.020000003</v>
          </cell>
          <cell r="M519">
            <v>-49829928.520000003</v>
          </cell>
          <cell r="N519">
            <v>33903329.57</v>
          </cell>
          <cell r="O519">
            <v>83733258.090000004</v>
          </cell>
          <cell r="P519">
            <v>-49829928.520000003</v>
          </cell>
        </row>
        <row r="520">
          <cell r="A520" t="str">
            <v>CONCEIÇÃO DA BARRA - ES</v>
          </cell>
          <cell r="B520" t="str">
            <v>ES</v>
          </cell>
          <cell r="C520">
            <v>5</v>
          </cell>
          <cell r="D520" t="str">
            <v>SE</v>
          </cell>
          <cell r="E520" t="str">
            <v>2018</v>
          </cell>
          <cell r="F520">
            <v>0</v>
          </cell>
          <cell r="G520">
            <v>12162421.08</v>
          </cell>
          <cell r="H520">
            <v>0</v>
          </cell>
          <cell r="I520">
            <v>-12162421.08</v>
          </cell>
          <cell r="J520">
            <v>35595233.960000001</v>
          </cell>
          <cell r="K520">
            <v>68394896.049999997</v>
          </cell>
          <cell r="L520">
            <v>39042568.039999999</v>
          </cell>
          <cell r="M520">
            <v>-71842230.129999995</v>
          </cell>
          <cell r="N520">
            <v>35595233.960000001</v>
          </cell>
          <cell r="O520">
            <v>119599885.16999999</v>
          </cell>
          <cell r="P520">
            <v>-84004651.209999979</v>
          </cell>
        </row>
        <row r="521">
          <cell r="A521" t="str">
            <v>CONCEIÇÃO DAS ALAGOAS - MG</v>
          </cell>
          <cell r="B521" t="str">
            <v>MG</v>
          </cell>
          <cell r="C521">
            <v>6</v>
          </cell>
          <cell r="D521" t="str">
            <v>SE</v>
          </cell>
          <cell r="E521" t="str">
            <v>2019</v>
          </cell>
          <cell r="F521">
            <v>0</v>
          </cell>
          <cell r="G521">
            <v>3715559.39</v>
          </cell>
          <cell r="H521">
            <v>0</v>
          </cell>
          <cell r="I521">
            <v>-3715559.39</v>
          </cell>
          <cell r="J521">
            <v>34439895.130000003</v>
          </cell>
          <cell r="K521">
            <v>53417434.240000002</v>
          </cell>
          <cell r="L521">
            <v>86879261.689999998</v>
          </cell>
          <cell r="M521">
            <v>-105856800.8</v>
          </cell>
          <cell r="N521">
            <v>34439895.130000003</v>
          </cell>
          <cell r="O521">
            <v>144012255.31999999</v>
          </cell>
          <cell r="P521">
            <v>-109572360.19</v>
          </cell>
        </row>
        <row r="522">
          <cell r="A522" t="str">
            <v>CONCEIÇÃO DE MACABU - RJ</v>
          </cell>
          <cell r="B522" t="str">
            <v>RJ</v>
          </cell>
          <cell r="C522">
            <v>5</v>
          </cell>
          <cell r="D522" t="str">
            <v>SE</v>
          </cell>
          <cell r="E522" t="str">
            <v>2019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62580085.829999998</v>
          </cell>
          <cell r="K522">
            <v>57216187.899999999</v>
          </cell>
          <cell r="L522">
            <v>56948466.420000002</v>
          </cell>
          <cell r="M522">
            <v>-51584568.490000002</v>
          </cell>
          <cell r="N522">
            <v>62580085.829999998</v>
          </cell>
          <cell r="O522">
            <v>114164654.31999999</v>
          </cell>
          <cell r="P522">
            <v>-51584568.489999995</v>
          </cell>
        </row>
        <row r="523">
          <cell r="A523" t="str">
            <v>CONCEIÇÃO DO PARÁ - MG</v>
          </cell>
          <cell r="B523" t="str">
            <v>MG</v>
          </cell>
          <cell r="C523">
            <v>7</v>
          </cell>
          <cell r="D523" t="str">
            <v>SE</v>
          </cell>
          <cell r="E523" t="str">
            <v>2017</v>
          </cell>
          <cell r="F523">
            <v>0</v>
          </cell>
          <cell r="G523">
            <v>3997255.84</v>
          </cell>
          <cell r="H523">
            <v>0</v>
          </cell>
          <cell r="I523">
            <v>-3997255.84</v>
          </cell>
          <cell r="J523">
            <v>8207043.3499999996</v>
          </cell>
          <cell r="K523">
            <v>11971228.869999999</v>
          </cell>
          <cell r="L523">
            <v>9763111.1099999994</v>
          </cell>
          <cell r="M523">
            <v>-13527296.630000001</v>
          </cell>
          <cell r="N523">
            <v>8207043.3499999996</v>
          </cell>
          <cell r="O523">
            <v>25731595.82</v>
          </cell>
          <cell r="P523">
            <v>-17524552.469999999</v>
          </cell>
        </row>
        <row r="524">
          <cell r="A524" t="str">
            <v>CONCHAL - SP</v>
          </cell>
          <cell r="B524" t="str">
            <v>SP</v>
          </cell>
          <cell r="C524">
            <v>5</v>
          </cell>
          <cell r="D524" t="str">
            <v>SE</v>
          </cell>
          <cell r="E524" t="str">
            <v>2019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77132129.989999995</v>
          </cell>
          <cell r="K524">
            <v>56735915.020000003</v>
          </cell>
          <cell r="L524">
            <v>82841813.670000002</v>
          </cell>
          <cell r="M524">
            <v>-62445598.70000001</v>
          </cell>
          <cell r="N524">
            <v>77132129.989999995</v>
          </cell>
          <cell r="O524">
            <v>139577728.69</v>
          </cell>
          <cell r="P524">
            <v>-62445598.700000003</v>
          </cell>
        </row>
        <row r="525">
          <cell r="A525" t="str">
            <v>CONCÓRDIA - SC</v>
          </cell>
          <cell r="B525" t="str">
            <v>SC</v>
          </cell>
          <cell r="C525">
            <v>5</v>
          </cell>
          <cell r="D525" t="str">
            <v>S</v>
          </cell>
          <cell r="E525" t="str">
            <v>2019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167920631.28999999</v>
          </cell>
          <cell r="K525">
            <v>97043404.359999999</v>
          </cell>
          <cell r="L525">
            <v>69254121.189999998</v>
          </cell>
          <cell r="M525">
            <v>1623105.7399999951</v>
          </cell>
          <cell r="N525">
            <v>167920631.28999999</v>
          </cell>
          <cell r="O525">
            <v>166297525.55000001</v>
          </cell>
          <cell r="P525">
            <v>1623105.7399999797</v>
          </cell>
        </row>
        <row r="526">
          <cell r="A526" t="str">
            <v>CONDADO - PE</v>
          </cell>
          <cell r="B526" t="str">
            <v>PE</v>
          </cell>
          <cell r="C526">
            <v>6</v>
          </cell>
          <cell r="D526" t="str">
            <v>NE</v>
          </cell>
          <cell r="E526" t="str">
            <v>2019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14865525.15</v>
          </cell>
          <cell r="K526">
            <v>73334813.980000004</v>
          </cell>
          <cell r="L526">
            <v>96143433.650000006</v>
          </cell>
          <cell r="M526">
            <v>-154612722.47999999</v>
          </cell>
          <cell r="N526">
            <v>14865525.15</v>
          </cell>
          <cell r="O526">
            <v>169478247.63</v>
          </cell>
          <cell r="P526">
            <v>-154612722.47999999</v>
          </cell>
        </row>
        <row r="527">
          <cell r="A527" t="str">
            <v>CONDE - PB</v>
          </cell>
          <cell r="B527" t="str">
            <v>PB</v>
          </cell>
          <cell r="C527">
            <v>6</v>
          </cell>
          <cell r="D527" t="str">
            <v>NE</v>
          </cell>
          <cell r="E527" t="str">
            <v>2019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34412924.719999999</v>
          </cell>
          <cell r="K527">
            <v>29121000.350000001</v>
          </cell>
          <cell r="L527">
            <v>47979936.479999997</v>
          </cell>
          <cell r="M527">
            <v>-42688012.109999999</v>
          </cell>
          <cell r="N527">
            <v>34412924.719999999</v>
          </cell>
          <cell r="O527">
            <v>77100936.829999998</v>
          </cell>
          <cell r="P527">
            <v>-42688012.109999999</v>
          </cell>
        </row>
        <row r="528">
          <cell r="A528" t="str">
            <v>CONDOR - RS</v>
          </cell>
          <cell r="B528" t="str">
            <v>RS</v>
          </cell>
          <cell r="C528">
            <v>7</v>
          </cell>
          <cell r="D528" t="str">
            <v>S</v>
          </cell>
          <cell r="E528" t="str">
            <v>2019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24372954.850000001</v>
          </cell>
          <cell r="K528">
            <v>18927565</v>
          </cell>
          <cell r="L528">
            <v>31304607</v>
          </cell>
          <cell r="M528">
            <v>-25859217.149999999</v>
          </cell>
          <cell r="N528">
            <v>24372954.850000001</v>
          </cell>
          <cell r="O528">
            <v>50232172</v>
          </cell>
          <cell r="P528">
            <v>-25859217.149999999</v>
          </cell>
        </row>
        <row r="529">
          <cell r="A529" t="str">
            <v>CONFRESA - MT</v>
          </cell>
          <cell r="B529" t="str">
            <v>MT</v>
          </cell>
          <cell r="C529">
            <v>6</v>
          </cell>
          <cell r="D529" t="str">
            <v>CO</v>
          </cell>
          <cell r="E529" t="str">
            <v>2019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39405503.310000002</v>
          </cell>
          <cell r="K529">
            <v>8223606.4400000004</v>
          </cell>
          <cell r="L529">
            <v>56147903.899999999</v>
          </cell>
          <cell r="M529">
            <v>-24966007.030000001</v>
          </cell>
          <cell r="N529">
            <v>39405503.310000002</v>
          </cell>
          <cell r="O529">
            <v>64371510.339999996</v>
          </cell>
          <cell r="P529">
            <v>-24966007.029999994</v>
          </cell>
        </row>
        <row r="530">
          <cell r="A530" t="str">
            <v>CONGONHAS - MG</v>
          </cell>
          <cell r="B530" t="str">
            <v>MG</v>
          </cell>
          <cell r="C530">
            <v>4</v>
          </cell>
          <cell r="D530" t="str">
            <v>SE</v>
          </cell>
          <cell r="E530" t="str">
            <v>2019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252064701.19999999</v>
          </cell>
          <cell r="K530">
            <v>263711224.84999999</v>
          </cell>
          <cell r="L530">
            <v>334868080.25999999</v>
          </cell>
          <cell r="M530">
            <v>-346514603.91000003</v>
          </cell>
          <cell r="N530">
            <v>252064701.19999999</v>
          </cell>
          <cell r="O530">
            <v>598579305.11000001</v>
          </cell>
          <cell r="P530">
            <v>-346514603.91000003</v>
          </cell>
        </row>
        <row r="531">
          <cell r="A531" t="str">
            <v>CONGONHINHAS - PR</v>
          </cell>
          <cell r="B531" t="str">
            <v>PR</v>
          </cell>
          <cell r="C531">
            <v>7</v>
          </cell>
          <cell r="D531" t="str">
            <v>S</v>
          </cell>
          <cell r="E531" t="str">
            <v>2018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25131269.370000001</v>
          </cell>
          <cell r="K531">
            <v>27724292.489999998</v>
          </cell>
          <cell r="L531">
            <v>26940717.23</v>
          </cell>
          <cell r="M531">
            <v>-29533740.350000001</v>
          </cell>
          <cell r="N531">
            <v>25131269.370000001</v>
          </cell>
          <cell r="O531">
            <v>54665009.719999999</v>
          </cell>
          <cell r="P531">
            <v>-29533740.349999998</v>
          </cell>
        </row>
        <row r="532">
          <cell r="A532" t="str">
            <v>CONQUISTA D'OESTE - MT</v>
          </cell>
          <cell r="B532" t="str">
            <v>MT</v>
          </cell>
          <cell r="C532">
            <v>7</v>
          </cell>
          <cell r="D532" t="str">
            <v>CO</v>
          </cell>
          <cell r="E532" t="str">
            <v>2019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14195461.710000001</v>
          </cell>
          <cell r="K532">
            <v>4890044.05</v>
          </cell>
          <cell r="L532">
            <v>8259120.6299999999</v>
          </cell>
          <cell r="M532">
            <v>1046297.030000001</v>
          </cell>
          <cell r="N532">
            <v>14195461.710000001</v>
          </cell>
          <cell r="O532">
            <v>13149164.68</v>
          </cell>
          <cell r="P532">
            <v>1046297.0300000012</v>
          </cell>
        </row>
        <row r="533">
          <cell r="A533" t="str">
            <v>CONSTANTINA - RS</v>
          </cell>
          <cell r="B533" t="str">
            <v>RS</v>
          </cell>
          <cell r="C533">
            <v>7</v>
          </cell>
          <cell r="D533" t="str">
            <v>S</v>
          </cell>
          <cell r="E533" t="str">
            <v>2019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11479115.43</v>
          </cell>
          <cell r="K533">
            <v>32566567</v>
          </cell>
          <cell r="L533">
            <v>43035224</v>
          </cell>
          <cell r="M533">
            <v>-64122675.57</v>
          </cell>
          <cell r="N533">
            <v>11479115.43</v>
          </cell>
          <cell r="O533">
            <v>75601791</v>
          </cell>
          <cell r="P533">
            <v>-64122675.57</v>
          </cell>
        </row>
        <row r="534">
          <cell r="A534" t="str">
            <v>CONTAGEM - MG</v>
          </cell>
          <cell r="B534" t="str">
            <v>MG</v>
          </cell>
          <cell r="C534">
            <v>3</v>
          </cell>
          <cell r="D534" t="str">
            <v>SE</v>
          </cell>
          <cell r="E534" t="str">
            <v>2019</v>
          </cell>
          <cell r="F534">
            <v>11626576.789999999</v>
          </cell>
          <cell r="G534">
            <v>3018670027.98</v>
          </cell>
          <cell r="H534">
            <v>7187869173.5799999</v>
          </cell>
          <cell r="I534">
            <v>-10194912624.77</v>
          </cell>
          <cell r="J534">
            <v>221668866.80000001</v>
          </cell>
          <cell r="K534">
            <v>366100051.91000003</v>
          </cell>
          <cell r="L534">
            <v>16164914.789999999</v>
          </cell>
          <cell r="M534">
            <v>-160596099.90000001</v>
          </cell>
          <cell r="N534">
            <v>233295443.59</v>
          </cell>
          <cell r="O534">
            <v>10588804168.26</v>
          </cell>
          <cell r="P534">
            <v>-10355508724.67</v>
          </cell>
        </row>
        <row r="535">
          <cell r="A535" t="str">
            <v>CONTENDA - PR</v>
          </cell>
          <cell r="B535" t="str">
            <v>PR</v>
          </cell>
          <cell r="C535">
            <v>6</v>
          </cell>
          <cell r="D535" t="str">
            <v>S</v>
          </cell>
          <cell r="E535" t="str">
            <v>2019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23700686.890000001</v>
          </cell>
          <cell r="K535">
            <v>39648999.049999997</v>
          </cell>
          <cell r="L535">
            <v>25338919.210000001</v>
          </cell>
          <cell r="M535">
            <v>-41287231.369999997</v>
          </cell>
          <cell r="N535">
            <v>23700686.890000001</v>
          </cell>
          <cell r="O535">
            <v>64987918.259999998</v>
          </cell>
          <cell r="P535">
            <v>-41287231.369999997</v>
          </cell>
        </row>
        <row r="536">
          <cell r="A536" t="str">
            <v>COQUEIRO SECO - AL</v>
          </cell>
          <cell r="B536" t="str">
            <v>AL</v>
          </cell>
          <cell r="C536">
            <v>8</v>
          </cell>
          <cell r="D536" t="str">
            <v>NE</v>
          </cell>
          <cell r="E536" t="str">
            <v/>
          </cell>
          <cell r="F536" t="str">
            <v/>
          </cell>
          <cell r="G536" t="str">
            <v/>
          </cell>
          <cell r="H536" t="str">
            <v/>
          </cell>
          <cell r="I536" t="str">
            <v/>
          </cell>
          <cell r="J536" t="str">
            <v/>
          </cell>
          <cell r="K536" t="str">
            <v/>
          </cell>
          <cell r="L536" t="str">
            <v/>
          </cell>
          <cell r="M536" t="str">
            <v/>
          </cell>
          <cell r="N536" t="str">
            <v/>
          </cell>
          <cell r="P536" t="str">
            <v/>
          </cell>
        </row>
        <row r="537">
          <cell r="A537" t="str">
            <v>COQUEIROS DO SUL - RS</v>
          </cell>
          <cell r="B537" t="str">
            <v>RS</v>
          </cell>
          <cell r="C537">
            <v>7</v>
          </cell>
          <cell r="D537" t="str">
            <v>S</v>
          </cell>
          <cell r="E537" t="str">
            <v>2019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17849481.489999998</v>
          </cell>
          <cell r="K537">
            <v>4405260</v>
          </cell>
          <cell r="L537">
            <v>14403003</v>
          </cell>
          <cell r="M537">
            <v>-958781.51000000164</v>
          </cell>
          <cell r="N537">
            <v>17849481.489999998</v>
          </cell>
          <cell r="O537">
            <v>18808263</v>
          </cell>
          <cell r="P537">
            <v>-958781.51000000164</v>
          </cell>
        </row>
        <row r="538">
          <cell r="A538" t="str">
            <v>CORAÇÃO DE JESUS - MG</v>
          </cell>
          <cell r="B538" t="str">
            <v>MG</v>
          </cell>
          <cell r="C538">
            <v>6</v>
          </cell>
          <cell r="D538" t="str">
            <v>SE</v>
          </cell>
          <cell r="E538" t="str">
            <v>2016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83852.63</v>
          </cell>
          <cell r="K538">
            <v>16984562.960000001</v>
          </cell>
          <cell r="L538">
            <v>21557604.809999999</v>
          </cell>
          <cell r="M538">
            <v>-38458315.140000001</v>
          </cell>
          <cell r="N538">
            <v>83852.63</v>
          </cell>
          <cell r="O538">
            <v>38542167.769999996</v>
          </cell>
          <cell r="P538">
            <v>-38458315.139999993</v>
          </cell>
        </row>
        <row r="539">
          <cell r="A539" t="str">
            <v>CORAÇÃO DE MARIA - BA</v>
          </cell>
          <cell r="B539" t="str">
            <v>BA</v>
          </cell>
          <cell r="C539">
            <v>8</v>
          </cell>
          <cell r="D539" t="str">
            <v>NE</v>
          </cell>
          <cell r="E539" t="str">
            <v/>
          </cell>
          <cell r="F539" t="str">
            <v/>
          </cell>
          <cell r="G539" t="str">
            <v/>
          </cell>
          <cell r="H539" t="str">
            <v/>
          </cell>
          <cell r="I539" t="str">
            <v/>
          </cell>
          <cell r="J539" t="str">
            <v/>
          </cell>
          <cell r="K539" t="str">
            <v/>
          </cell>
          <cell r="L539" t="str">
            <v/>
          </cell>
          <cell r="M539" t="str">
            <v/>
          </cell>
          <cell r="N539" t="str">
            <v/>
          </cell>
          <cell r="P539" t="str">
            <v/>
          </cell>
        </row>
        <row r="540">
          <cell r="A540" t="str">
            <v>CORBÉLIA - PR</v>
          </cell>
          <cell r="B540" t="str">
            <v>PR</v>
          </cell>
          <cell r="C540">
            <v>6</v>
          </cell>
          <cell r="D540" t="str">
            <v>S</v>
          </cell>
          <cell r="E540" t="str">
            <v>2019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36912672.130000003</v>
          </cell>
          <cell r="K540">
            <v>84437680.920000002</v>
          </cell>
          <cell r="L540">
            <v>32658613.800000001</v>
          </cell>
          <cell r="M540">
            <v>-80183622.590000004</v>
          </cell>
          <cell r="N540">
            <v>36912672.130000003</v>
          </cell>
          <cell r="O540">
            <v>117096294.72</v>
          </cell>
          <cell r="P540">
            <v>-80183622.590000004</v>
          </cell>
        </row>
        <row r="541">
          <cell r="A541" t="str">
            <v>CORDEIRO - RJ</v>
          </cell>
          <cell r="B541" t="str">
            <v>RJ</v>
          </cell>
          <cell r="C541">
            <v>6</v>
          </cell>
          <cell r="D541" t="str">
            <v>SE</v>
          </cell>
          <cell r="E541" t="str">
            <v>2019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9168080.9199999999</v>
          </cell>
          <cell r="K541">
            <v>101866751.66</v>
          </cell>
          <cell r="L541">
            <v>89560517.370000005</v>
          </cell>
          <cell r="M541">
            <v>-182259188.11000001</v>
          </cell>
          <cell r="N541">
            <v>9168080.9199999999</v>
          </cell>
          <cell r="O541">
            <v>191427269.03</v>
          </cell>
          <cell r="P541">
            <v>-182259188.11000001</v>
          </cell>
        </row>
        <row r="542">
          <cell r="A542" t="str">
            <v>COROACI - MG</v>
          </cell>
          <cell r="B542" t="str">
            <v>MG</v>
          </cell>
          <cell r="C542">
            <v>8</v>
          </cell>
          <cell r="D542" t="str">
            <v>SE</v>
          </cell>
          <cell r="E542" t="str">
            <v/>
          </cell>
          <cell r="F542" t="str">
            <v/>
          </cell>
          <cell r="G542" t="str">
            <v/>
          </cell>
          <cell r="H542" t="str">
            <v/>
          </cell>
          <cell r="I542" t="str">
            <v/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P542" t="str">
            <v/>
          </cell>
        </row>
        <row r="543">
          <cell r="A543" t="str">
            <v>COROATÁ - MA</v>
          </cell>
          <cell r="B543" t="str">
            <v>MA</v>
          </cell>
          <cell r="C543">
            <v>8</v>
          </cell>
          <cell r="D543" t="str">
            <v>NE</v>
          </cell>
          <cell r="E543" t="str">
            <v/>
          </cell>
          <cell r="F543" t="str">
            <v/>
          </cell>
          <cell r="G543" t="str">
            <v/>
          </cell>
          <cell r="H543" t="str">
            <v/>
          </cell>
          <cell r="I543" t="str">
            <v/>
          </cell>
          <cell r="J543" t="str">
            <v/>
          </cell>
          <cell r="K543" t="str">
            <v/>
          </cell>
          <cell r="L543" t="str">
            <v/>
          </cell>
          <cell r="M543" t="str">
            <v/>
          </cell>
          <cell r="N543" t="str">
            <v/>
          </cell>
          <cell r="P543" t="str">
            <v/>
          </cell>
        </row>
        <row r="544">
          <cell r="A544" t="str">
            <v>COROMANDEL - MG</v>
          </cell>
          <cell r="B544" t="str">
            <v>MG</v>
          </cell>
          <cell r="C544">
            <v>6</v>
          </cell>
          <cell r="D544" t="str">
            <v>SE</v>
          </cell>
          <cell r="E544" t="str">
            <v>2019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16253859.800000001</v>
          </cell>
          <cell r="K544">
            <v>54312395.090000004</v>
          </cell>
          <cell r="L544">
            <v>50561140.5</v>
          </cell>
          <cell r="M544">
            <v>-88619675.790000007</v>
          </cell>
          <cell r="N544">
            <v>16253859.800000001</v>
          </cell>
          <cell r="O544">
            <v>104873535.59</v>
          </cell>
          <cell r="P544">
            <v>-88619675.790000007</v>
          </cell>
        </row>
        <row r="545">
          <cell r="A545" t="str">
            <v>CORONEL BARROS - RS</v>
          </cell>
          <cell r="B545" t="str">
            <v>RS</v>
          </cell>
          <cell r="C545">
            <v>7</v>
          </cell>
          <cell r="D545" t="str">
            <v>S</v>
          </cell>
          <cell r="E545" t="str">
            <v>2019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20507064.579999998</v>
          </cell>
          <cell r="K545">
            <v>5812644</v>
          </cell>
          <cell r="L545">
            <v>17694048</v>
          </cell>
          <cell r="M545">
            <v>-2999627.4200000018</v>
          </cell>
          <cell r="N545">
            <v>20507064.579999998</v>
          </cell>
          <cell r="O545">
            <v>23506692</v>
          </cell>
          <cell r="P545">
            <v>-2999627.4200000018</v>
          </cell>
        </row>
        <row r="546">
          <cell r="A546" t="str">
            <v>CORONEL BICACO - RS</v>
          </cell>
          <cell r="B546" t="str">
            <v>RS</v>
          </cell>
          <cell r="C546">
            <v>7</v>
          </cell>
          <cell r="D546" t="str">
            <v>S</v>
          </cell>
          <cell r="E546" t="str">
            <v>2019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21208667.98</v>
          </cell>
          <cell r="K546">
            <v>26255728.73</v>
          </cell>
          <cell r="L546">
            <v>23847600.030000001</v>
          </cell>
          <cell r="M546">
            <v>-28894660.780000001</v>
          </cell>
          <cell r="N546">
            <v>21208667.98</v>
          </cell>
          <cell r="O546">
            <v>50103328.760000005</v>
          </cell>
          <cell r="P546">
            <v>-28894660.780000005</v>
          </cell>
        </row>
        <row r="547">
          <cell r="A547" t="str">
            <v>CORONEL FABRICIANO - MG</v>
          </cell>
          <cell r="B547" t="str">
            <v>MG</v>
          </cell>
          <cell r="C547">
            <v>4</v>
          </cell>
          <cell r="D547" t="str">
            <v>SE</v>
          </cell>
          <cell r="E547" t="str">
            <v>2018</v>
          </cell>
          <cell r="F547">
            <v>0</v>
          </cell>
          <cell r="G547">
            <v>248704906.00999999</v>
          </cell>
          <cell r="H547">
            <v>296327030.05000001</v>
          </cell>
          <cell r="I547">
            <v>-545031936.05999994</v>
          </cell>
          <cell r="J547">
            <v>32741579.84</v>
          </cell>
          <cell r="K547">
            <v>2063156.92</v>
          </cell>
          <cell r="L547">
            <v>67432632.25</v>
          </cell>
          <cell r="M547">
            <v>-36754209.329999998</v>
          </cell>
          <cell r="N547">
            <v>32741579.84</v>
          </cell>
          <cell r="O547">
            <v>614527725.2299999</v>
          </cell>
          <cell r="P547">
            <v>-581786145.38999987</v>
          </cell>
        </row>
        <row r="548">
          <cell r="A548" t="str">
            <v>CORONEL JOÃO PESSOA - RN</v>
          </cell>
          <cell r="B548" t="str">
            <v>RN</v>
          </cell>
          <cell r="C548">
            <v>7</v>
          </cell>
          <cell r="D548" t="str">
            <v>NE</v>
          </cell>
          <cell r="E548" t="str">
            <v>2017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971478.11</v>
          </cell>
          <cell r="K548">
            <v>20842743.5</v>
          </cell>
          <cell r="L548">
            <v>30175336.390000001</v>
          </cell>
          <cell r="M548">
            <v>-50046601.780000001</v>
          </cell>
          <cell r="N548">
            <v>971478.11</v>
          </cell>
          <cell r="O548">
            <v>51018079.890000001</v>
          </cell>
          <cell r="P548">
            <v>-50046601.780000001</v>
          </cell>
        </row>
        <row r="549">
          <cell r="A549" t="str">
            <v>CORONEL MACEDO - SP</v>
          </cell>
          <cell r="B549" t="str">
            <v>SP</v>
          </cell>
          <cell r="C549">
            <v>7</v>
          </cell>
          <cell r="D549" t="str">
            <v>SE</v>
          </cell>
          <cell r="E549" t="str">
            <v>2019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15339369.23</v>
          </cell>
          <cell r="K549">
            <v>16587587.91</v>
          </cell>
          <cell r="L549">
            <v>13414434.970000001</v>
          </cell>
          <cell r="M549">
            <v>-14662653.65</v>
          </cell>
          <cell r="N549">
            <v>15339369.23</v>
          </cell>
          <cell r="O549">
            <v>30002022.880000003</v>
          </cell>
          <cell r="P549">
            <v>-14662653.650000002</v>
          </cell>
        </row>
        <row r="550">
          <cell r="A550" t="str">
            <v>CORONEL PILAR - RS</v>
          </cell>
          <cell r="B550" t="str">
            <v>RS</v>
          </cell>
          <cell r="C550">
            <v>7</v>
          </cell>
          <cell r="D550" t="str">
            <v>S</v>
          </cell>
          <cell r="E550" t="str">
            <v>2019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12509898.060000001</v>
          </cell>
          <cell r="K550">
            <v>5327374.3099999996</v>
          </cell>
          <cell r="L550">
            <v>7864656.96</v>
          </cell>
          <cell r="M550">
            <v>-682133.20999999903</v>
          </cell>
          <cell r="N550">
            <v>12509898.060000001</v>
          </cell>
          <cell r="O550">
            <v>13192031.27</v>
          </cell>
          <cell r="P550">
            <v>-682133.20999999903</v>
          </cell>
        </row>
        <row r="551">
          <cell r="A551" t="str">
            <v>CORONEL SAPUCAIA - MS</v>
          </cell>
          <cell r="B551" t="str">
            <v>MS</v>
          </cell>
          <cell r="C551">
            <v>7</v>
          </cell>
          <cell r="D551" t="str">
            <v>CO</v>
          </cell>
          <cell r="E551" t="str">
            <v>2019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6577072.75</v>
          </cell>
          <cell r="K551">
            <v>8688670.5500000007</v>
          </cell>
          <cell r="L551">
            <v>33374660.030000001</v>
          </cell>
          <cell r="M551">
            <v>-35486257.829999998</v>
          </cell>
          <cell r="N551">
            <v>6577072.75</v>
          </cell>
          <cell r="O551">
            <v>42063330.579999998</v>
          </cell>
          <cell r="P551">
            <v>-35486257.829999998</v>
          </cell>
        </row>
        <row r="552">
          <cell r="A552" t="str">
            <v>CÓRREGO DANTA - MG</v>
          </cell>
          <cell r="B552" t="str">
            <v>MG</v>
          </cell>
          <cell r="C552">
            <v>7</v>
          </cell>
          <cell r="D552" t="str">
            <v>SE</v>
          </cell>
          <cell r="E552" t="str">
            <v>2019</v>
          </cell>
          <cell r="F552">
            <v>0</v>
          </cell>
          <cell r="G552">
            <v>10333496.59</v>
          </cell>
          <cell r="H552">
            <v>0</v>
          </cell>
          <cell r="I552">
            <v>-10333496.59</v>
          </cell>
          <cell r="J552">
            <v>5515671.3300000001</v>
          </cell>
          <cell r="K552">
            <v>10623501.880000001</v>
          </cell>
          <cell r="L552">
            <v>22008270.890000001</v>
          </cell>
          <cell r="M552">
            <v>-27116101.440000001</v>
          </cell>
          <cell r="N552">
            <v>5515671.3300000001</v>
          </cell>
          <cell r="O552">
            <v>42965269.359999999</v>
          </cell>
          <cell r="P552">
            <v>-37449598.030000001</v>
          </cell>
        </row>
        <row r="553">
          <cell r="A553" t="str">
            <v>CÓRREGO DO OURO - GO</v>
          </cell>
          <cell r="B553" t="str">
            <v>GO</v>
          </cell>
          <cell r="C553">
            <v>7</v>
          </cell>
          <cell r="D553" t="str">
            <v>CO</v>
          </cell>
          <cell r="E553" t="str">
            <v>2019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6104247.9400000004</v>
          </cell>
          <cell r="K553">
            <v>7358470.5300000003</v>
          </cell>
          <cell r="L553">
            <v>7706216.79</v>
          </cell>
          <cell r="M553">
            <v>-8960439.379999999</v>
          </cell>
          <cell r="N553">
            <v>6104247.9400000004</v>
          </cell>
          <cell r="O553">
            <v>15064687.32</v>
          </cell>
          <cell r="P553">
            <v>-8960439.379999999</v>
          </cell>
        </row>
        <row r="554">
          <cell r="A554" t="str">
            <v>CORRENTE - PI</v>
          </cell>
          <cell r="B554" t="str">
            <v>PI</v>
          </cell>
          <cell r="C554">
            <v>6</v>
          </cell>
          <cell r="D554" t="str">
            <v>NE</v>
          </cell>
          <cell r="E554" t="str">
            <v>2019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26505681.460000001</v>
          </cell>
          <cell r="K554">
            <v>33737274.630000003</v>
          </cell>
          <cell r="L554">
            <v>105450591.25</v>
          </cell>
          <cell r="M554">
            <v>-112682184.42</v>
          </cell>
          <cell r="N554">
            <v>26505681.460000001</v>
          </cell>
          <cell r="O554">
            <v>139187865.88</v>
          </cell>
          <cell r="P554">
            <v>-112682184.41999999</v>
          </cell>
        </row>
        <row r="555">
          <cell r="A555" t="str">
            <v>CORRENTES - PE</v>
          </cell>
          <cell r="B555" t="str">
            <v>PE</v>
          </cell>
          <cell r="C555">
            <v>6</v>
          </cell>
          <cell r="D555" t="str">
            <v>NE</v>
          </cell>
          <cell r="E555" t="str">
            <v>2019</v>
          </cell>
          <cell r="F555">
            <v>0</v>
          </cell>
          <cell r="G555">
            <v>8598462.3800000008</v>
          </cell>
          <cell r="H555">
            <v>0</v>
          </cell>
          <cell r="I555">
            <v>-8598462.3800000008</v>
          </cell>
          <cell r="J555">
            <v>3120945.31</v>
          </cell>
          <cell r="K555">
            <v>46561100.539999999</v>
          </cell>
          <cell r="L555">
            <v>36830786.439999998</v>
          </cell>
          <cell r="M555">
            <v>-80270941.669999987</v>
          </cell>
          <cell r="N555">
            <v>3120945.31</v>
          </cell>
          <cell r="O555">
            <v>91990349.359999999</v>
          </cell>
          <cell r="P555">
            <v>-88869404.049999997</v>
          </cell>
        </row>
        <row r="556">
          <cell r="A556" t="str">
            <v>CORRENTINA - BA</v>
          </cell>
          <cell r="B556" t="str">
            <v>BA</v>
          </cell>
          <cell r="C556">
            <v>5</v>
          </cell>
          <cell r="D556" t="str">
            <v>NE</v>
          </cell>
          <cell r="E556" t="str">
            <v>2019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79565839.030000001</v>
          </cell>
          <cell r="K556">
            <v>73323869.239999995</v>
          </cell>
          <cell r="L556">
            <v>222804900.77000001</v>
          </cell>
          <cell r="M556">
            <v>-216562930.97999999</v>
          </cell>
          <cell r="N556">
            <v>79565839.030000001</v>
          </cell>
          <cell r="O556">
            <v>296128770.00999999</v>
          </cell>
          <cell r="P556">
            <v>-216562930.97999999</v>
          </cell>
        </row>
        <row r="557">
          <cell r="A557" t="str">
            <v>CORTÊS - PE</v>
          </cell>
          <cell r="B557" t="str">
            <v>PE</v>
          </cell>
          <cell r="C557">
            <v>6</v>
          </cell>
          <cell r="D557" t="str">
            <v>NE</v>
          </cell>
          <cell r="E557" t="str">
            <v>2018</v>
          </cell>
          <cell r="F557">
            <v>0</v>
          </cell>
          <cell r="G557">
            <v>98234090.390000001</v>
          </cell>
          <cell r="H557">
            <v>293930765.25</v>
          </cell>
          <cell r="I557">
            <v>-392164855.63999999</v>
          </cell>
          <cell r="J557">
            <v>766642.8</v>
          </cell>
          <cell r="K557">
            <v>0</v>
          </cell>
          <cell r="L557">
            <v>1312885.79</v>
          </cell>
          <cell r="M557">
            <v>-546242.99</v>
          </cell>
          <cell r="N557">
            <v>766642.8</v>
          </cell>
          <cell r="O557">
            <v>393477741.43000001</v>
          </cell>
          <cell r="P557">
            <v>-392711098.63</v>
          </cell>
        </row>
        <row r="558">
          <cell r="A558" t="str">
            <v>CORUMBÁ - MS</v>
          </cell>
          <cell r="B558" t="str">
            <v>MS</v>
          </cell>
          <cell r="C558">
            <v>4</v>
          </cell>
          <cell r="D558" t="str">
            <v>CO</v>
          </cell>
          <cell r="E558" t="str">
            <v>2018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223145931.38999999</v>
          </cell>
          <cell r="K558">
            <v>252765553.75</v>
          </cell>
          <cell r="L558">
            <v>340832193.56999999</v>
          </cell>
          <cell r="M558">
            <v>-370451815.93000001</v>
          </cell>
          <cell r="N558">
            <v>223145931.38999999</v>
          </cell>
          <cell r="O558">
            <v>593597747.31999993</v>
          </cell>
          <cell r="P558">
            <v>-370451815.92999995</v>
          </cell>
        </row>
        <row r="559">
          <cell r="A559" t="str">
            <v>CORUMBAÍBA - GO</v>
          </cell>
          <cell r="B559" t="str">
            <v>GO</v>
          </cell>
          <cell r="C559">
            <v>6</v>
          </cell>
          <cell r="D559" t="str">
            <v>CO</v>
          </cell>
          <cell r="E559" t="str">
            <v>2019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16513652.15</v>
          </cell>
          <cell r="K559">
            <v>35188156.549999997</v>
          </cell>
          <cell r="L559">
            <v>62235111.850000001</v>
          </cell>
          <cell r="M559">
            <v>-80909616.25</v>
          </cell>
          <cell r="N559">
            <v>16513652.15</v>
          </cell>
          <cell r="O559">
            <v>97423268.400000006</v>
          </cell>
          <cell r="P559">
            <v>-80909616.25</v>
          </cell>
        </row>
        <row r="560">
          <cell r="A560" t="str">
            <v>CORURIPE - AL</v>
          </cell>
          <cell r="B560" t="str">
            <v>AL</v>
          </cell>
          <cell r="C560">
            <v>5</v>
          </cell>
          <cell r="D560" t="str">
            <v>NE</v>
          </cell>
          <cell r="E560" t="str">
            <v>2018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33835433.060000002</v>
          </cell>
          <cell r="K560">
            <v>49946718.719999999</v>
          </cell>
          <cell r="L560">
            <v>140627779</v>
          </cell>
          <cell r="M560">
            <v>-156739064.66</v>
          </cell>
          <cell r="N560">
            <v>33835433.060000002</v>
          </cell>
          <cell r="O560">
            <v>190574497.72</v>
          </cell>
          <cell r="P560">
            <v>-156739064.66</v>
          </cell>
        </row>
        <row r="561">
          <cell r="A561" t="str">
            <v>COSTA RICA - MS</v>
          </cell>
          <cell r="B561" t="str">
            <v>MS</v>
          </cell>
          <cell r="C561">
            <v>6</v>
          </cell>
          <cell r="D561" t="str">
            <v>CO</v>
          </cell>
          <cell r="E561" t="str">
            <v>2019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37193550.359999999</v>
          </cell>
          <cell r="K561">
            <v>33818524.770000003</v>
          </cell>
          <cell r="L561">
            <v>34562614</v>
          </cell>
          <cell r="M561">
            <v>-31187588.41</v>
          </cell>
          <cell r="N561">
            <v>37193550.359999999</v>
          </cell>
          <cell r="O561">
            <v>68381138.770000011</v>
          </cell>
          <cell r="P561">
            <v>-31187588.410000011</v>
          </cell>
        </row>
        <row r="562">
          <cell r="A562" t="str">
            <v>COTIA - SP</v>
          </cell>
          <cell r="B562" t="str">
            <v>SP</v>
          </cell>
          <cell r="C562">
            <v>4</v>
          </cell>
          <cell r="D562" t="str">
            <v>SE</v>
          </cell>
          <cell r="E562" t="str">
            <v>2018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530663262.26999998</v>
          </cell>
          <cell r="K562">
            <v>160141727.68000001</v>
          </cell>
          <cell r="L562">
            <v>657704473.49000001</v>
          </cell>
          <cell r="M562">
            <v>-287182938.89999998</v>
          </cell>
          <cell r="N562">
            <v>530663262.26999998</v>
          </cell>
          <cell r="O562">
            <v>817846201.17000008</v>
          </cell>
          <cell r="P562">
            <v>-287182938.9000001</v>
          </cell>
        </row>
        <row r="563">
          <cell r="A563" t="str">
            <v>COTRIGUAÇU - MT</v>
          </cell>
          <cell r="B563" t="str">
            <v>MT</v>
          </cell>
          <cell r="C563">
            <v>7</v>
          </cell>
          <cell r="D563" t="str">
            <v>CO</v>
          </cell>
          <cell r="E563" t="str">
            <v>2019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22003569.890000001</v>
          </cell>
          <cell r="K563">
            <v>6270476.0199999996</v>
          </cell>
          <cell r="L563">
            <v>42813413.740000002</v>
          </cell>
          <cell r="M563">
            <v>-27080319.870000001</v>
          </cell>
          <cell r="N563">
            <v>22003569.890000001</v>
          </cell>
          <cell r="O563">
            <v>49083889.760000005</v>
          </cell>
          <cell r="P563">
            <v>-27080319.870000005</v>
          </cell>
        </row>
        <row r="564">
          <cell r="A564" t="str">
            <v>COXIM - MS</v>
          </cell>
          <cell r="B564" t="str">
            <v>MS</v>
          </cell>
          <cell r="C564">
            <v>6</v>
          </cell>
          <cell r="D564" t="str">
            <v>CO</v>
          </cell>
          <cell r="E564" t="str">
            <v>2019</v>
          </cell>
          <cell r="F564">
            <v>0</v>
          </cell>
          <cell r="G564">
            <v>13696621.609999999</v>
          </cell>
          <cell r="H564">
            <v>0</v>
          </cell>
          <cell r="I564">
            <v>-13696621.609999999</v>
          </cell>
          <cell r="J564">
            <v>65306358.229999997</v>
          </cell>
          <cell r="K564">
            <v>77268299.150000006</v>
          </cell>
          <cell r="L564">
            <v>158822301.87</v>
          </cell>
          <cell r="M564">
            <v>-170784242.78999999</v>
          </cell>
          <cell r="N564">
            <v>65306358.229999997</v>
          </cell>
          <cell r="O564">
            <v>249787222.63</v>
          </cell>
          <cell r="P564">
            <v>-184480864.40000001</v>
          </cell>
        </row>
        <row r="565">
          <cell r="A565" t="str">
            <v>CRAÍBAS - AL</v>
          </cell>
          <cell r="B565" t="str">
            <v>AL</v>
          </cell>
          <cell r="C565">
            <v>6</v>
          </cell>
          <cell r="D565" t="str">
            <v>NE</v>
          </cell>
          <cell r="E565" t="str">
            <v>2019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25757622.350000001</v>
          </cell>
          <cell r="K565">
            <v>50613230.689999998</v>
          </cell>
          <cell r="L565">
            <v>91332451.129999995</v>
          </cell>
          <cell r="M565">
            <v>-116188059.47</v>
          </cell>
          <cell r="N565">
            <v>25757622.350000001</v>
          </cell>
          <cell r="O565">
            <v>141945681.81999999</v>
          </cell>
          <cell r="P565">
            <v>-116188059.47</v>
          </cell>
        </row>
        <row r="566">
          <cell r="A566" t="str">
            <v>CRATO - CE</v>
          </cell>
          <cell r="B566" t="str">
            <v>CE</v>
          </cell>
          <cell r="C566">
            <v>4</v>
          </cell>
          <cell r="D566" t="str">
            <v>NE</v>
          </cell>
          <cell r="E566" t="str">
            <v>2019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82532901.409999996</v>
          </cell>
          <cell r="K566">
            <v>120859876.69</v>
          </cell>
          <cell r="L566">
            <v>261483658.21000001</v>
          </cell>
          <cell r="M566">
            <v>-299810633.49000001</v>
          </cell>
          <cell r="N566">
            <v>82532901.409999996</v>
          </cell>
          <cell r="O566">
            <v>382343534.89999998</v>
          </cell>
          <cell r="P566">
            <v>-299810633.49000001</v>
          </cell>
        </row>
        <row r="567">
          <cell r="A567" t="str">
            <v>CRAVINHOS - SP</v>
          </cell>
          <cell r="B567" t="str">
            <v>SP</v>
          </cell>
          <cell r="C567">
            <v>5</v>
          </cell>
          <cell r="D567" t="str">
            <v>SE</v>
          </cell>
          <cell r="E567" t="str">
            <v>2019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88386913.780000001</v>
          </cell>
          <cell r="K567">
            <v>107286266.89</v>
          </cell>
          <cell r="L567">
            <v>97246878.260000005</v>
          </cell>
          <cell r="M567">
            <v>-116146231.37</v>
          </cell>
          <cell r="N567">
            <v>88386913.780000001</v>
          </cell>
          <cell r="O567">
            <v>204533145.15000001</v>
          </cell>
          <cell r="P567">
            <v>-116146231.37</v>
          </cell>
        </row>
        <row r="568">
          <cell r="A568" t="str">
            <v>CRICIÚMA - SC</v>
          </cell>
          <cell r="B568" t="str">
            <v>SC</v>
          </cell>
          <cell r="C568">
            <v>4</v>
          </cell>
          <cell r="D568" t="str">
            <v>S</v>
          </cell>
          <cell r="E568" t="str">
            <v>2016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153505463.55000001</v>
          </cell>
          <cell r="K568">
            <v>225949712.90000001</v>
          </cell>
          <cell r="L568">
            <v>212038872.86000001</v>
          </cell>
          <cell r="M568">
            <v>-284483122.20999998</v>
          </cell>
          <cell r="N568">
            <v>153505463.55000001</v>
          </cell>
          <cell r="O568">
            <v>437988585.75999999</v>
          </cell>
          <cell r="P568">
            <v>-284483122.20999998</v>
          </cell>
        </row>
        <row r="569">
          <cell r="A569" t="str">
            <v>CRISTAL - RS</v>
          </cell>
          <cell r="B569" t="str">
            <v>RS</v>
          </cell>
          <cell r="C569">
            <v>7</v>
          </cell>
          <cell r="D569" t="str">
            <v>S</v>
          </cell>
          <cell r="E569" t="str">
            <v>2019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19789202.219999999</v>
          </cell>
          <cell r="K569">
            <v>22475010.699999999</v>
          </cell>
          <cell r="L569">
            <v>35494542.079999998</v>
          </cell>
          <cell r="M569">
            <v>-38180350.560000002</v>
          </cell>
          <cell r="N569">
            <v>19789202.219999999</v>
          </cell>
          <cell r="O569">
            <v>57969552.780000001</v>
          </cell>
          <cell r="P569">
            <v>-38180350.560000002</v>
          </cell>
        </row>
        <row r="570">
          <cell r="A570" t="str">
            <v>CRISTALÂNDIA DO PIAUÍ - PI</v>
          </cell>
          <cell r="B570" t="str">
            <v>PI</v>
          </cell>
          <cell r="C570">
            <v>7</v>
          </cell>
          <cell r="D570" t="str">
            <v>NE</v>
          </cell>
          <cell r="E570" t="str">
            <v>2018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7702042.6799999997</v>
          </cell>
          <cell r="K570">
            <v>550254.13</v>
          </cell>
          <cell r="L570">
            <v>26016478.780000001</v>
          </cell>
          <cell r="M570">
            <v>-18864690.23</v>
          </cell>
          <cell r="N570">
            <v>7702042.6799999997</v>
          </cell>
          <cell r="O570">
            <v>26566732.91</v>
          </cell>
          <cell r="P570">
            <v>-18864690.23</v>
          </cell>
        </row>
        <row r="571">
          <cell r="A571" t="str">
            <v>CRISTALINA - GO</v>
          </cell>
          <cell r="B571" t="str">
            <v>GO</v>
          </cell>
          <cell r="C571">
            <v>5</v>
          </cell>
          <cell r="D571" t="str">
            <v>CO</v>
          </cell>
          <cell r="E571" t="str">
            <v>2019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24889053.969999999</v>
          </cell>
          <cell r="K571">
            <v>133090425.48</v>
          </cell>
          <cell r="L571">
            <v>233732541.68000001</v>
          </cell>
          <cell r="M571">
            <v>-341933913.19</v>
          </cell>
          <cell r="N571">
            <v>24889053.969999999</v>
          </cell>
          <cell r="O571">
            <v>366822967.16000003</v>
          </cell>
          <cell r="P571">
            <v>-341933913.19000006</v>
          </cell>
        </row>
        <row r="572">
          <cell r="A572" t="str">
            <v>CRISTIANÓPOLIS - GO</v>
          </cell>
          <cell r="B572" t="str">
            <v>GO</v>
          </cell>
          <cell r="C572">
            <v>7</v>
          </cell>
          <cell r="D572" t="str">
            <v>CO</v>
          </cell>
          <cell r="E572" t="str">
            <v>2019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1886221.57</v>
          </cell>
          <cell r="K572">
            <v>7556792.5800000001</v>
          </cell>
          <cell r="L572">
            <v>19847998.539999999</v>
          </cell>
          <cell r="M572">
            <v>-25518569.550000001</v>
          </cell>
          <cell r="N572">
            <v>1886221.57</v>
          </cell>
          <cell r="O572">
            <v>27404791.119999997</v>
          </cell>
          <cell r="P572">
            <v>-25518569.549999997</v>
          </cell>
        </row>
        <row r="573">
          <cell r="A573" t="str">
            <v>CRIXÁS - GO</v>
          </cell>
          <cell r="B573" t="str">
            <v>GO</v>
          </cell>
          <cell r="C573">
            <v>6</v>
          </cell>
          <cell r="D573" t="str">
            <v>CO</v>
          </cell>
          <cell r="E573" t="str">
            <v>2019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14518527.66</v>
          </cell>
          <cell r="K573">
            <v>51720912.780000001</v>
          </cell>
          <cell r="L573">
            <v>78832403.659999996</v>
          </cell>
          <cell r="M573">
            <v>-116034788.78</v>
          </cell>
          <cell r="N573">
            <v>14518527.66</v>
          </cell>
          <cell r="O573">
            <v>130553316.44</v>
          </cell>
          <cell r="P573">
            <v>-116034788.78</v>
          </cell>
        </row>
        <row r="574">
          <cell r="A574" t="str">
            <v>CRUZ - CE</v>
          </cell>
          <cell r="B574" t="str">
            <v>CE</v>
          </cell>
          <cell r="C574">
            <v>6</v>
          </cell>
          <cell r="D574" t="str">
            <v>NE</v>
          </cell>
          <cell r="E574" t="str">
            <v>2019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32956173.129999999</v>
          </cell>
          <cell r="K574">
            <v>16452358.23</v>
          </cell>
          <cell r="L574">
            <v>60773490.329999998</v>
          </cell>
          <cell r="M574">
            <v>-44269675.43</v>
          </cell>
          <cell r="N574">
            <v>32956173.129999999</v>
          </cell>
          <cell r="O574">
            <v>77225848.560000002</v>
          </cell>
          <cell r="P574">
            <v>-44269675.430000007</v>
          </cell>
        </row>
        <row r="575">
          <cell r="A575" t="str">
            <v>CRUZEIRO DA FORTALEZA - MG</v>
          </cell>
          <cell r="B575" t="str">
            <v>MG</v>
          </cell>
          <cell r="C575">
            <v>7</v>
          </cell>
          <cell r="D575" t="str">
            <v>SE</v>
          </cell>
          <cell r="E575" t="str">
            <v>2018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6196939.3200000003</v>
          </cell>
          <cell r="K575">
            <v>13352910.08</v>
          </cell>
          <cell r="L575">
            <v>17985409.890000001</v>
          </cell>
          <cell r="M575">
            <v>-25141380.649999999</v>
          </cell>
          <cell r="N575">
            <v>6196939.3200000003</v>
          </cell>
          <cell r="O575">
            <v>31338319.969999999</v>
          </cell>
          <cell r="P575">
            <v>-25141380.649999999</v>
          </cell>
        </row>
        <row r="576">
          <cell r="A576" t="str">
            <v>CRUZEIRO DO OESTE - PR</v>
          </cell>
          <cell r="B576" t="str">
            <v>PR</v>
          </cell>
          <cell r="C576">
            <v>6</v>
          </cell>
          <cell r="D576" t="str">
            <v>S</v>
          </cell>
          <cell r="E576" t="str">
            <v>2019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13652527.93</v>
          </cell>
          <cell r="K576">
            <v>84011939.939999998</v>
          </cell>
          <cell r="L576">
            <v>24666083.760000002</v>
          </cell>
          <cell r="M576">
            <v>-95025495.769999996</v>
          </cell>
          <cell r="N576">
            <v>13652527.93</v>
          </cell>
          <cell r="O576">
            <v>108678023.7</v>
          </cell>
          <cell r="P576">
            <v>-95025495.770000011</v>
          </cell>
        </row>
        <row r="577">
          <cell r="A577" t="str">
            <v>CRUZEIRO DO SUL - PR</v>
          </cell>
          <cell r="B577" t="str">
            <v>PR</v>
          </cell>
          <cell r="C577">
            <v>7</v>
          </cell>
          <cell r="D577" t="str">
            <v>S</v>
          </cell>
          <cell r="E577" t="str">
            <v>2019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7118890.8499999996</v>
          </cell>
          <cell r="K577">
            <v>21078672.399999999</v>
          </cell>
          <cell r="L577">
            <v>24332210.649999999</v>
          </cell>
          <cell r="M577">
            <v>-38291992.200000003</v>
          </cell>
          <cell r="N577">
            <v>7118890.8499999996</v>
          </cell>
          <cell r="O577">
            <v>45410883.049999997</v>
          </cell>
          <cell r="P577">
            <v>-38291992.199999996</v>
          </cell>
        </row>
        <row r="578">
          <cell r="A578" t="str">
            <v>CRUZETA - RN</v>
          </cell>
          <cell r="B578" t="str">
            <v>RN</v>
          </cell>
          <cell r="C578">
            <v>8</v>
          </cell>
          <cell r="D578" t="str">
            <v>NE</v>
          </cell>
          <cell r="E578" t="str">
            <v>2017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3688382.3</v>
          </cell>
          <cell r="K578">
            <v>17805860.449999999</v>
          </cell>
          <cell r="L578">
            <v>24599482.960000001</v>
          </cell>
          <cell r="M578">
            <v>-38716961.109999999</v>
          </cell>
          <cell r="N578">
            <v>3688382.3</v>
          </cell>
          <cell r="O578">
            <v>42405343.409999996</v>
          </cell>
          <cell r="P578">
            <v>-38716961.109999999</v>
          </cell>
        </row>
        <row r="579">
          <cell r="A579" t="str">
            <v>CUBATÃO - SP</v>
          </cell>
          <cell r="B579" t="str">
            <v>SP</v>
          </cell>
          <cell r="C579">
            <v>3</v>
          </cell>
          <cell r="D579" t="str">
            <v>SE</v>
          </cell>
          <cell r="E579" t="str">
            <v>2018</v>
          </cell>
          <cell r="F579">
            <v>468814619.13</v>
          </cell>
          <cell r="G579">
            <v>3585382748.23</v>
          </cell>
          <cell r="H579">
            <v>1955193750.3900001</v>
          </cell>
          <cell r="I579">
            <v>-5071761879.4899998</v>
          </cell>
          <cell r="J579">
            <v>79643278.260000005</v>
          </cell>
          <cell r="K579">
            <v>16108110.130000001</v>
          </cell>
          <cell r="L579">
            <v>42303585.369999997</v>
          </cell>
          <cell r="M579">
            <v>21231582.760000009</v>
          </cell>
          <cell r="N579">
            <v>548457897.38999999</v>
          </cell>
          <cell r="O579">
            <v>5598988194.1199999</v>
          </cell>
          <cell r="P579">
            <v>-5050530296.7299995</v>
          </cell>
        </row>
        <row r="580">
          <cell r="A580" t="str">
            <v>CUIABÁ - MT</v>
          </cell>
          <cell r="B580" t="str">
            <v>MT</v>
          </cell>
          <cell r="C580">
            <v>2</v>
          </cell>
          <cell r="D580" t="str">
            <v>CO</v>
          </cell>
          <cell r="E580" t="str">
            <v>2019</v>
          </cell>
          <cell r="F580">
            <v>3361792.86</v>
          </cell>
          <cell r="G580">
            <v>3955846526.46</v>
          </cell>
          <cell r="H580">
            <v>7565922814.3699999</v>
          </cell>
          <cell r="I580">
            <v>-11518407547.969999</v>
          </cell>
          <cell r="J580">
            <v>241711963.66999999</v>
          </cell>
          <cell r="K580">
            <v>148792956.19999999</v>
          </cell>
          <cell r="L580">
            <v>41093614.18</v>
          </cell>
          <cell r="M580">
            <v>51825393.289999992</v>
          </cell>
          <cell r="N580">
            <v>245073756.53</v>
          </cell>
          <cell r="O580">
            <v>11711655911.210001</v>
          </cell>
          <cell r="P580">
            <v>-11466582154.68</v>
          </cell>
        </row>
        <row r="581">
          <cell r="A581" t="str">
            <v>CUITÉ - PB</v>
          </cell>
          <cell r="B581" t="str">
            <v>PB</v>
          </cell>
          <cell r="C581">
            <v>6</v>
          </cell>
          <cell r="D581" t="str">
            <v>NE</v>
          </cell>
          <cell r="E581" t="str">
            <v>2018</v>
          </cell>
          <cell r="F581">
            <v>0</v>
          </cell>
          <cell r="G581">
            <v>677515.58</v>
          </cell>
          <cell r="H581">
            <v>0</v>
          </cell>
          <cell r="I581">
            <v>-677515.58</v>
          </cell>
          <cell r="J581">
            <v>6123914.5</v>
          </cell>
          <cell r="K581">
            <v>51498941.390000001</v>
          </cell>
          <cell r="L581">
            <v>35765604.460000001</v>
          </cell>
          <cell r="M581">
            <v>-81140631.349999994</v>
          </cell>
          <cell r="N581">
            <v>6123914.5</v>
          </cell>
          <cell r="O581">
            <v>87942061.430000007</v>
          </cell>
          <cell r="P581">
            <v>-81818146.930000007</v>
          </cell>
        </row>
        <row r="582">
          <cell r="A582" t="str">
            <v>CUITEGI - PB</v>
          </cell>
          <cell r="B582" t="str">
            <v>PB</v>
          </cell>
          <cell r="C582">
            <v>8</v>
          </cell>
          <cell r="D582" t="str">
            <v>NE</v>
          </cell>
          <cell r="E582" t="str">
            <v/>
          </cell>
          <cell r="F582" t="str">
            <v/>
          </cell>
          <cell r="G582" t="str">
            <v/>
          </cell>
          <cell r="H582" t="str">
            <v/>
          </cell>
          <cell r="I582" t="str">
            <v/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 t="str">
            <v/>
          </cell>
          <cell r="P582" t="str">
            <v/>
          </cell>
        </row>
        <row r="583">
          <cell r="A583" t="str">
            <v>CUJUBIM - RO</v>
          </cell>
          <cell r="B583" t="str">
            <v>RO</v>
          </cell>
          <cell r="C583">
            <v>7</v>
          </cell>
          <cell r="D583" t="str">
            <v>N</v>
          </cell>
          <cell r="E583" t="str">
            <v>2019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27594641.300000001</v>
          </cell>
          <cell r="K583">
            <v>6259964.7999999998</v>
          </cell>
          <cell r="L583">
            <v>37529778.539999999</v>
          </cell>
          <cell r="M583">
            <v>-16195102.039999999</v>
          </cell>
          <cell r="N583">
            <v>27594641.300000001</v>
          </cell>
          <cell r="O583">
            <v>43789743.339999996</v>
          </cell>
          <cell r="P583">
            <v>-16195102.039999995</v>
          </cell>
        </row>
        <row r="584">
          <cell r="A584" t="str">
            <v>CUMARI - GO</v>
          </cell>
          <cell r="B584" t="str">
            <v>GO</v>
          </cell>
          <cell r="C584">
            <v>7</v>
          </cell>
          <cell r="D584" t="str">
            <v>CO</v>
          </cell>
          <cell r="E584" t="str">
            <v>2019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9944705.4700000007</v>
          </cell>
          <cell r="K584">
            <v>18290769.170000002</v>
          </cell>
          <cell r="L584">
            <v>18970094.149999999</v>
          </cell>
          <cell r="M584">
            <v>-27316157.850000001</v>
          </cell>
          <cell r="N584">
            <v>9944705.4700000007</v>
          </cell>
          <cell r="O584">
            <v>37260863.32</v>
          </cell>
          <cell r="P584">
            <v>-27316157.850000001</v>
          </cell>
        </row>
        <row r="585">
          <cell r="A585" t="str">
            <v>CUMARU - PE</v>
          </cell>
          <cell r="B585" t="str">
            <v>PE</v>
          </cell>
          <cell r="C585">
            <v>6</v>
          </cell>
          <cell r="D585" t="str">
            <v>NE</v>
          </cell>
          <cell r="E585" t="str">
            <v>2019</v>
          </cell>
          <cell r="F585">
            <v>4000</v>
          </cell>
          <cell r="G585">
            <v>163069743.00999999</v>
          </cell>
          <cell r="H585">
            <v>229002876.37</v>
          </cell>
          <cell r="I585">
            <v>-392068619.38</v>
          </cell>
          <cell r="J585">
            <v>969699.09</v>
          </cell>
          <cell r="K585">
            <v>0</v>
          </cell>
          <cell r="L585">
            <v>2009778.46</v>
          </cell>
          <cell r="M585">
            <v>-1040079.37</v>
          </cell>
          <cell r="N585">
            <v>973699.09</v>
          </cell>
          <cell r="O585">
            <v>394082397.83999997</v>
          </cell>
          <cell r="P585">
            <v>-393108698.75</v>
          </cell>
        </row>
        <row r="586">
          <cell r="A586" t="str">
            <v>CURITIBA - PR</v>
          </cell>
          <cell r="B586" t="str">
            <v>PR</v>
          </cell>
          <cell r="C586">
            <v>2</v>
          </cell>
          <cell r="D586" t="str">
            <v>S</v>
          </cell>
          <cell r="E586" t="str">
            <v>2019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2295903640.1500001</v>
          </cell>
          <cell r="K586">
            <v>11166763201.549999</v>
          </cell>
          <cell r="L586">
            <v>3434902909.0999999</v>
          </cell>
          <cell r="M586">
            <v>-12305762470.5</v>
          </cell>
          <cell r="N586">
            <v>2295903640.1500001</v>
          </cell>
          <cell r="O586">
            <v>14601666110.65</v>
          </cell>
          <cell r="P586">
            <v>-12305762470.5</v>
          </cell>
        </row>
        <row r="587">
          <cell r="A587" t="str">
            <v>CURITIBANOS - SC</v>
          </cell>
          <cell r="B587" t="str">
            <v>SC</v>
          </cell>
          <cell r="C587">
            <v>5</v>
          </cell>
          <cell r="D587" t="str">
            <v>S</v>
          </cell>
          <cell r="E587" t="str">
            <v>2019</v>
          </cell>
          <cell r="F587">
            <v>1128125.23</v>
          </cell>
          <cell r="G587">
            <v>224885406.56999999</v>
          </cell>
          <cell r="H587">
            <v>447089836.67000002</v>
          </cell>
          <cell r="I587">
            <v>-670847118.00999999</v>
          </cell>
          <cell r="J587">
            <v>37384684.18</v>
          </cell>
          <cell r="K587">
            <v>427870.49</v>
          </cell>
          <cell r="L587">
            <v>15950994.08</v>
          </cell>
          <cell r="M587">
            <v>21005819.609999999</v>
          </cell>
          <cell r="N587">
            <v>38512809.409999996</v>
          </cell>
          <cell r="O587">
            <v>688354107.81000006</v>
          </cell>
          <cell r="P587">
            <v>-649841298.4000001</v>
          </cell>
        </row>
        <row r="588">
          <cell r="A588" t="str">
            <v>CURIÚVA - PR</v>
          </cell>
          <cell r="B588" t="str">
            <v>PR</v>
          </cell>
          <cell r="C588">
            <v>6</v>
          </cell>
          <cell r="D588" t="str">
            <v>S</v>
          </cell>
          <cell r="E588" t="str">
            <v>2017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7490540.4199999999</v>
          </cell>
          <cell r="K588">
            <v>33498457.059999999</v>
          </cell>
          <cell r="L588">
            <v>32892047.859999999</v>
          </cell>
          <cell r="M588">
            <v>-58899964.5</v>
          </cell>
          <cell r="N588">
            <v>7490540.4199999999</v>
          </cell>
          <cell r="O588">
            <v>66390504.920000002</v>
          </cell>
          <cell r="P588">
            <v>-58899964.5</v>
          </cell>
        </row>
        <row r="589">
          <cell r="A589" t="str">
            <v>CURRALINHO - PA</v>
          </cell>
          <cell r="B589" t="str">
            <v>PA</v>
          </cell>
          <cell r="C589">
            <v>8</v>
          </cell>
          <cell r="D589" t="str">
            <v>N</v>
          </cell>
          <cell r="E589" t="str">
            <v/>
          </cell>
          <cell r="F589" t="str">
            <v/>
          </cell>
          <cell r="G589" t="str">
            <v/>
          </cell>
          <cell r="H589" t="str">
            <v/>
          </cell>
          <cell r="I589" t="str">
            <v/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 t="str">
            <v/>
          </cell>
          <cell r="P589" t="str">
            <v/>
          </cell>
        </row>
        <row r="590">
          <cell r="A590" t="str">
            <v>CURRALINHOS - PI</v>
          </cell>
          <cell r="B590" t="str">
            <v>PI</v>
          </cell>
          <cell r="C590">
            <v>7</v>
          </cell>
          <cell r="D590" t="str">
            <v>NE</v>
          </cell>
          <cell r="E590" t="str">
            <v>2018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723342.6</v>
          </cell>
          <cell r="K590">
            <v>6531667.9400000004</v>
          </cell>
          <cell r="L590">
            <v>10575149.59</v>
          </cell>
          <cell r="M590">
            <v>-16383474.93</v>
          </cell>
          <cell r="N590">
            <v>723342.6</v>
          </cell>
          <cell r="O590">
            <v>17106817.530000001</v>
          </cell>
          <cell r="P590">
            <v>-16383474.930000002</v>
          </cell>
        </row>
        <row r="591">
          <cell r="A591" t="str">
            <v>CURVELÂNDIA - MT</v>
          </cell>
          <cell r="B591" t="str">
            <v>MT</v>
          </cell>
          <cell r="C591">
            <v>7</v>
          </cell>
          <cell r="D591" t="str">
            <v>CO</v>
          </cell>
          <cell r="E591" t="str">
            <v>2019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7225245.3499999996</v>
          </cell>
          <cell r="K591">
            <v>1763226.49</v>
          </cell>
          <cell r="L591">
            <v>5811109.5599999996</v>
          </cell>
          <cell r="M591">
            <v>-349090.7</v>
          </cell>
          <cell r="N591">
            <v>7225245.3499999996</v>
          </cell>
          <cell r="O591">
            <v>7574336.0499999998</v>
          </cell>
          <cell r="P591">
            <v>-349090.70000000019</v>
          </cell>
        </row>
        <row r="592">
          <cell r="A592" t="str">
            <v>CUSTÓDIA - PE</v>
          </cell>
          <cell r="B592" t="str">
            <v>PE</v>
          </cell>
          <cell r="C592">
            <v>5</v>
          </cell>
          <cell r="D592" t="str">
            <v>NE</v>
          </cell>
          <cell r="E592" t="str">
            <v>2019</v>
          </cell>
          <cell r="F592">
            <v>929683.61</v>
          </cell>
          <cell r="G592">
            <v>357221466.82999998</v>
          </cell>
          <cell r="H592">
            <v>528633993.98000002</v>
          </cell>
          <cell r="I592">
            <v>-884925777.20000005</v>
          </cell>
          <cell r="J592">
            <v>3506094.3</v>
          </cell>
          <cell r="K592">
            <v>3140124.16</v>
          </cell>
          <cell r="L592">
            <v>7047985.1799999997</v>
          </cell>
          <cell r="M592">
            <v>-6682015.04</v>
          </cell>
          <cell r="N592">
            <v>4435777.91</v>
          </cell>
          <cell r="O592">
            <v>896043570.14999986</v>
          </cell>
          <cell r="P592">
            <v>-891607792.23999989</v>
          </cell>
        </row>
        <row r="593">
          <cell r="A593" t="str">
            <v>DAMIANÓPOLIS - GO</v>
          </cell>
          <cell r="B593" t="str">
            <v>GO</v>
          </cell>
          <cell r="C593">
            <v>7</v>
          </cell>
          <cell r="D593" t="str">
            <v>CO</v>
          </cell>
          <cell r="E593" t="str">
            <v>2018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970904.91999999993</v>
          </cell>
          <cell r="K593">
            <v>7220597.71</v>
          </cell>
          <cell r="L593">
            <v>10127566.310000001</v>
          </cell>
          <cell r="M593">
            <v>-16377259.1</v>
          </cell>
          <cell r="N593">
            <v>970904.91999999993</v>
          </cell>
          <cell r="O593">
            <v>17348164.02</v>
          </cell>
          <cell r="P593">
            <v>-16377259.1</v>
          </cell>
        </row>
        <row r="594">
          <cell r="A594" t="str">
            <v>DAVINÓPOLIS - GO</v>
          </cell>
          <cell r="B594" t="str">
            <v>GO</v>
          </cell>
          <cell r="C594">
            <v>7</v>
          </cell>
          <cell r="D594" t="str">
            <v>CO</v>
          </cell>
          <cell r="E594" t="str">
            <v>2019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1081215.47</v>
          </cell>
          <cell r="K594">
            <v>5544284.8700000001</v>
          </cell>
          <cell r="L594">
            <v>10499821.869999999</v>
          </cell>
          <cell r="M594">
            <v>-14962891.27</v>
          </cell>
          <cell r="N594">
            <v>1081215.47</v>
          </cell>
          <cell r="O594">
            <v>16044106.739999998</v>
          </cell>
          <cell r="P594">
            <v>-14962891.269999998</v>
          </cell>
        </row>
        <row r="595">
          <cell r="A595" t="str">
            <v>DEMERVAL LOBÃO - PI</v>
          </cell>
          <cell r="B595" t="str">
            <v>PI</v>
          </cell>
          <cell r="C595">
            <v>7</v>
          </cell>
          <cell r="D595" t="str">
            <v>NE</v>
          </cell>
          <cell r="E595" t="str">
            <v>2019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2914278.58</v>
          </cell>
          <cell r="K595">
            <v>13030248.76</v>
          </cell>
          <cell r="L595">
            <v>38145177.390000001</v>
          </cell>
          <cell r="M595">
            <v>-48261147.57</v>
          </cell>
          <cell r="N595">
            <v>2914278.58</v>
          </cell>
          <cell r="O595">
            <v>51175426.149999999</v>
          </cell>
          <cell r="P595">
            <v>-48261147.57</v>
          </cell>
        </row>
        <row r="596">
          <cell r="A596" t="str">
            <v>DESCOBERTO - MG</v>
          </cell>
          <cell r="B596" t="str">
            <v>MG</v>
          </cell>
          <cell r="C596">
            <v>7</v>
          </cell>
          <cell r="D596" t="str">
            <v>SE</v>
          </cell>
          <cell r="E596" t="str">
            <v>2015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8118730.4199999999</v>
          </cell>
          <cell r="K596">
            <v>7024870.9500000002</v>
          </cell>
          <cell r="L596">
            <v>20024478.670000002</v>
          </cell>
          <cell r="M596">
            <v>-18930619.199999999</v>
          </cell>
          <cell r="N596">
            <v>8118730.4199999999</v>
          </cell>
          <cell r="O596">
            <v>27049349.620000001</v>
          </cell>
          <cell r="P596">
            <v>-18930619.200000003</v>
          </cell>
        </row>
        <row r="597">
          <cell r="A597" t="str">
            <v>DESTERRO - PB</v>
          </cell>
          <cell r="B597" t="str">
            <v>PB</v>
          </cell>
          <cell r="C597">
            <v>7</v>
          </cell>
          <cell r="D597" t="str">
            <v>NE</v>
          </cell>
          <cell r="E597" t="str">
            <v>2018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1605636.8</v>
          </cell>
          <cell r="K597">
            <v>17665490.41</v>
          </cell>
          <cell r="L597">
            <v>9694581.1899999995</v>
          </cell>
          <cell r="M597">
            <v>-25754434.800000001</v>
          </cell>
          <cell r="N597">
            <v>1605636.8</v>
          </cell>
          <cell r="O597">
            <v>27360071.600000001</v>
          </cell>
          <cell r="P597">
            <v>-25754434.800000001</v>
          </cell>
        </row>
        <row r="598">
          <cell r="A598" t="str">
            <v>DEZESSEIS DE NOVEMBRO - RS</v>
          </cell>
          <cell r="B598" t="str">
            <v>RS</v>
          </cell>
          <cell r="C598">
            <v>7</v>
          </cell>
          <cell r="D598" t="str">
            <v>S</v>
          </cell>
          <cell r="E598" t="str">
            <v>2019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14234163.67</v>
          </cell>
          <cell r="K598">
            <v>10485529.710000001</v>
          </cell>
          <cell r="L598">
            <v>17358990.350000001</v>
          </cell>
          <cell r="M598">
            <v>-13610356.390000001</v>
          </cell>
          <cell r="N598">
            <v>14234163.67</v>
          </cell>
          <cell r="O598">
            <v>27844520.060000002</v>
          </cell>
          <cell r="P598">
            <v>-13610356.390000002</v>
          </cell>
        </row>
        <row r="599">
          <cell r="A599" t="str">
            <v>DIADEMA - SP</v>
          </cell>
          <cell r="B599" t="str">
            <v>SP</v>
          </cell>
          <cell r="C599">
            <v>3</v>
          </cell>
          <cell r="D599" t="str">
            <v>SE</v>
          </cell>
          <cell r="E599" t="str">
            <v>2019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766070751.5</v>
          </cell>
          <cell r="K599">
            <v>1133519534.1800001</v>
          </cell>
          <cell r="L599">
            <v>1019970224.4</v>
          </cell>
          <cell r="M599">
            <v>-1387419007.0799999</v>
          </cell>
          <cell r="N599">
            <v>766070751.5</v>
          </cell>
          <cell r="O599">
            <v>2153489758.5799999</v>
          </cell>
          <cell r="P599">
            <v>-1387419007.0799999</v>
          </cell>
        </row>
        <row r="600">
          <cell r="A600" t="str">
            <v>DIAMANTE - PB</v>
          </cell>
          <cell r="B600" t="str">
            <v>PB</v>
          </cell>
          <cell r="C600">
            <v>7</v>
          </cell>
          <cell r="D600" t="str">
            <v>NE</v>
          </cell>
          <cell r="E600" t="str">
            <v>2018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1309584.06</v>
          </cell>
          <cell r="K600">
            <v>29016632.289999999</v>
          </cell>
          <cell r="L600">
            <v>34286679.310000002</v>
          </cell>
          <cell r="M600">
            <v>-61993727.540000007</v>
          </cell>
          <cell r="N600">
            <v>1309584.06</v>
          </cell>
          <cell r="O600">
            <v>63303311.600000001</v>
          </cell>
          <cell r="P600">
            <v>-61993727.539999999</v>
          </cell>
        </row>
        <row r="601">
          <cell r="A601" t="str">
            <v>DIAMANTE DO NORTE - PR</v>
          </cell>
          <cell r="B601" t="str">
            <v>PR</v>
          </cell>
          <cell r="C601">
            <v>7</v>
          </cell>
          <cell r="D601" t="str">
            <v>S</v>
          </cell>
          <cell r="E601" t="str">
            <v>2018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8888956.7699999996</v>
          </cell>
          <cell r="K601">
            <v>40972219.329999998</v>
          </cell>
          <cell r="L601">
            <v>21108042.989999998</v>
          </cell>
          <cell r="M601">
            <v>-53191305.549999997</v>
          </cell>
          <cell r="N601">
            <v>8888956.7699999996</v>
          </cell>
          <cell r="O601">
            <v>62080262.319999993</v>
          </cell>
          <cell r="P601">
            <v>-53191305.549999997</v>
          </cell>
        </row>
        <row r="602">
          <cell r="A602" t="str">
            <v>DIAMANTINA - MG</v>
          </cell>
          <cell r="B602" t="str">
            <v>MG</v>
          </cell>
          <cell r="C602">
            <v>5</v>
          </cell>
          <cell r="D602" t="str">
            <v>SE</v>
          </cell>
          <cell r="E602" t="str">
            <v>2019</v>
          </cell>
          <cell r="F602">
            <v>0</v>
          </cell>
          <cell r="G602">
            <v>0</v>
          </cell>
          <cell r="H602">
            <v>9587281.1300000008</v>
          </cell>
          <cell r="I602">
            <v>-9587281.1300000008</v>
          </cell>
          <cell r="J602">
            <v>54589926.829999998</v>
          </cell>
          <cell r="K602">
            <v>37441444.310000002</v>
          </cell>
          <cell r="L602">
            <v>69660706.170000002</v>
          </cell>
          <cell r="M602">
            <v>-52512223.650000013</v>
          </cell>
          <cell r="N602">
            <v>54589926.829999998</v>
          </cell>
          <cell r="O602">
            <v>116689431.61000001</v>
          </cell>
          <cell r="P602">
            <v>-62099504.780000016</v>
          </cell>
        </row>
        <row r="603">
          <cell r="A603" t="str">
            <v>DIANÓPOLIS - TO</v>
          </cell>
          <cell r="B603" t="str">
            <v>TO</v>
          </cell>
          <cell r="C603">
            <v>6</v>
          </cell>
          <cell r="D603" t="str">
            <v>N</v>
          </cell>
          <cell r="E603" t="str">
            <v>2019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24769029.600000001</v>
          </cell>
          <cell r="K603">
            <v>10413549.539999999</v>
          </cell>
          <cell r="L603">
            <v>57914983.210000001</v>
          </cell>
          <cell r="M603">
            <v>-43559503.149999999</v>
          </cell>
          <cell r="N603">
            <v>24769029.600000001</v>
          </cell>
          <cell r="O603">
            <v>68328532.75</v>
          </cell>
          <cell r="P603">
            <v>-43559503.149999999</v>
          </cell>
        </row>
        <row r="604">
          <cell r="A604" t="str">
            <v>DILERMANDO DE AGUIAR - RS</v>
          </cell>
          <cell r="B604" t="str">
            <v>RS</v>
          </cell>
          <cell r="C604">
            <v>7</v>
          </cell>
          <cell r="D604" t="str">
            <v>S</v>
          </cell>
          <cell r="E604" t="str">
            <v>2019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19932169.289999999</v>
          </cell>
          <cell r="K604">
            <v>4309400.79</v>
          </cell>
          <cell r="L604">
            <v>23010322.129999999</v>
          </cell>
          <cell r="M604">
            <v>-7387553.6299999999</v>
          </cell>
          <cell r="N604">
            <v>19932169.289999999</v>
          </cell>
          <cell r="O604">
            <v>27319722.919999998</v>
          </cell>
          <cell r="P604">
            <v>-7387553.629999999</v>
          </cell>
        </row>
        <row r="605">
          <cell r="A605" t="str">
            <v>DIRCE REIS - SP</v>
          </cell>
          <cell r="B605" t="str">
            <v>SP</v>
          </cell>
          <cell r="C605">
            <v>7</v>
          </cell>
          <cell r="D605" t="str">
            <v>SE</v>
          </cell>
          <cell r="E605" t="str">
            <v>2018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11697272.4</v>
          </cell>
          <cell r="K605">
            <v>6909088.1100000003</v>
          </cell>
          <cell r="L605">
            <v>19435109.699999999</v>
          </cell>
          <cell r="M605">
            <v>-14646925.41</v>
          </cell>
          <cell r="N605">
            <v>11697272.4</v>
          </cell>
          <cell r="O605">
            <v>26344197.809999999</v>
          </cell>
          <cell r="P605">
            <v>-14646925.409999998</v>
          </cell>
        </row>
        <row r="606">
          <cell r="A606" t="str">
            <v>DIVINO - MG</v>
          </cell>
          <cell r="B606" t="str">
            <v>MG</v>
          </cell>
          <cell r="C606">
            <v>6</v>
          </cell>
          <cell r="D606" t="str">
            <v>SE</v>
          </cell>
          <cell r="E606" t="str">
            <v>2018</v>
          </cell>
          <cell r="F606">
            <v>81255.679999999993</v>
          </cell>
          <cell r="G606">
            <v>84096970.730000004</v>
          </cell>
          <cell r="H606">
            <v>73893653.879999995</v>
          </cell>
          <cell r="I606">
            <v>-157909368.93000001</v>
          </cell>
          <cell r="J606">
            <v>8453583.0199999996</v>
          </cell>
          <cell r="K606">
            <v>1759115.27</v>
          </cell>
          <cell r="L606">
            <v>6559525.75</v>
          </cell>
          <cell r="M606">
            <v>134941.99999999951</v>
          </cell>
          <cell r="N606">
            <v>8534838.6999999993</v>
          </cell>
          <cell r="O606">
            <v>166309265.63000003</v>
          </cell>
          <cell r="P606">
            <v>-157774426.93000004</v>
          </cell>
        </row>
        <row r="607">
          <cell r="A607" t="str">
            <v>DIVINOLÂNDIA - SP</v>
          </cell>
          <cell r="B607" t="str">
            <v>SP</v>
          </cell>
          <cell r="C607">
            <v>7</v>
          </cell>
          <cell r="D607" t="str">
            <v>SE</v>
          </cell>
          <cell r="E607" t="str">
            <v>2019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30862516.190000001</v>
          </cell>
          <cell r="K607">
            <v>37723630.810000002</v>
          </cell>
          <cell r="L607">
            <v>42331808.960000001</v>
          </cell>
          <cell r="M607">
            <v>-49192923.579999998</v>
          </cell>
          <cell r="N607">
            <v>30862516.190000001</v>
          </cell>
          <cell r="O607">
            <v>80055439.770000011</v>
          </cell>
          <cell r="P607">
            <v>-49192923.580000013</v>
          </cell>
        </row>
        <row r="608">
          <cell r="A608" t="str">
            <v>DIVINÓPOLIS - MG</v>
          </cell>
          <cell r="B608" t="str">
            <v>MG</v>
          </cell>
          <cell r="C608">
            <v>4</v>
          </cell>
          <cell r="D608" t="str">
            <v>SE</v>
          </cell>
          <cell r="E608" t="str">
            <v>2019</v>
          </cell>
          <cell r="F608">
            <v>0</v>
          </cell>
          <cell r="G608">
            <v>220740608.09999999</v>
          </cell>
          <cell r="H608">
            <v>0</v>
          </cell>
          <cell r="I608">
            <v>-220740608.09999999</v>
          </cell>
          <cell r="J608">
            <v>397090796.99000001</v>
          </cell>
          <cell r="K608">
            <v>703965085.39999998</v>
          </cell>
          <cell r="L608">
            <v>809371588.78999996</v>
          </cell>
          <cell r="M608">
            <v>-1116245877.2</v>
          </cell>
          <cell r="N608">
            <v>397090796.99000001</v>
          </cell>
          <cell r="O608">
            <v>1734077282.29</v>
          </cell>
          <cell r="P608">
            <v>-1336986485.3</v>
          </cell>
        </row>
        <row r="609">
          <cell r="A609" t="str">
            <v>DOIS IRMÃOS - RS</v>
          </cell>
          <cell r="B609" t="str">
            <v>RS</v>
          </cell>
          <cell r="C609">
            <v>6</v>
          </cell>
          <cell r="D609" t="str">
            <v>S</v>
          </cell>
          <cell r="E609" t="str">
            <v>2018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81562395.849999994</v>
          </cell>
          <cell r="K609">
            <v>48473302</v>
          </cell>
          <cell r="L609">
            <v>112784373</v>
          </cell>
          <cell r="M609">
            <v>-79695279.150000006</v>
          </cell>
          <cell r="N609">
            <v>81562395.849999994</v>
          </cell>
          <cell r="O609">
            <v>161257675</v>
          </cell>
          <cell r="P609">
            <v>-79695279.150000006</v>
          </cell>
        </row>
        <row r="610">
          <cell r="A610" t="str">
            <v>DOIS IRMÃOS DO BURITI - MS</v>
          </cell>
          <cell r="B610" t="str">
            <v>MS</v>
          </cell>
          <cell r="C610">
            <v>7</v>
          </cell>
          <cell r="D610" t="str">
            <v>CO</v>
          </cell>
          <cell r="E610" t="str">
            <v>2019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21484240.620000001</v>
          </cell>
          <cell r="K610">
            <v>8283945.9199999999</v>
          </cell>
          <cell r="L610">
            <v>20848194.289999999</v>
          </cell>
          <cell r="M610">
            <v>-7647899.5900000017</v>
          </cell>
          <cell r="N610">
            <v>21484240.620000001</v>
          </cell>
          <cell r="O610">
            <v>29132140.210000001</v>
          </cell>
          <cell r="P610">
            <v>-7647899.5899999999</v>
          </cell>
        </row>
        <row r="611">
          <cell r="A611" t="str">
            <v>DOIS IRMÃOS DO TOCANTINS - TO</v>
          </cell>
          <cell r="B611" t="str">
            <v>TO</v>
          </cell>
          <cell r="C611">
            <v>7</v>
          </cell>
          <cell r="D611" t="str">
            <v>N</v>
          </cell>
          <cell r="E611" t="str">
            <v>2019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4492825.76</v>
          </cell>
          <cell r="K611">
            <v>4972017.71</v>
          </cell>
          <cell r="L611">
            <v>10434169.689999999</v>
          </cell>
          <cell r="M611">
            <v>-10913361.640000001</v>
          </cell>
          <cell r="N611">
            <v>4492825.76</v>
          </cell>
          <cell r="O611">
            <v>15406187.399999999</v>
          </cell>
          <cell r="P611">
            <v>-10913361.639999999</v>
          </cell>
        </row>
        <row r="612">
          <cell r="A612" t="str">
            <v>DOIS LAJEADOS - RS</v>
          </cell>
          <cell r="B612" t="str">
            <v>RS</v>
          </cell>
          <cell r="C612">
            <v>6</v>
          </cell>
          <cell r="D612" t="str">
            <v>S</v>
          </cell>
          <cell r="E612" t="str">
            <v>2019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10031299.4</v>
          </cell>
          <cell r="K612">
            <v>14730636.880000001</v>
          </cell>
          <cell r="L612">
            <v>20825621.27</v>
          </cell>
          <cell r="M612">
            <v>-25524958.75</v>
          </cell>
          <cell r="N612">
            <v>10031299.4</v>
          </cell>
          <cell r="O612">
            <v>35556258.149999999</v>
          </cell>
          <cell r="P612">
            <v>-25524958.75</v>
          </cell>
        </row>
        <row r="613">
          <cell r="A613" t="str">
            <v>DOM ELISEU - PA</v>
          </cell>
          <cell r="B613" t="str">
            <v>PA</v>
          </cell>
          <cell r="C613">
            <v>8</v>
          </cell>
          <cell r="D613" t="str">
            <v>N</v>
          </cell>
          <cell r="E613" t="str">
            <v/>
          </cell>
          <cell r="F613" t="str">
            <v/>
          </cell>
          <cell r="G613" t="str">
            <v/>
          </cell>
          <cell r="H613" t="str">
            <v/>
          </cell>
          <cell r="I613" t="str">
            <v/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 t="str">
            <v/>
          </cell>
          <cell r="P613" t="str">
            <v/>
          </cell>
        </row>
        <row r="614">
          <cell r="A614" t="str">
            <v>DOM PEDRITO - RS</v>
          </cell>
          <cell r="B614" t="str">
            <v>RS</v>
          </cell>
          <cell r="C614">
            <v>5</v>
          </cell>
          <cell r="D614" t="str">
            <v>S</v>
          </cell>
          <cell r="E614" t="str">
            <v>2019</v>
          </cell>
          <cell r="F614">
            <v>0</v>
          </cell>
          <cell r="G614">
            <v>22809929.579999998</v>
          </cell>
          <cell r="H614">
            <v>0</v>
          </cell>
          <cell r="I614">
            <v>-22809929.579999998</v>
          </cell>
          <cell r="J614">
            <v>118381244.39</v>
          </cell>
          <cell r="K614">
            <v>118544320.18000001</v>
          </cell>
          <cell r="L614">
            <v>142574317.27000001</v>
          </cell>
          <cell r="M614">
            <v>-142737393.06</v>
          </cell>
          <cell r="N614">
            <v>118381244.39</v>
          </cell>
          <cell r="O614">
            <v>283928567.02999997</v>
          </cell>
          <cell r="P614">
            <v>-165547322.63999999</v>
          </cell>
        </row>
        <row r="615">
          <cell r="A615" t="str">
            <v>DOM PEDRO DE ALCÂNTARA - RS</v>
          </cell>
          <cell r="B615" t="str">
            <v>RS</v>
          </cell>
          <cell r="C615">
            <v>7</v>
          </cell>
          <cell r="D615" t="str">
            <v>S</v>
          </cell>
          <cell r="E615" t="str">
            <v>2019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14822472.060000001</v>
          </cell>
          <cell r="K615">
            <v>5133595.79</v>
          </cell>
          <cell r="L615">
            <v>19984695.850000001</v>
          </cell>
          <cell r="M615">
            <v>-10295819.58</v>
          </cell>
          <cell r="N615">
            <v>14822472.060000001</v>
          </cell>
          <cell r="O615">
            <v>25118291.640000001</v>
          </cell>
          <cell r="P615">
            <v>-10295819.58</v>
          </cell>
        </row>
        <row r="616">
          <cell r="A616" t="str">
            <v>DOMINGOS MARTINS - ES</v>
          </cell>
          <cell r="B616" t="str">
            <v>ES</v>
          </cell>
          <cell r="C616">
            <v>6</v>
          </cell>
          <cell r="D616" t="str">
            <v>SE</v>
          </cell>
          <cell r="E616" t="str">
            <v>2019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62306453.170000002</v>
          </cell>
          <cell r="K616">
            <v>38165908.100000001</v>
          </cell>
          <cell r="L616">
            <v>64403553.049999997</v>
          </cell>
          <cell r="M616">
            <v>-40263007.979999997</v>
          </cell>
          <cell r="N616">
            <v>62306453.170000002</v>
          </cell>
          <cell r="O616">
            <v>102569461.15000001</v>
          </cell>
          <cell r="P616">
            <v>-40263007.980000004</v>
          </cell>
        </row>
        <row r="617">
          <cell r="A617" t="str">
            <v>DONA FRANCISCA - RS</v>
          </cell>
          <cell r="B617" t="str">
            <v>RS</v>
          </cell>
          <cell r="C617">
            <v>7</v>
          </cell>
          <cell r="D617" t="str">
            <v>S</v>
          </cell>
          <cell r="E617" t="str">
            <v>2018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9803015.1900000013</v>
          </cell>
          <cell r="K617">
            <v>15339178.720000001</v>
          </cell>
          <cell r="L617">
            <v>12464131.51</v>
          </cell>
          <cell r="M617">
            <v>-18000295.039999999</v>
          </cell>
          <cell r="N617">
            <v>9803015.1900000013</v>
          </cell>
          <cell r="O617">
            <v>27803310.23</v>
          </cell>
          <cell r="P617">
            <v>-18000295.039999999</v>
          </cell>
        </row>
        <row r="618">
          <cell r="A618" t="str">
            <v>DONA INÊS - PB</v>
          </cell>
          <cell r="B618" t="str">
            <v>PB</v>
          </cell>
          <cell r="C618">
            <v>8</v>
          </cell>
          <cell r="D618" t="str">
            <v>NE</v>
          </cell>
          <cell r="E618" t="str">
            <v>2017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7318871.3499999996</v>
          </cell>
          <cell r="K618">
            <v>21963504</v>
          </cell>
          <cell r="L618">
            <v>21236359.079999998</v>
          </cell>
          <cell r="M618">
            <v>-35880991.729999997</v>
          </cell>
          <cell r="N618">
            <v>7318871.3499999996</v>
          </cell>
          <cell r="O618">
            <v>43199863.079999998</v>
          </cell>
          <cell r="P618">
            <v>-35880991.729999997</v>
          </cell>
        </row>
        <row r="619">
          <cell r="A619" t="str">
            <v>DORES DO INDAIÁ - MG</v>
          </cell>
          <cell r="B619" t="str">
            <v>MG</v>
          </cell>
          <cell r="C619">
            <v>6</v>
          </cell>
          <cell r="D619" t="str">
            <v>SE</v>
          </cell>
          <cell r="E619" t="str">
            <v>2019</v>
          </cell>
          <cell r="F619">
            <v>0</v>
          </cell>
          <cell r="G619">
            <v>8239447.6799999997</v>
          </cell>
          <cell r="H619">
            <v>0</v>
          </cell>
          <cell r="I619">
            <v>-8239447.6799999997</v>
          </cell>
          <cell r="J619">
            <v>14597079.67</v>
          </cell>
          <cell r="K619">
            <v>25516248.16</v>
          </cell>
          <cell r="L619">
            <v>27999672.670000002</v>
          </cell>
          <cell r="M619">
            <v>-38918841.159999996</v>
          </cell>
          <cell r="N619">
            <v>14597079.67</v>
          </cell>
          <cell r="O619">
            <v>61755368.510000005</v>
          </cell>
          <cell r="P619">
            <v>-47158288.840000004</v>
          </cell>
        </row>
        <row r="620">
          <cell r="A620" t="str">
            <v>DORES DO RIO PRETO - ES</v>
          </cell>
          <cell r="B620" t="str">
            <v>ES</v>
          </cell>
          <cell r="C620">
            <v>7</v>
          </cell>
          <cell r="D620" t="str">
            <v>SE</v>
          </cell>
          <cell r="E620" t="str">
            <v>2019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17164413.399999999</v>
          </cell>
          <cell r="K620">
            <v>21635876.359999999</v>
          </cell>
          <cell r="L620">
            <v>19710559.149999999</v>
          </cell>
          <cell r="M620">
            <v>-24182022.109999999</v>
          </cell>
          <cell r="N620">
            <v>17164413.399999999</v>
          </cell>
          <cell r="O620">
            <v>41346435.509999998</v>
          </cell>
          <cell r="P620">
            <v>-24182022.109999999</v>
          </cell>
        </row>
        <row r="621">
          <cell r="A621" t="str">
            <v>DORMENTES - PE</v>
          </cell>
          <cell r="B621" t="str">
            <v>PE</v>
          </cell>
          <cell r="C621">
            <v>6</v>
          </cell>
          <cell r="D621" t="str">
            <v>NE</v>
          </cell>
          <cell r="E621" t="str">
            <v>2019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31427586.649999999</v>
          </cell>
          <cell r="K621">
            <v>30615468.530000001</v>
          </cell>
          <cell r="L621">
            <v>43636611.340000004</v>
          </cell>
          <cell r="M621">
            <v>-42824493.220000014</v>
          </cell>
          <cell r="N621">
            <v>31427586.649999999</v>
          </cell>
          <cell r="O621">
            <v>74252079.870000005</v>
          </cell>
          <cell r="P621">
            <v>-42824493.220000006</v>
          </cell>
        </row>
        <row r="622">
          <cell r="A622" t="str">
            <v>DOURADINA - MS</v>
          </cell>
          <cell r="B622" t="str">
            <v>MS</v>
          </cell>
          <cell r="C622">
            <v>7</v>
          </cell>
          <cell r="D622" t="str">
            <v>CO</v>
          </cell>
          <cell r="E622" t="str">
            <v>2019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19523139.800000001</v>
          </cell>
          <cell r="K622">
            <v>20394444.789999999</v>
          </cell>
          <cell r="L622">
            <v>23351504</v>
          </cell>
          <cell r="M622">
            <v>-24222808.989999998</v>
          </cell>
          <cell r="N622">
            <v>19523139.800000001</v>
          </cell>
          <cell r="O622">
            <v>43745948.789999999</v>
          </cell>
          <cell r="P622">
            <v>-24222808.989999998</v>
          </cell>
        </row>
        <row r="623">
          <cell r="A623" t="str">
            <v>DOURADOS - MS</v>
          </cell>
          <cell r="B623" t="str">
            <v>MS</v>
          </cell>
          <cell r="C623">
            <v>3</v>
          </cell>
          <cell r="D623" t="str">
            <v>CO</v>
          </cell>
          <cell r="E623" t="str">
            <v>2019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353068722.01999998</v>
          </cell>
          <cell r="K623">
            <v>448559290.56999999</v>
          </cell>
          <cell r="L623">
            <v>677914227.29999995</v>
          </cell>
          <cell r="M623">
            <v>-773404795.8499999</v>
          </cell>
          <cell r="N623">
            <v>353068722.01999998</v>
          </cell>
          <cell r="O623">
            <v>1126473517.8699999</v>
          </cell>
          <cell r="P623">
            <v>-773404795.8499999</v>
          </cell>
        </row>
        <row r="624">
          <cell r="A624" t="str">
            <v>DOUTOR MAURÍCIO CARDOSO - RS</v>
          </cell>
          <cell r="B624" t="str">
            <v>RS</v>
          </cell>
          <cell r="C624">
            <v>7</v>
          </cell>
          <cell r="D624" t="str">
            <v>S</v>
          </cell>
          <cell r="E624" t="str">
            <v>2019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23730080.41</v>
          </cell>
          <cell r="K624">
            <v>17425707.98</v>
          </cell>
          <cell r="L624">
            <v>31742597.68</v>
          </cell>
          <cell r="M624">
            <v>-25438225.25</v>
          </cell>
          <cell r="N624">
            <v>23730080.41</v>
          </cell>
          <cell r="O624">
            <v>49168305.659999996</v>
          </cell>
          <cell r="P624">
            <v>-25438225.249999996</v>
          </cell>
        </row>
        <row r="625">
          <cell r="A625" t="str">
            <v>DOUTOR SEVERIANO - RN</v>
          </cell>
          <cell r="B625" t="str">
            <v>RN</v>
          </cell>
          <cell r="C625">
            <v>7</v>
          </cell>
          <cell r="D625" t="str">
            <v>NE</v>
          </cell>
          <cell r="E625" t="str">
            <v>2019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12676353.41</v>
          </cell>
          <cell r="K625">
            <v>9536700.3699999992</v>
          </cell>
          <cell r="L625">
            <v>28050768.670000002</v>
          </cell>
          <cell r="M625">
            <v>-24911115.629999999</v>
          </cell>
          <cell r="N625">
            <v>12676353.41</v>
          </cell>
          <cell r="O625">
            <v>37587469.039999999</v>
          </cell>
          <cell r="P625">
            <v>-24911115.629999999</v>
          </cell>
        </row>
        <row r="626">
          <cell r="A626" t="str">
            <v>DOUTOR ULYSSES - PR</v>
          </cell>
          <cell r="B626" t="str">
            <v>PR</v>
          </cell>
          <cell r="C626">
            <v>7</v>
          </cell>
          <cell r="D626" t="str">
            <v>S</v>
          </cell>
          <cell r="E626" t="str">
            <v>2018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13359755.789999999</v>
          </cell>
          <cell r="K626">
            <v>9118049.25</v>
          </cell>
          <cell r="L626">
            <v>14609540.82</v>
          </cell>
          <cell r="M626">
            <v>-10367834.279999999</v>
          </cell>
          <cell r="N626">
            <v>13359755.789999999</v>
          </cell>
          <cell r="O626">
            <v>23727590.07</v>
          </cell>
          <cell r="P626">
            <v>-10367834.280000001</v>
          </cell>
        </row>
        <row r="627">
          <cell r="A627" t="str">
            <v>DOVERLÂNDIA - GO</v>
          </cell>
          <cell r="B627" t="str">
            <v>GO</v>
          </cell>
          <cell r="C627">
            <v>7</v>
          </cell>
          <cell r="D627" t="str">
            <v>CO</v>
          </cell>
          <cell r="E627" t="str">
            <v>2018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6486961.4000000004</v>
          </cell>
          <cell r="K627">
            <v>14837318.99</v>
          </cell>
          <cell r="L627">
            <v>38025355.200000003</v>
          </cell>
          <cell r="M627">
            <v>-46375712.790000007</v>
          </cell>
          <cell r="N627">
            <v>6486961.4000000004</v>
          </cell>
          <cell r="O627">
            <v>52862674.190000005</v>
          </cell>
          <cell r="P627">
            <v>-46375712.790000007</v>
          </cell>
        </row>
        <row r="628">
          <cell r="A628" t="str">
            <v>DUAS BARRAS - RJ</v>
          </cell>
          <cell r="B628" t="str">
            <v>RJ</v>
          </cell>
          <cell r="C628">
            <v>6</v>
          </cell>
          <cell r="D628" t="str">
            <v>SE</v>
          </cell>
          <cell r="E628" t="str">
            <v>2019</v>
          </cell>
          <cell r="F628">
            <v>3111324.75</v>
          </cell>
          <cell r="G628">
            <v>57365556.68</v>
          </cell>
          <cell r="H628">
            <v>127865652.76000001</v>
          </cell>
          <cell r="I628">
            <v>-182119884.69</v>
          </cell>
          <cell r="J628">
            <v>38080695.100000001</v>
          </cell>
          <cell r="K628">
            <v>6474696.8600000003</v>
          </cell>
          <cell r="L628">
            <v>30593581.620000001</v>
          </cell>
          <cell r="M628">
            <v>1012416.62</v>
          </cell>
          <cell r="N628">
            <v>41192019.850000001</v>
          </cell>
          <cell r="O628">
            <v>222299487.92000002</v>
          </cell>
          <cell r="P628">
            <v>-181107468.07000002</v>
          </cell>
        </row>
        <row r="629">
          <cell r="A629" t="str">
            <v>DUQUE BACELAR - MA</v>
          </cell>
          <cell r="B629" t="str">
            <v>MA</v>
          </cell>
          <cell r="C629">
            <v>7</v>
          </cell>
          <cell r="D629" t="str">
            <v>NE</v>
          </cell>
          <cell r="E629" t="str">
            <v>2018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8927430.8699999992</v>
          </cell>
          <cell r="K629">
            <v>6734834.96</v>
          </cell>
          <cell r="L629">
            <v>28068960.370000001</v>
          </cell>
          <cell r="M629">
            <v>-25876364.460000001</v>
          </cell>
          <cell r="N629">
            <v>8927430.8699999992</v>
          </cell>
          <cell r="O629">
            <v>34803795.329999998</v>
          </cell>
          <cell r="P629">
            <v>-25876364.460000001</v>
          </cell>
        </row>
        <row r="630">
          <cell r="A630" t="str">
            <v>DUQUE DE CAXIAS - RJ</v>
          </cell>
          <cell r="B630" t="str">
            <v>RJ</v>
          </cell>
          <cell r="C630">
            <v>3</v>
          </cell>
          <cell r="D630" t="str">
            <v>SE</v>
          </cell>
          <cell r="E630" t="str">
            <v>2017</v>
          </cell>
          <cell r="F630">
            <v>14216511.51</v>
          </cell>
          <cell r="G630">
            <v>6393107847.2200003</v>
          </cell>
          <cell r="H630">
            <v>13323332837.790001</v>
          </cell>
          <cell r="I630">
            <v>-19702224173.5</v>
          </cell>
          <cell r="J630">
            <v>27454063.289999999</v>
          </cell>
          <cell r="K630">
            <v>0</v>
          </cell>
          <cell r="L630">
            <v>32924489.789999999</v>
          </cell>
          <cell r="M630">
            <v>-5470426.5</v>
          </cell>
          <cell r="N630">
            <v>41670574.799999997</v>
          </cell>
          <cell r="O630">
            <v>19749365174.800003</v>
          </cell>
          <cell r="P630">
            <v>-19707694600.000004</v>
          </cell>
        </row>
        <row r="631">
          <cell r="A631" t="str">
            <v>EDEALINA - GO</v>
          </cell>
          <cell r="B631" t="str">
            <v>GO</v>
          </cell>
          <cell r="C631">
            <v>7</v>
          </cell>
          <cell r="D631" t="str">
            <v>CO</v>
          </cell>
          <cell r="E631" t="str">
            <v>2018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13842835.279999999</v>
          </cell>
          <cell r="K631">
            <v>25819239.539999999</v>
          </cell>
          <cell r="L631">
            <v>28033896.600000001</v>
          </cell>
          <cell r="M631">
            <v>-40010300.859999999</v>
          </cell>
          <cell r="N631">
            <v>13842835.279999999</v>
          </cell>
          <cell r="O631">
            <v>53853136.140000001</v>
          </cell>
          <cell r="P631">
            <v>-40010300.859999999</v>
          </cell>
        </row>
        <row r="632">
          <cell r="A632" t="str">
            <v>EDÉIA - GO</v>
          </cell>
          <cell r="B632" t="str">
            <v>GO</v>
          </cell>
          <cell r="C632">
            <v>7</v>
          </cell>
          <cell r="D632" t="str">
            <v>CO</v>
          </cell>
          <cell r="E632" t="str">
            <v>2018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3758697.11</v>
          </cell>
          <cell r="K632">
            <v>30569528.600000001</v>
          </cell>
          <cell r="L632">
            <v>63382433.770000003</v>
          </cell>
          <cell r="M632">
            <v>-90193265.260000005</v>
          </cell>
          <cell r="N632">
            <v>3758697.11</v>
          </cell>
          <cell r="O632">
            <v>93951962.370000005</v>
          </cell>
          <cell r="P632">
            <v>-90193265.260000005</v>
          </cell>
        </row>
        <row r="633">
          <cell r="A633" t="str">
            <v>ELDORADO - MS</v>
          </cell>
          <cell r="B633" t="str">
            <v>MS</v>
          </cell>
          <cell r="C633">
            <v>7</v>
          </cell>
          <cell r="D633" t="str">
            <v>CO</v>
          </cell>
          <cell r="E633" t="str">
            <v>2019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8740166.790000001</v>
          </cell>
          <cell r="K633">
            <v>19827268.120000001</v>
          </cell>
          <cell r="L633">
            <v>-11193117.09</v>
          </cell>
          <cell r="M633">
            <v>106015.7600000016</v>
          </cell>
          <cell r="N633">
            <v>8740166.790000001</v>
          </cell>
          <cell r="O633">
            <v>8634151.0300000012</v>
          </cell>
          <cell r="P633">
            <v>106015.75999999978</v>
          </cell>
        </row>
        <row r="634">
          <cell r="A634" t="str">
            <v>ELISEU MARTINS - PI</v>
          </cell>
          <cell r="B634" t="str">
            <v>PI</v>
          </cell>
          <cell r="C634">
            <v>7</v>
          </cell>
          <cell r="D634" t="str">
            <v>NE</v>
          </cell>
          <cell r="E634" t="str">
            <v>2018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1443677.03</v>
          </cell>
          <cell r="K634">
            <v>5145781.5599999996</v>
          </cell>
          <cell r="L634">
            <v>18491457.829999998</v>
          </cell>
          <cell r="M634">
            <v>-22193562.359999999</v>
          </cell>
          <cell r="N634">
            <v>1443677.03</v>
          </cell>
          <cell r="O634">
            <v>23637239.389999997</v>
          </cell>
          <cell r="P634">
            <v>-22193562.359999996</v>
          </cell>
        </row>
        <row r="635">
          <cell r="A635" t="str">
            <v>EMBU DAS ARTES - SP</v>
          </cell>
          <cell r="B635" t="str">
            <v>SP</v>
          </cell>
          <cell r="C635">
            <v>4</v>
          </cell>
          <cell r="D635" t="str">
            <v>SE</v>
          </cell>
          <cell r="E635" t="str">
            <v>2018</v>
          </cell>
          <cell r="F635">
            <v>0</v>
          </cell>
          <cell r="G635">
            <v>113002474.94</v>
          </cell>
          <cell r="H635">
            <v>0</v>
          </cell>
          <cell r="I635">
            <v>-113002474.94</v>
          </cell>
          <cell r="J635">
            <v>289188486.16000003</v>
          </cell>
          <cell r="K635">
            <v>130605546.42</v>
          </cell>
          <cell r="L635">
            <v>435214562.81</v>
          </cell>
          <cell r="M635">
            <v>-276631623.06999999</v>
          </cell>
          <cell r="N635">
            <v>289188486.16000003</v>
          </cell>
          <cell r="O635">
            <v>678822584.17000008</v>
          </cell>
          <cell r="P635">
            <v>-389634098.01000005</v>
          </cell>
        </row>
        <row r="636">
          <cell r="A636" t="str">
            <v>ENCANTADO - RS</v>
          </cell>
          <cell r="B636" t="str">
            <v>RS</v>
          </cell>
          <cell r="C636">
            <v>6</v>
          </cell>
          <cell r="D636" t="str">
            <v>S</v>
          </cell>
          <cell r="E636" t="str">
            <v>2019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50465120.509999998</v>
          </cell>
          <cell r="K636">
            <v>46714819.189999998</v>
          </cell>
          <cell r="L636">
            <v>42964987.130000003</v>
          </cell>
          <cell r="M636">
            <v>-39214685.810000002</v>
          </cell>
          <cell r="N636">
            <v>50465120.509999998</v>
          </cell>
          <cell r="O636">
            <v>89679806.319999993</v>
          </cell>
          <cell r="P636">
            <v>-39214685.809999995</v>
          </cell>
        </row>
        <row r="637">
          <cell r="A637" t="str">
            <v>ENCRUZILHADA DO SUL - RS</v>
          </cell>
          <cell r="B637" t="str">
            <v>RS</v>
          </cell>
          <cell r="C637">
            <v>6</v>
          </cell>
          <cell r="D637" t="str">
            <v>S</v>
          </cell>
          <cell r="E637" t="str">
            <v>2019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69014988.640000001</v>
          </cell>
          <cell r="K637">
            <v>67380817.430000007</v>
          </cell>
          <cell r="L637">
            <v>61640164.630000003</v>
          </cell>
          <cell r="M637">
            <v>-60005993.420000009</v>
          </cell>
          <cell r="N637">
            <v>69014988.640000001</v>
          </cell>
          <cell r="O637">
            <v>129020982.06</v>
          </cell>
          <cell r="P637">
            <v>-60005993.420000002</v>
          </cell>
        </row>
        <row r="638">
          <cell r="A638" t="str">
            <v>ENGENHEIRO CALDAS - MG</v>
          </cell>
          <cell r="B638" t="str">
            <v>MG</v>
          </cell>
          <cell r="C638">
            <v>7</v>
          </cell>
          <cell r="D638" t="str">
            <v>SE</v>
          </cell>
          <cell r="E638" t="str">
            <v>2019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11967744.01</v>
          </cell>
          <cell r="K638">
            <v>11978480.67</v>
          </cell>
          <cell r="L638">
            <v>21079128.25</v>
          </cell>
          <cell r="M638">
            <v>-21089864.91</v>
          </cell>
          <cell r="N638">
            <v>11967744.01</v>
          </cell>
          <cell r="O638">
            <v>33057608.920000002</v>
          </cell>
          <cell r="P638">
            <v>-21089864.910000004</v>
          </cell>
        </row>
        <row r="639">
          <cell r="A639" t="str">
            <v>ENGENHEIRO COELHO - SP</v>
          </cell>
          <cell r="B639" t="str">
            <v>SP</v>
          </cell>
          <cell r="C639">
            <v>6</v>
          </cell>
          <cell r="D639" t="str">
            <v>SE</v>
          </cell>
          <cell r="E639" t="str">
            <v>2017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24654019.920000002</v>
          </cell>
          <cell r="K639">
            <v>12313547</v>
          </cell>
          <cell r="L639">
            <v>17520345.359999999</v>
          </cell>
          <cell r="M639">
            <v>-5179872.4399999976</v>
          </cell>
          <cell r="N639">
            <v>24654019.920000002</v>
          </cell>
          <cell r="O639">
            <v>29833892.359999999</v>
          </cell>
          <cell r="P639">
            <v>-5179872.4399999976</v>
          </cell>
        </row>
        <row r="640">
          <cell r="A640" t="str">
            <v>ENGENHO VELHO - RS</v>
          </cell>
          <cell r="B640" t="str">
            <v>RS</v>
          </cell>
          <cell r="C640">
            <v>7</v>
          </cell>
          <cell r="D640" t="str">
            <v>S</v>
          </cell>
          <cell r="E640" t="str">
            <v>2019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14100973.800000001</v>
          </cell>
          <cell r="K640">
            <v>5850771</v>
          </cell>
          <cell r="L640">
            <v>15175021</v>
          </cell>
          <cell r="M640">
            <v>-6924818.1999999993</v>
          </cell>
          <cell r="N640">
            <v>14100973.800000001</v>
          </cell>
          <cell r="O640">
            <v>21025792</v>
          </cell>
          <cell r="P640">
            <v>-6924818.1999999993</v>
          </cell>
        </row>
        <row r="641">
          <cell r="A641" t="str">
            <v>ENTRE-IJUÍS - RS</v>
          </cell>
          <cell r="B641" t="str">
            <v>RS</v>
          </cell>
          <cell r="C641">
            <v>7</v>
          </cell>
          <cell r="D641" t="str">
            <v>S</v>
          </cell>
          <cell r="E641" t="str">
            <v>2019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39417415.539999999</v>
          </cell>
          <cell r="K641">
            <v>42917711</v>
          </cell>
          <cell r="L641">
            <v>58299883</v>
          </cell>
          <cell r="M641">
            <v>-61800178.460000001</v>
          </cell>
          <cell r="N641">
            <v>39417415.539999999</v>
          </cell>
          <cell r="O641">
            <v>101217594</v>
          </cell>
          <cell r="P641">
            <v>-61800178.460000001</v>
          </cell>
        </row>
        <row r="642">
          <cell r="A642" t="str">
            <v>ENVIRA - AM</v>
          </cell>
          <cell r="B642" t="str">
            <v>AM</v>
          </cell>
          <cell r="C642">
            <v>8</v>
          </cell>
          <cell r="D642" t="str">
            <v>N</v>
          </cell>
          <cell r="E642" t="str">
            <v/>
          </cell>
          <cell r="F642" t="str">
            <v/>
          </cell>
          <cell r="G642" t="str">
            <v/>
          </cell>
          <cell r="H642" t="str">
            <v/>
          </cell>
          <cell r="I642" t="str">
            <v/>
          </cell>
          <cell r="J642" t="str">
            <v/>
          </cell>
          <cell r="K642" t="str">
            <v/>
          </cell>
          <cell r="L642" t="str">
            <v/>
          </cell>
          <cell r="M642" t="str">
            <v/>
          </cell>
          <cell r="N642" t="str">
            <v/>
          </cell>
          <cell r="P642" t="str">
            <v/>
          </cell>
        </row>
        <row r="643">
          <cell r="A643" t="str">
            <v>EREBANGO - RS</v>
          </cell>
          <cell r="B643" t="str">
            <v>RS</v>
          </cell>
          <cell r="C643">
            <v>7</v>
          </cell>
          <cell r="D643" t="str">
            <v>S</v>
          </cell>
          <cell r="E643" t="str">
            <v>2018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22086669</v>
          </cell>
          <cell r="K643">
            <v>10481804</v>
          </cell>
          <cell r="L643">
            <v>24748347</v>
          </cell>
          <cell r="M643">
            <v>-13143482</v>
          </cell>
          <cell r="N643">
            <v>22086669</v>
          </cell>
          <cell r="O643">
            <v>35230151</v>
          </cell>
          <cell r="P643">
            <v>-13143482</v>
          </cell>
        </row>
        <row r="644">
          <cell r="A644" t="str">
            <v>ERECHIM - RS</v>
          </cell>
          <cell r="B644" t="str">
            <v>RS</v>
          </cell>
          <cell r="C644">
            <v>5</v>
          </cell>
          <cell r="D644" t="str">
            <v>S</v>
          </cell>
          <cell r="E644" t="str">
            <v>2019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72534466.269999996</v>
          </cell>
          <cell r="K644">
            <v>27444679</v>
          </cell>
          <cell r="L644">
            <v>177001691</v>
          </cell>
          <cell r="M644">
            <v>-131911903.73</v>
          </cell>
          <cell r="N644">
            <v>72534466.269999996</v>
          </cell>
          <cell r="O644">
            <v>204446370</v>
          </cell>
          <cell r="P644">
            <v>-131911903.73</v>
          </cell>
        </row>
        <row r="645">
          <cell r="A645" t="str">
            <v>ERNESTINA - RS</v>
          </cell>
          <cell r="B645" t="str">
            <v>RS</v>
          </cell>
          <cell r="C645">
            <v>7</v>
          </cell>
          <cell r="D645" t="str">
            <v>S</v>
          </cell>
          <cell r="E645" t="str">
            <v>2019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13143444.810000001</v>
          </cell>
          <cell r="K645">
            <v>12131331</v>
          </cell>
          <cell r="L645">
            <v>19555480</v>
          </cell>
          <cell r="M645">
            <v>-18543366.190000001</v>
          </cell>
          <cell r="N645">
            <v>13143444.810000001</v>
          </cell>
          <cell r="O645">
            <v>31686811</v>
          </cell>
          <cell r="P645">
            <v>-18543366.189999998</v>
          </cell>
        </row>
        <row r="646">
          <cell r="A646" t="str">
            <v>ESCADA - PE</v>
          </cell>
          <cell r="B646" t="str">
            <v>PE</v>
          </cell>
          <cell r="C646">
            <v>5</v>
          </cell>
          <cell r="D646" t="str">
            <v>NE</v>
          </cell>
          <cell r="E646" t="str">
            <v>2019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31302493.109999999</v>
          </cell>
          <cell r="K646">
            <v>194092319.24000001</v>
          </cell>
          <cell r="L646">
            <v>176086848.06</v>
          </cell>
          <cell r="M646">
            <v>-338876674.19</v>
          </cell>
          <cell r="N646">
            <v>31302493.109999999</v>
          </cell>
          <cell r="O646">
            <v>370179167.30000001</v>
          </cell>
          <cell r="P646">
            <v>-338876674.19</v>
          </cell>
        </row>
        <row r="647">
          <cell r="A647" t="str">
            <v>ESPERA FELIZ - MG</v>
          </cell>
          <cell r="B647" t="str">
            <v>MG</v>
          </cell>
          <cell r="C647">
            <v>6</v>
          </cell>
          <cell r="D647" t="str">
            <v>SE</v>
          </cell>
          <cell r="E647" t="str">
            <v>2018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12707437.390000001</v>
          </cell>
          <cell r="K647">
            <v>36755939.670000002</v>
          </cell>
          <cell r="L647">
            <v>30341511.609999999</v>
          </cell>
          <cell r="M647">
            <v>-54390013.890000001</v>
          </cell>
          <cell r="N647">
            <v>12707437.390000001</v>
          </cell>
          <cell r="O647">
            <v>67097451.280000001</v>
          </cell>
          <cell r="P647">
            <v>-54390013.890000001</v>
          </cell>
        </row>
        <row r="648">
          <cell r="A648" t="str">
            <v>ESPERANÇA - PB</v>
          </cell>
          <cell r="B648" t="str">
            <v>PB</v>
          </cell>
          <cell r="C648">
            <v>5</v>
          </cell>
          <cell r="D648" t="str">
            <v>NE</v>
          </cell>
          <cell r="E648" t="str">
            <v>2018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73570.38</v>
          </cell>
          <cell r="K648">
            <v>102729772.98</v>
          </cell>
          <cell r="L648">
            <v>19045153.109999999</v>
          </cell>
          <cell r="M648">
            <v>-121701355.70999999</v>
          </cell>
          <cell r="N648">
            <v>73570.38</v>
          </cell>
          <cell r="O648">
            <v>121774926.09</v>
          </cell>
          <cell r="P648">
            <v>-121701355.71000001</v>
          </cell>
        </row>
        <row r="649">
          <cell r="A649" t="str">
            <v>ESPERANÇA NOVA - PR</v>
          </cell>
          <cell r="B649" t="str">
            <v>PR</v>
          </cell>
          <cell r="C649">
            <v>7</v>
          </cell>
          <cell r="D649" t="str">
            <v>S</v>
          </cell>
          <cell r="E649" t="str">
            <v>2019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11699621.82</v>
          </cell>
          <cell r="K649">
            <v>5190548.25</v>
          </cell>
          <cell r="L649">
            <v>9115909.9000000004</v>
          </cell>
          <cell r="M649">
            <v>-2606836.33</v>
          </cell>
          <cell r="N649">
            <v>11699621.82</v>
          </cell>
          <cell r="O649">
            <v>14306458.15</v>
          </cell>
          <cell r="P649">
            <v>-2606836.33</v>
          </cell>
        </row>
        <row r="650">
          <cell r="A650" t="str">
            <v>ESPERANTINA - PI</v>
          </cell>
          <cell r="B650" t="str">
            <v>PI</v>
          </cell>
          <cell r="C650">
            <v>5</v>
          </cell>
          <cell r="D650" t="str">
            <v>NE</v>
          </cell>
          <cell r="E650" t="str">
            <v>2017</v>
          </cell>
          <cell r="F650">
            <v>9810391.3100000005</v>
          </cell>
          <cell r="G650">
            <v>87943120.420000002</v>
          </cell>
          <cell r="H650">
            <v>446480644</v>
          </cell>
          <cell r="I650">
            <v>-524613373.11000001</v>
          </cell>
          <cell r="J650">
            <v>4745670.13</v>
          </cell>
          <cell r="K650">
            <v>89571.46</v>
          </cell>
          <cell r="L650">
            <v>9418528.2200000007</v>
          </cell>
          <cell r="M650">
            <v>-4762429.5500000007</v>
          </cell>
          <cell r="N650">
            <v>14556061.440000001</v>
          </cell>
          <cell r="O650">
            <v>543931864.10000002</v>
          </cell>
          <cell r="P650">
            <v>-529375802.66000003</v>
          </cell>
        </row>
        <row r="651">
          <cell r="A651" t="str">
            <v>ESPIGÃO DO OESTE - RO</v>
          </cell>
          <cell r="B651" t="str">
            <v>RO</v>
          </cell>
          <cell r="C651">
            <v>6</v>
          </cell>
          <cell r="D651" t="str">
            <v>N</v>
          </cell>
          <cell r="E651" t="str">
            <v>2019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56403634.799999997</v>
          </cell>
          <cell r="K651">
            <v>15746135.15</v>
          </cell>
          <cell r="L651">
            <v>60559440.880000003</v>
          </cell>
          <cell r="M651">
            <v>-19901941.23</v>
          </cell>
          <cell r="N651">
            <v>56403634.799999997</v>
          </cell>
          <cell r="O651">
            <v>76305576.030000001</v>
          </cell>
          <cell r="P651">
            <v>-19901941.230000004</v>
          </cell>
        </row>
        <row r="652">
          <cell r="A652" t="str">
            <v>ESPINOSA - MG</v>
          </cell>
          <cell r="B652" t="str">
            <v>MG</v>
          </cell>
          <cell r="C652">
            <v>6</v>
          </cell>
          <cell r="D652" t="str">
            <v>SE</v>
          </cell>
          <cell r="E652" t="str">
            <v>2018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9040840.1199999992</v>
          </cell>
          <cell r="K652">
            <v>29152981.75</v>
          </cell>
          <cell r="L652">
            <v>23380694.050000001</v>
          </cell>
          <cell r="M652">
            <v>-43492835.68</v>
          </cell>
          <cell r="N652">
            <v>9040840.1199999992</v>
          </cell>
          <cell r="O652">
            <v>52533675.799999997</v>
          </cell>
          <cell r="P652">
            <v>-43492835.68</v>
          </cell>
        </row>
        <row r="653">
          <cell r="A653" t="str">
            <v>ESPUMOSO - RS</v>
          </cell>
          <cell r="B653" t="str">
            <v>RS</v>
          </cell>
          <cell r="C653">
            <v>6</v>
          </cell>
          <cell r="D653" t="str">
            <v>S</v>
          </cell>
          <cell r="E653" t="str">
            <v>2019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37240213.780000001</v>
          </cell>
          <cell r="K653">
            <v>48556550.530000001</v>
          </cell>
          <cell r="L653">
            <v>63118815.240000002</v>
          </cell>
          <cell r="M653">
            <v>-74435151.99000001</v>
          </cell>
          <cell r="N653">
            <v>37240213.780000001</v>
          </cell>
          <cell r="O653">
            <v>111675365.77000001</v>
          </cell>
          <cell r="P653">
            <v>-74435151.99000001</v>
          </cell>
        </row>
        <row r="654">
          <cell r="A654" t="str">
            <v>ESTAÇÃO - RS</v>
          </cell>
          <cell r="B654" t="str">
            <v>RS</v>
          </cell>
          <cell r="C654">
            <v>7</v>
          </cell>
          <cell r="D654" t="str">
            <v>S</v>
          </cell>
          <cell r="E654" t="str">
            <v>2019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29328650.629999999</v>
          </cell>
          <cell r="K654">
            <v>14951913</v>
          </cell>
          <cell r="L654">
            <v>32230591</v>
          </cell>
          <cell r="M654">
            <v>-17853853.370000001</v>
          </cell>
          <cell r="N654">
            <v>29328650.629999999</v>
          </cell>
          <cell r="O654">
            <v>47182504</v>
          </cell>
          <cell r="P654">
            <v>-17853853.370000001</v>
          </cell>
        </row>
        <row r="655">
          <cell r="A655" t="str">
            <v>ESTÂNCIA VELHA - RS</v>
          </cell>
          <cell r="B655" t="str">
            <v>RS</v>
          </cell>
          <cell r="C655">
            <v>5</v>
          </cell>
          <cell r="D655" t="str">
            <v>S</v>
          </cell>
          <cell r="E655" t="str">
            <v>2018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117075504.59</v>
          </cell>
          <cell r="K655">
            <v>167716170.12</v>
          </cell>
          <cell r="L655">
            <v>221406902.65000001</v>
          </cell>
          <cell r="M655">
            <v>-272047568.18000001</v>
          </cell>
          <cell r="N655">
            <v>117075504.59</v>
          </cell>
          <cell r="O655">
            <v>389123072.76999998</v>
          </cell>
          <cell r="P655">
            <v>-272047568.17999995</v>
          </cell>
        </row>
        <row r="656">
          <cell r="A656" t="str">
            <v>ESTEIO - RS</v>
          </cell>
          <cell r="B656" t="str">
            <v>RS</v>
          </cell>
          <cell r="C656">
            <v>5</v>
          </cell>
          <cell r="D656" t="str">
            <v>S</v>
          </cell>
          <cell r="E656" t="str">
            <v>2018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79725741.269999996</v>
          </cell>
          <cell r="K656">
            <v>41008433.479999997</v>
          </cell>
          <cell r="L656">
            <v>116931897.65000001</v>
          </cell>
          <cell r="M656">
            <v>-78214589.860000014</v>
          </cell>
          <cell r="N656">
            <v>79725741.269999996</v>
          </cell>
          <cell r="O656">
            <v>157940331.13</v>
          </cell>
          <cell r="P656">
            <v>-78214589.859999999</v>
          </cell>
        </row>
        <row r="657">
          <cell r="A657" t="str">
            <v>ESTRELA - RS</v>
          </cell>
          <cell r="B657" t="str">
            <v>RS</v>
          </cell>
          <cell r="C657">
            <v>6</v>
          </cell>
          <cell r="D657" t="str">
            <v>S</v>
          </cell>
          <cell r="E657" t="str">
            <v>2019</v>
          </cell>
          <cell r="F657">
            <v>20954376.640000001</v>
          </cell>
          <cell r="G657">
            <v>140743687.25</v>
          </cell>
          <cell r="H657">
            <v>268790121.25</v>
          </cell>
          <cell r="I657">
            <v>-388579431.86000001</v>
          </cell>
          <cell r="J657">
            <v>31845489.34</v>
          </cell>
          <cell r="K657">
            <v>1101680.29</v>
          </cell>
          <cell r="L657">
            <v>28844874.75</v>
          </cell>
          <cell r="M657">
            <v>1898934.3</v>
          </cell>
          <cell r="N657">
            <v>52799865.980000004</v>
          </cell>
          <cell r="O657">
            <v>439480363.54000002</v>
          </cell>
          <cell r="P657">
            <v>-386680497.56</v>
          </cell>
        </row>
        <row r="658">
          <cell r="A658" t="str">
            <v>ESTRELA DO INDAIÁ - MG</v>
          </cell>
          <cell r="B658" t="str">
            <v>MG</v>
          </cell>
          <cell r="C658">
            <v>7</v>
          </cell>
          <cell r="D658" t="str">
            <v>SE</v>
          </cell>
          <cell r="E658" t="str">
            <v>2019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2928813.69</v>
          </cell>
          <cell r="K658">
            <v>12892682.25</v>
          </cell>
          <cell r="L658">
            <v>16505515.34</v>
          </cell>
          <cell r="M658">
            <v>-26469383.899999999</v>
          </cell>
          <cell r="N658">
            <v>2928813.69</v>
          </cell>
          <cell r="O658">
            <v>29398197.59</v>
          </cell>
          <cell r="P658">
            <v>-26469383.899999999</v>
          </cell>
        </row>
        <row r="659">
          <cell r="A659" t="str">
            <v>ESTRELA D'OESTE - SP</v>
          </cell>
          <cell r="B659" t="str">
            <v>SP</v>
          </cell>
          <cell r="C659">
            <v>7</v>
          </cell>
          <cell r="D659" t="str">
            <v>SE</v>
          </cell>
          <cell r="E659" t="str">
            <v>2018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2328871.7400000002</v>
          </cell>
          <cell r="K659">
            <v>41081669.420000002</v>
          </cell>
          <cell r="L659">
            <v>26422554.359999999</v>
          </cell>
          <cell r="M659">
            <v>-65175352.039999999</v>
          </cell>
          <cell r="N659">
            <v>2328871.7400000002</v>
          </cell>
          <cell r="O659">
            <v>67504223.780000001</v>
          </cell>
          <cell r="P659">
            <v>-65175352.039999999</v>
          </cell>
        </row>
        <row r="660">
          <cell r="A660" t="str">
            <v>ESTRELA VELHA - RS</v>
          </cell>
          <cell r="B660" t="str">
            <v>RS</v>
          </cell>
          <cell r="C660">
            <v>7</v>
          </cell>
          <cell r="D660" t="str">
            <v>S</v>
          </cell>
          <cell r="E660" t="str">
            <v>2019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27077075.27</v>
          </cell>
          <cell r="K660">
            <v>8565078.1500000004</v>
          </cell>
          <cell r="L660">
            <v>28428615.52</v>
          </cell>
          <cell r="M660">
            <v>-9916618.4000000004</v>
          </cell>
          <cell r="N660">
            <v>27077075.27</v>
          </cell>
          <cell r="O660">
            <v>36993693.670000002</v>
          </cell>
          <cell r="P660">
            <v>-9916618.4000000022</v>
          </cell>
        </row>
        <row r="661">
          <cell r="A661" t="str">
            <v>EUGÊNIO DE CASTRO - RS</v>
          </cell>
          <cell r="B661" t="str">
            <v>RS</v>
          </cell>
          <cell r="C661">
            <v>7</v>
          </cell>
          <cell r="D661" t="str">
            <v>S</v>
          </cell>
          <cell r="E661" t="str">
            <v>2019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17498496.190000001</v>
          </cell>
          <cell r="K661">
            <v>12276572</v>
          </cell>
          <cell r="L661">
            <v>32833968</v>
          </cell>
          <cell r="M661">
            <v>-27612043.809999999</v>
          </cell>
          <cell r="N661">
            <v>17498496.190000001</v>
          </cell>
          <cell r="O661">
            <v>45110540</v>
          </cell>
          <cell r="P661">
            <v>-27612043.809999999</v>
          </cell>
        </row>
        <row r="662">
          <cell r="A662" t="str">
            <v>EUSÉBIO - CE</v>
          </cell>
          <cell r="B662" t="str">
            <v>CE</v>
          </cell>
          <cell r="C662">
            <v>5</v>
          </cell>
          <cell r="D662" t="str">
            <v>NE</v>
          </cell>
          <cell r="E662" t="str">
            <v>2019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138074233.78999999</v>
          </cell>
          <cell r="K662">
            <v>71098019.230000004</v>
          </cell>
          <cell r="L662">
            <v>206830475.81999999</v>
          </cell>
          <cell r="M662">
            <v>-139854261.25999999</v>
          </cell>
          <cell r="N662">
            <v>138074233.78999999</v>
          </cell>
          <cell r="O662">
            <v>277928495.05000001</v>
          </cell>
          <cell r="P662">
            <v>-139854261.26000002</v>
          </cell>
        </row>
        <row r="663">
          <cell r="A663" t="str">
            <v>EXTREMA - MG</v>
          </cell>
          <cell r="B663" t="str">
            <v>MG</v>
          </cell>
          <cell r="C663">
            <v>6</v>
          </cell>
          <cell r="D663" t="str">
            <v>SE</v>
          </cell>
          <cell r="E663" t="str">
            <v>2018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49846520.159999996</v>
          </cell>
          <cell r="K663">
            <v>61022072.369999997</v>
          </cell>
          <cell r="L663">
            <v>95297775.849999994</v>
          </cell>
          <cell r="M663">
            <v>-106473328.06</v>
          </cell>
          <cell r="N663">
            <v>49846520.159999996</v>
          </cell>
          <cell r="O663">
            <v>156319848.22</v>
          </cell>
          <cell r="P663">
            <v>-106473328.06</v>
          </cell>
        </row>
        <row r="664">
          <cell r="A664" t="str">
            <v>EXTREMOZ - RN</v>
          </cell>
          <cell r="B664" t="str">
            <v>RN</v>
          </cell>
          <cell r="C664">
            <v>8</v>
          </cell>
          <cell r="D664" t="str">
            <v>NE</v>
          </cell>
          <cell r="E664" t="str">
            <v/>
          </cell>
          <cell r="F664" t="str">
            <v/>
          </cell>
          <cell r="G664" t="str">
            <v/>
          </cell>
          <cell r="H664" t="str">
            <v/>
          </cell>
          <cell r="I664" t="str">
            <v/>
          </cell>
          <cell r="J664" t="str">
            <v/>
          </cell>
          <cell r="K664" t="str">
            <v/>
          </cell>
          <cell r="L664" t="str">
            <v/>
          </cell>
          <cell r="M664" t="str">
            <v/>
          </cell>
          <cell r="N664" t="str">
            <v/>
          </cell>
          <cell r="P664" t="str">
            <v/>
          </cell>
        </row>
        <row r="665">
          <cell r="A665" t="str">
            <v>EXU - PE</v>
          </cell>
          <cell r="B665" t="str">
            <v>PE</v>
          </cell>
          <cell r="C665">
            <v>5</v>
          </cell>
          <cell r="D665" t="str">
            <v>NE</v>
          </cell>
          <cell r="E665" t="str">
            <v>2019</v>
          </cell>
          <cell r="F665">
            <v>1900358.7</v>
          </cell>
          <cell r="G665">
            <v>142979159.44999999</v>
          </cell>
          <cell r="H665">
            <v>442038318.38999999</v>
          </cell>
          <cell r="I665">
            <v>-583117119.13999999</v>
          </cell>
          <cell r="J665">
            <v>7639732.9800000004</v>
          </cell>
          <cell r="K665">
            <v>0</v>
          </cell>
          <cell r="L665">
            <v>14101378.08</v>
          </cell>
          <cell r="M665">
            <v>-6461645.1000000006</v>
          </cell>
          <cell r="N665">
            <v>9540091.6799999997</v>
          </cell>
          <cell r="O665">
            <v>599118855.91999996</v>
          </cell>
          <cell r="P665">
            <v>-589578764.24000001</v>
          </cell>
        </row>
        <row r="666">
          <cell r="A666" t="str">
            <v>FAGUNDES VARELA - RS</v>
          </cell>
          <cell r="B666" t="str">
            <v>RS</v>
          </cell>
          <cell r="C666">
            <v>7</v>
          </cell>
          <cell r="D666" t="str">
            <v>S</v>
          </cell>
          <cell r="E666" t="str">
            <v>2019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13753457.24</v>
          </cell>
          <cell r="K666">
            <v>15114790.560000001</v>
          </cell>
          <cell r="L666">
            <v>16238858.529999999</v>
          </cell>
          <cell r="M666">
            <v>-17600191.850000001</v>
          </cell>
          <cell r="N666">
            <v>13753457.24</v>
          </cell>
          <cell r="O666">
            <v>31353649.09</v>
          </cell>
          <cell r="P666">
            <v>-17600191.850000001</v>
          </cell>
        </row>
        <row r="667">
          <cell r="A667" t="str">
            <v>FAINA - GO</v>
          </cell>
          <cell r="B667" t="str">
            <v>GO</v>
          </cell>
          <cell r="C667">
            <v>7</v>
          </cell>
          <cell r="D667" t="str">
            <v>CO</v>
          </cell>
          <cell r="E667" t="str">
            <v>2019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107384.82</v>
          </cell>
          <cell r="K667">
            <v>35166304.759999998</v>
          </cell>
          <cell r="L667">
            <v>32301855.039999999</v>
          </cell>
          <cell r="M667">
            <v>-67360774.979999989</v>
          </cell>
          <cell r="N667">
            <v>107384.82</v>
          </cell>
          <cell r="O667">
            <v>67468159.799999997</v>
          </cell>
          <cell r="P667">
            <v>-67360774.980000004</v>
          </cell>
        </row>
        <row r="668">
          <cell r="A668" t="str">
            <v>FARROUPILHA - RS</v>
          </cell>
          <cell r="B668" t="str">
            <v>RS</v>
          </cell>
          <cell r="C668">
            <v>5</v>
          </cell>
          <cell r="D668" t="str">
            <v>S</v>
          </cell>
          <cell r="E668" t="str">
            <v>2019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247987489.75</v>
          </cell>
          <cell r="K668">
            <v>255216123.09</v>
          </cell>
          <cell r="L668">
            <v>247902499.91</v>
          </cell>
          <cell r="M668">
            <v>-255131133.25</v>
          </cell>
          <cell r="N668">
            <v>247987489.75</v>
          </cell>
          <cell r="O668">
            <v>503118623</v>
          </cell>
          <cell r="P668">
            <v>-255131133.25</v>
          </cell>
        </row>
        <row r="669">
          <cell r="A669" t="str">
            <v>FÁTIMA - TO</v>
          </cell>
          <cell r="B669" t="str">
            <v>TO</v>
          </cell>
          <cell r="C669">
            <v>7</v>
          </cell>
          <cell r="D669" t="str">
            <v>N</v>
          </cell>
          <cell r="E669" t="str">
            <v>2019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843373.15</v>
          </cell>
          <cell r="K669">
            <v>3368740.85</v>
          </cell>
          <cell r="L669">
            <v>11792111.390000001</v>
          </cell>
          <cell r="M669">
            <v>-14317479.09</v>
          </cell>
          <cell r="N669">
            <v>843373.15</v>
          </cell>
          <cell r="O669">
            <v>15160852.24</v>
          </cell>
          <cell r="P669">
            <v>-14317479.09</v>
          </cell>
        </row>
        <row r="670">
          <cell r="A670" t="str">
            <v>FÁTIMA DO SUL - MS</v>
          </cell>
          <cell r="B670" t="str">
            <v>MS</v>
          </cell>
          <cell r="C670">
            <v>6</v>
          </cell>
          <cell r="D670" t="str">
            <v>CO</v>
          </cell>
          <cell r="E670" t="str">
            <v>2019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15718343.16</v>
          </cell>
          <cell r="K670">
            <v>34320962.020000003</v>
          </cell>
          <cell r="L670">
            <v>37659231.460000001</v>
          </cell>
          <cell r="M670">
            <v>-56261850.320000008</v>
          </cell>
          <cell r="N670">
            <v>15718343.16</v>
          </cell>
          <cell r="O670">
            <v>71980193.480000004</v>
          </cell>
          <cell r="P670">
            <v>-56261850.320000008</v>
          </cell>
        </row>
        <row r="671">
          <cell r="A671" t="str">
            <v>FAXINAL DO SOTURNO - RS</v>
          </cell>
          <cell r="B671" t="str">
            <v>RS</v>
          </cell>
          <cell r="C671">
            <v>7</v>
          </cell>
          <cell r="D671" t="str">
            <v>S</v>
          </cell>
          <cell r="E671" t="str">
            <v>2019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21622022.289999999</v>
          </cell>
          <cell r="K671">
            <v>19414935.949999999</v>
          </cell>
          <cell r="L671">
            <v>17660248.190000001</v>
          </cell>
          <cell r="M671">
            <v>-15453161.85</v>
          </cell>
          <cell r="N671">
            <v>21622022.289999999</v>
          </cell>
          <cell r="O671">
            <v>37075184.140000001</v>
          </cell>
          <cell r="P671">
            <v>-15453161.850000001</v>
          </cell>
        </row>
        <row r="672">
          <cell r="A672" t="str">
            <v>FAZENDA NOVA - GO</v>
          </cell>
          <cell r="B672" t="str">
            <v>GO</v>
          </cell>
          <cell r="C672">
            <v>7</v>
          </cell>
          <cell r="D672" t="str">
            <v>CO</v>
          </cell>
          <cell r="E672" t="str">
            <v>2018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710251.9</v>
          </cell>
          <cell r="K672">
            <v>22473721.469999999</v>
          </cell>
          <cell r="L672">
            <v>23803483.010000002</v>
          </cell>
          <cell r="M672">
            <v>-45566952.579999998</v>
          </cell>
          <cell r="N672">
            <v>710251.9</v>
          </cell>
          <cell r="O672">
            <v>46277204.480000004</v>
          </cell>
          <cell r="P672">
            <v>-45566952.580000006</v>
          </cell>
        </row>
        <row r="673">
          <cell r="A673" t="str">
            <v>FAZENDA RIO GRANDE - PR</v>
          </cell>
          <cell r="B673" t="str">
            <v>PR</v>
          </cell>
          <cell r="C673">
            <v>4</v>
          </cell>
          <cell r="D673" t="str">
            <v>S</v>
          </cell>
          <cell r="E673" t="str">
            <v>2019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182552683.30000001</v>
          </cell>
          <cell r="K673">
            <v>43462632.789999999</v>
          </cell>
          <cell r="L673">
            <v>133487803.95</v>
          </cell>
          <cell r="M673">
            <v>5602246.5600000098</v>
          </cell>
          <cell r="N673">
            <v>182552683.30000001</v>
          </cell>
          <cell r="O673">
            <v>176950436.74000001</v>
          </cell>
          <cell r="P673">
            <v>5602246.5600000024</v>
          </cell>
        </row>
        <row r="674">
          <cell r="A674" t="str">
            <v>FAZENDA VILANOVA - RS</v>
          </cell>
          <cell r="B674" t="str">
            <v>RS</v>
          </cell>
          <cell r="C674">
            <v>7</v>
          </cell>
          <cell r="D674" t="str">
            <v>S</v>
          </cell>
          <cell r="E674" t="str">
            <v>2019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3458983.09</v>
          </cell>
          <cell r="K674">
            <v>594439.23</v>
          </cell>
          <cell r="L674">
            <v>9571896.7599999998</v>
          </cell>
          <cell r="M674">
            <v>-6707352.9000000004</v>
          </cell>
          <cell r="N674">
            <v>3458983.09</v>
          </cell>
          <cell r="O674">
            <v>10166335.99</v>
          </cell>
          <cell r="P674">
            <v>-6707352.9000000004</v>
          </cell>
        </row>
        <row r="675">
          <cell r="A675" t="str">
            <v>FEIRA DE SANTANA - BA</v>
          </cell>
          <cell r="B675" t="str">
            <v>BA</v>
          </cell>
          <cell r="C675">
            <v>3</v>
          </cell>
          <cell r="D675" t="str">
            <v>NE</v>
          </cell>
          <cell r="E675" t="str">
            <v>2018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47686824.049999997</v>
          </cell>
          <cell r="K675">
            <v>875251431.04999995</v>
          </cell>
          <cell r="L675">
            <v>1035247424.3</v>
          </cell>
          <cell r="M675">
            <v>-1862812031.3</v>
          </cell>
          <cell r="N675">
            <v>47686824.049999997</v>
          </cell>
          <cell r="O675">
            <v>1910498855.3499999</v>
          </cell>
          <cell r="P675">
            <v>-1862812031.3</v>
          </cell>
        </row>
        <row r="676">
          <cell r="A676" t="str">
            <v>FEIRA NOVA - PE</v>
          </cell>
          <cell r="B676" t="str">
            <v>PE</v>
          </cell>
          <cell r="C676">
            <v>6</v>
          </cell>
          <cell r="D676" t="str">
            <v>NE</v>
          </cell>
          <cell r="E676" t="str">
            <v>2019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11809573.789999999</v>
          </cell>
          <cell r="K676">
            <v>35096046.869999997</v>
          </cell>
          <cell r="L676">
            <v>68693099.030000001</v>
          </cell>
          <cell r="M676">
            <v>-91979572.109999999</v>
          </cell>
          <cell r="N676">
            <v>11809573.789999999</v>
          </cell>
          <cell r="O676">
            <v>103789145.90000001</v>
          </cell>
          <cell r="P676">
            <v>-91979572.110000014</v>
          </cell>
        </row>
        <row r="677">
          <cell r="A677" t="str">
            <v>FELISBURGO - MG</v>
          </cell>
          <cell r="B677" t="str">
            <v>MG</v>
          </cell>
          <cell r="C677">
            <v>8</v>
          </cell>
          <cell r="D677" t="str">
            <v>SE</v>
          </cell>
          <cell r="E677" t="str">
            <v/>
          </cell>
          <cell r="F677" t="str">
            <v/>
          </cell>
          <cell r="G677" t="str">
            <v/>
          </cell>
          <cell r="H677" t="str">
            <v/>
          </cell>
          <cell r="I677" t="str">
            <v/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P677" t="str">
            <v/>
          </cell>
        </row>
        <row r="678">
          <cell r="A678" t="str">
            <v>FELIXLÂNDIA - MG</v>
          </cell>
          <cell r="B678" t="str">
            <v>MG</v>
          </cell>
          <cell r="C678">
            <v>7</v>
          </cell>
          <cell r="D678" t="str">
            <v>SE</v>
          </cell>
          <cell r="E678" t="str">
            <v>2019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17217186.27</v>
          </cell>
          <cell r="K678">
            <v>49867911.369999997</v>
          </cell>
          <cell r="L678">
            <v>79304103.299999997</v>
          </cell>
          <cell r="M678">
            <v>-111954828.40000001</v>
          </cell>
          <cell r="N678">
            <v>17217186.27</v>
          </cell>
          <cell r="O678">
            <v>129172014.66999999</v>
          </cell>
          <cell r="P678">
            <v>-111954828.39999999</v>
          </cell>
        </row>
        <row r="679">
          <cell r="A679" t="str">
            <v>FELIZ - RS</v>
          </cell>
          <cell r="B679" t="str">
            <v>RS</v>
          </cell>
          <cell r="C679">
            <v>6</v>
          </cell>
          <cell r="D679" t="str">
            <v>S</v>
          </cell>
          <cell r="E679" t="str">
            <v>2019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34705525.119999997</v>
          </cell>
          <cell r="K679">
            <v>38738396.020000003</v>
          </cell>
          <cell r="L679">
            <v>27114691.510000002</v>
          </cell>
          <cell r="M679">
            <v>-31147562.410000011</v>
          </cell>
          <cell r="N679">
            <v>34705525.119999997</v>
          </cell>
          <cell r="O679">
            <v>65853087.530000001</v>
          </cell>
          <cell r="P679">
            <v>-31147562.410000004</v>
          </cell>
        </row>
        <row r="680">
          <cell r="A680" t="str">
            <v>FELIZ NATAL - MT</v>
          </cell>
          <cell r="B680" t="str">
            <v>MT</v>
          </cell>
          <cell r="C680">
            <v>7</v>
          </cell>
          <cell r="D680" t="str">
            <v>CO</v>
          </cell>
          <cell r="E680" t="str">
            <v>2019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15370768.51</v>
          </cell>
          <cell r="K680">
            <v>8802121.4600000009</v>
          </cell>
          <cell r="L680">
            <v>26746245.34</v>
          </cell>
          <cell r="M680">
            <v>-20177598.289999999</v>
          </cell>
          <cell r="N680">
            <v>15370768.51</v>
          </cell>
          <cell r="O680">
            <v>35548366.799999997</v>
          </cell>
          <cell r="P680">
            <v>-20177598.289999999</v>
          </cell>
        </row>
        <row r="681">
          <cell r="A681" t="str">
            <v>FERNANDES PINHEIRO - PR</v>
          </cell>
          <cell r="B681" t="str">
            <v>PR</v>
          </cell>
          <cell r="C681">
            <v>7</v>
          </cell>
          <cell r="D681" t="str">
            <v>S</v>
          </cell>
          <cell r="E681" t="str">
            <v>2018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22011955.190000001</v>
          </cell>
          <cell r="K681">
            <v>15548738.800000001</v>
          </cell>
          <cell r="L681">
            <v>10227380</v>
          </cell>
          <cell r="M681">
            <v>-3764163.6099999989</v>
          </cell>
          <cell r="N681">
            <v>22011955.190000001</v>
          </cell>
          <cell r="O681">
            <v>25776118.800000001</v>
          </cell>
          <cell r="P681">
            <v>-3764163.6099999994</v>
          </cell>
        </row>
        <row r="682">
          <cell r="A682" t="str">
            <v>FERNANDÓPOLIS - SP</v>
          </cell>
          <cell r="B682" t="str">
            <v>SP</v>
          </cell>
          <cell r="C682">
            <v>5</v>
          </cell>
          <cell r="D682" t="str">
            <v>SE</v>
          </cell>
          <cell r="E682" t="str">
            <v>2019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125372161.73</v>
          </cell>
          <cell r="K682">
            <v>162614742.27000001</v>
          </cell>
          <cell r="L682">
            <v>155360985.12</v>
          </cell>
          <cell r="M682">
            <v>-192603565.66</v>
          </cell>
          <cell r="N682">
            <v>125372161.73</v>
          </cell>
          <cell r="O682">
            <v>317975727.38999999</v>
          </cell>
          <cell r="P682">
            <v>-192603565.65999997</v>
          </cell>
        </row>
        <row r="683">
          <cell r="A683" t="str">
            <v>FERNÃO - SP</v>
          </cell>
          <cell r="B683" t="str">
            <v>SP</v>
          </cell>
          <cell r="C683">
            <v>7</v>
          </cell>
          <cell r="D683" t="str">
            <v>SE</v>
          </cell>
          <cell r="E683" t="str">
            <v>2019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16690983.130000001</v>
          </cell>
          <cell r="K683">
            <v>7685355.7000000002</v>
          </cell>
          <cell r="L683">
            <v>17489211.170000002</v>
          </cell>
          <cell r="M683">
            <v>-8483583.7400000021</v>
          </cell>
          <cell r="N683">
            <v>16690983.130000001</v>
          </cell>
          <cell r="O683">
            <v>25174566.870000001</v>
          </cell>
          <cell r="P683">
            <v>-8483583.7400000002</v>
          </cell>
        </row>
        <row r="684">
          <cell r="A684" t="str">
            <v>FERREIROS - PE</v>
          </cell>
          <cell r="B684" t="str">
            <v>PE</v>
          </cell>
          <cell r="C684">
            <v>8</v>
          </cell>
          <cell r="D684" t="str">
            <v>NE</v>
          </cell>
          <cell r="E684" t="str">
            <v>2018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33308.14</v>
          </cell>
          <cell r="K684">
            <v>52232628.68</v>
          </cell>
          <cell r="L684">
            <v>25771727.140000001</v>
          </cell>
          <cell r="M684">
            <v>-77971047.680000007</v>
          </cell>
          <cell r="N684">
            <v>33308.14</v>
          </cell>
          <cell r="O684">
            <v>78004355.819999993</v>
          </cell>
          <cell r="P684">
            <v>-77971047.679999992</v>
          </cell>
        </row>
        <row r="685">
          <cell r="A685" t="str">
            <v>FIGUEIRÓPOLIS - TO</v>
          </cell>
          <cell r="B685" t="str">
            <v>TO</v>
          </cell>
          <cell r="C685">
            <v>8</v>
          </cell>
          <cell r="D685" t="str">
            <v>N</v>
          </cell>
          <cell r="E685" t="str">
            <v>2019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1039334.73</v>
          </cell>
          <cell r="K685">
            <v>139246.65</v>
          </cell>
          <cell r="L685">
            <v>14456022.380000001</v>
          </cell>
          <cell r="M685">
            <v>-13555934.300000001</v>
          </cell>
          <cell r="N685">
            <v>1039334.73</v>
          </cell>
          <cell r="O685">
            <v>14595269.030000001</v>
          </cell>
          <cell r="P685">
            <v>-13555934.300000001</v>
          </cell>
        </row>
        <row r="686">
          <cell r="A686" t="str">
            <v>FIGUEIRÓPOLIS D'OESTE - MT</v>
          </cell>
          <cell r="B686" t="str">
            <v>MT</v>
          </cell>
          <cell r="C686">
            <v>8</v>
          </cell>
          <cell r="D686" t="str">
            <v>CO</v>
          </cell>
          <cell r="E686" t="str">
            <v/>
          </cell>
          <cell r="F686" t="str">
            <v/>
          </cell>
          <cell r="G686" t="str">
            <v/>
          </cell>
          <cell r="H686" t="str">
            <v/>
          </cell>
          <cell r="I686" t="str">
            <v/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 t="str">
            <v/>
          </cell>
          <cell r="P686" t="str">
            <v/>
          </cell>
        </row>
        <row r="687">
          <cell r="A687" t="str">
            <v>FILADÉLFIA - BA</v>
          </cell>
          <cell r="B687" t="str">
            <v>BA</v>
          </cell>
          <cell r="C687">
            <v>6</v>
          </cell>
          <cell r="D687" t="str">
            <v>NE</v>
          </cell>
          <cell r="E687" t="str">
            <v>2018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32483223.120000001</v>
          </cell>
          <cell r="K687">
            <v>21029314.73</v>
          </cell>
          <cell r="L687">
            <v>22810119</v>
          </cell>
          <cell r="M687">
            <v>-11356210.609999999</v>
          </cell>
          <cell r="N687">
            <v>32483223.120000001</v>
          </cell>
          <cell r="O687">
            <v>43839433.730000004</v>
          </cell>
          <cell r="P687">
            <v>-11356210.610000003</v>
          </cell>
        </row>
        <row r="688">
          <cell r="A688" t="str">
            <v>FIRMINÓPOLIS - GO</v>
          </cell>
          <cell r="B688" t="str">
            <v>GO</v>
          </cell>
          <cell r="C688">
            <v>7</v>
          </cell>
          <cell r="D688" t="str">
            <v>CO</v>
          </cell>
          <cell r="E688" t="str">
            <v>2019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6626111.25</v>
          </cell>
          <cell r="K688">
            <v>20342822.75</v>
          </cell>
          <cell r="L688">
            <v>31036589.600000001</v>
          </cell>
          <cell r="M688">
            <v>-44753301.100000001</v>
          </cell>
          <cell r="N688">
            <v>6626111.25</v>
          </cell>
          <cell r="O688">
            <v>51379412.350000001</v>
          </cell>
          <cell r="P688">
            <v>-44753301.100000001</v>
          </cell>
        </row>
        <row r="689">
          <cell r="A689" t="str">
            <v>FLEXEIRAS - AL</v>
          </cell>
          <cell r="B689" t="str">
            <v>AL</v>
          </cell>
          <cell r="C689">
            <v>8</v>
          </cell>
          <cell r="D689" t="str">
            <v>NE</v>
          </cell>
          <cell r="E689" t="str">
            <v/>
          </cell>
          <cell r="F689" t="str">
            <v/>
          </cell>
          <cell r="G689" t="str">
            <v/>
          </cell>
          <cell r="H689" t="str">
            <v/>
          </cell>
          <cell r="I689" t="str">
            <v/>
          </cell>
          <cell r="J689" t="str">
            <v/>
          </cell>
          <cell r="K689" t="str">
            <v/>
          </cell>
          <cell r="L689" t="str">
            <v/>
          </cell>
          <cell r="M689" t="str">
            <v/>
          </cell>
          <cell r="N689" t="str">
            <v/>
          </cell>
          <cell r="P689" t="str">
            <v/>
          </cell>
        </row>
        <row r="690">
          <cell r="A690" t="str">
            <v>FLOR DA SERRA DO SUL - PR</v>
          </cell>
          <cell r="B690" t="str">
            <v>PR</v>
          </cell>
          <cell r="C690">
            <v>7</v>
          </cell>
          <cell r="D690" t="str">
            <v>S</v>
          </cell>
          <cell r="E690" t="str">
            <v>2019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21521484.739999998</v>
          </cell>
          <cell r="K690">
            <v>10312992.369999999</v>
          </cell>
          <cell r="L690">
            <v>14134357.5</v>
          </cell>
          <cell r="M690">
            <v>-2925865.1300000008</v>
          </cell>
          <cell r="N690">
            <v>21521484.739999998</v>
          </cell>
          <cell r="O690">
            <v>24447349.869999997</v>
          </cell>
          <cell r="P690">
            <v>-2925865.129999999</v>
          </cell>
        </row>
        <row r="691">
          <cell r="A691" t="str">
            <v>FLOREAL - SP</v>
          </cell>
          <cell r="B691" t="str">
            <v>SP</v>
          </cell>
          <cell r="C691">
            <v>7</v>
          </cell>
          <cell r="D691" t="str">
            <v>SE</v>
          </cell>
          <cell r="E691" t="str">
            <v>2019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24722468.09</v>
          </cell>
          <cell r="K691">
            <v>32392005.890000001</v>
          </cell>
          <cell r="L691">
            <v>17050030.449999999</v>
          </cell>
          <cell r="M691">
            <v>-24719568.25</v>
          </cell>
          <cell r="N691">
            <v>24722468.09</v>
          </cell>
          <cell r="O691">
            <v>49442036.340000004</v>
          </cell>
          <cell r="P691">
            <v>-24719568.250000004</v>
          </cell>
        </row>
        <row r="692">
          <cell r="A692" t="str">
            <v>FLORES - PE</v>
          </cell>
          <cell r="B692" t="str">
            <v>PE</v>
          </cell>
          <cell r="C692">
            <v>6</v>
          </cell>
          <cell r="D692" t="str">
            <v>NE</v>
          </cell>
          <cell r="E692" t="str">
            <v>2018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56347742.75</v>
          </cell>
          <cell r="L692">
            <v>70947417.069999993</v>
          </cell>
          <cell r="M692">
            <v>-127295159.81999999</v>
          </cell>
          <cell r="N692">
            <v>0</v>
          </cell>
          <cell r="O692">
            <v>127295159.81999999</v>
          </cell>
          <cell r="P692">
            <v>-127295159.81999999</v>
          </cell>
        </row>
        <row r="693">
          <cell r="A693" t="str">
            <v>FLORES DA CUNHA - RS</v>
          </cell>
          <cell r="B693" t="str">
            <v>RS</v>
          </cell>
          <cell r="C693">
            <v>6</v>
          </cell>
          <cell r="D693" t="str">
            <v>S</v>
          </cell>
          <cell r="E693" t="str">
            <v>2019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96316505.579999998</v>
          </cell>
          <cell r="K693">
            <v>108039547.03</v>
          </cell>
          <cell r="L693">
            <v>98859879.659999996</v>
          </cell>
          <cell r="M693">
            <v>-110582921.11</v>
          </cell>
          <cell r="N693">
            <v>96316505.579999998</v>
          </cell>
          <cell r="O693">
            <v>206899426.69</v>
          </cell>
          <cell r="P693">
            <v>-110582921.11</v>
          </cell>
        </row>
        <row r="694">
          <cell r="A694" t="str">
            <v>FLORESTA - PE</v>
          </cell>
          <cell r="B694" t="str">
            <v>PE</v>
          </cell>
          <cell r="C694">
            <v>5</v>
          </cell>
          <cell r="D694" t="str">
            <v>NE</v>
          </cell>
          <cell r="E694" t="str">
            <v>2018</v>
          </cell>
          <cell r="F694">
            <v>4583393.4400000004</v>
          </cell>
          <cell r="G694">
            <v>110196901.79000001</v>
          </cell>
          <cell r="H694">
            <v>309797916.18000001</v>
          </cell>
          <cell r="I694">
            <v>-415411424.52999997</v>
          </cell>
          <cell r="J694">
            <v>1748368.39</v>
          </cell>
          <cell r="K694">
            <v>0</v>
          </cell>
          <cell r="L694">
            <v>17080461.690000001</v>
          </cell>
          <cell r="M694">
            <v>-15332093.300000001</v>
          </cell>
          <cell r="N694">
            <v>6331761.8300000001</v>
          </cell>
          <cell r="O694">
            <v>437075279.66000003</v>
          </cell>
          <cell r="P694">
            <v>-430743517.83000004</v>
          </cell>
        </row>
        <row r="695">
          <cell r="A695" t="str">
            <v>FLORESTA - PR</v>
          </cell>
          <cell r="B695" t="str">
            <v>PR</v>
          </cell>
          <cell r="C695">
            <v>7</v>
          </cell>
          <cell r="D695" t="str">
            <v>S</v>
          </cell>
          <cell r="E695" t="str">
            <v>2019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12209250.880000001</v>
          </cell>
          <cell r="K695">
            <v>25450368.239999998</v>
          </cell>
          <cell r="L695">
            <v>24354775.98</v>
          </cell>
          <cell r="M695">
            <v>-37595893.340000004</v>
          </cell>
          <cell r="N695">
            <v>12209250.880000001</v>
          </cell>
          <cell r="O695">
            <v>49805144.219999999</v>
          </cell>
          <cell r="P695">
            <v>-37595893.339999996</v>
          </cell>
        </row>
        <row r="696">
          <cell r="A696" t="str">
            <v>FLORESTAL - MG</v>
          </cell>
          <cell r="B696" t="str">
            <v>MG</v>
          </cell>
          <cell r="C696">
            <v>7</v>
          </cell>
          <cell r="D696" t="str">
            <v>SE</v>
          </cell>
          <cell r="E696" t="str">
            <v>2018</v>
          </cell>
          <cell r="F696">
            <v>0</v>
          </cell>
          <cell r="G696">
            <v>6586220.1900000004</v>
          </cell>
          <cell r="H696">
            <v>815639.67</v>
          </cell>
          <cell r="I696">
            <v>-7401859.8600000003</v>
          </cell>
          <cell r="J696">
            <v>8905150.5999999996</v>
          </cell>
          <cell r="K696">
            <v>14896626.41</v>
          </cell>
          <cell r="L696">
            <v>22726240.859999999</v>
          </cell>
          <cell r="M696">
            <v>-28717716.670000002</v>
          </cell>
          <cell r="N696">
            <v>8905150.5999999996</v>
          </cell>
          <cell r="O696">
            <v>45024727.129999995</v>
          </cell>
          <cell r="P696">
            <v>-36119576.529999994</v>
          </cell>
        </row>
        <row r="697">
          <cell r="A697" t="str">
            <v>FLORIANO - PI</v>
          </cell>
          <cell r="B697" t="str">
            <v>PI</v>
          </cell>
          <cell r="C697">
            <v>5</v>
          </cell>
          <cell r="D697" t="str">
            <v>NE</v>
          </cell>
          <cell r="E697" t="str">
            <v>2019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57378542.490000002</v>
          </cell>
          <cell r="K697">
            <v>25207186.75</v>
          </cell>
          <cell r="L697">
            <v>142170104.31999999</v>
          </cell>
          <cell r="M697">
            <v>-109998748.58</v>
          </cell>
          <cell r="N697">
            <v>57378542.490000002</v>
          </cell>
          <cell r="O697">
            <v>167377291.06999999</v>
          </cell>
          <cell r="P697">
            <v>-109998748.57999998</v>
          </cell>
        </row>
        <row r="698">
          <cell r="A698" t="str">
            <v>FLORIANO PEIXOTO - RS</v>
          </cell>
          <cell r="B698" t="str">
            <v>RS</v>
          </cell>
          <cell r="C698">
            <v>7</v>
          </cell>
          <cell r="D698" t="str">
            <v>S</v>
          </cell>
          <cell r="E698" t="str">
            <v>2019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15662732.24</v>
          </cell>
          <cell r="K698">
            <v>2988506</v>
          </cell>
          <cell r="L698">
            <v>12310461</v>
          </cell>
          <cell r="M698">
            <v>363765.24000000022</v>
          </cell>
          <cell r="N698">
            <v>15662732.24</v>
          </cell>
          <cell r="O698">
            <v>15298967</v>
          </cell>
          <cell r="P698">
            <v>363765.24000000022</v>
          </cell>
        </row>
        <row r="699">
          <cell r="A699" t="str">
            <v>FLORIANÓPOLIS - SC</v>
          </cell>
          <cell r="B699" t="str">
            <v>SC</v>
          </cell>
          <cell r="C699">
            <v>2</v>
          </cell>
          <cell r="D699" t="str">
            <v>S</v>
          </cell>
          <cell r="E699" t="str">
            <v>2018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432817711.32999998</v>
          </cell>
          <cell r="K699">
            <v>2121970551.8299999</v>
          </cell>
          <cell r="L699">
            <v>1971963526.2</v>
          </cell>
          <cell r="M699">
            <v>-3661116366.6999998</v>
          </cell>
          <cell r="N699">
            <v>432817711.32999998</v>
          </cell>
          <cell r="O699">
            <v>4093934078.0299997</v>
          </cell>
          <cell r="P699">
            <v>-3661116366.6999998</v>
          </cell>
        </row>
        <row r="700">
          <cell r="A700" t="str">
            <v>FLÓRIDA - PR</v>
          </cell>
          <cell r="B700" t="str">
            <v>PR</v>
          </cell>
          <cell r="C700">
            <v>7</v>
          </cell>
          <cell r="D700" t="str">
            <v>S</v>
          </cell>
          <cell r="E700" t="str">
            <v>2018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11144375.51</v>
          </cell>
          <cell r="K700">
            <v>20382110.710000001</v>
          </cell>
          <cell r="L700">
            <v>19952999.050000001</v>
          </cell>
          <cell r="M700">
            <v>-29190734.25</v>
          </cell>
          <cell r="N700">
            <v>11144375.51</v>
          </cell>
          <cell r="O700">
            <v>40335109.760000005</v>
          </cell>
          <cell r="P700">
            <v>-29190734.250000007</v>
          </cell>
        </row>
        <row r="701">
          <cell r="A701" t="str">
            <v>FONTE BOA - AM</v>
          </cell>
          <cell r="B701" t="str">
            <v>AM</v>
          </cell>
          <cell r="C701">
            <v>8</v>
          </cell>
          <cell r="D701" t="str">
            <v>N</v>
          </cell>
          <cell r="E701" t="str">
            <v/>
          </cell>
          <cell r="F701" t="str">
            <v/>
          </cell>
          <cell r="G701" t="str">
            <v/>
          </cell>
          <cell r="H701" t="str">
            <v/>
          </cell>
          <cell r="I701" t="str">
            <v/>
          </cell>
          <cell r="J701" t="str">
            <v/>
          </cell>
          <cell r="K701" t="str">
            <v/>
          </cell>
          <cell r="L701" t="str">
            <v/>
          </cell>
          <cell r="M701" t="str">
            <v/>
          </cell>
          <cell r="N701" t="str">
            <v/>
          </cell>
          <cell r="P701" t="str">
            <v/>
          </cell>
        </row>
        <row r="702">
          <cell r="A702" t="str">
            <v>FORMIGA - MG</v>
          </cell>
          <cell r="B702" t="str">
            <v>MG</v>
          </cell>
          <cell r="C702">
            <v>5</v>
          </cell>
          <cell r="D702" t="str">
            <v>SE</v>
          </cell>
          <cell r="E702" t="str">
            <v>2018</v>
          </cell>
          <cell r="F702">
            <v>0</v>
          </cell>
          <cell r="G702">
            <v>36043318.829999998</v>
          </cell>
          <cell r="H702">
            <v>15434526.23</v>
          </cell>
          <cell r="I702">
            <v>-51477845.060000002</v>
          </cell>
          <cell r="J702">
            <v>96708734.400000006</v>
          </cell>
          <cell r="K702">
            <v>101620609.37</v>
          </cell>
          <cell r="L702">
            <v>113672665.15000001</v>
          </cell>
          <cell r="M702">
            <v>-118584540.12</v>
          </cell>
          <cell r="N702">
            <v>96708734.400000006</v>
          </cell>
          <cell r="O702">
            <v>266771119.58000001</v>
          </cell>
          <cell r="P702">
            <v>-170062385.18000001</v>
          </cell>
        </row>
        <row r="703">
          <cell r="A703" t="str">
            <v>FORMIGUEIRO - RS</v>
          </cell>
          <cell r="B703" t="str">
            <v>RS</v>
          </cell>
          <cell r="C703">
            <v>7</v>
          </cell>
          <cell r="D703" t="str">
            <v>S</v>
          </cell>
          <cell r="E703" t="str">
            <v>2019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19439921.16</v>
          </cell>
          <cell r="K703">
            <v>26463539.82</v>
          </cell>
          <cell r="L703">
            <v>26542673.199999999</v>
          </cell>
          <cell r="M703">
            <v>-33566291.859999999</v>
          </cell>
          <cell r="N703">
            <v>19439921.16</v>
          </cell>
          <cell r="O703">
            <v>53006213.019999996</v>
          </cell>
          <cell r="P703">
            <v>-33566291.859999999</v>
          </cell>
        </row>
        <row r="704">
          <cell r="A704" t="str">
            <v>FORMOSA - GO</v>
          </cell>
          <cell r="B704" t="str">
            <v>GO</v>
          </cell>
          <cell r="C704">
            <v>4</v>
          </cell>
          <cell r="D704" t="str">
            <v>CO</v>
          </cell>
          <cell r="E704" t="str">
            <v>2017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26213928.539999999</v>
          </cell>
          <cell r="K704">
            <v>148025381.33000001</v>
          </cell>
          <cell r="L704">
            <v>282812053.29000002</v>
          </cell>
          <cell r="M704">
            <v>-404623506.07999998</v>
          </cell>
          <cell r="N704">
            <v>26213928.539999999</v>
          </cell>
          <cell r="O704">
            <v>430837434.62</v>
          </cell>
          <cell r="P704">
            <v>-404623506.07999998</v>
          </cell>
        </row>
        <row r="705">
          <cell r="A705" t="str">
            <v>FORMOSA DA SERRA NEGRA - MA</v>
          </cell>
          <cell r="B705" t="str">
            <v>MA</v>
          </cell>
          <cell r="C705">
            <v>8</v>
          </cell>
          <cell r="D705" t="str">
            <v>NE</v>
          </cell>
          <cell r="E705" t="str">
            <v/>
          </cell>
          <cell r="F705" t="str">
            <v/>
          </cell>
          <cell r="G705" t="str">
            <v/>
          </cell>
          <cell r="H705" t="str">
            <v/>
          </cell>
          <cell r="I705" t="str">
            <v/>
          </cell>
          <cell r="J705" t="str">
            <v/>
          </cell>
          <cell r="K705" t="str">
            <v/>
          </cell>
          <cell r="L705" t="str">
            <v/>
          </cell>
          <cell r="M705" t="str">
            <v/>
          </cell>
          <cell r="N705" t="str">
            <v/>
          </cell>
          <cell r="P705" t="str">
            <v/>
          </cell>
        </row>
        <row r="706">
          <cell r="A706" t="str">
            <v>FORMOSO - GO</v>
          </cell>
          <cell r="B706" t="str">
            <v>GO</v>
          </cell>
          <cell r="C706">
            <v>7</v>
          </cell>
          <cell r="D706" t="str">
            <v>CO</v>
          </cell>
          <cell r="E706" t="str">
            <v>2019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228067.38</v>
          </cell>
          <cell r="K706">
            <v>9537170.0199999996</v>
          </cell>
          <cell r="L706">
            <v>13624719.939999999</v>
          </cell>
          <cell r="M706">
            <v>-22933822.579999998</v>
          </cell>
          <cell r="N706">
            <v>228067.38</v>
          </cell>
          <cell r="O706">
            <v>23161889.960000001</v>
          </cell>
          <cell r="P706">
            <v>-22933822.580000002</v>
          </cell>
        </row>
        <row r="707">
          <cell r="A707" t="str">
            <v>FORMOSO DO ARAGUAIA - TO</v>
          </cell>
          <cell r="B707" t="str">
            <v>TO</v>
          </cell>
          <cell r="C707">
            <v>6</v>
          </cell>
          <cell r="D707" t="str">
            <v>N</v>
          </cell>
          <cell r="E707" t="str">
            <v>2017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11683886.9</v>
          </cell>
          <cell r="K707">
            <v>31733055.309999999</v>
          </cell>
          <cell r="L707">
            <v>46902429.740000002</v>
          </cell>
          <cell r="M707">
            <v>-66951598.150000013</v>
          </cell>
          <cell r="N707">
            <v>11683886.9</v>
          </cell>
          <cell r="O707">
            <v>78635485.049999997</v>
          </cell>
          <cell r="P707">
            <v>-66951598.149999999</v>
          </cell>
        </row>
        <row r="708">
          <cell r="A708" t="str">
            <v>FORQUILHINHA - SC</v>
          </cell>
          <cell r="B708" t="str">
            <v>SC</v>
          </cell>
          <cell r="C708">
            <v>6</v>
          </cell>
          <cell r="D708" t="str">
            <v>S</v>
          </cell>
          <cell r="E708" t="str">
            <v>2019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50981611.829999998</v>
          </cell>
          <cell r="K708">
            <v>11535591.83</v>
          </cell>
          <cell r="L708">
            <v>42069097.270000003</v>
          </cell>
          <cell r="M708">
            <v>-2623077.2700000051</v>
          </cell>
          <cell r="N708">
            <v>50981611.829999998</v>
          </cell>
          <cell r="O708">
            <v>53604689.100000001</v>
          </cell>
          <cell r="P708">
            <v>-2623077.2700000033</v>
          </cell>
        </row>
        <row r="709">
          <cell r="A709" t="str">
            <v>FORTALEZA - CE</v>
          </cell>
          <cell r="B709" t="str">
            <v>CE</v>
          </cell>
          <cell r="C709">
            <v>2</v>
          </cell>
          <cell r="D709" t="str">
            <v>NE</v>
          </cell>
          <cell r="E709" t="str">
            <v>2018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640090749.01999998</v>
          </cell>
          <cell r="K709">
            <v>6827445723.8199997</v>
          </cell>
          <cell r="L709">
            <v>5272774400.3400002</v>
          </cell>
          <cell r="M709">
            <v>-11460129375.139999</v>
          </cell>
          <cell r="N709">
            <v>640090749.01999998</v>
          </cell>
          <cell r="O709">
            <v>12100220124.16</v>
          </cell>
          <cell r="P709">
            <v>-11460129375.139999</v>
          </cell>
        </row>
        <row r="710">
          <cell r="A710" t="str">
            <v>FORTALEZA DE MINAS - MG</v>
          </cell>
          <cell r="B710" t="str">
            <v>MG</v>
          </cell>
          <cell r="C710">
            <v>7</v>
          </cell>
          <cell r="D710" t="str">
            <v>SE</v>
          </cell>
          <cell r="E710" t="str">
            <v>2019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24240425.949999999</v>
          </cell>
          <cell r="K710">
            <v>12259421.02</v>
          </cell>
          <cell r="L710">
            <v>26389779.190000001</v>
          </cell>
          <cell r="M710">
            <v>-14408774.26</v>
          </cell>
          <cell r="N710">
            <v>24240425.949999999</v>
          </cell>
          <cell r="O710">
            <v>38649200.210000001</v>
          </cell>
          <cell r="P710">
            <v>-14408774.260000002</v>
          </cell>
        </row>
        <row r="711">
          <cell r="A711" t="str">
            <v>FORTALEZA DOS VALOS - RS</v>
          </cell>
          <cell r="B711" t="str">
            <v>RS</v>
          </cell>
          <cell r="C711">
            <v>7</v>
          </cell>
          <cell r="D711" t="str">
            <v>S</v>
          </cell>
          <cell r="E711" t="str">
            <v>2018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30984607.34</v>
          </cell>
          <cell r="K711">
            <v>15900512</v>
          </cell>
          <cell r="L711">
            <v>34229040</v>
          </cell>
          <cell r="M711">
            <v>-19144944.66</v>
          </cell>
          <cell r="N711">
            <v>30984607.34</v>
          </cell>
          <cell r="O711">
            <v>50129552</v>
          </cell>
          <cell r="P711">
            <v>-19144944.66</v>
          </cell>
        </row>
        <row r="712">
          <cell r="A712" t="str">
            <v>FORTIM - CE</v>
          </cell>
          <cell r="B712" t="str">
            <v>CE</v>
          </cell>
          <cell r="C712">
            <v>6</v>
          </cell>
          <cell r="D712" t="str">
            <v>NE</v>
          </cell>
          <cell r="E712" t="str">
            <v>2018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19555083</v>
          </cell>
          <cell r="K712">
            <v>10011026.529999999</v>
          </cell>
          <cell r="L712">
            <v>39254832.729999997</v>
          </cell>
          <cell r="M712">
            <v>-29710776.260000002</v>
          </cell>
          <cell r="N712">
            <v>19555083</v>
          </cell>
          <cell r="O712">
            <v>49265859.259999998</v>
          </cell>
          <cell r="P712">
            <v>-29710776.259999998</v>
          </cell>
        </row>
        <row r="713">
          <cell r="A713" t="str">
            <v>FOZ DO IGUAÇU - PR</v>
          </cell>
          <cell r="B713" t="str">
            <v>PR</v>
          </cell>
          <cell r="C713">
            <v>3</v>
          </cell>
          <cell r="D713" t="str">
            <v>S</v>
          </cell>
          <cell r="E713" t="str">
            <v>2019</v>
          </cell>
          <cell r="F713">
            <v>136071526.93000001</v>
          </cell>
          <cell r="G713">
            <v>1775929489.8499999</v>
          </cell>
          <cell r="H713">
            <v>3898235470.0100002</v>
          </cell>
          <cell r="I713">
            <v>-5538093432.9300003</v>
          </cell>
          <cell r="J713">
            <v>230845888.59</v>
          </cell>
          <cell r="K713">
            <v>39674038.600000001</v>
          </cell>
          <cell r="L713">
            <v>173806644.15000001</v>
          </cell>
          <cell r="M713">
            <v>17365205.84</v>
          </cell>
          <cell r="N713">
            <v>366917415.51999998</v>
          </cell>
          <cell r="O713">
            <v>5887645642.6100006</v>
          </cell>
          <cell r="P713">
            <v>-5520728227.0900002</v>
          </cell>
        </row>
        <row r="714">
          <cell r="A714" t="str">
            <v>FOZ DO JORDÃO - PR</v>
          </cell>
          <cell r="B714" t="str">
            <v>PR</v>
          </cell>
          <cell r="C714">
            <v>7</v>
          </cell>
          <cell r="D714" t="str">
            <v>S</v>
          </cell>
          <cell r="E714" t="str">
            <v>2019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17474247.23</v>
          </cell>
          <cell r="K714">
            <v>11979758.859999999</v>
          </cell>
          <cell r="L714">
            <v>17702175.870000001</v>
          </cell>
          <cell r="M714">
            <v>-12207687.5</v>
          </cell>
          <cell r="N714">
            <v>17474247.23</v>
          </cell>
          <cell r="O714">
            <v>29681934.73</v>
          </cell>
          <cell r="P714">
            <v>-12207687.5</v>
          </cell>
        </row>
        <row r="715">
          <cell r="A715" t="str">
            <v>FRANCISCO BELTRÃO - PR</v>
          </cell>
          <cell r="B715" t="str">
            <v>PR</v>
          </cell>
          <cell r="C715">
            <v>4</v>
          </cell>
          <cell r="D715" t="str">
            <v>S</v>
          </cell>
          <cell r="E715" t="str">
            <v>2019</v>
          </cell>
          <cell r="F715">
            <v>44810065.07</v>
          </cell>
          <cell r="G715">
            <v>522572722.24000001</v>
          </cell>
          <cell r="H715">
            <v>652212654.34000003</v>
          </cell>
          <cell r="I715">
            <v>-1129975311.51</v>
          </cell>
          <cell r="J715">
            <v>68368843.730000004</v>
          </cell>
          <cell r="K715">
            <v>3927594.93</v>
          </cell>
          <cell r="L715">
            <v>50783512.090000004</v>
          </cell>
          <cell r="M715">
            <v>13657736.710000001</v>
          </cell>
          <cell r="N715">
            <v>113178908.80000001</v>
          </cell>
          <cell r="O715">
            <v>1229496483.5999999</v>
          </cell>
          <cell r="P715">
            <v>-1116317574.8</v>
          </cell>
        </row>
        <row r="716">
          <cell r="A716" t="str">
            <v>FRANCISCO MORATO - SP</v>
          </cell>
          <cell r="B716" t="str">
            <v>SP</v>
          </cell>
          <cell r="C716">
            <v>4</v>
          </cell>
          <cell r="D716" t="str">
            <v>SE</v>
          </cell>
          <cell r="E716" t="str">
            <v>2018</v>
          </cell>
          <cell r="F716">
            <v>50410309.579999998</v>
          </cell>
          <cell r="G716">
            <v>455581400.19</v>
          </cell>
          <cell r="H716">
            <v>660533261.48000002</v>
          </cell>
          <cell r="I716">
            <v>-1065704352.09</v>
          </cell>
          <cell r="J716">
            <v>109790262.06999999</v>
          </cell>
          <cell r="K716">
            <v>16939679.690000001</v>
          </cell>
          <cell r="L716">
            <v>60307398.039999999</v>
          </cell>
          <cell r="M716">
            <v>32543184.339999989</v>
          </cell>
          <cell r="N716">
            <v>160200571.64999998</v>
          </cell>
          <cell r="O716">
            <v>1193361739.4000001</v>
          </cell>
          <cell r="P716">
            <v>-1033161167.7500001</v>
          </cell>
        </row>
        <row r="717">
          <cell r="A717" t="str">
            <v>FRANCISCO SÁ - MG</v>
          </cell>
          <cell r="B717" t="str">
            <v>MG</v>
          </cell>
          <cell r="C717">
            <v>6</v>
          </cell>
          <cell r="D717" t="str">
            <v>SE</v>
          </cell>
          <cell r="E717" t="str">
            <v>2018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16855263.32</v>
          </cell>
          <cell r="K717">
            <v>15077546.289999999</v>
          </cell>
          <cell r="L717">
            <v>9928029.5299999993</v>
          </cell>
          <cell r="M717">
            <v>-8150312.4999999981</v>
          </cell>
          <cell r="N717">
            <v>16855263.32</v>
          </cell>
          <cell r="O717">
            <v>25005575.82</v>
          </cell>
          <cell r="P717">
            <v>-8150312.5</v>
          </cell>
        </row>
        <row r="718">
          <cell r="A718" t="str">
            <v>FRANCISCO SANTOS - PI</v>
          </cell>
          <cell r="B718" t="str">
            <v>PI</v>
          </cell>
          <cell r="C718">
            <v>7</v>
          </cell>
          <cell r="D718" t="str">
            <v>NE</v>
          </cell>
          <cell r="E718" t="str">
            <v>2019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6090285.8499999996</v>
          </cell>
          <cell r="K718">
            <v>10639362.710000001</v>
          </cell>
          <cell r="L718">
            <v>25120025.219999999</v>
          </cell>
          <cell r="M718">
            <v>-29669102.079999998</v>
          </cell>
          <cell r="N718">
            <v>6090285.8499999996</v>
          </cell>
          <cell r="O718">
            <v>35759387.93</v>
          </cell>
          <cell r="P718">
            <v>-29669102.079999998</v>
          </cell>
        </row>
        <row r="719">
          <cell r="A719" t="str">
            <v>FRANCO DA ROCHA - SP</v>
          </cell>
          <cell r="B719" t="str">
            <v>SP</v>
          </cell>
          <cell r="C719">
            <v>4</v>
          </cell>
          <cell r="D719" t="str">
            <v>SE</v>
          </cell>
          <cell r="E719" t="str">
            <v>2018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154922092.06999999</v>
          </cell>
          <cell r="K719">
            <v>105562729.77</v>
          </cell>
          <cell r="L719">
            <v>125456611.7</v>
          </cell>
          <cell r="M719">
            <v>-76097249.400000006</v>
          </cell>
          <cell r="N719">
            <v>154922092.06999999</v>
          </cell>
          <cell r="O719">
            <v>231019341.47</v>
          </cell>
          <cell r="P719">
            <v>-76097249.400000006</v>
          </cell>
        </row>
        <row r="720">
          <cell r="A720" t="str">
            <v>FREDERICO WESTPHALEN - RS</v>
          </cell>
          <cell r="B720" t="str">
            <v>RS</v>
          </cell>
          <cell r="C720">
            <v>6</v>
          </cell>
          <cell r="D720" t="str">
            <v>S</v>
          </cell>
          <cell r="E720" t="str">
            <v>2018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80511920.309999987</v>
          </cell>
          <cell r="K720">
            <v>41443926</v>
          </cell>
          <cell r="L720">
            <v>111427976</v>
          </cell>
          <cell r="M720">
            <v>-72359981.690000013</v>
          </cell>
          <cell r="N720">
            <v>80511920.309999987</v>
          </cell>
          <cell r="O720">
            <v>152871902</v>
          </cell>
          <cell r="P720">
            <v>-72359981.690000013</v>
          </cell>
        </row>
        <row r="721">
          <cell r="A721" t="str">
            <v>FREI MARTINHO - PB</v>
          </cell>
          <cell r="B721" t="str">
            <v>PB</v>
          </cell>
          <cell r="C721">
            <v>7</v>
          </cell>
          <cell r="D721" t="str">
            <v>NE</v>
          </cell>
          <cell r="E721" t="str">
            <v>2015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1272574.26</v>
          </cell>
          <cell r="K721">
            <v>7230468.5999999996</v>
          </cell>
          <cell r="L721">
            <v>7609767.3700000001</v>
          </cell>
          <cell r="M721">
            <v>-13567661.710000001</v>
          </cell>
          <cell r="N721">
            <v>1272574.26</v>
          </cell>
          <cell r="O721">
            <v>14840235.969999999</v>
          </cell>
          <cell r="P721">
            <v>-13567661.709999999</v>
          </cell>
        </row>
        <row r="722">
          <cell r="A722" t="str">
            <v>FRONTEIRA DOS VALES - MG</v>
          </cell>
          <cell r="B722" t="str">
            <v>MG</v>
          </cell>
          <cell r="C722">
            <v>8</v>
          </cell>
          <cell r="D722" t="str">
            <v>SE</v>
          </cell>
          <cell r="E722" t="str">
            <v/>
          </cell>
          <cell r="F722" t="str">
            <v/>
          </cell>
          <cell r="G722" t="str">
            <v/>
          </cell>
          <cell r="H722" t="str">
            <v/>
          </cell>
          <cell r="I722" t="str">
            <v/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P722" t="str">
            <v/>
          </cell>
        </row>
        <row r="723">
          <cell r="A723" t="str">
            <v>FRONTEIRAS - PI</v>
          </cell>
          <cell r="B723" t="str">
            <v>PI</v>
          </cell>
          <cell r="C723">
            <v>8</v>
          </cell>
          <cell r="D723" t="str">
            <v>NE</v>
          </cell>
          <cell r="E723" t="str">
            <v/>
          </cell>
          <cell r="F723" t="str">
            <v/>
          </cell>
          <cell r="G723" t="str">
            <v/>
          </cell>
          <cell r="H723" t="str">
            <v/>
          </cell>
          <cell r="I723" t="str">
            <v/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P723" t="str">
            <v/>
          </cell>
        </row>
        <row r="724">
          <cell r="A724" t="str">
            <v>FUNDÃO - ES</v>
          </cell>
          <cell r="B724" t="str">
            <v>ES</v>
          </cell>
          <cell r="C724">
            <v>7</v>
          </cell>
          <cell r="D724" t="str">
            <v>SE</v>
          </cell>
          <cell r="E724" t="str">
            <v>2019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13365150.51</v>
          </cell>
          <cell r="K724">
            <v>27371338.25</v>
          </cell>
          <cell r="L724">
            <v>26561656.809999999</v>
          </cell>
          <cell r="M724">
            <v>-40567844.549999997</v>
          </cell>
          <cell r="N724">
            <v>13365150.51</v>
          </cell>
          <cell r="O724">
            <v>53932995.060000002</v>
          </cell>
          <cell r="P724">
            <v>-40567844.550000004</v>
          </cell>
        </row>
        <row r="725">
          <cell r="A725" t="str">
            <v>GAMELEIRA DE GOIÁS - GO</v>
          </cell>
          <cell r="B725" t="str">
            <v>GO</v>
          </cell>
          <cell r="C725">
            <v>7</v>
          </cell>
          <cell r="D725" t="str">
            <v>CO</v>
          </cell>
          <cell r="E725" t="str">
            <v>2018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3612898.16</v>
          </cell>
          <cell r="K725">
            <v>2501700.2999999998</v>
          </cell>
          <cell r="L725">
            <v>11051634.890000001</v>
          </cell>
          <cell r="M725">
            <v>-9940437.0300000012</v>
          </cell>
          <cell r="N725">
            <v>3612898.16</v>
          </cell>
          <cell r="O725">
            <v>13553335.190000001</v>
          </cell>
          <cell r="P725">
            <v>-9940437.0300000012</v>
          </cell>
        </row>
        <row r="726">
          <cell r="A726" t="str">
            <v>GARANHUNS - PE</v>
          </cell>
          <cell r="B726" t="str">
            <v>PE</v>
          </cell>
          <cell r="C726">
            <v>4</v>
          </cell>
          <cell r="D726" t="str">
            <v>NE</v>
          </cell>
          <cell r="E726" t="str">
            <v>2019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57582270.200000003</v>
          </cell>
          <cell r="K726">
            <v>252307493.16</v>
          </cell>
          <cell r="L726">
            <v>101727418.13</v>
          </cell>
          <cell r="M726">
            <v>-296452641.08999997</v>
          </cell>
          <cell r="N726">
            <v>57582270.200000003</v>
          </cell>
          <cell r="O726">
            <v>354034911.28999996</v>
          </cell>
          <cell r="P726">
            <v>-296452641.08999997</v>
          </cell>
        </row>
        <row r="727">
          <cell r="A727" t="str">
            <v>GARÇA - SP</v>
          </cell>
          <cell r="B727" t="str">
            <v>SP</v>
          </cell>
          <cell r="C727">
            <v>5</v>
          </cell>
          <cell r="D727" t="str">
            <v>SE</v>
          </cell>
          <cell r="E727" t="str">
            <v>2019</v>
          </cell>
          <cell r="F727">
            <v>7006520.21</v>
          </cell>
          <cell r="G727">
            <v>224298773.72999999</v>
          </cell>
          <cell r="H727">
            <v>229256340.34999999</v>
          </cell>
          <cell r="I727">
            <v>-446548593.87</v>
          </cell>
          <cell r="J727">
            <v>147506434.34</v>
          </cell>
          <cell r="K727">
            <v>59524005.119999997</v>
          </cell>
          <cell r="L727">
            <v>9899345.6999999993</v>
          </cell>
          <cell r="M727">
            <v>78083083.520000011</v>
          </cell>
          <cell r="N727">
            <v>154512954.55000001</v>
          </cell>
          <cell r="O727">
            <v>522978464.89999998</v>
          </cell>
          <cell r="P727">
            <v>-368465510.34999996</v>
          </cell>
        </row>
        <row r="728">
          <cell r="A728" t="str">
            <v>GARIBALDI - RS</v>
          </cell>
          <cell r="B728" t="str">
            <v>RS</v>
          </cell>
          <cell r="C728">
            <v>6</v>
          </cell>
          <cell r="D728" t="str">
            <v>S</v>
          </cell>
          <cell r="E728" t="str">
            <v>2019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123342998.53</v>
          </cell>
          <cell r="K728">
            <v>210951259.19</v>
          </cell>
          <cell r="L728">
            <v>128955836.95999999</v>
          </cell>
          <cell r="M728">
            <v>-216564097.62</v>
          </cell>
          <cell r="N728">
            <v>123342998.53</v>
          </cell>
          <cell r="O728">
            <v>339907096.14999998</v>
          </cell>
          <cell r="P728">
            <v>-216564097.61999997</v>
          </cell>
        </row>
        <row r="729">
          <cell r="A729" t="str">
            <v>GAROPABA - SC</v>
          </cell>
          <cell r="B729" t="str">
            <v>SC</v>
          </cell>
          <cell r="C729">
            <v>6</v>
          </cell>
          <cell r="D729" t="str">
            <v>S</v>
          </cell>
          <cell r="E729" t="str">
            <v>2019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37783646.270000003</v>
          </cell>
          <cell r="K729">
            <v>15452347.51</v>
          </cell>
          <cell r="L729">
            <v>28143285.800000001</v>
          </cell>
          <cell r="M729">
            <v>-5811987.0399999972</v>
          </cell>
          <cell r="N729">
            <v>37783646.270000003</v>
          </cell>
          <cell r="O729">
            <v>43595633.310000002</v>
          </cell>
          <cell r="P729">
            <v>-5811987.0399999991</v>
          </cell>
        </row>
        <row r="730">
          <cell r="A730" t="str">
            <v>GARRUCHOS - RS</v>
          </cell>
          <cell r="B730" t="str">
            <v>RS</v>
          </cell>
          <cell r="C730">
            <v>7</v>
          </cell>
          <cell r="D730" t="str">
            <v>S</v>
          </cell>
          <cell r="E730" t="str">
            <v>2019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32599204.609999999</v>
          </cell>
          <cell r="K730">
            <v>9267425.1099999994</v>
          </cell>
          <cell r="L730">
            <v>33729599.640000001</v>
          </cell>
          <cell r="M730">
            <v>-10397820.140000001</v>
          </cell>
          <cell r="N730">
            <v>32599204.609999999</v>
          </cell>
          <cell r="O730">
            <v>42997024.75</v>
          </cell>
          <cell r="P730">
            <v>-10397820.140000001</v>
          </cell>
        </row>
        <row r="731">
          <cell r="A731" t="str">
            <v>GASTÃO VIDIGAL - SP</v>
          </cell>
          <cell r="B731" t="str">
            <v>SP</v>
          </cell>
          <cell r="C731">
            <v>7</v>
          </cell>
          <cell r="D731" t="str">
            <v>SE</v>
          </cell>
          <cell r="E731" t="str">
            <v>2019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15048947.279999999</v>
          </cell>
          <cell r="K731">
            <v>15945420.57</v>
          </cell>
          <cell r="L731">
            <v>30082181.899999999</v>
          </cell>
          <cell r="M731">
            <v>-30978655.190000001</v>
          </cell>
          <cell r="N731">
            <v>15048947.279999999</v>
          </cell>
          <cell r="O731">
            <v>46027602.469999999</v>
          </cell>
          <cell r="P731">
            <v>-30978655.189999998</v>
          </cell>
        </row>
        <row r="732">
          <cell r="A732" t="str">
            <v>GAÚCHA DO NORTE - MT</v>
          </cell>
          <cell r="B732" t="str">
            <v>MT</v>
          </cell>
          <cell r="C732">
            <v>7</v>
          </cell>
          <cell r="D732" t="str">
            <v>CO</v>
          </cell>
          <cell r="E732" t="str">
            <v>2019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9893348.7699999996</v>
          </cell>
          <cell r="K732">
            <v>2267398.3199999998</v>
          </cell>
          <cell r="L732">
            <v>8627921.2699999996</v>
          </cell>
          <cell r="M732">
            <v>-1001970.82</v>
          </cell>
          <cell r="N732">
            <v>9893348.7699999996</v>
          </cell>
          <cell r="O732">
            <v>10895319.59</v>
          </cell>
          <cell r="P732">
            <v>-1001970.8200000003</v>
          </cell>
        </row>
        <row r="733">
          <cell r="A733" t="str">
            <v>GENERAL CARNEIRO - MT</v>
          </cell>
          <cell r="B733" t="str">
            <v>MT</v>
          </cell>
          <cell r="C733">
            <v>7</v>
          </cell>
          <cell r="D733" t="str">
            <v>CO</v>
          </cell>
          <cell r="E733" t="str">
            <v>2019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8715521.5399999991</v>
          </cell>
          <cell r="K733">
            <v>10533036.66</v>
          </cell>
          <cell r="L733">
            <v>11847940.09</v>
          </cell>
          <cell r="M733">
            <v>-13665455.210000001</v>
          </cell>
          <cell r="N733">
            <v>8715521.5399999991</v>
          </cell>
          <cell r="O733">
            <v>22380976.75</v>
          </cell>
          <cell r="P733">
            <v>-13665455.210000001</v>
          </cell>
        </row>
        <row r="734">
          <cell r="A734" t="str">
            <v>GENERAL SALGADO - SP</v>
          </cell>
          <cell r="B734" t="str">
            <v>SP</v>
          </cell>
          <cell r="C734">
            <v>7</v>
          </cell>
          <cell r="D734" t="str">
            <v>SE</v>
          </cell>
          <cell r="E734" t="str">
            <v>2019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7984501.5199999996</v>
          </cell>
          <cell r="K734">
            <v>61525982.25</v>
          </cell>
          <cell r="L734">
            <v>39927778.729999997</v>
          </cell>
          <cell r="M734">
            <v>-93469259.459999993</v>
          </cell>
          <cell r="N734">
            <v>7984501.5199999996</v>
          </cell>
          <cell r="O734">
            <v>101453760.97999999</v>
          </cell>
          <cell r="P734">
            <v>-93469259.459999993</v>
          </cell>
        </row>
        <row r="735">
          <cell r="A735" t="str">
            <v>GENERAL SAMPAIO - CE</v>
          </cell>
          <cell r="B735" t="str">
            <v>CE</v>
          </cell>
          <cell r="C735">
            <v>7</v>
          </cell>
          <cell r="D735" t="str">
            <v>NE</v>
          </cell>
          <cell r="E735" t="str">
            <v>2018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8662802.0199999996</v>
          </cell>
          <cell r="K735">
            <v>15965293.619999999</v>
          </cell>
          <cell r="L735">
            <v>23374536.170000002</v>
          </cell>
          <cell r="M735">
            <v>-30677027.77</v>
          </cell>
          <cell r="N735">
            <v>8662802.0199999996</v>
          </cell>
          <cell r="O735">
            <v>39339829.789999999</v>
          </cell>
          <cell r="P735">
            <v>-30677027.77</v>
          </cell>
        </row>
        <row r="736">
          <cell r="A736" t="str">
            <v>GETÚLIO VARGAS - RS</v>
          </cell>
          <cell r="B736" t="str">
            <v>RS</v>
          </cell>
          <cell r="C736">
            <v>7</v>
          </cell>
          <cell r="D736" t="str">
            <v>S</v>
          </cell>
          <cell r="E736" t="str">
            <v>2019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26317723.609999999</v>
          </cell>
          <cell r="K736">
            <v>41265892.189999998</v>
          </cell>
          <cell r="L736">
            <v>64918394.909999996</v>
          </cell>
          <cell r="M736">
            <v>-79866563.489999995</v>
          </cell>
          <cell r="N736">
            <v>26317723.609999999</v>
          </cell>
          <cell r="O736">
            <v>106184287.09999999</v>
          </cell>
          <cell r="P736">
            <v>-79866563.489999995</v>
          </cell>
        </row>
        <row r="737">
          <cell r="A737" t="str">
            <v>GIRAU DO PONCIANO - AL</v>
          </cell>
          <cell r="B737" t="str">
            <v>AL</v>
          </cell>
          <cell r="C737">
            <v>8</v>
          </cell>
          <cell r="D737" t="str">
            <v>NE</v>
          </cell>
          <cell r="E737" t="str">
            <v/>
          </cell>
          <cell r="F737" t="str">
            <v/>
          </cell>
          <cell r="G737" t="str">
            <v/>
          </cell>
          <cell r="H737" t="str">
            <v/>
          </cell>
          <cell r="I737" t="str">
            <v/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P737" t="str">
            <v/>
          </cell>
        </row>
        <row r="738">
          <cell r="A738" t="str">
            <v>GIRUÁ - RS</v>
          </cell>
          <cell r="B738" t="str">
            <v>RS</v>
          </cell>
          <cell r="C738">
            <v>6</v>
          </cell>
          <cell r="D738" t="str">
            <v>S</v>
          </cell>
          <cell r="E738" t="str">
            <v>2018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24043132.030000001</v>
          </cell>
          <cell r="K738">
            <v>62583490.890000001</v>
          </cell>
          <cell r="L738">
            <v>60251133.409999996</v>
          </cell>
          <cell r="M738">
            <v>-98791492.269999996</v>
          </cell>
          <cell r="N738">
            <v>24043132.030000001</v>
          </cell>
          <cell r="O738">
            <v>122834624.3</v>
          </cell>
          <cell r="P738">
            <v>-98791492.269999996</v>
          </cell>
        </row>
        <row r="739">
          <cell r="A739" t="str">
            <v>GLÓRIA D'OESTE - MT</v>
          </cell>
          <cell r="B739" t="str">
            <v>MT</v>
          </cell>
          <cell r="C739">
            <v>7</v>
          </cell>
          <cell r="D739" t="str">
            <v>CO</v>
          </cell>
          <cell r="E739" t="str">
            <v>2019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2558692.9500000002</v>
          </cell>
          <cell r="K739">
            <v>2963868.94</v>
          </cell>
          <cell r="L739">
            <v>10221707.720000001</v>
          </cell>
          <cell r="M739">
            <v>-10626883.710000001</v>
          </cell>
          <cell r="N739">
            <v>2558692.9500000002</v>
          </cell>
          <cell r="O739">
            <v>13185576.66</v>
          </cell>
          <cell r="P739">
            <v>-10626883.710000001</v>
          </cell>
        </row>
        <row r="740">
          <cell r="A740" t="str">
            <v>GODOY MOREIRA - PR</v>
          </cell>
          <cell r="B740" t="str">
            <v>PR</v>
          </cell>
          <cell r="C740">
            <v>7</v>
          </cell>
          <cell r="D740" t="str">
            <v>S</v>
          </cell>
          <cell r="E740" t="str">
            <v>2019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13101752.23</v>
          </cell>
          <cell r="K740">
            <v>9216429.2899999991</v>
          </cell>
          <cell r="L740">
            <v>11174927.1</v>
          </cell>
          <cell r="M740">
            <v>-7289604.1599999983</v>
          </cell>
          <cell r="N740">
            <v>13101752.23</v>
          </cell>
          <cell r="O740">
            <v>20391356.390000001</v>
          </cell>
          <cell r="P740">
            <v>-7289604.1600000001</v>
          </cell>
        </row>
        <row r="741">
          <cell r="A741" t="str">
            <v>GOIANA - PE</v>
          </cell>
          <cell r="B741" t="str">
            <v>PE</v>
          </cell>
          <cell r="C741">
            <v>4</v>
          </cell>
          <cell r="D741" t="str">
            <v>NE</v>
          </cell>
          <cell r="E741" t="str">
            <v>2019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16285304.93</v>
          </cell>
          <cell r="K741">
            <v>365547540.77999997</v>
          </cell>
          <cell r="L741">
            <v>212413964.88999999</v>
          </cell>
          <cell r="M741">
            <v>-561676200.74000001</v>
          </cell>
          <cell r="N741">
            <v>16285304.93</v>
          </cell>
          <cell r="O741">
            <v>577961505.66999996</v>
          </cell>
          <cell r="P741">
            <v>-561676200.74000001</v>
          </cell>
        </row>
        <row r="742">
          <cell r="A742" t="str">
            <v>GOIANDIRA - GO</v>
          </cell>
          <cell r="B742" t="str">
            <v>GO</v>
          </cell>
          <cell r="C742">
            <v>7</v>
          </cell>
          <cell r="D742" t="str">
            <v>CO</v>
          </cell>
          <cell r="E742" t="str">
            <v>2019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4973143.7</v>
          </cell>
          <cell r="K742">
            <v>20367946.440000001</v>
          </cell>
          <cell r="L742">
            <v>-4604140.67</v>
          </cell>
          <cell r="M742">
            <v>-10790662.07</v>
          </cell>
          <cell r="N742">
            <v>4973143.7</v>
          </cell>
          <cell r="O742">
            <v>15763805.770000001</v>
          </cell>
          <cell r="P742">
            <v>-10790662.07</v>
          </cell>
        </row>
        <row r="743">
          <cell r="A743" t="str">
            <v>GOIANÉSIA - GO</v>
          </cell>
          <cell r="B743" t="str">
            <v>GO</v>
          </cell>
          <cell r="C743">
            <v>5</v>
          </cell>
          <cell r="D743" t="str">
            <v>CO</v>
          </cell>
          <cell r="E743" t="str">
            <v>2018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31750642.600000001</v>
          </cell>
          <cell r="K743">
            <v>138733929.88</v>
          </cell>
          <cell r="L743">
            <v>98202454.849999994</v>
          </cell>
          <cell r="M743">
            <v>-205185742.13</v>
          </cell>
          <cell r="N743">
            <v>31750642.600000001</v>
          </cell>
          <cell r="O743">
            <v>236936384.72999999</v>
          </cell>
          <cell r="P743">
            <v>-205185742.13</v>
          </cell>
        </row>
        <row r="744">
          <cell r="A744" t="str">
            <v>GOIÂNIA - GO</v>
          </cell>
          <cell r="B744" t="str">
            <v>GO</v>
          </cell>
          <cell r="C744">
            <v>2</v>
          </cell>
          <cell r="D744" t="str">
            <v>CO</v>
          </cell>
          <cell r="E744" t="str">
            <v>2016</v>
          </cell>
          <cell r="F744">
            <v>21904248.27</v>
          </cell>
          <cell r="G744">
            <v>6905644956.0200005</v>
          </cell>
          <cell r="H744">
            <v>2299653578.6300001</v>
          </cell>
          <cell r="I744">
            <v>-9183394286.3800011</v>
          </cell>
          <cell r="J744">
            <v>521303937.81</v>
          </cell>
          <cell r="K744">
            <v>55106108.479999997</v>
          </cell>
          <cell r="L744">
            <v>433355287.11000001</v>
          </cell>
          <cell r="M744">
            <v>32842542.219999991</v>
          </cell>
          <cell r="N744">
            <v>543208186.08000004</v>
          </cell>
          <cell r="O744">
            <v>9693759930.2400017</v>
          </cell>
          <cell r="P744">
            <v>-9150551744.1600018</v>
          </cell>
        </row>
        <row r="745">
          <cell r="A745" t="str">
            <v>GOIANINHA - RN</v>
          </cell>
          <cell r="B745" t="str">
            <v>RN</v>
          </cell>
          <cell r="C745">
            <v>6</v>
          </cell>
          <cell r="D745" t="str">
            <v>NE</v>
          </cell>
          <cell r="E745" t="str">
            <v>2018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9599277.1300000008</v>
          </cell>
          <cell r="K745">
            <v>4824493.78</v>
          </cell>
          <cell r="L745">
            <v>70337876.269999996</v>
          </cell>
          <cell r="M745">
            <v>-65563092.919999987</v>
          </cell>
          <cell r="N745">
            <v>9599277.1300000008</v>
          </cell>
          <cell r="O745">
            <v>75162370.049999997</v>
          </cell>
          <cell r="P745">
            <v>-65563092.919999994</v>
          </cell>
        </row>
        <row r="746">
          <cell r="A746" t="str">
            <v>GOIANIRA - GO</v>
          </cell>
          <cell r="B746" t="str">
            <v>GO</v>
          </cell>
          <cell r="C746">
            <v>6</v>
          </cell>
          <cell r="D746" t="str">
            <v>CO</v>
          </cell>
          <cell r="E746" t="str">
            <v>2019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38833988.609999999</v>
          </cell>
          <cell r="K746">
            <v>56071545.060000002</v>
          </cell>
          <cell r="L746">
            <v>156096017.28</v>
          </cell>
          <cell r="M746">
            <v>-173333573.72999999</v>
          </cell>
          <cell r="N746">
            <v>38833988.609999999</v>
          </cell>
          <cell r="O746">
            <v>212167562.34</v>
          </cell>
          <cell r="P746">
            <v>-173333573.73000002</v>
          </cell>
        </row>
        <row r="747">
          <cell r="A747" t="str">
            <v>GOIANORTE - TO</v>
          </cell>
          <cell r="B747" t="str">
            <v>TO</v>
          </cell>
          <cell r="C747">
            <v>8</v>
          </cell>
          <cell r="D747" t="str">
            <v>N</v>
          </cell>
          <cell r="E747" t="str">
            <v/>
          </cell>
          <cell r="F747" t="str">
            <v/>
          </cell>
          <cell r="G747" t="str">
            <v/>
          </cell>
          <cell r="H747" t="str">
            <v/>
          </cell>
          <cell r="I747" t="str">
            <v/>
          </cell>
          <cell r="J747" t="str">
            <v/>
          </cell>
          <cell r="K747" t="str">
            <v/>
          </cell>
          <cell r="L747" t="str">
            <v/>
          </cell>
          <cell r="M747" t="str">
            <v/>
          </cell>
          <cell r="N747" t="str">
            <v/>
          </cell>
          <cell r="P747" t="str">
            <v/>
          </cell>
        </row>
        <row r="748">
          <cell r="A748" t="str">
            <v>GOIATUBA - GO</v>
          </cell>
          <cell r="B748" t="str">
            <v>GO</v>
          </cell>
          <cell r="C748">
            <v>5</v>
          </cell>
          <cell r="D748" t="str">
            <v>CO</v>
          </cell>
          <cell r="E748" t="str">
            <v>2018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8629233.4499999993</v>
          </cell>
          <cell r="K748">
            <v>161128274.44</v>
          </cell>
          <cell r="L748">
            <v>262517851.12</v>
          </cell>
          <cell r="M748">
            <v>-415016892.11000001</v>
          </cell>
          <cell r="N748">
            <v>8629233.4499999993</v>
          </cell>
          <cell r="O748">
            <v>423646125.56</v>
          </cell>
          <cell r="P748">
            <v>-415016892.11000001</v>
          </cell>
        </row>
        <row r="749">
          <cell r="A749" t="str">
            <v>GONÇALVES - MG</v>
          </cell>
          <cell r="B749" t="str">
            <v>MG</v>
          </cell>
          <cell r="C749">
            <v>7</v>
          </cell>
          <cell r="D749" t="str">
            <v>SE</v>
          </cell>
          <cell r="E749" t="str">
            <v>2018</v>
          </cell>
          <cell r="F749">
            <v>0</v>
          </cell>
          <cell r="G749">
            <v>3780851.12</v>
          </cell>
          <cell r="H749">
            <v>0</v>
          </cell>
          <cell r="I749">
            <v>-3780851.12</v>
          </cell>
          <cell r="J749">
            <v>743222.86</v>
          </cell>
          <cell r="K749">
            <v>0</v>
          </cell>
          <cell r="L749">
            <v>19473132.140000001</v>
          </cell>
          <cell r="M749">
            <v>-18729909.280000001</v>
          </cell>
          <cell r="N749">
            <v>743222.86</v>
          </cell>
          <cell r="O749">
            <v>23253983.260000002</v>
          </cell>
          <cell r="P749">
            <v>-22510760.400000002</v>
          </cell>
        </row>
        <row r="750">
          <cell r="A750" t="str">
            <v>GOUVELÂNDIA - GO</v>
          </cell>
          <cell r="B750" t="str">
            <v>GO</v>
          </cell>
          <cell r="C750">
            <v>7</v>
          </cell>
          <cell r="D750" t="str">
            <v>CO</v>
          </cell>
          <cell r="E750" t="str">
            <v>2019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10703642.76</v>
          </cell>
          <cell r="K750">
            <v>22824505.350000001</v>
          </cell>
          <cell r="L750">
            <v>26871850.530000001</v>
          </cell>
          <cell r="M750">
            <v>-38992713.119999997</v>
          </cell>
          <cell r="N750">
            <v>10703642.76</v>
          </cell>
          <cell r="O750">
            <v>49696355.880000003</v>
          </cell>
          <cell r="P750">
            <v>-38992713.120000005</v>
          </cell>
        </row>
        <row r="751">
          <cell r="A751" t="str">
            <v>GOVERNADOR JORGE TEIXEIRA - RO</v>
          </cell>
          <cell r="B751" t="str">
            <v>RO</v>
          </cell>
          <cell r="C751">
            <v>7</v>
          </cell>
          <cell r="D751" t="str">
            <v>N</v>
          </cell>
          <cell r="E751" t="str">
            <v>2018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12566357.310000001</v>
          </cell>
          <cell r="K751">
            <v>4640635.79</v>
          </cell>
          <cell r="L751">
            <v>31318125.02</v>
          </cell>
          <cell r="M751">
            <v>-23392403.5</v>
          </cell>
          <cell r="N751">
            <v>12566357.310000001</v>
          </cell>
          <cell r="O751">
            <v>35958760.810000002</v>
          </cell>
          <cell r="P751">
            <v>-23392403.5</v>
          </cell>
        </row>
        <row r="752">
          <cell r="A752" t="str">
            <v>GOVERNADOR VALADARES - MG</v>
          </cell>
          <cell r="B752" t="str">
            <v>MG</v>
          </cell>
          <cell r="C752">
            <v>3</v>
          </cell>
          <cell r="D752" t="str">
            <v>SE</v>
          </cell>
          <cell r="E752" t="str">
            <v>2017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229557129.28</v>
          </cell>
          <cell r="K752">
            <v>702649360.07000005</v>
          </cell>
          <cell r="L752">
            <v>633809634.58000004</v>
          </cell>
          <cell r="M752">
            <v>-1106901865.3699999</v>
          </cell>
          <cell r="N752">
            <v>229557129.28</v>
          </cell>
          <cell r="O752">
            <v>1336458994.6500001</v>
          </cell>
          <cell r="P752">
            <v>-1106901865.3700001</v>
          </cell>
        </row>
        <row r="753">
          <cell r="A753" t="str">
            <v>GOVERNO DO ESTADO DO ACRE - AC</v>
          </cell>
          <cell r="B753" t="str">
            <v>AC</v>
          </cell>
          <cell r="C753">
            <v>1</v>
          </cell>
          <cell r="D753" t="str">
            <v>N</v>
          </cell>
          <cell r="E753" t="str">
            <v>2019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1294746.75</v>
          </cell>
          <cell r="K753">
            <v>11142712639.440001</v>
          </cell>
          <cell r="L753">
            <v>5438369126.3299999</v>
          </cell>
          <cell r="M753">
            <v>-16579787019.02</v>
          </cell>
          <cell r="N753">
            <v>1294746.75</v>
          </cell>
          <cell r="O753">
            <v>16581081765.77</v>
          </cell>
          <cell r="P753">
            <v>-16579787019.02</v>
          </cell>
        </row>
        <row r="754">
          <cell r="A754" t="str">
            <v>GOVERNO DO ESTADO DE ALAGOAS - AL</v>
          </cell>
          <cell r="B754" t="str">
            <v>AL</v>
          </cell>
          <cell r="C754">
            <v>1</v>
          </cell>
          <cell r="D754" t="str">
            <v>NE</v>
          </cell>
          <cell r="E754" t="str">
            <v>2019</v>
          </cell>
          <cell r="F754">
            <v>38881140.260000013</v>
          </cell>
          <cell r="G754">
            <v>23383592676.529999</v>
          </cell>
          <cell r="H754">
            <v>10554263055.57</v>
          </cell>
          <cell r="I754">
            <v>-33898974591.84</v>
          </cell>
          <cell r="J754">
            <v>374338162.12</v>
          </cell>
          <cell r="K754">
            <v>18037806.34</v>
          </cell>
          <cell r="L754">
            <v>165516429.65000001</v>
          </cell>
          <cell r="M754">
            <v>190783926.13</v>
          </cell>
          <cell r="N754">
            <v>413219302.38</v>
          </cell>
          <cell r="O754">
            <v>34121409968.09</v>
          </cell>
          <cell r="P754">
            <v>-33708190665.709999</v>
          </cell>
        </row>
        <row r="755">
          <cell r="A755" t="str">
            <v>GOVERNO DO ESTADO DO AMAZONAS - AM</v>
          </cell>
          <cell r="B755" t="str">
            <v>AM</v>
          </cell>
          <cell r="C755">
            <v>1</v>
          </cell>
          <cell r="D755" t="str">
            <v>N</v>
          </cell>
          <cell r="E755" t="str">
            <v>2019</v>
          </cell>
          <cell r="F755">
            <v>18907408.32</v>
          </cell>
          <cell r="G755">
            <v>45278452969.970001</v>
          </cell>
          <cell r="H755">
            <v>49039097279.400002</v>
          </cell>
          <cell r="I755">
            <v>-94298642841.050003</v>
          </cell>
          <cell r="J755">
            <v>4064314906.4499998</v>
          </cell>
          <cell r="K755">
            <v>354978647.39999998</v>
          </cell>
          <cell r="L755">
            <v>3224518077.6199999</v>
          </cell>
          <cell r="M755">
            <v>484818181.43000042</v>
          </cell>
          <cell r="N755">
            <v>4083222314.77</v>
          </cell>
          <cell r="O755">
            <v>97897046974.389984</v>
          </cell>
          <cell r="P755">
            <v>-93813824659.61998</v>
          </cell>
        </row>
        <row r="756">
          <cell r="A756" t="str">
            <v>GOVERNO DO ESTADO DO AMAPÁ - AP</v>
          </cell>
          <cell r="B756" t="str">
            <v>AP</v>
          </cell>
          <cell r="C756">
            <v>1</v>
          </cell>
          <cell r="D756" t="str">
            <v>N</v>
          </cell>
          <cell r="E756" t="str">
            <v>2018</v>
          </cell>
          <cell r="F756">
            <v>2720536040.7800002</v>
          </cell>
          <cell r="G756">
            <v>1952640431.3900001</v>
          </cell>
          <cell r="H756">
            <v>17273921792.490002</v>
          </cell>
          <cell r="I756">
            <v>-16506026183.1</v>
          </cell>
          <cell r="J756">
            <v>922878244.90999997</v>
          </cell>
          <cell r="K756">
            <v>46816468.579999998</v>
          </cell>
          <cell r="L756">
            <v>1131232791.9400001</v>
          </cell>
          <cell r="M756">
            <v>-255171015.6100001</v>
          </cell>
          <cell r="N756">
            <v>3643414285.6900001</v>
          </cell>
          <cell r="O756">
            <v>20404611484.400002</v>
          </cell>
          <cell r="P756">
            <v>-16761197198.710001</v>
          </cell>
        </row>
        <row r="757">
          <cell r="A757" t="str">
            <v>GOVERNO DO ESTADO DA BAHIA - BA</v>
          </cell>
          <cell r="B757" t="str">
            <v>BA</v>
          </cell>
          <cell r="C757">
            <v>1</v>
          </cell>
          <cell r="D757" t="str">
            <v>NE</v>
          </cell>
          <cell r="E757" t="str">
            <v>2018</v>
          </cell>
          <cell r="F757">
            <v>37206612.810000002</v>
          </cell>
          <cell r="G757">
            <v>139035772378.88</v>
          </cell>
          <cell r="H757">
            <v>76815981933.949997</v>
          </cell>
          <cell r="I757">
            <v>-215814547700.01999</v>
          </cell>
          <cell r="J757">
            <v>575924.11</v>
          </cell>
          <cell r="K757">
            <v>36312099652.629997</v>
          </cell>
          <cell r="L757">
            <v>13018179748.049999</v>
          </cell>
          <cell r="M757">
            <v>-49329703476.570007</v>
          </cell>
          <cell r="N757">
            <v>37782536.920000002</v>
          </cell>
          <cell r="O757">
            <v>265182033713.51001</v>
          </cell>
          <cell r="P757">
            <v>-265144251176.59</v>
          </cell>
        </row>
        <row r="758">
          <cell r="A758" t="str">
            <v>GOVERNO DO ESTADO DO CEARÁ - CE</v>
          </cell>
          <cell r="B758" t="str">
            <v>CE</v>
          </cell>
          <cell r="C758">
            <v>1</v>
          </cell>
          <cell r="D758" t="str">
            <v>NE</v>
          </cell>
          <cell r="E758" t="str">
            <v>2019</v>
          </cell>
          <cell r="F758">
            <v>30266956.219999999</v>
          </cell>
          <cell r="G758">
            <v>74689072533.330002</v>
          </cell>
          <cell r="H758">
            <v>98730556200.639999</v>
          </cell>
          <cell r="I758">
            <v>-173389361777.75</v>
          </cell>
          <cell r="J758">
            <v>565243086.78999996</v>
          </cell>
          <cell r="K758">
            <v>9459221.6600000001</v>
          </cell>
          <cell r="L758">
            <v>-273504570.16000003</v>
          </cell>
          <cell r="M758">
            <v>829288435.29000008</v>
          </cell>
          <cell r="N758">
            <v>595510043.00999999</v>
          </cell>
          <cell r="O758">
            <v>173155583385.47</v>
          </cell>
          <cell r="P758">
            <v>-172560073342.45999</v>
          </cell>
        </row>
        <row r="759">
          <cell r="A759" t="str">
            <v>GOVERNO DO DISTRITO FEDERAL - DF</v>
          </cell>
          <cell r="B759" t="str">
            <v>DF</v>
          </cell>
          <cell r="C759">
            <v>1</v>
          </cell>
          <cell r="D759" t="str">
            <v>CO</v>
          </cell>
          <cell r="E759" t="str">
            <v>2019</v>
          </cell>
          <cell r="F759">
            <v>124424081.41</v>
          </cell>
          <cell r="G759">
            <v>129238457773.52</v>
          </cell>
          <cell r="H759">
            <v>161376677538.14999</v>
          </cell>
          <cell r="I759">
            <v>-290490711230.26001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124424081.41</v>
          </cell>
          <cell r="O759">
            <v>290615135311.66998</v>
          </cell>
          <cell r="P759">
            <v>-290490711230.26001</v>
          </cell>
        </row>
        <row r="760">
          <cell r="A760" t="str">
            <v>GOVERNO DO ESTADO DO ESPÍRITO SANTO - ES</v>
          </cell>
          <cell r="B760" t="str">
            <v>ES</v>
          </cell>
          <cell r="C760">
            <v>1</v>
          </cell>
          <cell r="D760" t="str">
            <v>SE</v>
          </cell>
          <cell r="E760" t="str">
            <v>2018</v>
          </cell>
          <cell r="F760">
            <v>130331293.51000001</v>
          </cell>
          <cell r="G760">
            <v>64964205396.230003</v>
          </cell>
          <cell r="H760">
            <v>32259054164.41</v>
          </cell>
          <cell r="I760">
            <v>-97092928267.130005</v>
          </cell>
          <cell r="J760">
            <v>3102687690.5999999</v>
          </cell>
          <cell r="K760">
            <v>646213444.69000006</v>
          </cell>
          <cell r="L760">
            <v>1804013179.99</v>
          </cell>
          <cell r="M760">
            <v>652461065.91999984</v>
          </cell>
          <cell r="N760">
            <v>3233018984.1100001</v>
          </cell>
          <cell r="O760">
            <v>99673486185.320007</v>
          </cell>
          <cell r="P760">
            <v>-96440467201.210007</v>
          </cell>
        </row>
        <row r="761">
          <cell r="A761" t="str">
            <v>GOVERNO DO ESTADO DE GOIÁS - GO</v>
          </cell>
          <cell r="B761" t="str">
            <v>GO</v>
          </cell>
          <cell r="C761">
            <v>1</v>
          </cell>
          <cell r="D761" t="str">
            <v>CO</v>
          </cell>
          <cell r="E761" t="str">
            <v>2019</v>
          </cell>
          <cell r="F761">
            <v>0</v>
          </cell>
          <cell r="G761">
            <v>107262823325.19</v>
          </cell>
          <cell r="H761">
            <v>197069856212.57001</v>
          </cell>
          <cell r="I761">
            <v>-304332679537.76001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304332679537.76001</v>
          </cell>
          <cell r="P761">
            <v>-304332679537.76001</v>
          </cell>
        </row>
        <row r="762">
          <cell r="A762" t="str">
            <v>GOVERNO DO ESTADO DO MARANHÃO - MA</v>
          </cell>
          <cell r="B762" t="str">
            <v>MA</v>
          </cell>
          <cell r="C762">
            <v>1</v>
          </cell>
          <cell r="D762" t="str">
            <v>NE</v>
          </cell>
          <cell r="E762" t="str">
            <v>2018</v>
          </cell>
          <cell r="F762">
            <v>0</v>
          </cell>
          <cell r="G762">
            <v>7776864751.6900005</v>
          </cell>
          <cell r="H762">
            <v>0</v>
          </cell>
          <cell r="I762">
            <v>-7776864751.6900005</v>
          </cell>
          <cell r="J762">
            <v>2911927807.9499998</v>
          </cell>
          <cell r="K762">
            <v>17641237811.189999</v>
          </cell>
          <cell r="L762">
            <v>16025468083.389999</v>
          </cell>
          <cell r="M762">
            <v>-30754778086.630001</v>
          </cell>
          <cell r="N762">
            <v>2911927807.9499998</v>
          </cell>
          <cell r="O762">
            <v>41443570646.269997</v>
          </cell>
          <cell r="P762">
            <v>-38531642838.32</v>
          </cell>
        </row>
        <row r="763">
          <cell r="A763" t="str">
            <v>GOVERNO DO ESTADO DE MINAS GERAIS - MG</v>
          </cell>
          <cell r="B763" t="str">
            <v>MG</v>
          </cell>
          <cell r="C763">
            <v>1</v>
          </cell>
          <cell r="D763" t="str">
            <v>SE</v>
          </cell>
          <cell r="E763" t="str">
            <v>2018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5397202.5</v>
          </cell>
          <cell r="K763">
            <v>394498593990.60999</v>
          </cell>
          <cell r="L763">
            <v>358192151959.57001</v>
          </cell>
          <cell r="M763">
            <v>-752685348747.67993</v>
          </cell>
          <cell r="N763">
            <v>5397202.5</v>
          </cell>
          <cell r="O763">
            <v>752690745950.17993</v>
          </cell>
          <cell r="P763">
            <v>-752685348747.67993</v>
          </cell>
        </row>
        <row r="764">
          <cell r="A764" t="str">
            <v>GOVERNO DO ESTADO DO MATO GROSSO DO SUL - MS</v>
          </cell>
          <cell r="B764" t="str">
            <v>MS</v>
          </cell>
          <cell r="C764">
            <v>1</v>
          </cell>
          <cell r="D764" t="str">
            <v>CO</v>
          </cell>
          <cell r="E764" t="str">
            <v>2019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98695094.530000001</v>
          </cell>
          <cell r="K764">
            <v>16954852231.719999</v>
          </cell>
          <cell r="L764">
            <v>1577085918.95</v>
          </cell>
          <cell r="M764">
            <v>-18433243056.139999</v>
          </cell>
          <cell r="N764">
            <v>98695094.530000001</v>
          </cell>
          <cell r="O764">
            <v>18531938150.669998</v>
          </cell>
          <cell r="P764">
            <v>-18433243056.139999</v>
          </cell>
        </row>
        <row r="765">
          <cell r="A765" t="str">
            <v>GOVERNO DO ESTADO DO MATO GROSSO - MT</v>
          </cell>
          <cell r="B765" t="str">
            <v>MT</v>
          </cell>
          <cell r="C765">
            <v>1</v>
          </cell>
          <cell r="D765" t="str">
            <v>CO</v>
          </cell>
          <cell r="E765" t="str">
            <v>2017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45495599.539999999</v>
          </cell>
          <cell r="K765">
            <v>29907147805.68</v>
          </cell>
          <cell r="L765">
            <v>12486544706.92</v>
          </cell>
          <cell r="M765">
            <v>-42348196913.059998</v>
          </cell>
          <cell r="N765">
            <v>45495599.539999999</v>
          </cell>
          <cell r="O765">
            <v>42393692512.599998</v>
          </cell>
          <cell r="P765">
            <v>-42348196913.059998</v>
          </cell>
        </row>
        <row r="766">
          <cell r="A766" t="str">
            <v>GOVERNO DO ESTADO DO PARÁ - PA</v>
          </cell>
          <cell r="B766" t="str">
            <v>PA</v>
          </cell>
          <cell r="C766">
            <v>1</v>
          </cell>
          <cell r="D766" t="str">
            <v>N</v>
          </cell>
          <cell r="E766" t="str">
            <v>2019</v>
          </cell>
          <cell r="F766">
            <v>591674018.73000002</v>
          </cell>
          <cell r="G766">
            <v>66642513576.730003</v>
          </cell>
          <cell r="H766">
            <v>120537103554.36</v>
          </cell>
          <cell r="I766">
            <v>-186587943112.35999</v>
          </cell>
          <cell r="J766">
            <v>4218675533.8299999</v>
          </cell>
          <cell r="K766">
            <v>0</v>
          </cell>
          <cell r="L766">
            <v>1119634874.6300001</v>
          </cell>
          <cell r="M766">
            <v>3099040659.1999998</v>
          </cell>
          <cell r="N766">
            <v>4810349552.5599995</v>
          </cell>
          <cell r="O766">
            <v>188299252005.72</v>
          </cell>
          <cell r="P766">
            <v>-183488902453.16</v>
          </cell>
        </row>
        <row r="767">
          <cell r="A767" t="str">
            <v>GOVERNO DO ESTADO DA PARAÍBA - PB</v>
          </cell>
          <cell r="B767" t="str">
            <v>PB</v>
          </cell>
          <cell r="C767">
            <v>1</v>
          </cell>
          <cell r="D767" t="str">
            <v>NE</v>
          </cell>
          <cell r="E767" t="str">
            <v>2019</v>
          </cell>
          <cell r="F767">
            <v>44469187.369999997</v>
          </cell>
          <cell r="G767">
            <v>45833339585.360001</v>
          </cell>
          <cell r="H767">
            <v>45185972581.480003</v>
          </cell>
          <cell r="I767">
            <v>-90974842979.470001</v>
          </cell>
          <cell r="J767">
            <v>339910865.83999997</v>
          </cell>
          <cell r="K767">
            <v>2915185.07</v>
          </cell>
          <cell r="L767">
            <v>184520012.25</v>
          </cell>
          <cell r="M767">
            <v>152475668.52000001</v>
          </cell>
          <cell r="N767">
            <v>384380053.20999998</v>
          </cell>
          <cell r="O767">
            <v>91206747364.160004</v>
          </cell>
          <cell r="P767">
            <v>-90822367310.949997</v>
          </cell>
        </row>
        <row r="768">
          <cell r="A768" t="str">
            <v>GOVERNO DO ESTADO DE PERNAMBUCO - PE</v>
          </cell>
          <cell r="B768" t="str">
            <v>PE</v>
          </cell>
          <cell r="C768">
            <v>1</v>
          </cell>
          <cell r="D768" t="str">
            <v>NE</v>
          </cell>
          <cell r="E768" t="str">
            <v>2018</v>
          </cell>
          <cell r="F768">
            <v>0</v>
          </cell>
          <cell r="G768">
            <v>91439202453.139999</v>
          </cell>
          <cell r="H768">
            <v>130334757863.69</v>
          </cell>
          <cell r="I768">
            <v>-221773960316.82999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221773960316.83002</v>
          </cell>
          <cell r="P768">
            <v>-221773960316.83002</v>
          </cell>
        </row>
        <row r="769">
          <cell r="A769" t="str">
            <v>GOVERNO DO ESTADO DO PIAUÍ - PI</v>
          </cell>
          <cell r="B769" t="str">
            <v>PI</v>
          </cell>
          <cell r="C769">
            <v>1</v>
          </cell>
          <cell r="D769" t="str">
            <v>NE</v>
          </cell>
          <cell r="E769" t="str">
            <v>2018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133337080.83</v>
          </cell>
          <cell r="K769">
            <v>16290235094.08</v>
          </cell>
          <cell r="L769">
            <v>11685487430.129999</v>
          </cell>
          <cell r="M769">
            <v>-27842385443.380001</v>
          </cell>
          <cell r="N769">
            <v>133337080.83</v>
          </cell>
          <cell r="O769">
            <v>27975722524.209999</v>
          </cell>
          <cell r="P769">
            <v>-27842385443.379997</v>
          </cell>
        </row>
        <row r="770">
          <cell r="A770" t="str">
            <v>GOVERNO DO ESTADO DO PARANÁ - PR</v>
          </cell>
          <cell r="B770" t="str">
            <v>PR</v>
          </cell>
          <cell r="C770">
            <v>1</v>
          </cell>
          <cell r="D770" t="str">
            <v>S</v>
          </cell>
          <cell r="E770" t="str">
            <v>2019</v>
          </cell>
          <cell r="F770">
            <v>0</v>
          </cell>
          <cell r="G770">
            <v>113149431168.5</v>
          </cell>
          <cell r="H770">
            <v>128804749817.06</v>
          </cell>
          <cell r="I770">
            <v>-241954180985.56</v>
          </cell>
          <cell r="J770">
            <v>7435178933.9099998</v>
          </cell>
          <cell r="K770">
            <v>73342141848.769989</v>
          </cell>
          <cell r="L770">
            <v>72730505558.26001</v>
          </cell>
          <cell r="M770">
            <v>-138637468473.12</v>
          </cell>
          <cell r="N770">
            <v>7435178933.9099998</v>
          </cell>
          <cell r="O770">
            <v>388026828392.58997</v>
          </cell>
          <cell r="P770">
            <v>-380591649458.67999</v>
          </cell>
        </row>
        <row r="771">
          <cell r="A771" t="str">
            <v>GOVERNO DO ESTADO DO RIO DE JANEIRO - RJ</v>
          </cell>
          <cell r="B771" t="str">
            <v>RJ</v>
          </cell>
          <cell r="C771">
            <v>1</v>
          </cell>
          <cell r="D771" t="str">
            <v>SE</v>
          </cell>
          <cell r="E771" t="str">
            <v>2019</v>
          </cell>
          <cell r="F771">
            <v>192757663305.01001</v>
          </cell>
          <cell r="G771">
            <v>384966489063.72998</v>
          </cell>
          <cell r="H771">
            <v>420889886272.02002</v>
          </cell>
          <cell r="I771">
            <v>-613098712030.73999</v>
          </cell>
          <cell r="J771">
            <v>1223335650.55</v>
          </cell>
          <cell r="K771">
            <v>32779973.510000002</v>
          </cell>
          <cell r="L771">
            <v>751947623.13</v>
          </cell>
          <cell r="M771">
            <v>438608053.91000003</v>
          </cell>
          <cell r="N771">
            <v>193980998955.56</v>
          </cell>
          <cell r="O771">
            <v>806641102932.39001</v>
          </cell>
          <cell r="P771">
            <v>-612660103976.83008</v>
          </cell>
        </row>
        <row r="772">
          <cell r="A772" t="str">
            <v>GOVERNO DO ESTADO DO RIO GRANDE DO NORTE - RN</v>
          </cell>
          <cell r="B772" t="str">
            <v>RN</v>
          </cell>
          <cell r="C772">
            <v>1</v>
          </cell>
          <cell r="D772" t="str">
            <v>NE</v>
          </cell>
          <cell r="E772" t="str">
            <v>2018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331180953.66000003</v>
          </cell>
          <cell r="K772">
            <v>37213938611.050003</v>
          </cell>
          <cell r="L772">
            <v>24535882460.779999</v>
          </cell>
          <cell r="M772">
            <v>-61418640118.169998</v>
          </cell>
          <cell r="N772">
            <v>331180953.66000003</v>
          </cell>
          <cell r="O772">
            <v>61749821071.830002</v>
          </cell>
          <cell r="P772">
            <v>-61418640118.169998</v>
          </cell>
        </row>
        <row r="773">
          <cell r="A773" t="str">
            <v>GOVERNO DO ESTADO DE RONDÔNIA - RO</v>
          </cell>
          <cell r="B773" t="str">
            <v>RO</v>
          </cell>
          <cell r="C773">
            <v>1</v>
          </cell>
          <cell r="D773" t="str">
            <v>N</v>
          </cell>
          <cell r="E773" t="str">
            <v>2019</v>
          </cell>
          <cell r="F773">
            <v>888229476.77999997</v>
          </cell>
          <cell r="G773">
            <v>16425155968.15</v>
          </cell>
          <cell r="H773">
            <v>35978750992.07</v>
          </cell>
          <cell r="I773">
            <v>-51515677483.440002</v>
          </cell>
          <cell r="J773">
            <v>1171356839.1099999</v>
          </cell>
          <cell r="K773">
            <v>222776587.80000001</v>
          </cell>
          <cell r="L773">
            <v>771241869.42999995</v>
          </cell>
          <cell r="M773">
            <v>177338381.87999991</v>
          </cell>
          <cell r="N773">
            <v>2059586315.8899999</v>
          </cell>
          <cell r="O773">
            <v>53397925417.450005</v>
          </cell>
          <cell r="P773">
            <v>-51338339101.560005</v>
          </cell>
        </row>
        <row r="774">
          <cell r="A774" t="str">
            <v>GOVERNO DO ESTADO DE RORAIMA - RR</v>
          </cell>
          <cell r="B774" t="str">
            <v>RR</v>
          </cell>
          <cell r="C774">
            <v>1</v>
          </cell>
          <cell r="D774" t="str">
            <v>N</v>
          </cell>
          <cell r="E774" t="str">
            <v>2017</v>
          </cell>
          <cell r="F774">
            <v>1437313551.97</v>
          </cell>
          <cell r="G774">
            <v>474189235.42000002</v>
          </cell>
          <cell r="H774">
            <v>7878614614.25</v>
          </cell>
          <cell r="I774">
            <v>-6915490297.6999998</v>
          </cell>
          <cell r="J774">
            <v>765776689.42999995</v>
          </cell>
          <cell r="K774">
            <v>49005614.100000001</v>
          </cell>
          <cell r="L774">
            <v>630381090.91000009</v>
          </cell>
          <cell r="M774">
            <v>86389984.419999868</v>
          </cell>
          <cell r="N774">
            <v>2203090241.4000001</v>
          </cell>
          <cell r="O774">
            <v>9032190554.6800003</v>
          </cell>
          <cell r="P774">
            <v>-6829100313.2800007</v>
          </cell>
        </row>
        <row r="775">
          <cell r="A775" t="str">
            <v>GOVERNO DO ESTADO DO RIO GRANDE DO SUL - RS</v>
          </cell>
          <cell r="B775" t="str">
            <v>RS</v>
          </cell>
          <cell r="C775">
            <v>1</v>
          </cell>
          <cell r="D775" t="str">
            <v>S</v>
          </cell>
          <cell r="E775" t="str">
            <v>2018</v>
          </cell>
          <cell r="F775">
            <v>66495099.259999998</v>
          </cell>
          <cell r="G775">
            <v>270128485110.64999</v>
          </cell>
          <cell r="H775">
            <v>96849491977.540009</v>
          </cell>
          <cell r="I775">
            <v>-366911481988.93011</v>
          </cell>
          <cell r="J775">
            <v>1344079713.72</v>
          </cell>
          <cell r="K775">
            <v>42092470.909999996</v>
          </cell>
          <cell r="L775">
            <v>3006912338.0700002</v>
          </cell>
          <cell r="M775">
            <v>-1704925095.26</v>
          </cell>
          <cell r="N775">
            <v>1410574812.98</v>
          </cell>
          <cell r="O775">
            <v>370026981897.16998</v>
          </cell>
          <cell r="P775">
            <v>-368616407084.19</v>
          </cell>
        </row>
        <row r="776">
          <cell r="A776" t="str">
            <v>GOVERNO DO ESTADO DE SANTA CATARINA - SC</v>
          </cell>
          <cell r="B776" t="str">
            <v>SC</v>
          </cell>
          <cell r="C776">
            <v>1</v>
          </cell>
          <cell r="D776" t="str">
            <v>S</v>
          </cell>
          <cell r="E776" t="str">
            <v>2019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101677241243.78</v>
          </cell>
          <cell r="L776">
            <v>57203442212</v>
          </cell>
          <cell r="M776">
            <v>0</v>
          </cell>
          <cell r="N776">
            <v>0</v>
          </cell>
          <cell r="O776">
            <v>158880683455.78</v>
          </cell>
          <cell r="P776">
            <v>-158880683455.78</v>
          </cell>
        </row>
        <row r="777">
          <cell r="A777" t="str">
            <v>GOVERNO DO ESTADO DE SERGIPE - SE</v>
          </cell>
          <cell r="B777" t="str">
            <v>SE</v>
          </cell>
          <cell r="C777">
            <v>1</v>
          </cell>
          <cell r="D777" t="str">
            <v>NE</v>
          </cell>
          <cell r="E777" t="str">
            <v>2019</v>
          </cell>
          <cell r="F777">
            <v>108363398.04000001</v>
          </cell>
          <cell r="G777">
            <v>39853265298.510002</v>
          </cell>
          <cell r="H777">
            <v>46890447077.639999</v>
          </cell>
          <cell r="I777">
            <v>-86635348978.110001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108363398.04000001</v>
          </cell>
          <cell r="O777">
            <v>86743712376.149994</v>
          </cell>
          <cell r="P777">
            <v>-86635348978.110001</v>
          </cell>
        </row>
        <row r="778">
          <cell r="A778" t="str">
            <v>GOVERNO DO ESTADO DE SÃO PAULO - SP</v>
          </cell>
          <cell r="B778" t="str">
            <v>SP</v>
          </cell>
          <cell r="C778">
            <v>1</v>
          </cell>
          <cell r="D778" t="str">
            <v>SE</v>
          </cell>
          <cell r="E778" t="str">
            <v/>
          </cell>
          <cell r="F778" t="str">
            <v/>
          </cell>
          <cell r="G778" t="str">
            <v/>
          </cell>
          <cell r="H778" t="str">
            <v/>
          </cell>
          <cell r="I778" t="str">
            <v/>
          </cell>
          <cell r="J778" t="str">
            <v/>
          </cell>
          <cell r="K778" t="str">
            <v/>
          </cell>
          <cell r="L778" t="str">
            <v/>
          </cell>
          <cell r="M778" t="str">
            <v/>
          </cell>
          <cell r="N778" t="str">
            <v/>
          </cell>
          <cell r="P778" t="str">
            <v/>
          </cell>
        </row>
        <row r="779">
          <cell r="A779" t="str">
            <v>GOVERNO DO ESTADO DO TOCANTINS - TO</v>
          </cell>
          <cell r="B779" t="str">
            <v>TO</v>
          </cell>
          <cell r="C779">
            <v>1</v>
          </cell>
          <cell r="D779" t="str">
            <v>N</v>
          </cell>
          <cell r="E779" t="str">
            <v>2019</v>
          </cell>
          <cell r="F779">
            <v>1239656684.6800001</v>
          </cell>
          <cell r="G779">
            <v>24618876710.77</v>
          </cell>
          <cell r="H779">
            <v>15591467641.23</v>
          </cell>
          <cell r="I779">
            <v>-38970687667.32</v>
          </cell>
          <cell r="J779">
            <v>4036527081.6300001</v>
          </cell>
          <cell r="K779">
            <v>12083505.27</v>
          </cell>
          <cell r="L779">
            <v>175929539.53999999</v>
          </cell>
          <cell r="M779">
            <v>3848514036.8200002</v>
          </cell>
          <cell r="N779">
            <v>5276183766.3100004</v>
          </cell>
          <cell r="O779">
            <v>40398357396.809998</v>
          </cell>
          <cell r="P779">
            <v>-35122173630.5</v>
          </cell>
        </row>
        <row r="780">
          <cell r="A780" t="str">
            <v>GRAMADO DOS LOUREIROS - RS</v>
          </cell>
          <cell r="B780" t="str">
            <v>RS</v>
          </cell>
          <cell r="C780">
            <v>7</v>
          </cell>
          <cell r="D780" t="str">
            <v>S</v>
          </cell>
          <cell r="E780" t="str">
            <v>2018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17013233.989999998</v>
          </cell>
          <cell r="K780">
            <v>4247068</v>
          </cell>
          <cell r="L780">
            <v>17796994</v>
          </cell>
          <cell r="M780">
            <v>-5030828.0100000016</v>
          </cell>
          <cell r="N780">
            <v>17013233.989999998</v>
          </cell>
          <cell r="O780">
            <v>22044062</v>
          </cell>
          <cell r="P780">
            <v>-5030828.0100000016</v>
          </cell>
        </row>
        <row r="781">
          <cell r="A781" t="str">
            <v>GRAMADO XAVIER - RS</v>
          </cell>
          <cell r="B781" t="str">
            <v>RS</v>
          </cell>
          <cell r="C781">
            <v>7</v>
          </cell>
          <cell r="D781" t="str">
            <v>S</v>
          </cell>
          <cell r="E781" t="str">
            <v>2019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8355810.46</v>
          </cell>
          <cell r="K781">
            <v>3442160.46</v>
          </cell>
          <cell r="L781">
            <v>16966611.530000001</v>
          </cell>
          <cell r="M781">
            <v>-12052961.529999999</v>
          </cell>
          <cell r="N781">
            <v>8355810.46</v>
          </cell>
          <cell r="O781">
            <v>20408771.990000002</v>
          </cell>
          <cell r="P781">
            <v>-12052961.530000001</v>
          </cell>
        </row>
        <row r="782">
          <cell r="A782" t="str">
            <v>GRANITO - PE</v>
          </cell>
          <cell r="B782" t="str">
            <v>PE</v>
          </cell>
          <cell r="C782">
            <v>7</v>
          </cell>
          <cell r="D782" t="str">
            <v>NE</v>
          </cell>
          <cell r="E782" t="str">
            <v>2019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8513963.6199999992</v>
          </cell>
          <cell r="K782">
            <v>25889286.329999998</v>
          </cell>
          <cell r="L782">
            <v>25783902.870000001</v>
          </cell>
          <cell r="M782">
            <v>-43159225.579999998</v>
          </cell>
          <cell r="N782">
            <v>8513963.6199999992</v>
          </cell>
          <cell r="O782">
            <v>51673189.200000003</v>
          </cell>
          <cell r="P782">
            <v>-43159225.580000006</v>
          </cell>
        </row>
        <row r="783">
          <cell r="A783" t="str">
            <v>GRAVATÁ - PE</v>
          </cell>
          <cell r="B783" t="str">
            <v>PE</v>
          </cell>
          <cell r="C783">
            <v>5</v>
          </cell>
          <cell r="D783" t="str">
            <v>NE</v>
          </cell>
          <cell r="E783" t="str">
            <v>2019</v>
          </cell>
          <cell r="F783">
            <v>1240991.81</v>
          </cell>
          <cell r="G783">
            <v>322396134.94999999</v>
          </cell>
          <cell r="H783">
            <v>747210393.04999995</v>
          </cell>
          <cell r="I783">
            <v>-1068365536.1900001</v>
          </cell>
          <cell r="J783">
            <v>22821403.670000002</v>
          </cell>
          <cell r="K783">
            <v>117778.43</v>
          </cell>
          <cell r="L783">
            <v>32171640.75</v>
          </cell>
          <cell r="M783">
            <v>-9468015.5099999979</v>
          </cell>
          <cell r="N783">
            <v>24062395.48</v>
          </cell>
          <cell r="O783">
            <v>1101895947.1799998</v>
          </cell>
          <cell r="P783">
            <v>-1077833551.6999998</v>
          </cell>
        </row>
        <row r="784">
          <cell r="A784" t="str">
            <v>GRAVATAÍ - RS</v>
          </cell>
          <cell r="B784" t="str">
            <v>RS</v>
          </cell>
          <cell r="C784">
            <v>3</v>
          </cell>
          <cell r="D784" t="str">
            <v>S</v>
          </cell>
          <cell r="E784" t="str">
            <v>2019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329329945.74000001</v>
          </cell>
          <cell r="K784">
            <v>565976213.30999994</v>
          </cell>
          <cell r="L784">
            <v>900938719.34000003</v>
          </cell>
          <cell r="M784">
            <v>-1137584986.9100001</v>
          </cell>
          <cell r="N784">
            <v>329329945.74000001</v>
          </cell>
          <cell r="O784">
            <v>1466914932.6500001</v>
          </cell>
          <cell r="P784">
            <v>-1137584986.9100001</v>
          </cell>
        </row>
        <row r="785">
          <cell r="A785" t="str">
            <v>GUAÇUÍ - ES</v>
          </cell>
          <cell r="B785" t="str">
            <v>ES</v>
          </cell>
          <cell r="C785">
            <v>6</v>
          </cell>
          <cell r="D785" t="str">
            <v>SE</v>
          </cell>
          <cell r="E785" t="str">
            <v>2019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37728309.759999998</v>
          </cell>
          <cell r="K785">
            <v>106746354.43000001</v>
          </cell>
          <cell r="L785">
            <v>97092065.299999997</v>
          </cell>
          <cell r="M785">
            <v>-166110109.97</v>
          </cell>
          <cell r="N785">
            <v>37728309.759999998</v>
          </cell>
          <cell r="O785">
            <v>203838419.73000002</v>
          </cell>
          <cell r="P785">
            <v>-166110109.97000003</v>
          </cell>
        </row>
        <row r="786">
          <cell r="A786" t="str">
            <v>GUAÍBA - RS</v>
          </cell>
          <cell r="B786" t="str">
            <v>RS</v>
          </cell>
          <cell r="C786">
            <v>4</v>
          </cell>
          <cell r="D786" t="str">
            <v>S</v>
          </cell>
          <cell r="E786" t="str">
            <v>2019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414382321.42000002</v>
          </cell>
          <cell r="K786">
            <v>424786199.08999997</v>
          </cell>
          <cell r="L786">
            <v>352800249.82999998</v>
          </cell>
          <cell r="M786">
            <v>-363204127.5</v>
          </cell>
          <cell r="N786">
            <v>414382321.42000002</v>
          </cell>
          <cell r="O786">
            <v>777586448.91999996</v>
          </cell>
          <cell r="P786">
            <v>-363204127.49999994</v>
          </cell>
        </row>
        <row r="787">
          <cell r="A787" t="str">
            <v>GUAIMBÊ - SP</v>
          </cell>
          <cell r="B787" t="str">
            <v>SP</v>
          </cell>
          <cell r="C787">
            <v>7</v>
          </cell>
          <cell r="D787" t="str">
            <v>SE</v>
          </cell>
          <cell r="E787" t="str">
            <v>2019</v>
          </cell>
          <cell r="F787">
            <v>0</v>
          </cell>
          <cell r="G787">
            <v>1319276.74</v>
          </cell>
          <cell r="H787">
            <v>0</v>
          </cell>
          <cell r="I787">
            <v>-1319276.74</v>
          </cell>
          <cell r="J787">
            <v>14087436.59</v>
          </cell>
          <cell r="K787">
            <v>22609217.050000001</v>
          </cell>
          <cell r="L787">
            <v>19245414.579999998</v>
          </cell>
          <cell r="M787">
            <v>-27767195.039999999</v>
          </cell>
          <cell r="N787">
            <v>14087436.59</v>
          </cell>
          <cell r="O787">
            <v>43173908.369999997</v>
          </cell>
          <cell r="P787">
            <v>-29086471.779999997</v>
          </cell>
        </row>
        <row r="788">
          <cell r="A788" t="str">
            <v>GUAÍRA - SP</v>
          </cell>
          <cell r="B788" t="str">
            <v>SP</v>
          </cell>
          <cell r="C788">
            <v>5</v>
          </cell>
          <cell r="D788" t="str">
            <v>SE</v>
          </cell>
          <cell r="E788" t="str">
            <v>2019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186054161.75</v>
          </cell>
          <cell r="K788">
            <v>152734112.94999999</v>
          </cell>
          <cell r="L788">
            <v>183232140.15000001</v>
          </cell>
          <cell r="M788">
            <v>-149912091.34999999</v>
          </cell>
          <cell r="N788">
            <v>186054161.75</v>
          </cell>
          <cell r="O788">
            <v>335966253.10000002</v>
          </cell>
          <cell r="P788">
            <v>-149912091.35000002</v>
          </cell>
        </row>
        <row r="789">
          <cell r="A789" t="str">
            <v>GUAIRAÇÁ - PR</v>
          </cell>
          <cell r="B789" t="str">
            <v>PR</v>
          </cell>
          <cell r="C789">
            <v>7</v>
          </cell>
          <cell r="D789" t="str">
            <v>S</v>
          </cell>
          <cell r="E789" t="str">
            <v>2019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6030649.6799999997</v>
          </cell>
          <cell r="K789">
            <v>23619063.32</v>
          </cell>
          <cell r="L789">
            <v>18277677.289999999</v>
          </cell>
          <cell r="M789">
            <v>-35866090.93</v>
          </cell>
          <cell r="N789">
            <v>6030649.6799999997</v>
          </cell>
          <cell r="O789">
            <v>41896740.609999999</v>
          </cell>
          <cell r="P789">
            <v>-35866090.93</v>
          </cell>
        </row>
        <row r="790">
          <cell r="A790" t="str">
            <v>GUAJARÁ-MIRIM - RO</v>
          </cell>
          <cell r="B790" t="str">
            <v>RO</v>
          </cell>
          <cell r="C790">
            <v>5</v>
          </cell>
          <cell r="D790" t="str">
            <v>N</v>
          </cell>
          <cell r="E790" t="str">
            <v>2018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28330444.109999999</v>
          </cell>
          <cell r="K790">
            <v>25287969.030000001</v>
          </cell>
          <cell r="L790">
            <v>153206011.18000001</v>
          </cell>
          <cell r="M790">
            <v>-150163536.09999999</v>
          </cell>
          <cell r="N790">
            <v>28330444.109999999</v>
          </cell>
          <cell r="O790">
            <v>178493980.21000001</v>
          </cell>
          <cell r="P790">
            <v>-150163536.10000002</v>
          </cell>
        </row>
        <row r="791">
          <cell r="A791" t="str">
            <v>GUAMIRANGA - PR</v>
          </cell>
          <cell r="B791" t="str">
            <v>PR</v>
          </cell>
          <cell r="C791">
            <v>7</v>
          </cell>
          <cell r="D791" t="str">
            <v>S</v>
          </cell>
          <cell r="E791" t="str">
            <v>2019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23790112.640000001</v>
          </cell>
          <cell r="K791">
            <v>6985765.04</v>
          </cell>
          <cell r="L791">
            <v>23952496.539999999</v>
          </cell>
          <cell r="M791">
            <v>-7148148.9399999985</v>
          </cell>
          <cell r="N791">
            <v>23790112.640000001</v>
          </cell>
          <cell r="O791">
            <v>30938261.579999998</v>
          </cell>
          <cell r="P791">
            <v>-7148148.9399999976</v>
          </cell>
        </row>
        <row r="792">
          <cell r="A792" t="str">
            <v>GUANHÃES - MG</v>
          </cell>
          <cell r="B792" t="str">
            <v>MG</v>
          </cell>
          <cell r="C792">
            <v>6</v>
          </cell>
          <cell r="D792" t="str">
            <v>SE</v>
          </cell>
          <cell r="E792" t="str">
            <v>2019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42516877.359999999</v>
          </cell>
          <cell r="K792">
            <v>103275281.38</v>
          </cell>
          <cell r="L792">
            <v>54299514.090000004</v>
          </cell>
          <cell r="M792">
            <v>-115057918.11</v>
          </cell>
          <cell r="N792">
            <v>42516877.359999999</v>
          </cell>
          <cell r="O792">
            <v>157574795.47</v>
          </cell>
          <cell r="P792">
            <v>-115057918.11</v>
          </cell>
        </row>
        <row r="793">
          <cell r="A793" t="str">
            <v>GUAPIAÇU - SP</v>
          </cell>
          <cell r="B793" t="str">
            <v>SP</v>
          </cell>
          <cell r="C793">
            <v>6</v>
          </cell>
          <cell r="D793" t="str">
            <v>SE</v>
          </cell>
          <cell r="E793" t="str">
            <v>2018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54969587.969999999</v>
          </cell>
          <cell r="K793">
            <v>39624219.259999998</v>
          </cell>
          <cell r="L793">
            <v>68834134.900000006</v>
          </cell>
          <cell r="M793">
            <v>-53488766.190000013</v>
          </cell>
          <cell r="N793">
            <v>54969587.969999999</v>
          </cell>
          <cell r="O793">
            <v>108458354.16</v>
          </cell>
          <cell r="P793">
            <v>-53488766.189999998</v>
          </cell>
        </row>
        <row r="794">
          <cell r="A794" t="str">
            <v>GUAPÓ - GO</v>
          </cell>
          <cell r="B794" t="str">
            <v>GO</v>
          </cell>
          <cell r="C794">
            <v>7</v>
          </cell>
          <cell r="D794" t="str">
            <v>CO</v>
          </cell>
          <cell r="E794" t="str">
            <v>2019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15783536.32</v>
          </cell>
          <cell r="K794">
            <v>28047794.629999999</v>
          </cell>
          <cell r="L794">
            <v>51168326.009999998</v>
          </cell>
          <cell r="M794">
            <v>-63432584.319999993</v>
          </cell>
          <cell r="N794">
            <v>15783536.32</v>
          </cell>
          <cell r="O794">
            <v>79216120.640000001</v>
          </cell>
          <cell r="P794">
            <v>-63432584.32</v>
          </cell>
        </row>
        <row r="795">
          <cell r="A795" t="str">
            <v>GUAPORÉ - RS</v>
          </cell>
          <cell r="B795" t="str">
            <v>RS</v>
          </cell>
          <cell r="C795">
            <v>6</v>
          </cell>
          <cell r="D795" t="str">
            <v>S</v>
          </cell>
          <cell r="E795" t="str">
            <v>2019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89768382.849999994</v>
          </cell>
          <cell r="K795">
            <v>55703021.299999997</v>
          </cell>
          <cell r="L795">
            <v>62685012.469999999</v>
          </cell>
          <cell r="M795">
            <v>-28619650.920000002</v>
          </cell>
          <cell r="N795">
            <v>89768382.849999994</v>
          </cell>
          <cell r="O795">
            <v>118388033.77</v>
          </cell>
          <cell r="P795">
            <v>-28619650.920000002</v>
          </cell>
        </row>
        <row r="796">
          <cell r="A796" t="str">
            <v>GUARABIRA - PB</v>
          </cell>
          <cell r="B796" t="str">
            <v>PB</v>
          </cell>
          <cell r="C796">
            <v>5</v>
          </cell>
          <cell r="D796" t="str">
            <v>NE</v>
          </cell>
          <cell r="E796" t="str">
            <v>2018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63235539.950000003</v>
          </cell>
          <cell r="K796">
            <v>106947931.64</v>
          </cell>
          <cell r="L796">
            <v>76741593.370000005</v>
          </cell>
          <cell r="M796">
            <v>-120453985.06</v>
          </cell>
          <cell r="N796">
            <v>63235539.950000003</v>
          </cell>
          <cell r="O796">
            <v>183689525.00999999</v>
          </cell>
          <cell r="P796">
            <v>-120453985.05999999</v>
          </cell>
        </row>
        <row r="797">
          <cell r="A797" t="str">
            <v>GUARACI - PR</v>
          </cell>
          <cell r="B797" t="str">
            <v>PR</v>
          </cell>
          <cell r="C797">
            <v>7</v>
          </cell>
          <cell r="D797" t="str">
            <v>S</v>
          </cell>
          <cell r="E797" t="str">
            <v>2019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6536717.3099999996</v>
          </cell>
          <cell r="K797">
            <v>40813293.530000001</v>
          </cell>
          <cell r="L797">
            <v>15312974.130000001</v>
          </cell>
          <cell r="M797">
            <v>-49589550.350000001</v>
          </cell>
          <cell r="N797">
            <v>6536717.3099999996</v>
          </cell>
          <cell r="O797">
            <v>56126267.660000004</v>
          </cell>
          <cell r="P797">
            <v>-49589550.350000001</v>
          </cell>
        </row>
        <row r="798">
          <cell r="A798" t="str">
            <v>GUARACI - SP</v>
          </cell>
          <cell r="B798" t="str">
            <v>SP</v>
          </cell>
          <cell r="C798">
            <v>6</v>
          </cell>
          <cell r="D798" t="str">
            <v>SE</v>
          </cell>
          <cell r="E798" t="str">
            <v>2019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21554622.16</v>
          </cell>
          <cell r="K798">
            <v>32448625.59</v>
          </cell>
          <cell r="L798">
            <v>26660585.219999999</v>
          </cell>
          <cell r="M798">
            <v>-37554588.649999999</v>
          </cell>
          <cell r="N798">
            <v>21554622.16</v>
          </cell>
          <cell r="O798">
            <v>59109210.810000002</v>
          </cell>
          <cell r="P798">
            <v>-37554588.650000006</v>
          </cell>
        </row>
        <row r="799">
          <cell r="A799" t="str">
            <v>GUARACIABA - MG</v>
          </cell>
          <cell r="B799" t="str">
            <v>MG</v>
          </cell>
          <cell r="C799">
            <v>8</v>
          </cell>
          <cell r="D799" t="str">
            <v>SE</v>
          </cell>
          <cell r="E799" t="str">
            <v/>
          </cell>
          <cell r="F799" t="str">
            <v/>
          </cell>
          <cell r="G799" t="str">
            <v/>
          </cell>
          <cell r="H799" t="str">
            <v/>
          </cell>
          <cell r="I799" t="str">
            <v/>
          </cell>
          <cell r="J799" t="str">
            <v/>
          </cell>
          <cell r="K799" t="str">
            <v/>
          </cell>
          <cell r="L799" t="str">
            <v/>
          </cell>
          <cell r="M799" t="str">
            <v/>
          </cell>
          <cell r="N799" t="str">
            <v/>
          </cell>
          <cell r="P799" t="str">
            <v/>
          </cell>
        </row>
        <row r="800">
          <cell r="A800" t="str">
            <v>GUARAÍ - TO</v>
          </cell>
          <cell r="B800" t="str">
            <v>TO</v>
          </cell>
          <cell r="C800">
            <v>6</v>
          </cell>
          <cell r="D800" t="str">
            <v>N</v>
          </cell>
          <cell r="E800" t="str">
            <v>2019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6634345.8300000001</v>
          </cell>
          <cell r="K800">
            <v>19594014.949999999</v>
          </cell>
          <cell r="L800">
            <v>74840464.170000002</v>
          </cell>
          <cell r="M800">
            <v>-87800133.290000007</v>
          </cell>
          <cell r="N800">
            <v>6634345.8300000001</v>
          </cell>
          <cell r="O800">
            <v>94434479.120000005</v>
          </cell>
          <cell r="P800">
            <v>-87800133.290000007</v>
          </cell>
        </row>
        <row r="801">
          <cell r="A801" t="str">
            <v>GUARAMIRANGA - CE</v>
          </cell>
          <cell r="B801" t="str">
            <v>CE</v>
          </cell>
          <cell r="C801">
            <v>7</v>
          </cell>
          <cell r="D801" t="str">
            <v>NE</v>
          </cell>
          <cell r="E801" t="str">
            <v>2019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6238726.5199999996</v>
          </cell>
          <cell r="K801">
            <v>2515423.71</v>
          </cell>
          <cell r="L801">
            <v>18754136.73</v>
          </cell>
          <cell r="M801">
            <v>-15030833.92</v>
          </cell>
          <cell r="N801">
            <v>6238726.5199999996</v>
          </cell>
          <cell r="O801">
            <v>21269560.440000001</v>
          </cell>
          <cell r="P801">
            <v>-15030833.920000002</v>
          </cell>
        </row>
        <row r="802">
          <cell r="A802" t="str">
            <v>GUARANI - MG</v>
          </cell>
          <cell r="B802" t="str">
            <v>MG</v>
          </cell>
          <cell r="C802">
            <v>7</v>
          </cell>
          <cell r="D802" t="str">
            <v>SE</v>
          </cell>
          <cell r="E802" t="str">
            <v>2019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3397839.19</v>
          </cell>
          <cell r="K802">
            <v>28039147.210000001</v>
          </cell>
          <cell r="L802">
            <v>18389060.809999999</v>
          </cell>
          <cell r="M802">
            <v>-43030368.829999998</v>
          </cell>
          <cell r="N802">
            <v>3397839.19</v>
          </cell>
          <cell r="O802">
            <v>46428208.019999996</v>
          </cell>
          <cell r="P802">
            <v>-43030368.829999998</v>
          </cell>
        </row>
        <row r="803">
          <cell r="A803" t="str">
            <v>GUARANI DAS MISSÕES - RS</v>
          </cell>
          <cell r="B803" t="str">
            <v>RS</v>
          </cell>
          <cell r="C803">
            <v>7</v>
          </cell>
          <cell r="D803" t="str">
            <v>S</v>
          </cell>
          <cell r="E803" t="str">
            <v>2019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15718439.73</v>
          </cell>
          <cell r="K803">
            <v>53981444.810000002</v>
          </cell>
          <cell r="L803">
            <v>28666243.329999998</v>
          </cell>
          <cell r="M803">
            <v>-66929248.409999996</v>
          </cell>
          <cell r="N803">
            <v>15718439.73</v>
          </cell>
          <cell r="O803">
            <v>82647688.140000001</v>
          </cell>
          <cell r="P803">
            <v>-66929248.409999996</v>
          </cell>
        </row>
        <row r="804">
          <cell r="A804" t="str">
            <v>GUARANI DE GOIÁS - GO</v>
          </cell>
          <cell r="B804" t="str">
            <v>GO</v>
          </cell>
          <cell r="C804">
            <v>7</v>
          </cell>
          <cell r="D804" t="str">
            <v>CO</v>
          </cell>
          <cell r="E804" t="str">
            <v>2019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8203272.5699999994</v>
          </cell>
          <cell r="K804">
            <v>13014699.640000001</v>
          </cell>
          <cell r="L804">
            <v>19682546.800000001</v>
          </cell>
          <cell r="M804">
            <v>-24493973.870000001</v>
          </cell>
          <cell r="N804">
            <v>8203272.5699999994</v>
          </cell>
          <cell r="O804">
            <v>32697246.440000001</v>
          </cell>
          <cell r="P804">
            <v>-24493973.870000001</v>
          </cell>
        </row>
        <row r="805">
          <cell r="A805" t="str">
            <v>GUARANIAÇU - PR</v>
          </cell>
          <cell r="B805" t="str">
            <v>PR</v>
          </cell>
          <cell r="C805">
            <v>6</v>
          </cell>
          <cell r="D805" t="str">
            <v>S</v>
          </cell>
          <cell r="E805" t="str">
            <v>2019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33756087.009999998</v>
          </cell>
          <cell r="K805">
            <v>81282009.510000005</v>
          </cell>
          <cell r="L805">
            <v>34630778.439999998</v>
          </cell>
          <cell r="M805">
            <v>-82156700.939999998</v>
          </cell>
          <cell r="N805">
            <v>33756087.009999998</v>
          </cell>
          <cell r="O805">
            <v>115912787.95</v>
          </cell>
          <cell r="P805">
            <v>-82156700.939999998</v>
          </cell>
        </row>
        <row r="806">
          <cell r="A806" t="str">
            <v>GUARANTÃ DO NORTE - MT</v>
          </cell>
          <cell r="B806" t="str">
            <v>MT</v>
          </cell>
          <cell r="C806">
            <v>6</v>
          </cell>
          <cell r="D806" t="str">
            <v>CO</v>
          </cell>
          <cell r="E806" t="str">
            <v>2019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50389367.009999998</v>
          </cell>
          <cell r="K806">
            <v>49513612.979999997</v>
          </cell>
          <cell r="L806">
            <v>49598294.100000001</v>
          </cell>
          <cell r="M806">
            <v>-48722540.07</v>
          </cell>
          <cell r="N806">
            <v>50389367.009999998</v>
          </cell>
          <cell r="O806">
            <v>99111907.079999998</v>
          </cell>
          <cell r="P806">
            <v>-48722540.07</v>
          </cell>
        </row>
        <row r="807">
          <cell r="A807" t="str">
            <v>GUARAPARI - ES</v>
          </cell>
          <cell r="B807" t="str">
            <v>ES</v>
          </cell>
          <cell r="C807">
            <v>4</v>
          </cell>
          <cell r="D807" t="str">
            <v>SE</v>
          </cell>
          <cell r="E807" t="str">
            <v>2019</v>
          </cell>
          <cell r="F807">
            <v>55315636.789999999</v>
          </cell>
          <cell r="G807">
            <v>426358593.37</v>
          </cell>
          <cell r="H807">
            <v>527301915.22000003</v>
          </cell>
          <cell r="I807">
            <v>-898344871.79999995</v>
          </cell>
          <cell r="J807">
            <v>106425187.06</v>
          </cell>
          <cell r="K807">
            <v>11968402.630000001</v>
          </cell>
          <cell r="L807">
            <v>87208390.829999998</v>
          </cell>
          <cell r="M807">
            <v>7248393.6000000034</v>
          </cell>
          <cell r="N807">
            <v>161740823.84999999</v>
          </cell>
          <cell r="O807">
            <v>1052837302.0500001</v>
          </cell>
          <cell r="P807">
            <v>-891096478.20000005</v>
          </cell>
        </row>
        <row r="808">
          <cell r="A808" t="str">
            <v>GUARAPUAVA - PR</v>
          </cell>
          <cell r="B808" t="str">
            <v>PR</v>
          </cell>
          <cell r="C808">
            <v>4</v>
          </cell>
          <cell r="D808" t="str">
            <v>S</v>
          </cell>
          <cell r="E808" t="str">
            <v>2019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372648225.49000001</v>
          </cell>
          <cell r="K808">
            <v>266630400.37</v>
          </cell>
          <cell r="L808">
            <v>337321631.74000001</v>
          </cell>
          <cell r="M808">
            <v>-231303806.62</v>
          </cell>
          <cell r="N808">
            <v>372648225.49000001</v>
          </cell>
          <cell r="O808">
            <v>603952032.11000001</v>
          </cell>
          <cell r="P808">
            <v>-231303806.62</v>
          </cell>
        </row>
        <row r="809">
          <cell r="A809" t="str">
            <v>GUARATUBA - PR</v>
          </cell>
          <cell r="B809" t="str">
            <v>PR</v>
          </cell>
          <cell r="C809">
            <v>5</v>
          </cell>
          <cell r="D809" t="str">
            <v>S</v>
          </cell>
          <cell r="E809" t="str">
            <v>2019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57186068.439999998</v>
          </cell>
          <cell r="K809">
            <v>113268017.42</v>
          </cell>
          <cell r="L809">
            <v>198801537.75999999</v>
          </cell>
          <cell r="M809">
            <v>-254883486.74000001</v>
          </cell>
          <cell r="N809">
            <v>57186068.439999998</v>
          </cell>
          <cell r="O809">
            <v>312069555.18000001</v>
          </cell>
          <cell r="P809">
            <v>-254883486.74000001</v>
          </cell>
        </row>
        <row r="810">
          <cell r="A810" t="str">
            <v>GUARUJÁ - SP</v>
          </cell>
          <cell r="B810" t="str">
            <v>SP</v>
          </cell>
          <cell r="C810">
            <v>3</v>
          </cell>
          <cell r="D810" t="str">
            <v>SE</v>
          </cell>
          <cell r="E810" t="str">
            <v>2019</v>
          </cell>
          <cell r="F810">
            <v>191615269.11000001</v>
          </cell>
          <cell r="G810">
            <v>186614416.56</v>
          </cell>
          <cell r="H810">
            <v>5167075379.29</v>
          </cell>
          <cell r="I810">
            <v>-5162074526.7400007</v>
          </cell>
          <cell r="J810">
            <v>280697950.43000001</v>
          </cell>
          <cell r="K810">
            <v>16096341.27</v>
          </cell>
          <cell r="L810">
            <v>447648868.37</v>
          </cell>
          <cell r="M810">
            <v>-183047259.21000001</v>
          </cell>
          <cell r="N810">
            <v>472313219.54000002</v>
          </cell>
          <cell r="O810">
            <v>5817435005.4900007</v>
          </cell>
          <cell r="P810">
            <v>-5345121785.9500008</v>
          </cell>
        </row>
        <row r="811">
          <cell r="A811" t="str">
            <v>GUARULHOS - SP</v>
          </cell>
          <cell r="B811" t="str">
            <v>SP</v>
          </cell>
          <cell r="C811">
            <v>3</v>
          </cell>
          <cell r="D811" t="str">
            <v>SE</v>
          </cell>
          <cell r="E811" t="str">
            <v>2019</v>
          </cell>
          <cell r="F811">
            <v>20603882.760000002</v>
          </cell>
          <cell r="G811">
            <v>3544826513.4899998</v>
          </cell>
          <cell r="H811">
            <v>2923274382.8099999</v>
          </cell>
          <cell r="I811">
            <v>-6447497013.539999</v>
          </cell>
          <cell r="J811">
            <v>84492370.569999993</v>
          </cell>
          <cell r="K811">
            <v>9576276.2599999998</v>
          </cell>
          <cell r="L811">
            <v>72386019.530000001</v>
          </cell>
          <cell r="M811">
            <v>2530074.7799999919</v>
          </cell>
          <cell r="N811">
            <v>105096253.33</v>
          </cell>
          <cell r="O811">
            <v>6550063192.0899992</v>
          </cell>
          <cell r="P811">
            <v>-6444966938.7599993</v>
          </cell>
        </row>
        <row r="812">
          <cell r="A812" t="str">
            <v>GUIA LOPES DA LAGUNA - MS</v>
          </cell>
          <cell r="B812" t="str">
            <v>MS</v>
          </cell>
          <cell r="C812">
            <v>7</v>
          </cell>
          <cell r="D812" t="str">
            <v>CO</v>
          </cell>
          <cell r="E812" t="str">
            <v>2018</v>
          </cell>
          <cell r="F812">
            <v>0</v>
          </cell>
          <cell r="G812">
            <v>4602745.03</v>
          </cell>
          <cell r="H812">
            <v>0</v>
          </cell>
          <cell r="I812">
            <v>-4602745.03</v>
          </cell>
          <cell r="J812">
            <v>5112342.5199999996</v>
          </cell>
          <cell r="K812">
            <v>17325758.27</v>
          </cell>
          <cell r="L812">
            <v>21843440.050000001</v>
          </cell>
          <cell r="M812">
            <v>-34056855.799999997</v>
          </cell>
          <cell r="N812">
            <v>5112342.5199999996</v>
          </cell>
          <cell r="O812">
            <v>43771943.350000001</v>
          </cell>
          <cell r="P812">
            <v>-38659600.829999998</v>
          </cell>
        </row>
        <row r="813">
          <cell r="A813" t="str">
            <v>GUIMARÂNIA - MG</v>
          </cell>
          <cell r="B813" t="str">
            <v>MG</v>
          </cell>
          <cell r="C813">
            <v>7</v>
          </cell>
          <cell r="D813" t="str">
            <v>SE</v>
          </cell>
          <cell r="E813" t="str">
            <v>2018</v>
          </cell>
          <cell r="F813">
            <v>0</v>
          </cell>
          <cell r="G813">
            <v>408801.63</v>
          </cell>
          <cell r="H813">
            <v>0</v>
          </cell>
          <cell r="I813">
            <v>-408801.63</v>
          </cell>
          <cell r="J813">
            <v>5204512.4399999985</v>
          </cell>
          <cell r="K813">
            <v>6795833.8499999996</v>
          </cell>
          <cell r="L813">
            <v>9790174.7699999996</v>
          </cell>
          <cell r="M813">
            <v>-11381496.18</v>
          </cell>
          <cell r="N813">
            <v>5204512.4399999985</v>
          </cell>
          <cell r="O813">
            <v>16994810.25</v>
          </cell>
          <cell r="P813">
            <v>-11790297.810000002</v>
          </cell>
        </row>
        <row r="814">
          <cell r="A814" t="str">
            <v>GUIRATINGA - MT</v>
          </cell>
          <cell r="B814" t="str">
            <v>MT</v>
          </cell>
          <cell r="C814">
            <v>7</v>
          </cell>
          <cell r="D814" t="str">
            <v>CO</v>
          </cell>
          <cell r="E814" t="str">
            <v>2019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12448512.220000001</v>
          </cell>
          <cell r="K814">
            <v>32031168.390000001</v>
          </cell>
          <cell r="L814">
            <v>47910275.32</v>
          </cell>
          <cell r="M814">
            <v>-67492931.49000001</v>
          </cell>
          <cell r="N814">
            <v>12448512.220000001</v>
          </cell>
          <cell r="O814">
            <v>79941443.710000008</v>
          </cell>
          <cell r="P814">
            <v>-67492931.49000001</v>
          </cell>
        </row>
        <row r="815">
          <cell r="A815" t="str">
            <v>GUIRICEMA - MG</v>
          </cell>
          <cell r="B815" t="str">
            <v>MG</v>
          </cell>
          <cell r="C815">
            <v>7</v>
          </cell>
          <cell r="D815" t="str">
            <v>SE</v>
          </cell>
          <cell r="E815" t="str">
            <v>2018</v>
          </cell>
          <cell r="F815">
            <v>0</v>
          </cell>
          <cell r="G815">
            <v>10828844.960000001</v>
          </cell>
          <cell r="H815">
            <v>0</v>
          </cell>
          <cell r="I815">
            <v>-10828844.960000001</v>
          </cell>
          <cell r="J815">
            <v>344000.29</v>
          </cell>
          <cell r="K815">
            <v>15191564.699999999</v>
          </cell>
          <cell r="L815">
            <v>13579173.880000001</v>
          </cell>
          <cell r="M815">
            <v>-28426738.289999999</v>
          </cell>
          <cell r="N815">
            <v>344000.29</v>
          </cell>
          <cell r="O815">
            <v>39599583.539999999</v>
          </cell>
          <cell r="P815">
            <v>-39255583.25</v>
          </cell>
        </row>
        <row r="816">
          <cell r="A816" t="str">
            <v>GURINHATÃ - MG</v>
          </cell>
          <cell r="B816" t="str">
            <v>MG</v>
          </cell>
          <cell r="C816">
            <v>7</v>
          </cell>
          <cell r="D816" t="str">
            <v>SE</v>
          </cell>
          <cell r="E816" t="str">
            <v>2018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3574985.66</v>
          </cell>
          <cell r="K816">
            <v>34905121.560000002</v>
          </cell>
          <cell r="L816">
            <v>14840993.039999999</v>
          </cell>
          <cell r="M816">
            <v>-46171128.939999998</v>
          </cell>
          <cell r="N816">
            <v>3574985.66</v>
          </cell>
          <cell r="O816">
            <v>49746114.600000001</v>
          </cell>
          <cell r="P816">
            <v>-46171128.939999998</v>
          </cell>
        </row>
        <row r="817">
          <cell r="A817" t="str">
            <v>GURUPI - TO</v>
          </cell>
          <cell r="B817" t="str">
            <v>TO</v>
          </cell>
          <cell r="C817">
            <v>4</v>
          </cell>
          <cell r="D817" t="str">
            <v>N</v>
          </cell>
          <cell r="E817" t="str">
            <v>2019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240372951.31</v>
          </cell>
          <cell r="K817">
            <v>145142578.81</v>
          </cell>
          <cell r="L817">
            <v>165693114.66</v>
          </cell>
          <cell r="M817">
            <v>-70462742.159999996</v>
          </cell>
          <cell r="N817">
            <v>240372951.31</v>
          </cell>
          <cell r="O817">
            <v>310835693.47000003</v>
          </cell>
          <cell r="P817">
            <v>-70462742.160000026</v>
          </cell>
        </row>
        <row r="818">
          <cell r="A818" t="str">
            <v>HARMONIA - RS</v>
          </cell>
          <cell r="B818" t="str">
            <v>RS</v>
          </cell>
          <cell r="C818">
            <v>7</v>
          </cell>
          <cell r="D818" t="str">
            <v>S</v>
          </cell>
          <cell r="E818" t="str">
            <v>2019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22168531.030000001</v>
          </cell>
          <cell r="K818">
            <v>21487592.48</v>
          </cell>
          <cell r="L818">
            <v>25717304.219999999</v>
          </cell>
          <cell r="M818">
            <v>-25036365.670000002</v>
          </cell>
          <cell r="N818">
            <v>22168531.030000001</v>
          </cell>
          <cell r="O818">
            <v>47204896.700000003</v>
          </cell>
          <cell r="P818">
            <v>-25036365.670000002</v>
          </cell>
        </row>
        <row r="819">
          <cell r="A819" t="str">
            <v>HEITORAÍ - GO</v>
          </cell>
          <cell r="B819" t="str">
            <v>GO</v>
          </cell>
          <cell r="C819">
            <v>7</v>
          </cell>
          <cell r="D819" t="str">
            <v>CO</v>
          </cell>
          <cell r="E819" t="str">
            <v>2019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105099.06</v>
          </cell>
          <cell r="K819">
            <v>11984560.550000001</v>
          </cell>
          <cell r="L819">
            <v>10030561.23</v>
          </cell>
          <cell r="M819">
            <v>-21910022.719999999</v>
          </cell>
          <cell r="N819">
            <v>105099.06</v>
          </cell>
          <cell r="O819">
            <v>22015121.780000001</v>
          </cell>
          <cell r="P819">
            <v>-21910022.720000003</v>
          </cell>
        </row>
        <row r="820">
          <cell r="A820" t="str">
            <v>HELIODORA - MG</v>
          </cell>
          <cell r="B820" t="str">
            <v>MG</v>
          </cell>
          <cell r="C820">
            <v>7</v>
          </cell>
          <cell r="D820" t="str">
            <v>SE</v>
          </cell>
          <cell r="E820" t="str">
            <v>2019</v>
          </cell>
          <cell r="F820">
            <v>0</v>
          </cell>
          <cell r="G820">
            <v>21147989.890000001</v>
          </cell>
          <cell r="H820">
            <v>2703593.22</v>
          </cell>
          <cell r="I820">
            <v>-23851583.109999999</v>
          </cell>
          <cell r="J820">
            <v>16417922.539999999</v>
          </cell>
          <cell r="K820">
            <v>6439510.3300000001</v>
          </cell>
          <cell r="L820">
            <v>17533214.289999999</v>
          </cell>
          <cell r="M820">
            <v>-7554802.0799999982</v>
          </cell>
          <cell r="N820">
            <v>16417922.539999999</v>
          </cell>
          <cell r="O820">
            <v>47824307.729999997</v>
          </cell>
          <cell r="P820">
            <v>-31406385.189999998</v>
          </cell>
        </row>
        <row r="821">
          <cell r="A821" t="str">
            <v>HERVAL - RS</v>
          </cell>
          <cell r="B821" t="str">
            <v>RS</v>
          </cell>
          <cell r="C821">
            <v>7</v>
          </cell>
          <cell r="D821" t="str">
            <v>S</v>
          </cell>
          <cell r="E821" t="str">
            <v>2019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10059698.130000001</v>
          </cell>
          <cell r="K821">
            <v>21082049.600000001</v>
          </cell>
          <cell r="L821">
            <v>26747933.77</v>
          </cell>
          <cell r="M821">
            <v>-37770285.240000002</v>
          </cell>
          <cell r="N821">
            <v>10059698.130000001</v>
          </cell>
          <cell r="O821">
            <v>47829983.370000005</v>
          </cell>
          <cell r="P821">
            <v>-37770285.240000002</v>
          </cell>
        </row>
        <row r="822">
          <cell r="A822" t="str">
            <v>HERVAL D'OESTE - SC</v>
          </cell>
          <cell r="B822" t="str">
            <v>SC</v>
          </cell>
          <cell r="C822">
            <v>6</v>
          </cell>
          <cell r="D822" t="str">
            <v>S</v>
          </cell>
          <cell r="E822" t="str">
            <v>2019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58628253.810000002</v>
          </cell>
          <cell r="K822">
            <v>57402602.020000003</v>
          </cell>
          <cell r="L822">
            <v>69059899.180000007</v>
          </cell>
          <cell r="M822">
            <v>-67834247.390000015</v>
          </cell>
          <cell r="N822">
            <v>58628253.810000002</v>
          </cell>
          <cell r="O822">
            <v>126462501.20000002</v>
          </cell>
          <cell r="P822">
            <v>-67834247.390000015</v>
          </cell>
        </row>
        <row r="823">
          <cell r="A823" t="str">
            <v>HIDROLÂNDIA - GO</v>
          </cell>
          <cell r="B823" t="str">
            <v>GO</v>
          </cell>
          <cell r="C823">
            <v>6</v>
          </cell>
          <cell r="D823" t="str">
            <v>CO</v>
          </cell>
          <cell r="E823" t="str">
            <v>2019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21268419.57</v>
          </cell>
          <cell r="K823">
            <v>25422127.75</v>
          </cell>
          <cell r="L823">
            <v>74577850.870000005</v>
          </cell>
          <cell r="M823">
            <v>-78731559.050000012</v>
          </cell>
          <cell r="N823">
            <v>21268419.57</v>
          </cell>
          <cell r="O823">
            <v>99999978.620000005</v>
          </cell>
          <cell r="P823">
            <v>-78731559.050000012</v>
          </cell>
        </row>
        <row r="824">
          <cell r="A824" t="str">
            <v>HOLAMBRA - SP</v>
          </cell>
          <cell r="B824" t="str">
            <v>SP</v>
          </cell>
          <cell r="C824">
            <v>6</v>
          </cell>
          <cell r="D824" t="str">
            <v>SE</v>
          </cell>
          <cell r="E824" t="str">
            <v>2019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63126479.32</v>
          </cell>
          <cell r="K824">
            <v>25884885.300000001</v>
          </cell>
          <cell r="L824">
            <v>60816641.93</v>
          </cell>
          <cell r="M824">
            <v>-23575047.91</v>
          </cell>
          <cell r="N824">
            <v>63126479.32</v>
          </cell>
          <cell r="O824">
            <v>86701527.230000004</v>
          </cell>
          <cell r="P824">
            <v>-23575047.910000004</v>
          </cell>
        </row>
        <row r="825">
          <cell r="A825" t="str">
            <v>HORIZONTE - CE</v>
          </cell>
          <cell r="B825" t="str">
            <v>CE</v>
          </cell>
          <cell r="C825">
            <v>4</v>
          </cell>
          <cell r="D825" t="str">
            <v>NE</v>
          </cell>
          <cell r="E825" t="str">
            <v>2019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97970738.200000003</v>
          </cell>
          <cell r="K825">
            <v>89011104.290000007</v>
          </cell>
          <cell r="L825">
            <v>137734661.02000001</v>
          </cell>
          <cell r="M825">
            <v>-128775027.11</v>
          </cell>
          <cell r="N825">
            <v>97970738.200000003</v>
          </cell>
          <cell r="O825">
            <v>226745765.31</v>
          </cell>
          <cell r="P825">
            <v>-128775027.11</v>
          </cell>
        </row>
        <row r="826">
          <cell r="A826" t="str">
            <v>HORIZONTINA - RS</v>
          </cell>
          <cell r="B826" t="str">
            <v>RS</v>
          </cell>
          <cell r="C826">
            <v>6</v>
          </cell>
          <cell r="D826" t="str">
            <v>S</v>
          </cell>
          <cell r="E826" t="str">
            <v>2019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99658517.140000001</v>
          </cell>
          <cell r="K826">
            <v>98310111.659999996</v>
          </cell>
          <cell r="L826">
            <v>100525305.86</v>
          </cell>
          <cell r="M826">
            <v>-99176900.379999995</v>
          </cell>
          <cell r="N826">
            <v>99658517.140000001</v>
          </cell>
          <cell r="O826">
            <v>198835417.51999998</v>
          </cell>
          <cell r="P826">
            <v>-99176900.37999998</v>
          </cell>
        </row>
        <row r="827">
          <cell r="A827" t="str">
            <v>HORTOLÂNDIA - SP</v>
          </cell>
          <cell r="B827" t="str">
            <v>SP</v>
          </cell>
          <cell r="C827">
            <v>4</v>
          </cell>
          <cell r="D827" t="str">
            <v>SE</v>
          </cell>
          <cell r="E827" t="str">
            <v>2019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473595087.94999999</v>
          </cell>
          <cell r="K827">
            <v>259869113.56</v>
          </cell>
          <cell r="L827">
            <v>568261331.69000006</v>
          </cell>
          <cell r="M827">
            <v>-354535357.30000007</v>
          </cell>
          <cell r="N827">
            <v>473595087.94999999</v>
          </cell>
          <cell r="O827">
            <v>828130445.25</v>
          </cell>
          <cell r="P827">
            <v>-354535357.30000001</v>
          </cell>
        </row>
        <row r="828">
          <cell r="A828" t="str">
            <v>HUGO NAPOLEÃO - PI</v>
          </cell>
          <cell r="B828" t="str">
            <v>PI</v>
          </cell>
          <cell r="C828">
            <v>7</v>
          </cell>
          <cell r="D828" t="str">
            <v>NE</v>
          </cell>
          <cell r="E828" t="str">
            <v>2019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637278.88</v>
          </cell>
          <cell r="K828">
            <v>7015197.9100000001</v>
          </cell>
          <cell r="L828">
            <v>9894022.0999999996</v>
          </cell>
          <cell r="M828">
            <v>-16271941.130000001</v>
          </cell>
          <cell r="N828">
            <v>637278.88</v>
          </cell>
          <cell r="O828">
            <v>16909220.009999998</v>
          </cell>
          <cell r="P828">
            <v>-16271941.129999997</v>
          </cell>
        </row>
        <row r="829">
          <cell r="A829" t="str">
            <v>HUMAITÁ - AM</v>
          </cell>
          <cell r="B829" t="str">
            <v>AM</v>
          </cell>
          <cell r="C829">
            <v>5</v>
          </cell>
          <cell r="D829" t="str">
            <v>N</v>
          </cell>
          <cell r="E829" t="str">
            <v>2018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15636983.789999999</v>
          </cell>
          <cell r="K829">
            <v>7924603.4900000002</v>
          </cell>
          <cell r="L829">
            <v>98738521.870000005</v>
          </cell>
          <cell r="M829">
            <v>-91026141.570000008</v>
          </cell>
          <cell r="N829">
            <v>15636983.789999999</v>
          </cell>
          <cell r="O829">
            <v>106663125.36</v>
          </cell>
          <cell r="P829">
            <v>-91026141.569999993</v>
          </cell>
        </row>
        <row r="830">
          <cell r="A830" t="str">
            <v>HUMAITÁ - RS</v>
          </cell>
          <cell r="B830" t="str">
            <v>RS</v>
          </cell>
          <cell r="C830">
            <v>7</v>
          </cell>
          <cell r="D830" t="str">
            <v>S</v>
          </cell>
          <cell r="E830" t="str">
            <v>2019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25961471.120000001</v>
          </cell>
          <cell r="K830">
            <v>25979387.469999999</v>
          </cell>
          <cell r="L830">
            <v>27094692.260000002</v>
          </cell>
          <cell r="M830">
            <v>-27112608.609999999</v>
          </cell>
          <cell r="N830">
            <v>25961471.120000001</v>
          </cell>
          <cell r="O830">
            <v>53074079.730000004</v>
          </cell>
          <cell r="P830">
            <v>-27112608.610000003</v>
          </cell>
        </row>
        <row r="831">
          <cell r="A831" t="str">
            <v>IACIARA - GO</v>
          </cell>
          <cell r="B831" t="str">
            <v>GO</v>
          </cell>
          <cell r="C831">
            <v>7</v>
          </cell>
          <cell r="D831" t="str">
            <v>CO</v>
          </cell>
          <cell r="E831" t="str">
            <v>2019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21130441.469999999</v>
          </cell>
          <cell r="K831">
            <v>23198859.68</v>
          </cell>
          <cell r="L831">
            <v>45457214.259999998</v>
          </cell>
          <cell r="M831">
            <v>-47525632.469999999</v>
          </cell>
          <cell r="N831">
            <v>21130441.469999999</v>
          </cell>
          <cell r="O831">
            <v>68656073.939999998</v>
          </cell>
          <cell r="P831">
            <v>-47525632.469999999</v>
          </cell>
        </row>
        <row r="832">
          <cell r="A832" t="str">
            <v>IATI - PE</v>
          </cell>
          <cell r="B832" t="str">
            <v>PE</v>
          </cell>
          <cell r="C832">
            <v>6</v>
          </cell>
          <cell r="D832" t="str">
            <v>NE</v>
          </cell>
          <cell r="E832" t="str">
            <v>2018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19283118.190000001</v>
          </cell>
          <cell r="K832">
            <v>39856327.759999998</v>
          </cell>
          <cell r="L832">
            <v>78779573.859999999</v>
          </cell>
          <cell r="M832">
            <v>-99352783.430000007</v>
          </cell>
          <cell r="N832">
            <v>19283118.190000001</v>
          </cell>
          <cell r="O832">
            <v>118635901.62</v>
          </cell>
          <cell r="P832">
            <v>-99352783.430000007</v>
          </cell>
        </row>
        <row r="833">
          <cell r="A833" t="str">
            <v>IBAITI - PR</v>
          </cell>
          <cell r="B833" t="str">
            <v>PR</v>
          </cell>
          <cell r="C833">
            <v>6</v>
          </cell>
          <cell r="D833" t="str">
            <v>S</v>
          </cell>
          <cell r="E833" t="str">
            <v>2019</v>
          </cell>
          <cell r="F833">
            <v>18900</v>
          </cell>
          <cell r="G833">
            <v>75377323.170000002</v>
          </cell>
          <cell r="H833">
            <v>61987734.280000001</v>
          </cell>
          <cell r="I833">
            <v>-137346157.44999999</v>
          </cell>
          <cell r="J833">
            <v>8165724.5199999996</v>
          </cell>
          <cell r="K833">
            <v>187213.48</v>
          </cell>
          <cell r="L833">
            <v>1495446.48</v>
          </cell>
          <cell r="M833">
            <v>6483064.5599999987</v>
          </cell>
          <cell r="N833">
            <v>8184624.5199999996</v>
          </cell>
          <cell r="O833">
            <v>139047717.40999997</v>
          </cell>
          <cell r="P833">
            <v>-130863092.88999997</v>
          </cell>
        </row>
        <row r="834">
          <cell r="A834" t="str">
            <v>IBIAÇÁ - RS</v>
          </cell>
          <cell r="B834" t="str">
            <v>RS</v>
          </cell>
          <cell r="C834">
            <v>7</v>
          </cell>
          <cell r="D834" t="str">
            <v>S</v>
          </cell>
          <cell r="E834" t="str">
            <v>2019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25605789.27</v>
          </cell>
          <cell r="K834">
            <v>16551841</v>
          </cell>
          <cell r="L834">
            <v>29581686</v>
          </cell>
          <cell r="M834">
            <v>-20527737.73</v>
          </cell>
          <cell r="N834">
            <v>25605789.27</v>
          </cell>
          <cell r="O834">
            <v>46133527</v>
          </cell>
          <cell r="P834">
            <v>-20527737.73</v>
          </cell>
        </row>
        <row r="835">
          <cell r="A835" t="str">
            <v>IBICOARA - BA</v>
          </cell>
          <cell r="B835" t="str">
            <v>BA</v>
          </cell>
          <cell r="C835">
            <v>6</v>
          </cell>
          <cell r="D835" t="str">
            <v>NE</v>
          </cell>
          <cell r="E835" t="str">
            <v>2016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16323181.58</v>
          </cell>
          <cell r="K835">
            <v>0</v>
          </cell>
          <cell r="L835">
            <v>18794615.57</v>
          </cell>
          <cell r="M835">
            <v>-2471433.9900000002</v>
          </cell>
          <cell r="N835">
            <v>16323181.58</v>
          </cell>
          <cell r="O835">
            <v>18794615.57</v>
          </cell>
          <cell r="P835">
            <v>-2471433.9900000002</v>
          </cell>
        </row>
        <row r="836">
          <cell r="A836" t="str">
            <v>IBICUITINGA - CE</v>
          </cell>
          <cell r="B836" t="str">
            <v>CE</v>
          </cell>
          <cell r="C836">
            <v>6</v>
          </cell>
          <cell r="D836" t="str">
            <v>NE</v>
          </cell>
          <cell r="E836" t="str">
            <v>2017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2411785.7400000002</v>
          </cell>
          <cell r="K836">
            <v>670832.92000000004</v>
          </cell>
          <cell r="L836">
            <v>34766401.579999998</v>
          </cell>
          <cell r="M836">
            <v>-33025448.760000002</v>
          </cell>
          <cell r="N836">
            <v>2411785.7400000002</v>
          </cell>
          <cell r="O836">
            <v>35437234.5</v>
          </cell>
          <cell r="P836">
            <v>-33025448.759999998</v>
          </cell>
        </row>
        <row r="837">
          <cell r="A837" t="str">
            <v>IBIMIRIM - PE</v>
          </cell>
          <cell r="B837" t="str">
            <v>PE</v>
          </cell>
          <cell r="C837">
            <v>6</v>
          </cell>
          <cell r="D837" t="str">
            <v>NE</v>
          </cell>
          <cell r="E837" t="str">
            <v>2019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2056706.29</v>
          </cell>
          <cell r="K837">
            <v>37751806.859999999</v>
          </cell>
          <cell r="L837">
            <v>36419359.390000001</v>
          </cell>
          <cell r="M837">
            <v>-72114459.960000008</v>
          </cell>
          <cell r="N837">
            <v>2056706.29</v>
          </cell>
          <cell r="O837">
            <v>74171166.25</v>
          </cell>
          <cell r="P837">
            <v>-72114459.959999993</v>
          </cell>
        </row>
        <row r="838">
          <cell r="A838" t="str">
            <v>IBIPORÃ - PR</v>
          </cell>
          <cell r="B838" t="str">
            <v>PR</v>
          </cell>
          <cell r="C838">
            <v>5</v>
          </cell>
          <cell r="D838" t="str">
            <v>S</v>
          </cell>
          <cell r="E838" t="str">
            <v>2018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64336061.299999997</v>
          </cell>
          <cell r="K838">
            <v>190057187.56</v>
          </cell>
          <cell r="L838">
            <v>133963432.51000001</v>
          </cell>
          <cell r="M838">
            <v>-259684558.77000001</v>
          </cell>
          <cell r="N838">
            <v>64336061.299999997</v>
          </cell>
          <cell r="O838">
            <v>324020620.06999999</v>
          </cell>
          <cell r="P838">
            <v>-259684558.76999998</v>
          </cell>
        </row>
        <row r="839">
          <cell r="A839" t="str">
            <v>IBIRAÇU - ES</v>
          </cell>
          <cell r="B839" t="str">
            <v>ES</v>
          </cell>
          <cell r="C839">
            <v>7</v>
          </cell>
          <cell r="D839" t="str">
            <v>SE</v>
          </cell>
          <cell r="E839" t="str">
            <v>2019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16508337.359999999</v>
          </cell>
          <cell r="K839">
            <v>30397024.550000001</v>
          </cell>
          <cell r="L839">
            <v>22110330.640000001</v>
          </cell>
          <cell r="M839">
            <v>-35999017.829999998</v>
          </cell>
          <cell r="N839">
            <v>16508337.359999999</v>
          </cell>
          <cell r="O839">
            <v>52507355.189999998</v>
          </cell>
          <cell r="P839">
            <v>-35999017.829999998</v>
          </cell>
        </row>
        <row r="840">
          <cell r="A840" t="str">
            <v>IBIRAIARAS - RS</v>
          </cell>
          <cell r="B840" t="str">
            <v>RS</v>
          </cell>
          <cell r="C840">
            <v>7</v>
          </cell>
          <cell r="D840" t="str">
            <v>S</v>
          </cell>
          <cell r="E840" t="str">
            <v>2019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23349347.379999999</v>
          </cell>
          <cell r="K840">
            <v>27762610.870000001</v>
          </cell>
          <cell r="L840">
            <v>24426568.190000001</v>
          </cell>
          <cell r="M840">
            <v>-28839831.68</v>
          </cell>
          <cell r="N840">
            <v>23349347.379999999</v>
          </cell>
          <cell r="O840">
            <v>52189179.060000002</v>
          </cell>
          <cell r="P840">
            <v>-28839831.680000003</v>
          </cell>
        </row>
        <row r="841">
          <cell r="A841" t="str">
            <v>IBIRAJUBA - PE</v>
          </cell>
          <cell r="B841" t="str">
            <v>PE</v>
          </cell>
          <cell r="C841">
            <v>7</v>
          </cell>
          <cell r="D841" t="str">
            <v>NE</v>
          </cell>
          <cell r="E841" t="str">
            <v>2015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1814999.7</v>
          </cell>
          <cell r="K841">
            <v>16996040.16</v>
          </cell>
          <cell r="L841">
            <v>14627469.289999999</v>
          </cell>
          <cell r="M841">
            <v>-29808509.75</v>
          </cell>
          <cell r="N841">
            <v>1814999.7</v>
          </cell>
          <cell r="O841">
            <v>31623509.449999999</v>
          </cell>
          <cell r="P841">
            <v>-29808509.75</v>
          </cell>
        </row>
        <row r="842">
          <cell r="A842" t="str">
            <v>IBIRAPUITÃ - RS</v>
          </cell>
          <cell r="B842" t="str">
            <v>RS</v>
          </cell>
          <cell r="C842">
            <v>7</v>
          </cell>
          <cell r="D842" t="str">
            <v>S</v>
          </cell>
          <cell r="E842" t="str">
            <v>2019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9779521.7300000004</v>
          </cell>
          <cell r="K842">
            <v>19594172.420000002</v>
          </cell>
          <cell r="L842">
            <v>16256252.279999999</v>
          </cell>
          <cell r="M842">
            <v>-26070902.969999999</v>
          </cell>
          <cell r="N842">
            <v>9779521.7300000004</v>
          </cell>
          <cell r="O842">
            <v>35850424.700000003</v>
          </cell>
          <cell r="P842">
            <v>-26070902.970000003</v>
          </cell>
        </row>
        <row r="843">
          <cell r="A843" t="str">
            <v>IBIRITÉ - MG</v>
          </cell>
          <cell r="B843" t="str">
            <v>MG</v>
          </cell>
          <cell r="C843">
            <v>4</v>
          </cell>
          <cell r="D843" t="str">
            <v>SE</v>
          </cell>
          <cell r="E843" t="str">
            <v>2018</v>
          </cell>
          <cell r="F843">
            <v>0</v>
          </cell>
          <cell r="G843">
            <v>26696849.609999999</v>
          </cell>
          <cell r="H843">
            <v>0</v>
          </cell>
          <cell r="I843">
            <v>-26696849.609999999</v>
          </cell>
          <cell r="J843">
            <v>228913268.97999999</v>
          </cell>
          <cell r="K843">
            <v>85976429.060000002</v>
          </cell>
          <cell r="L843">
            <v>170729280.75999999</v>
          </cell>
          <cell r="M843">
            <v>-27792440.84</v>
          </cell>
          <cell r="N843">
            <v>228913268.97999999</v>
          </cell>
          <cell r="O843">
            <v>283402559.43000001</v>
          </cell>
          <cell r="P843">
            <v>-54489290.450000018</v>
          </cell>
        </row>
        <row r="844">
          <cell r="A844" t="str">
            <v>IBIRUBÁ - RS</v>
          </cell>
          <cell r="B844" t="str">
            <v>RS</v>
          </cell>
          <cell r="C844">
            <v>6</v>
          </cell>
          <cell r="D844" t="str">
            <v>S</v>
          </cell>
          <cell r="E844" t="str">
            <v>2019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48303939.689999998</v>
          </cell>
          <cell r="K844">
            <v>29190780.699999999</v>
          </cell>
          <cell r="L844">
            <v>66325323.740000002</v>
          </cell>
          <cell r="M844">
            <v>-47212164.75</v>
          </cell>
          <cell r="N844">
            <v>48303939.689999998</v>
          </cell>
          <cell r="O844">
            <v>95516104.439999998</v>
          </cell>
          <cell r="P844">
            <v>-47212164.75</v>
          </cell>
        </row>
        <row r="845">
          <cell r="A845" t="str">
            <v>ICAPUÍ - CE</v>
          </cell>
          <cell r="B845" t="str">
            <v>CE</v>
          </cell>
          <cell r="C845">
            <v>6</v>
          </cell>
          <cell r="D845" t="str">
            <v>NE</v>
          </cell>
          <cell r="E845" t="str">
            <v>2019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28527107.949999999</v>
          </cell>
          <cell r="K845">
            <v>64769825.579999998</v>
          </cell>
          <cell r="L845">
            <v>112309817.5</v>
          </cell>
          <cell r="M845">
            <v>-148552535.13</v>
          </cell>
          <cell r="N845">
            <v>28527107.949999999</v>
          </cell>
          <cell r="O845">
            <v>177079643.07999998</v>
          </cell>
          <cell r="P845">
            <v>-148552535.13</v>
          </cell>
        </row>
        <row r="846">
          <cell r="A846" t="str">
            <v>IÇARA - SC</v>
          </cell>
          <cell r="B846" t="str">
            <v>SC</v>
          </cell>
          <cell r="C846">
            <v>5</v>
          </cell>
          <cell r="D846" t="str">
            <v>S</v>
          </cell>
          <cell r="E846" t="str">
            <v>2019</v>
          </cell>
          <cell r="F846">
            <v>679371.03</v>
          </cell>
          <cell r="G846">
            <v>163798891.86000001</v>
          </cell>
          <cell r="H846">
            <v>663714423.09000003</v>
          </cell>
          <cell r="I846">
            <v>-826833943.92000008</v>
          </cell>
          <cell r="J846">
            <v>96918440.210000008</v>
          </cell>
          <cell r="K846">
            <v>60826572.159999996</v>
          </cell>
          <cell r="L846">
            <v>20142980.039999999</v>
          </cell>
          <cell r="M846">
            <v>15948888.01000002</v>
          </cell>
          <cell r="N846">
            <v>97597811.24000001</v>
          </cell>
          <cell r="O846">
            <v>908482867.14999998</v>
          </cell>
          <cell r="P846">
            <v>-810885055.90999997</v>
          </cell>
        </row>
        <row r="847">
          <cell r="A847" t="str">
            <v>ICARAÍMA - PR</v>
          </cell>
          <cell r="B847" t="str">
            <v>PR</v>
          </cell>
          <cell r="C847">
            <v>7</v>
          </cell>
          <cell r="D847" t="str">
            <v>S</v>
          </cell>
          <cell r="E847" t="str">
            <v>2019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13747934.9</v>
          </cell>
          <cell r="K847">
            <v>58149141.909999996</v>
          </cell>
          <cell r="L847">
            <v>25593137.73</v>
          </cell>
          <cell r="M847">
            <v>-69994344.739999995</v>
          </cell>
          <cell r="N847">
            <v>13747934.9</v>
          </cell>
          <cell r="O847">
            <v>83742279.640000001</v>
          </cell>
          <cell r="P847">
            <v>-69994344.739999995</v>
          </cell>
        </row>
        <row r="848">
          <cell r="A848" t="str">
            <v>ICONHA - ES</v>
          </cell>
          <cell r="B848" t="str">
            <v>ES</v>
          </cell>
          <cell r="C848">
            <v>7</v>
          </cell>
          <cell r="D848" t="str">
            <v>SE</v>
          </cell>
          <cell r="E848" t="str">
            <v>2019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29496919.510000002</v>
          </cell>
          <cell r="K848">
            <v>39144625.75</v>
          </cell>
          <cell r="L848">
            <v>34320786.799999997</v>
          </cell>
          <cell r="M848">
            <v>-43968493.039999992</v>
          </cell>
          <cell r="N848">
            <v>29496919.510000002</v>
          </cell>
          <cell r="O848">
            <v>73465412.549999997</v>
          </cell>
          <cell r="P848">
            <v>-43968493.039999992</v>
          </cell>
        </row>
        <row r="849">
          <cell r="A849" t="str">
            <v>IGACI - AL</v>
          </cell>
          <cell r="B849" t="str">
            <v>AL</v>
          </cell>
          <cell r="C849">
            <v>5</v>
          </cell>
          <cell r="D849" t="str">
            <v>NE</v>
          </cell>
          <cell r="E849" t="str">
            <v>2018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8231537.6800000006</v>
          </cell>
          <cell r="K849">
            <v>45115786.789999999</v>
          </cell>
          <cell r="L849">
            <v>52746295.689999998</v>
          </cell>
          <cell r="M849">
            <v>-89630544.799999997</v>
          </cell>
          <cell r="N849">
            <v>8231537.6800000006</v>
          </cell>
          <cell r="O849">
            <v>97862082.479999989</v>
          </cell>
          <cell r="P849">
            <v>-89630544.799999982</v>
          </cell>
        </row>
        <row r="850">
          <cell r="A850" t="str">
            <v>IGARAÇU DO TIETÊ - SP</v>
          </cell>
          <cell r="B850" t="str">
            <v>SP</v>
          </cell>
          <cell r="C850">
            <v>6</v>
          </cell>
          <cell r="D850" t="str">
            <v>SE</v>
          </cell>
          <cell r="E850" t="str">
            <v>2019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33768682.859999999</v>
          </cell>
          <cell r="K850">
            <v>53743392.409999996</v>
          </cell>
          <cell r="L850">
            <v>44446639.75</v>
          </cell>
          <cell r="M850">
            <v>-64421349.299999997</v>
          </cell>
          <cell r="N850">
            <v>33768682.859999999</v>
          </cell>
          <cell r="O850">
            <v>98190032.159999996</v>
          </cell>
          <cell r="P850">
            <v>-64421349.299999997</v>
          </cell>
        </row>
        <row r="851">
          <cell r="A851" t="str">
            <v>IGARAPAVA - SP</v>
          </cell>
          <cell r="B851" t="str">
            <v>SP</v>
          </cell>
          <cell r="C851">
            <v>6</v>
          </cell>
          <cell r="D851" t="str">
            <v>SE</v>
          </cell>
          <cell r="E851" t="str">
            <v>2018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31855931.809999999</v>
          </cell>
          <cell r="K851">
            <v>104767170.48</v>
          </cell>
          <cell r="L851">
            <v>99492270.099999994</v>
          </cell>
          <cell r="M851">
            <v>-172403508.77000001</v>
          </cell>
          <cell r="N851">
            <v>31855931.809999999</v>
          </cell>
          <cell r="O851">
            <v>204259440.57999998</v>
          </cell>
          <cell r="P851">
            <v>-172403508.76999998</v>
          </cell>
        </row>
        <row r="852">
          <cell r="A852" t="str">
            <v>IGARAPÉ DO MEIO - MA</v>
          </cell>
          <cell r="B852" t="str">
            <v>MA</v>
          </cell>
          <cell r="C852">
            <v>8</v>
          </cell>
          <cell r="D852" t="str">
            <v>NE</v>
          </cell>
          <cell r="E852" t="str">
            <v/>
          </cell>
          <cell r="F852" t="str">
            <v/>
          </cell>
          <cell r="G852" t="str">
            <v/>
          </cell>
          <cell r="H852" t="str">
            <v/>
          </cell>
          <cell r="I852" t="str">
            <v/>
          </cell>
          <cell r="J852" t="str">
            <v/>
          </cell>
          <cell r="K852" t="str">
            <v/>
          </cell>
          <cell r="L852" t="str">
            <v/>
          </cell>
          <cell r="M852" t="str">
            <v/>
          </cell>
          <cell r="N852" t="str">
            <v/>
          </cell>
          <cell r="P852" t="str">
            <v/>
          </cell>
        </row>
        <row r="853">
          <cell r="A853" t="str">
            <v>IGARAPÉ GRANDE - MA</v>
          </cell>
          <cell r="B853" t="str">
            <v>MA</v>
          </cell>
          <cell r="C853">
            <v>8</v>
          </cell>
          <cell r="D853" t="str">
            <v>NE</v>
          </cell>
          <cell r="E853" t="str">
            <v/>
          </cell>
          <cell r="F853" t="str">
            <v/>
          </cell>
          <cell r="G853" t="str">
            <v/>
          </cell>
          <cell r="H853" t="str">
            <v/>
          </cell>
          <cell r="I853" t="str">
            <v/>
          </cell>
          <cell r="J853" t="str">
            <v/>
          </cell>
          <cell r="K853" t="str">
            <v/>
          </cell>
          <cell r="L853" t="str">
            <v/>
          </cell>
          <cell r="M853" t="str">
            <v/>
          </cell>
          <cell r="N853" t="str">
            <v/>
          </cell>
          <cell r="P853" t="str">
            <v/>
          </cell>
        </row>
        <row r="854">
          <cell r="A854" t="str">
            <v>IGARASSU - PE</v>
          </cell>
          <cell r="B854" t="str">
            <v>PE</v>
          </cell>
          <cell r="C854">
            <v>5</v>
          </cell>
          <cell r="D854" t="str">
            <v>NE</v>
          </cell>
          <cell r="E854" t="str">
            <v>2019</v>
          </cell>
          <cell r="F854">
            <v>43164439.590000004</v>
          </cell>
          <cell r="G854">
            <v>625250571.53999996</v>
          </cell>
          <cell r="H854">
            <v>934598282.58000004</v>
          </cell>
          <cell r="I854">
            <v>-1516684414.53</v>
          </cell>
          <cell r="J854">
            <v>3144776.34</v>
          </cell>
          <cell r="K854">
            <v>0</v>
          </cell>
          <cell r="L854">
            <v>2308091.7599999998</v>
          </cell>
          <cell r="M854">
            <v>836684.58000000007</v>
          </cell>
          <cell r="N854">
            <v>46309215.930000007</v>
          </cell>
          <cell r="O854">
            <v>1562156945.8799999</v>
          </cell>
          <cell r="P854">
            <v>-1515847729.9499998</v>
          </cell>
        </row>
        <row r="855">
          <cell r="A855" t="str">
            <v>IGARATINGA - MG</v>
          </cell>
          <cell r="B855" t="str">
            <v>MG</v>
          </cell>
          <cell r="C855">
            <v>7</v>
          </cell>
          <cell r="D855" t="str">
            <v>SE</v>
          </cell>
          <cell r="E855" t="str">
            <v>2018</v>
          </cell>
          <cell r="F855">
            <v>0</v>
          </cell>
          <cell r="G855">
            <v>7137171.1399999997</v>
          </cell>
          <cell r="H855">
            <v>0</v>
          </cell>
          <cell r="I855">
            <v>-7137171.1399999997</v>
          </cell>
          <cell r="J855">
            <v>16106068.130000001</v>
          </cell>
          <cell r="K855">
            <v>11249791.109999999</v>
          </cell>
          <cell r="L855">
            <v>27071373.73</v>
          </cell>
          <cell r="M855">
            <v>-22215096.710000001</v>
          </cell>
          <cell r="N855">
            <v>16106068.130000001</v>
          </cell>
          <cell r="O855">
            <v>45458335.980000004</v>
          </cell>
          <cell r="P855">
            <v>-29352267.850000001</v>
          </cell>
        </row>
        <row r="856">
          <cell r="A856" t="str">
            <v>IGREJINHA - RS</v>
          </cell>
          <cell r="B856" t="str">
            <v>RS</v>
          </cell>
          <cell r="C856">
            <v>6</v>
          </cell>
          <cell r="D856" t="str">
            <v>S</v>
          </cell>
          <cell r="E856" t="str">
            <v>2019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87355867.939999998</v>
          </cell>
          <cell r="K856">
            <v>83735081.299999997</v>
          </cell>
          <cell r="L856">
            <v>89224444.890000001</v>
          </cell>
          <cell r="M856">
            <v>-85603658.25</v>
          </cell>
          <cell r="N856">
            <v>87355867.939999998</v>
          </cell>
          <cell r="O856">
            <v>172959526.19</v>
          </cell>
          <cell r="P856">
            <v>-85603658.25</v>
          </cell>
        </row>
        <row r="857">
          <cell r="A857" t="str">
            <v>IGUABA GRANDE - RJ</v>
          </cell>
          <cell r="B857" t="str">
            <v>RJ</v>
          </cell>
          <cell r="C857">
            <v>8</v>
          </cell>
          <cell r="D857" t="str">
            <v>SE</v>
          </cell>
          <cell r="E857" t="str">
            <v>2016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76247942.310000002</v>
          </cell>
          <cell r="K857">
            <v>21878421.550000001</v>
          </cell>
          <cell r="L857">
            <v>65497539.060000002</v>
          </cell>
          <cell r="M857">
            <v>-11128018.300000001</v>
          </cell>
          <cell r="N857">
            <v>76247942.310000002</v>
          </cell>
          <cell r="O857">
            <v>87375960.609999999</v>
          </cell>
          <cell r="P857">
            <v>-11128018.299999997</v>
          </cell>
        </row>
        <row r="858">
          <cell r="A858" t="str">
            <v>IGUARACI - PE</v>
          </cell>
          <cell r="B858" t="str">
            <v>PE</v>
          </cell>
          <cell r="C858">
            <v>7</v>
          </cell>
          <cell r="D858" t="str">
            <v>NE</v>
          </cell>
          <cell r="E858" t="str">
            <v>2019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25215732.75</v>
          </cell>
          <cell r="K858">
            <v>33672608.409999996</v>
          </cell>
          <cell r="L858">
            <v>40737111.229999997</v>
          </cell>
          <cell r="M858">
            <v>-49193986.889999993</v>
          </cell>
          <cell r="N858">
            <v>25215732.75</v>
          </cell>
          <cell r="O858">
            <v>74409719.639999986</v>
          </cell>
          <cell r="P858">
            <v>-49193986.889999986</v>
          </cell>
        </row>
        <row r="859">
          <cell r="A859" t="str">
            <v>IGUATAMA - MG</v>
          </cell>
          <cell r="B859" t="str">
            <v>MG</v>
          </cell>
          <cell r="C859">
            <v>7</v>
          </cell>
          <cell r="D859" t="str">
            <v>SE</v>
          </cell>
          <cell r="E859" t="str">
            <v>2018</v>
          </cell>
          <cell r="F859">
            <v>0</v>
          </cell>
          <cell r="G859">
            <v>3575436.53</v>
          </cell>
          <cell r="H859">
            <v>0</v>
          </cell>
          <cell r="I859">
            <v>-3575436.53</v>
          </cell>
          <cell r="J859">
            <v>4310468.8</v>
          </cell>
          <cell r="K859">
            <v>13210663.449999999</v>
          </cell>
          <cell r="L859">
            <v>19545291.010000002</v>
          </cell>
          <cell r="M859">
            <v>-28445485.66</v>
          </cell>
          <cell r="N859">
            <v>4310468.8</v>
          </cell>
          <cell r="O859">
            <v>36331390.990000002</v>
          </cell>
          <cell r="P859">
            <v>-32020922.190000001</v>
          </cell>
        </row>
        <row r="860">
          <cell r="A860" t="str">
            <v>IJUÍ - RS</v>
          </cell>
          <cell r="B860" t="str">
            <v>RS</v>
          </cell>
          <cell r="C860">
            <v>4</v>
          </cell>
          <cell r="D860" t="str">
            <v>S</v>
          </cell>
          <cell r="E860" t="str">
            <v>2019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163911912.72</v>
          </cell>
          <cell r="K860">
            <v>303361389.27999997</v>
          </cell>
          <cell r="L860">
            <v>200705861.31999999</v>
          </cell>
          <cell r="M860">
            <v>-340155337.88</v>
          </cell>
          <cell r="N860">
            <v>163911912.72</v>
          </cell>
          <cell r="O860">
            <v>504067250.59999996</v>
          </cell>
          <cell r="P860">
            <v>-340155337.88</v>
          </cell>
        </row>
        <row r="861">
          <cell r="A861" t="str">
            <v>ILHA DAS FLORES - SE</v>
          </cell>
          <cell r="B861" t="str">
            <v>SE</v>
          </cell>
          <cell r="C861">
            <v>8</v>
          </cell>
          <cell r="D861" t="str">
            <v>NE</v>
          </cell>
          <cell r="E861" t="str">
            <v/>
          </cell>
          <cell r="F861" t="str">
            <v/>
          </cell>
          <cell r="G861" t="str">
            <v/>
          </cell>
          <cell r="H861" t="str">
            <v/>
          </cell>
          <cell r="I861" t="str">
            <v/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P861" t="str">
            <v/>
          </cell>
        </row>
        <row r="862">
          <cell r="A862" t="str">
            <v>ILHA DE ITAMARACÁ - PE</v>
          </cell>
          <cell r="B862" t="str">
            <v>PE</v>
          </cell>
          <cell r="C862">
            <v>6</v>
          </cell>
          <cell r="D862" t="str">
            <v>NE</v>
          </cell>
          <cell r="E862" t="str">
            <v>2019</v>
          </cell>
          <cell r="F862">
            <v>0</v>
          </cell>
          <cell r="G862">
            <v>87587279.150000006</v>
          </cell>
          <cell r="H862">
            <v>145206995.21000001</v>
          </cell>
          <cell r="I862">
            <v>-232794274.36000001</v>
          </cell>
          <cell r="J862">
            <v>4816556.1400000006</v>
          </cell>
          <cell r="K862">
            <v>0</v>
          </cell>
          <cell r="L862">
            <v>17345427.850000001</v>
          </cell>
          <cell r="M862">
            <v>-12528871.710000001</v>
          </cell>
          <cell r="N862">
            <v>4816556.1400000006</v>
          </cell>
          <cell r="O862">
            <v>250139702.21000001</v>
          </cell>
          <cell r="P862">
            <v>-245323146.06999999</v>
          </cell>
        </row>
        <row r="863">
          <cell r="A863" t="str">
            <v>ILHA SOLTEIRA - SP</v>
          </cell>
          <cell r="B863" t="str">
            <v>SP</v>
          </cell>
          <cell r="C863">
            <v>5</v>
          </cell>
          <cell r="D863" t="str">
            <v>SE</v>
          </cell>
          <cell r="E863" t="str">
            <v>2019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160540930.21000001</v>
          </cell>
          <cell r="K863">
            <v>148863034.40000001</v>
          </cell>
          <cell r="L863">
            <v>167473473.88</v>
          </cell>
          <cell r="M863">
            <v>-155795578.06999999</v>
          </cell>
          <cell r="N863">
            <v>160540930.21000001</v>
          </cell>
          <cell r="O863">
            <v>316336508.27999997</v>
          </cell>
          <cell r="P863">
            <v>-155795578.06999996</v>
          </cell>
        </row>
        <row r="864">
          <cell r="A864" t="str">
            <v>ILHABELA - SP</v>
          </cell>
          <cell r="B864" t="str">
            <v>SP</v>
          </cell>
          <cell r="C864">
            <v>5</v>
          </cell>
          <cell r="D864" t="str">
            <v>SE</v>
          </cell>
          <cell r="E864" t="str">
            <v>2019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161434125.25999999</v>
          </cell>
          <cell r="K864">
            <v>93830813.140000001</v>
          </cell>
          <cell r="L864">
            <v>189606645.09999999</v>
          </cell>
          <cell r="M864">
            <v>-122003332.98</v>
          </cell>
          <cell r="N864">
            <v>161434125.25999999</v>
          </cell>
          <cell r="O864">
            <v>283437458.24000001</v>
          </cell>
          <cell r="P864">
            <v>-122003332.98000002</v>
          </cell>
        </row>
        <row r="865">
          <cell r="A865" t="str">
            <v>ILHOTA - SC</v>
          </cell>
          <cell r="B865" t="str">
            <v>SC</v>
          </cell>
          <cell r="C865">
            <v>7</v>
          </cell>
          <cell r="D865" t="str">
            <v>S</v>
          </cell>
          <cell r="E865" t="str">
            <v>2019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23874344.23</v>
          </cell>
          <cell r="K865">
            <v>18925526.039999999</v>
          </cell>
          <cell r="L865">
            <v>25097696.010000002</v>
          </cell>
          <cell r="M865">
            <v>-20148877.82</v>
          </cell>
          <cell r="N865">
            <v>23874344.23</v>
          </cell>
          <cell r="O865">
            <v>44023222.049999997</v>
          </cell>
          <cell r="P865">
            <v>-20148877.819999997</v>
          </cell>
        </row>
        <row r="866">
          <cell r="A866" t="str">
            <v>ILÓPOLIS - RS</v>
          </cell>
          <cell r="B866" t="str">
            <v>RS</v>
          </cell>
          <cell r="C866">
            <v>7</v>
          </cell>
          <cell r="D866" t="str">
            <v>S</v>
          </cell>
          <cell r="E866" t="str">
            <v>2019</v>
          </cell>
          <cell r="F866">
            <v>0</v>
          </cell>
          <cell r="G866">
            <v>495655.83</v>
          </cell>
          <cell r="H866">
            <v>0</v>
          </cell>
          <cell r="I866">
            <v>-495655.83</v>
          </cell>
          <cell r="J866">
            <v>17033814.52</v>
          </cell>
          <cell r="K866">
            <v>13067574.4</v>
          </cell>
          <cell r="L866">
            <v>14091155.6</v>
          </cell>
          <cell r="M866">
            <v>-10124915.48</v>
          </cell>
          <cell r="N866">
            <v>17033814.52</v>
          </cell>
          <cell r="O866">
            <v>27654385.829999998</v>
          </cell>
          <cell r="P866">
            <v>-10620571.309999999</v>
          </cell>
        </row>
        <row r="867">
          <cell r="A867" t="str">
            <v>IMBITUVA - PR</v>
          </cell>
          <cell r="B867" t="str">
            <v>PR</v>
          </cell>
          <cell r="C867">
            <v>6</v>
          </cell>
          <cell r="D867" t="str">
            <v>S</v>
          </cell>
          <cell r="E867" t="str">
            <v>2019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66969202.590000004</v>
          </cell>
          <cell r="K867">
            <v>85727892.150000006</v>
          </cell>
          <cell r="L867">
            <v>48128903.049999997</v>
          </cell>
          <cell r="M867">
            <v>-66887592.609999999</v>
          </cell>
          <cell r="N867">
            <v>66969202.590000004</v>
          </cell>
          <cell r="O867">
            <v>133856795.2</v>
          </cell>
          <cell r="P867">
            <v>-66887592.609999999</v>
          </cell>
        </row>
        <row r="868">
          <cell r="A868" t="str">
            <v>IMIGRANTE - RS</v>
          </cell>
          <cell r="B868" t="str">
            <v>RS</v>
          </cell>
          <cell r="C868">
            <v>7</v>
          </cell>
          <cell r="D868" t="str">
            <v>S</v>
          </cell>
          <cell r="E868" t="str">
            <v>2019</v>
          </cell>
          <cell r="F868">
            <v>0</v>
          </cell>
          <cell r="G868">
            <v>80584.53</v>
          </cell>
          <cell r="H868">
            <v>0</v>
          </cell>
          <cell r="I868">
            <v>-80584.53</v>
          </cell>
          <cell r="J868">
            <v>4666348.4399999985</v>
          </cell>
          <cell r="K868">
            <v>1901457.85</v>
          </cell>
          <cell r="L868">
            <v>14742499.41</v>
          </cell>
          <cell r="M868">
            <v>-11977608.82</v>
          </cell>
          <cell r="N868">
            <v>4666348.4399999985</v>
          </cell>
          <cell r="O868">
            <v>16724541.790000001</v>
          </cell>
          <cell r="P868">
            <v>-12058193.350000001</v>
          </cell>
        </row>
        <row r="869">
          <cell r="A869" t="str">
            <v>INÁCIO MARTINS - PR</v>
          </cell>
          <cell r="B869" t="str">
            <v>PR</v>
          </cell>
          <cell r="C869">
            <v>7</v>
          </cell>
          <cell r="D869" t="str">
            <v>S</v>
          </cell>
          <cell r="E869" t="str">
            <v>2019</v>
          </cell>
          <cell r="F869">
            <v>0</v>
          </cell>
          <cell r="G869">
            <v>2752795.08</v>
          </cell>
          <cell r="H869">
            <v>0</v>
          </cell>
          <cell r="I869">
            <v>-2752795.08</v>
          </cell>
          <cell r="J869">
            <v>46103978.200000003</v>
          </cell>
          <cell r="K869">
            <v>30737156.460000001</v>
          </cell>
          <cell r="L869">
            <v>43628722.82</v>
          </cell>
          <cell r="M869">
            <v>-28261901.079999998</v>
          </cell>
          <cell r="N869">
            <v>46103978.200000003</v>
          </cell>
          <cell r="O869">
            <v>77118674.359999999</v>
          </cell>
          <cell r="P869">
            <v>-31014696.159999996</v>
          </cell>
        </row>
        <row r="870">
          <cell r="A870" t="str">
            <v>INACIOLÂNDIA - GO</v>
          </cell>
          <cell r="B870" t="str">
            <v>GO</v>
          </cell>
          <cell r="C870">
            <v>7</v>
          </cell>
          <cell r="D870" t="str">
            <v>CO</v>
          </cell>
          <cell r="E870" t="str">
            <v>2019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7450533.7999999998</v>
          </cell>
          <cell r="K870">
            <v>26080934.25</v>
          </cell>
          <cell r="L870">
            <v>41273364.560000002</v>
          </cell>
          <cell r="M870">
            <v>-59903765.010000013</v>
          </cell>
          <cell r="N870">
            <v>7450533.7999999998</v>
          </cell>
          <cell r="O870">
            <v>67354298.810000002</v>
          </cell>
          <cell r="P870">
            <v>-59903765.010000005</v>
          </cell>
        </row>
        <row r="871">
          <cell r="A871" t="str">
            <v>INAJÁ - PE</v>
          </cell>
          <cell r="B871" t="str">
            <v>PE</v>
          </cell>
          <cell r="C871">
            <v>6</v>
          </cell>
          <cell r="D871" t="str">
            <v>NE</v>
          </cell>
          <cell r="E871" t="str">
            <v>2019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6983.47</v>
          </cell>
          <cell r="K871">
            <v>54234190.979999997</v>
          </cell>
          <cell r="L871">
            <v>34481633.030000001</v>
          </cell>
          <cell r="M871">
            <v>-88708840.539999992</v>
          </cell>
          <cell r="N871">
            <v>6983.47</v>
          </cell>
          <cell r="O871">
            <v>88715824.00999999</v>
          </cell>
          <cell r="P871">
            <v>-88708840.539999992</v>
          </cell>
        </row>
        <row r="872">
          <cell r="A872" t="str">
            <v>INAJÁ - PR</v>
          </cell>
          <cell r="B872" t="str">
            <v>PR</v>
          </cell>
          <cell r="C872">
            <v>8</v>
          </cell>
          <cell r="D872" t="str">
            <v>S</v>
          </cell>
          <cell r="E872" t="str">
            <v/>
          </cell>
          <cell r="F872" t="str">
            <v/>
          </cell>
          <cell r="G872" t="str">
            <v/>
          </cell>
          <cell r="H872" t="str">
            <v/>
          </cell>
          <cell r="I872" t="str">
            <v/>
          </cell>
          <cell r="J872" t="str">
            <v/>
          </cell>
          <cell r="K872" t="str">
            <v/>
          </cell>
          <cell r="L872" t="str">
            <v/>
          </cell>
          <cell r="M872" t="str">
            <v/>
          </cell>
          <cell r="N872" t="str">
            <v/>
          </cell>
          <cell r="P872" t="str">
            <v/>
          </cell>
        </row>
        <row r="873">
          <cell r="A873" t="str">
            <v>INDAIAL - SC</v>
          </cell>
          <cell r="B873" t="str">
            <v>SC</v>
          </cell>
          <cell r="C873">
            <v>5</v>
          </cell>
          <cell r="D873" t="str">
            <v>S</v>
          </cell>
          <cell r="E873" t="str">
            <v>2018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88728742</v>
          </cell>
          <cell r="K873">
            <v>211498646.81999999</v>
          </cell>
          <cell r="L873">
            <v>64682340.18</v>
          </cell>
          <cell r="M873">
            <v>-187452245</v>
          </cell>
          <cell r="N873">
            <v>88728742</v>
          </cell>
          <cell r="O873">
            <v>276180987</v>
          </cell>
          <cell r="P873">
            <v>-187452245</v>
          </cell>
        </row>
        <row r="874">
          <cell r="A874" t="str">
            <v>INDAIATUBA - SP</v>
          </cell>
          <cell r="B874" t="str">
            <v>SP</v>
          </cell>
          <cell r="C874">
            <v>3</v>
          </cell>
          <cell r="D874" t="str">
            <v>SE</v>
          </cell>
          <cell r="E874" t="str">
            <v>2019</v>
          </cell>
          <cell r="F874">
            <v>0</v>
          </cell>
          <cell r="G874">
            <v>29899393.640000001</v>
          </cell>
          <cell r="H874">
            <v>0</v>
          </cell>
          <cell r="I874">
            <v>-29899393.640000001</v>
          </cell>
          <cell r="J874">
            <v>1226782731.8499999</v>
          </cell>
          <cell r="K874">
            <v>437823688.44999999</v>
          </cell>
          <cell r="L874">
            <v>775581222.11000001</v>
          </cell>
          <cell r="M874">
            <v>13377821.2899999</v>
          </cell>
          <cell r="N874">
            <v>1226782731.8499999</v>
          </cell>
          <cell r="O874">
            <v>1243304304.2</v>
          </cell>
          <cell r="P874">
            <v>-16521572.350000143</v>
          </cell>
        </row>
        <row r="875">
          <cell r="A875" t="str">
            <v>INDEPENDÊNCIA - RS</v>
          </cell>
          <cell r="B875" t="str">
            <v>RS</v>
          </cell>
          <cell r="C875">
            <v>7</v>
          </cell>
          <cell r="D875" t="str">
            <v>S</v>
          </cell>
          <cell r="E875" t="str">
            <v>2019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49078142.400000013</v>
          </cell>
          <cell r="K875">
            <v>20710183.32</v>
          </cell>
          <cell r="L875">
            <v>37123638.460000001</v>
          </cell>
          <cell r="M875">
            <v>-8755679.3799999952</v>
          </cell>
          <cell r="N875">
            <v>49078142.400000013</v>
          </cell>
          <cell r="O875">
            <v>57833821.780000001</v>
          </cell>
          <cell r="P875">
            <v>-8755679.3799999878</v>
          </cell>
        </row>
        <row r="876">
          <cell r="A876" t="str">
            <v>INDIANÓPOLIS - PR</v>
          </cell>
          <cell r="B876" t="str">
            <v>PR</v>
          </cell>
          <cell r="C876">
            <v>7</v>
          </cell>
          <cell r="D876" t="str">
            <v>S</v>
          </cell>
          <cell r="E876" t="str">
            <v>2019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20969067.390000001</v>
          </cell>
          <cell r="K876">
            <v>26552486.260000002</v>
          </cell>
          <cell r="L876">
            <v>15599803.050000001</v>
          </cell>
          <cell r="M876">
            <v>-21183221.920000002</v>
          </cell>
          <cell r="N876">
            <v>20969067.390000001</v>
          </cell>
          <cell r="O876">
            <v>42152289.310000002</v>
          </cell>
          <cell r="P876">
            <v>-21183221.920000002</v>
          </cell>
        </row>
        <row r="877">
          <cell r="A877" t="str">
            <v>INDIARA - GO</v>
          </cell>
          <cell r="B877" t="str">
            <v>GO</v>
          </cell>
          <cell r="C877">
            <v>6</v>
          </cell>
          <cell r="D877" t="str">
            <v>CO</v>
          </cell>
          <cell r="E877" t="str">
            <v>2018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11204559.93</v>
          </cell>
          <cell r="K877">
            <v>26860360.969999999</v>
          </cell>
          <cell r="L877">
            <v>33254083.420000002</v>
          </cell>
          <cell r="M877">
            <v>-48909884.460000001</v>
          </cell>
          <cell r="N877">
            <v>11204559.93</v>
          </cell>
          <cell r="O877">
            <v>60114444.390000001</v>
          </cell>
          <cell r="P877">
            <v>-48909884.460000001</v>
          </cell>
        </row>
        <row r="878">
          <cell r="A878" t="str">
            <v>INGAZEIRA - PE</v>
          </cell>
          <cell r="B878" t="str">
            <v>PE</v>
          </cell>
          <cell r="C878">
            <v>7</v>
          </cell>
          <cell r="D878" t="str">
            <v>NE</v>
          </cell>
          <cell r="E878" t="str">
            <v>2019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5323788.2</v>
          </cell>
          <cell r="K878">
            <v>18859945.5</v>
          </cell>
          <cell r="L878">
            <v>21898723.25</v>
          </cell>
          <cell r="M878">
            <v>-35434880.549999997</v>
          </cell>
          <cell r="N878">
            <v>5323788.2</v>
          </cell>
          <cell r="O878">
            <v>40758668.75</v>
          </cell>
          <cell r="P878">
            <v>-35434880.549999997</v>
          </cell>
        </row>
        <row r="879">
          <cell r="A879" t="str">
            <v>INHAPI - AL</v>
          </cell>
          <cell r="B879" t="str">
            <v>AL</v>
          </cell>
          <cell r="C879">
            <v>6</v>
          </cell>
          <cell r="D879" t="str">
            <v>NE</v>
          </cell>
          <cell r="E879" t="str">
            <v>2019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687073.18</v>
          </cell>
          <cell r="K879">
            <v>38625350.200000003</v>
          </cell>
          <cell r="L879">
            <v>25138356.550000001</v>
          </cell>
          <cell r="M879">
            <v>-63076633.570000008</v>
          </cell>
          <cell r="N879">
            <v>687073.18</v>
          </cell>
          <cell r="O879">
            <v>63763706.75</v>
          </cell>
          <cell r="P879">
            <v>-63076633.57</v>
          </cell>
        </row>
        <row r="880">
          <cell r="A880" t="str">
            <v>INHAÚMA - MG</v>
          </cell>
          <cell r="B880" t="str">
            <v>MG</v>
          </cell>
          <cell r="C880">
            <v>7</v>
          </cell>
          <cell r="D880" t="str">
            <v>SE</v>
          </cell>
          <cell r="E880" t="str">
            <v>2017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3737725.16</v>
          </cell>
          <cell r="K880">
            <v>11069340.289999999</v>
          </cell>
          <cell r="L880">
            <v>16799300.460000001</v>
          </cell>
          <cell r="M880">
            <v>-24130915.59</v>
          </cell>
          <cell r="N880">
            <v>3737725.16</v>
          </cell>
          <cell r="O880">
            <v>27868640.75</v>
          </cell>
          <cell r="P880">
            <v>-24130915.59</v>
          </cell>
        </row>
        <row r="881">
          <cell r="A881" t="str">
            <v>INHUMAS - GO</v>
          </cell>
          <cell r="B881" t="str">
            <v>GO</v>
          </cell>
          <cell r="C881">
            <v>5</v>
          </cell>
          <cell r="D881" t="str">
            <v>CO</v>
          </cell>
          <cell r="E881" t="str">
            <v>2018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33448672.260000002</v>
          </cell>
          <cell r="K881">
            <v>91083364.099999994</v>
          </cell>
          <cell r="L881">
            <v>160980252.63999999</v>
          </cell>
          <cell r="M881">
            <v>-218614944.47999999</v>
          </cell>
          <cell r="N881">
            <v>33448672.260000002</v>
          </cell>
          <cell r="O881">
            <v>252063616.73999998</v>
          </cell>
          <cell r="P881">
            <v>-218614944.47999999</v>
          </cell>
        </row>
        <row r="882">
          <cell r="A882" t="str">
            <v>INOCÊNCIA - MS</v>
          </cell>
          <cell r="B882" t="str">
            <v>MS</v>
          </cell>
          <cell r="C882">
            <v>7</v>
          </cell>
          <cell r="D882" t="str">
            <v>CO</v>
          </cell>
          <cell r="E882" t="str">
            <v>2019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17917732.809999999</v>
          </cell>
          <cell r="K882">
            <v>17174806.52</v>
          </cell>
          <cell r="L882">
            <v>32245945.890000001</v>
          </cell>
          <cell r="M882">
            <v>-31503019.600000001</v>
          </cell>
          <cell r="N882">
            <v>17917732.809999999</v>
          </cell>
          <cell r="O882">
            <v>49420752.409999996</v>
          </cell>
          <cell r="P882">
            <v>-31503019.599999998</v>
          </cell>
        </row>
        <row r="883">
          <cell r="A883" t="str">
            <v>IPAMERI - GO</v>
          </cell>
          <cell r="B883" t="str">
            <v>GO</v>
          </cell>
          <cell r="C883">
            <v>5</v>
          </cell>
          <cell r="D883" t="str">
            <v>CO</v>
          </cell>
          <cell r="E883" t="str">
            <v>2017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5379391.0499999998</v>
          </cell>
          <cell r="K883">
            <v>84695193.390000001</v>
          </cell>
          <cell r="L883">
            <v>138595461.91</v>
          </cell>
          <cell r="M883">
            <v>-217911264.25</v>
          </cell>
          <cell r="N883">
            <v>5379391.0499999998</v>
          </cell>
          <cell r="O883">
            <v>223290655.30000001</v>
          </cell>
          <cell r="P883">
            <v>-217911264.25</v>
          </cell>
        </row>
        <row r="884">
          <cell r="A884" t="str">
            <v>IPÊ - RS</v>
          </cell>
          <cell r="B884" t="str">
            <v>RS</v>
          </cell>
          <cell r="C884">
            <v>7</v>
          </cell>
          <cell r="D884" t="str">
            <v>S</v>
          </cell>
          <cell r="E884" t="str">
            <v>2019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25766027.530000001</v>
          </cell>
          <cell r="K884">
            <v>26000542.5</v>
          </cell>
          <cell r="L884">
            <v>27621736.07</v>
          </cell>
          <cell r="M884">
            <v>-27856251.039999999</v>
          </cell>
          <cell r="N884">
            <v>25766027.530000001</v>
          </cell>
          <cell r="O884">
            <v>53622278.57</v>
          </cell>
          <cell r="P884">
            <v>-27856251.039999999</v>
          </cell>
        </row>
        <row r="885">
          <cell r="A885" t="str">
            <v>IPECAETÁ - BA</v>
          </cell>
          <cell r="B885" t="str">
            <v>BA</v>
          </cell>
          <cell r="C885">
            <v>8</v>
          </cell>
          <cell r="D885" t="str">
            <v>NE</v>
          </cell>
          <cell r="E885" t="str">
            <v/>
          </cell>
          <cell r="F885" t="str">
            <v/>
          </cell>
          <cell r="G885" t="str">
            <v/>
          </cell>
          <cell r="H885" t="str">
            <v/>
          </cell>
          <cell r="I885" t="str">
            <v/>
          </cell>
          <cell r="J885" t="str">
            <v/>
          </cell>
          <cell r="K885" t="str">
            <v/>
          </cell>
          <cell r="L885" t="str">
            <v/>
          </cell>
          <cell r="M885" t="str">
            <v/>
          </cell>
          <cell r="N885" t="str">
            <v/>
          </cell>
          <cell r="P885" t="str">
            <v/>
          </cell>
        </row>
        <row r="886">
          <cell r="A886" t="str">
            <v>IPIAÇU - MG</v>
          </cell>
          <cell r="B886" t="str">
            <v>MG</v>
          </cell>
          <cell r="C886">
            <v>7</v>
          </cell>
          <cell r="D886" t="str">
            <v>SE</v>
          </cell>
          <cell r="E886" t="str">
            <v>2019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11823915.26</v>
          </cell>
          <cell r="K886">
            <v>14084106.220000001</v>
          </cell>
          <cell r="L886">
            <v>23198416.600000001</v>
          </cell>
          <cell r="M886">
            <v>-25458607.559999999</v>
          </cell>
          <cell r="N886">
            <v>11823915.26</v>
          </cell>
          <cell r="O886">
            <v>37282522.82</v>
          </cell>
          <cell r="P886">
            <v>-25458607.560000002</v>
          </cell>
        </row>
        <row r="887">
          <cell r="A887" t="str">
            <v>IPIGUÁ - SP</v>
          </cell>
          <cell r="B887" t="str">
            <v>SP</v>
          </cell>
          <cell r="C887">
            <v>7</v>
          </cell>
          <cell r="D887" t="str">
            <v>SE</v>
          </cell>
          <cell r="E887" t="str">
            <v>2018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19427665.289999999</v>
          </cell>
          <cell r="K887">
            <v>9524489.0899999999</v>
          </cell>
          <cell r="L887">
            <v>29622796.57</v>
          </cell>
          <cell r="M887">
            <v>-19719620.370000001</v>
          </cell>
          <cell r="N887">
            <v>19427665.289999999</v>
          </cell>
          <cell r="O887">
            <v>39147285.659999996</v>
          </cell>
          <cell r="P887">
            <v>-19719620.369999997</v>
          </cell>
        </row>
        <row r="888">
          <cell r="A888" t="str">
            <v>IPIRANGA - PR</v>
          </cell>
          <cell r="B888" t="str">
            <v>PR</v>
          </cell>
          <cell r="C888">
            <v>7</v>
          </cell>
          <cell r="D888" t="str">
            <v>S</v>
          </cell>
          <cell r="E888" t="str">
            <v>2018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121296.07</v>
          </cell>
          <cell r="K888">
            <v>4878107.09</v>
          </cell>
          <cell r="L888">
            <v>18439606.5</v>
          </cell>
          <cell r="M888">
            <v>-23196417.52</v>
          </cell>
          <cell r="N888">
            <v>121296.07</v>
          </cell>
          <cell r="O888">
            <v>23317713.59</v>
          </cell>
          <cell r="P888">
            <v>-23196417.52</v>
          </cell>
        </row>
        <row r="889">
          <cell r="A889" t="str">
            <v>IPIRANGA DO NORTE - MT</v>
          </cell>
          <cell r="B889" t="str">
            <v>MT</v>
          </cell>
          <cell r="C889">
            <v>7</v>
          </cell>
          <cell r="D889" t="str">
            <v>CO</v>
          </cell>
          <cell r="E889" t="str">
            <v>2018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14158989.84</v>
          </cell>
          <cell r="K889">
            <v>792421.58</v>
          </cell>
          <cell r="L889">
            <v>18587258.489999998</v>
          </cell>
          <cell r="M889">
            <v>-5220690.2299999986</v>
          </cell>
          <cell r="N889">
            <v>14158989.84</v>
          </cell>
          <cell r="O889">
            <v>19379680.069999997</v>
          </cell>
          <cell r="P889">
            <v>-5220690.2299999967</v>
          </cell>
        </row>
        <row r="890">
          <cell r="A890" t="str">
            <v>IPOJUCA - PE</v>
          </cell>
          <cell r="B890" t="str">
            <v>PE</v>
          </cell>
          <cell r="C890">
            <v>4</v>
          </cell>
          <cell r="D890" t="str">
            <v>NE</v>
          </cell>
          <cell r="E890" t="str">
            <v>2019</v>
          </cell>
          <cell r="F890">
            <v>0</v>
          </cell>
          <cell r="G890">
            <v>33949910.140000001</v>
          </cell>
          <cell r="H890">
            <v>0</v>
          </cell>
          <cell r="I890">
            <v>-33949910.140000001</v>
          </cell>
          <cell r="J890">
            <v>218115309.03</v>
          </cell>
          <cell r="K890">
            <v>312675279.82999998</v>
          </cell>
          <cell r="L890">
            <v>412151551.08999997</v>
          </cell>
          <cell r="M890">
            <v>-506711521.88999999</v>
          </cell>
          <cell r="N890">
            <v>218115309.03</v>
          </cell>
          <cell r="O890">
            <v>758776741.05999994</v>
          </cell>
          <cell r="P890">
            <v>-540661432.02999997</v>
          </cell>
        </row>
        <row r="891">
          <cell r="A891" t="str">
            <v>IPORÁ - GO</v>
          </cell>
          <cell r="B891" t="str">
            <v>GO</v>
          </cell>
          <cell r="C891">
            <v>6</v>
          </cell>
          <cell r="D891" t="str">
            <v>CO</v>
          </cell>
          <cell r="E891" t="str">
            <v>2019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21301040</v>
          </cell>
          <cell r="K891">
            <v>97860575.540000007</v>
          </cell>
          <cell r="L891">
            <v>77545538.810000002</v>
          </cell>
          <cell r="M891">
            <v>-154105074.34999999</v>
          </cell>
          <cell r="N891">
            <v>21301040</v>
          </cell>
          <cell r="O891">
            <v>175406114.35000002</v>
          </cell>
          <cell r="P891">
            <v>-154105074.35000002</v>
          </cell>
        </row>
        <row r="892">
          <cell r="A892" t="str">
            <v>IPORÃ - PR</v>
          </cell>
          <cell r="B892" t="str">
            <v>PR</v>
          </cell>
          <cell r="C892">
            <v>6</v>
          </cell>
          <cell r="D892" t="str">
            <v>S</v>
          </cell>
          <cell r="E892" t="str">
            <v>2018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17470887.859999999</v>
          </cell>
          <cell r="K892">
            <v>50301143.719999999</v>
          </cell>
          <cell r="L892">
            <v>31485110.190000001</v>
          </cell>
          <cell r="M892">
            <v>-64315366.049999997</v>
          </cell>
          <cell r="N892">
            <v>17470887.859999999</v>
          </cell>
          <cell r="O892">
            <v>81786253.909999996</v>
          </cell>
          <cell r="P892">
            <v>-64315366.049999997</v>
          </cell>
        </row>
        <row r="893">
          <cell r="A893" t="str">
            <v>IPU - CE</v>
          </cell>
          <cell r="B893" t="str">
            <v>CE</v>
          </cell>
          <cell r="C893">
            <v>5</v>
          </cell>
          <cell r="D893" t="str">
            <v>NE</v>
          </cell>
          <cell r="E893" t="str">
            <v>2018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20135250.969999999</v>
          </cell>
          <cell r="K893">
            <v>8008317.0199999996</v>
          </cell>
          <cell r="L893">
            <v>123376015.87</v>
          </cell>
          <cell r="M893">
            <v>-111249081.92</v>
          </cell>
          <cell r="N893">
            <v>20135250.969999999</v>
          </cell>
          <cell r="O893">
            <v>131384332.89</v>
          </cell>
          <cell r="P893">
            <v>-111249081.92</v>
          </cell>
        </row>
        <row r="894">
          <cell r="A894" t="str">
            <v>IPUBI - PE</v>
          </cell>
          <cell r="B894" t="str">
            <v>PE</v>
          </cell>
          <cell r="C894">
            <v>8</v>
          </cell>
          <cell r="D894" t="str">
            <v>NE</v>
          </cell>
          <cell r="E894" t="str">
            <v>2017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3393136.65</v>
          </cell>
          <cell r="K894">
            <v>63352847.969999999</v>
          </cell>
          <cell r="L894">
            <v>68173776.060000002</v>
          </cell>
          <cell r="M894">
            <v>-128133487.38</v>
          </cell>
          <cell r="N894">
            <v>3393136.65</v>
          </cell>
          <cell r="O894">
            <v>131526624.03</v>
          </cell>
          <cell r="P894">
            <v>-128133487.38</v>
          </cell>
        </row>
        <row r="895">
          <cell r="A895" t="str">
            <v>IPUEIRAS - CE</v>
          </cell>
          <cell r="B895" t="str">
            <v>CE</v>
          </cell>
          <cell r="C895">
            <v>5</v>
          </cell>
          <cell r="D895" t="str">
            <v>NE</v>
          </cell>
          <cell r="E895" t="str">
            <v>2019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3778227.46</v>
          </cell>
          <cell r="K895">
            <v>66036320.909999996</v>
          </cell>
          <cell r="L895">
            <v>106160598.83</v>
          </cell>
          <cell r="M895">
            <v>-168418692.28</v>
          </cell>
          <cell r="N895">
            <v>3778227.46</v>
          </cell>
          <cell r="O895">
            <v>172196919.74000001</v>
          </cell>
          <cell r="P895">
            <v>-168418692.28</v>
          </cell>
        </row>
        <row r="896">
          <cell r="A896" t="str">
            <v>IRAJUBA - BA</v>
          </cell>
          <cell r="B896" t="str">
            <v>BA</v>
          </cell>
          <cell r="C896">
            <v>8</v>
          </cell>
          <cell r="D896" t="str">
            <v>NE</v>
          </cell>
          <cell r="E896" t="str">
            <v/>
          </cell>
          <cell r="F896" t="str">
            <v/>
          </cell>
          <cell r="G896" t="str">
            <v/>
          </cell>
          <cell r="H896" t="str">
            <v/>
          </cell>
          <cell r="I896" t="str">
            <v/>
          </cell>
          <cell r="J896" t="str">
            <v/>
          </cell>
          <cell r="K896" t="str">
            <v/>
          </cell>
          <cell r="L896" t="str">
            <v/>
          </cell>
          <cell r="M896" t="str">
            <v/>
          </cell>
          <cell r="N896" t="str">
            <v/>
          </cell>
          <cell r="P896" t="str">
            <v/>
          </cell>
        </row>
        <row r="897">
          <cell r="A897" t="str">
            <v>IRANDUBA - AM</v>
          </cell>
          <cell r="B897" t="str">
            <v>AM</v>
          </cell>
          <cell r="C897">
            <v>5</v>
          </cell>
          <cell r="D897" t="str">
            <v>N</v>
          </cell>
          <cell r="E897" t="str">
            <v>2018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40547381.460000001</v>
          </cell>
          <cell r="K897">
            <v>31913551.440000001</v>
          </cell>
          <cell r="L897">
            <v>144357569.27000001</v>
          </cell>
          <cell r="M897">
            <v>-135723739.25</v>
          </cell>
          <cell r="N897">
            <v>40547381.460000001</v>
          </cell>
          <cell r="O897">
            <v>176271120.71000001</v>
          </cell>
          <cell r="P897">
            <v>-135723739.25</v>
          </cell>
        </row>
        <row r="898">
          <cell r="A898" t="str">
            <v>IRATI - PR</v>
          </cell>
          <cell r="B898" t="str">
            <v>PR</v>
          </cell>
          <cell r="C898">
            <v>5</v>
          </cell>
          <cell r="D898" t="str">
            <v>S</v>
          </cell>
          <cell r="E898" t="str">
            <v>2018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98641757.49000001</v>
          </cell>
          <cell r="K898">
            <v>154157705.09999999</v>
          </cell>
          <cell r="L898">
            <v>161090573.33000001</v>
          </cell>
          <cell r="M898">
            <v>-216606520.94</v>
          </cell>
          <cell r="N898">
            <v>98641757.49000001</v>
          </cell>
          <cell r="O898">
            <v>315248278.43000001</v>
          </cell>
          <cell r="P898">
            <v>-216606520.94</v>
          </cell>
        </row>
        <row r="899">
          <cell r="A899" t="str">
            <v>IRAUÇUBA - CE</v>
          </cell>
          <cell r="B899" t="str">
            <v>CE</v>
          </cell>
          <cell r="C899">
            <v>6</v>
          </cell>
          <cell r="D899" t="str">
            <v>NE</v>
          </cell>
          <cell r="E899" t="str">
            <v>2019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27285025.809999999</v>
          </cell>
          <cell r="K899">
            <v>5428936.9800000004</v>
          </cell>
          <cell r="L899">
            <v>53464219.590000004</v>
          </cell>
          <cell r="M899">
            <v>-31608130.760000009</v>
          </cell>
          <cell r="N899">
            <v>27285025.809999999</v>
          </cell>
          <cell r="O899">
            <v>58893156.570000008</v>
          </cell>
          <cell r="P899">
            <v>-31608130.760000009</v>
          </cell>
        </row>
        <row r="900">
          <cell r="A900" t="str">
            <v>IRETAMA - PR</v>
          </cell>
          <cell r="B900" t="str">
            <v>PR</v>
          </cell>
          <cell r="C900">
            <v>7</v>
          </cell>
          <cell r="D900" t="str">
            <v>S</v>
          </cell>
          <cell r="E900" t="str">
            <v>2018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27895766.350000001</v>
          </cell>
          <cell r="K900">
            <v>28405760.129999999</v>
          </cell>
          <cell r="L900">
            <v>14056633.119999999</v>
          </cell>
          <cell r="M900">
            <v>-14566626.9</v>
          </cell>
          <cell r="N900">
            <v>27895766.350000001</v>
          </cell>
          <cell r="O900">
            <v>42462393.25</v>
          </cell>
          <cell r="P900">
            <v>-14566626.899999999</v>
          </cell>
        </row>
        <row r="901">
          <cell r="A901" t="str">
            <v>ITAARA - RS</v>
          </cell>
          <cell r="B901" t="str">
            <v>RS</v>
          </cell>
          <cell r="C901">
            <v>7</v>
          </cell>
          <cell r="D901" t="str">
            <v>S</v>
          </cell>
          <cell r="E901" t="str">
            <v>2018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557349.18000000005</v>
          </cell>
          <cell r="K901">
            <v>345916.08</v>
          </cell>
          <cell r="L901">
            <v>19025241.969999999</v>
          </cell>
          <cell r="M901">
            <v>-18813808.870000001</v>
          </cell>
          <cell r="N901">
            <v>557349.18000000005</v>
          </cell>
          <cell r="O901">
            <v>19371158.049999997</v>
          </cell>
          <cell r="P901">
            <v>-18813808.869999997</v>
          </cell>
        </row>
        <row r="902">
          <cell r="A902" t="str">
            <v>ITABELA - BA</v>
          </cell>
          <cell r="B902" t="str">
            <v>BA</v>
          </cell>
          <cell r="C902">
            <v>8</v>
          </cell>
          <cell r="D902" t="str">
            <v>NE</v>
          </cell>
          <cell r="E902" t="str">
            <v/>
          </cell>
          <cell r="F902" t="str">
            <v/>
          </cell>
          <cell r="G902" t="str">
            <v/>
          </cell>
          <cell r="H902" t="str">
            <v/>
          </cell>
          <cell r="I902" t="str">
            <v/>
          </cell>
          <cell r="J902" t="str">
            <v/>
          </cell>
          <cell r="K902" t="str">
            <v/>
          </cell>
          <cell r="L902" t="str">
            <v/>
          </cell>
          <cell r="M902" t="str">
            <v/>
          </cell>
          <cell r="N902" t="str">
            <v/>
          </cell>
          <cell r="P902" t="str">
            <v/>
          </cell>
        </row>
        <row r="903">
          <cell r="A903" t="str">
            <v>ITABERABA - BA</v>
          </cell>
          <cell r="B903" t="str">
            <v>BA</v>
          </cell>
          <cell r="C903">
            <v>5</v>
          </cell>
          <cell r="D903" t="str">
            <v>NE</v>
          </cell>
          <cell r="E903" t="str">
            <v>2015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15099351.380000001</v>
          </cell>
          <cell r="K903">
            <v>54122740.18</v>
          </cell>
          <cell r="L903">
            <v>39040290.350000001</v>
          </cell>
          <cell r="M903">
            <v>-78063679.150000006</v>
          </cell>
          <cell r="N903">
            <v>15099351.380000001</v>
          </cell>
          <cell r="O903">
            <v>93163030.530000001</v>
          </cell>
          <cell r="P903">
            <v>-78063679.150000006</v>
          </cell>
        </row>
        <row r="904">
          <cell r="A904" t="str">
            <v>ITABERAÍ - GO</v>
          </cell>
          <cell r="B904" t="str">
            <v>GO</v>
          </cell>
          <cell r="C904">
            <v>6</v>
          </cell>
          <cell r="D904" t="str">
            <v>CO</v>
          </cell>
          <cell r="E904" t="str">
            <v>2018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21179733.640000001</v>
          </cell>
          <cell r="K904">
            <v>53928967.969999999</v>
          </cell>
          <cell r="L904">
            <v>40194537.280000001</v>
          </cell>
          <cell r="M904">
            <v>-72943771.609999999</v>
          </cell>
          <cell r="N904">
            <v>21179733.640000001</v>
          </cell>
          <cell r="O904">
            <v>94123505.25</v>
          </cell>
          <cell r="P904">
            <v>-72943771.609999999</v>
          </cell>
        </row>
        <row r="905">
          <cell r="A905" t="str">
            <v>ITABIRA - MG</v>
          </cell>
          <cell r="B905" t="str">
            <v>MG</v>
          </cell>
          <cell r="C905">
            <v>4</v>
          </cell>
          <cell r="D905" t="str">
            <v>SE</v>
          </cell>
          <cell r="E905" t="str">
            <v>2019</v>
          </cell>
          <cell r="F905">
            <v>0</v>
          </cell>
          <cell r="G905">
            <v>126606585.84999999</v>
          </cell>
          <cell r="H905">
            <v>0</v>
          </cell>
          <cell r="I905">
            <v>-126606585.84999999</v>
          </cell>
          <cell r="J905">
            <v>240360769.02000001</v>
          </cell>
          <cell r="K905">
            <v>215444618.41999999</v>
          </cell>
          <cell r="L905">
            <v>372999428.18000001</v>
          </cell>
          <cell r="M905">
            <v>-348083277.57999998</v>
          </cell>
          <cell r="N905">
            <v>240360769.02000001</v>
          </cell>
          <cell r="O905">
            <v>715050632.45000005</v>
          </cell>
          <cell r="P905">
            <v>-474689863.43000007</v>
          </cell>
        </row>
        <row r="906">
          <cell r="A906" t="str">
            <v>ITABORAÍ - RJ</v>
          </cell>
          <cell r="B906" t="str">
            <v>RJ</v>
          </cell>
          <cell r="C906">
            <v>3</v>
          </cell>
          <cell r="D906" t="str">
            <v>SE</v>
          </cell>
          <cell r="E906" t="str">
            <v>2018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154447993.63999999</v>
          </cell>
          <cell r="K906">
            <v>491307750.88999999</v>
          </cell>
          <cell r="L906">
            <v>590457947.55999994</v>
          </cell>
          <cell r="M906">
            <v>-927317704.80999994</v>
          </cell>
          <cell r="N906">
            <v>154447993.63999999</v>
          </cell>
          <cell r="O906">
            <v>1081765698.4499998</v>
          </cell>
          <cell r="P906">
            <v>-927317704.80999982</v>
          </cell>
        </row>
        <row r="907">
          <cell r="A907" t="str">
            <v>ITACARAMBI - MG</v>
          </cell>
          <cell r="B907" t="str">
            <v>MG</v>
          </cell>
          <cell r="C907">
            <v>6</v>
          </cell>
          <cell r="D907" t="str">
            <v>SE</v>
          </cell>
          <cell r="E907" t="str">
            <v>2017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24928877.809999999</v>
          </cell>
          <cell r="K907">
            <v>28141443.68</v>
          </cell>
          <cell r="L907">
            <v>61877381.909999996</v>
          </cell>
          <cell r="M907">
            <v>-65089947.779999986</v>
          </cell>
          <cell r="N907">
            <v>24928877.809999999</v>
          </cell>
          <cell r="O907">
            <v>90018825.590000004</v>
          </cell>
          <cell r="P907">
            <v>-65089947.780000001</v>
          </cell>
        </row>
        <row r="908">
          <cell r="A908" t="str">
            <v>ITACOATIARA - AM</v>
          </cell>
          <cell r="B908" t="str">
            <v>AM</v>
          </cell>
          <cell r="C908">
            <v>4</v>
          </cell>
          <cell r="D908" t="str">
            <v>N</v>
          </cell>
          <cell r="E908" t="str">
            <v>2018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24903972.550000001</v>
          </cell>
          <cell r="K908">
            <v>148470623.44999999</v>
          </cell>
          <cell r="L908">
            <v>171547736.38</v>
          </cell>
          <cell r="M908">
            <v>-295114387.27999997</v>
          </cell>
          <cell r="N908">
            <v>24903972.550000001</v>
          </cell>
          <cell r="O908">
            <v>320018359.82999998</v>
          </cell>
          <cell r="P908">
            <v>-295114387.27999997</v>
          </cell>
        </row>
        <row r="909">
          <cell r="A909" t="str">
            <v>ITACURUBA - PE</v>
          </cell>
          <cell r="B909" t="str">
            <v>PE</v>
          </cell>
          <cell r="C909">
            <v>7</v>
          </cell>
          <cell r="D909" t="str">
            <v>NE</v>
          </cell>
          <cell r="E909" t="str">
            <v>2019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14112903.539999999</v>
          </cell>
          <cell r="K909">
            <v>12201419.119999999</v>
          </cell>
          <cell r="L909">
            <v>29280859.870000001</v>
          </cell>
          <cell r="M909">
            <v>-27369375.449999999</v>
          </cell>
          <cell r="N909">
            <v>14112903.539999999</v>
          </cell>
          <cell r="O909">
            <v>41482278.990000002</v>
          </cell>
          <cell r="P909">
            <v>-27369375.450000003</v>
          </cell>
        </row>
        <row r="910">
          <cell r="A910" t="str">
            <v>ITAGUAÍ - RJ</v>
          </cell>
          <cell r="B910" t="str">
            <v>RJ</v>
          </cell>
          <cell r="C910">
            <v>3</v>
          </cell>
          <cell r="D910" t="str">
            <v>SE</v>
          </cell>
          <cell r="E910" t="str">
            <v>2016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50132805.060000002</v>
          </cell>
          <cell r="K910">
            <v>455931252.08999997</v>
          </cell>
          <cell r="L910">
            <v>394901782.00999999</v>
          </cell>
          <cell r="M910">
            <v>-800700229.03999996</v>
          </cell>
          <cell r="N910">
            <v>50132805.060000002</v>
          </cell>
          <cell r="O910">
            <v>850833034.0999999</v>
          </cell>
          <cell r="P910">
            <v>-800700229.03999996</v>
          </cell>
        </row>
        <row r="911">
          <cell r="A911" t="str">
            <v>ITAGUAJÉ - PR</v>
          </cell>
          <cell r="B911" t="str">
            <v>PR</v>
          </cell>
          <cell r="C911">
            <v>7</v>
          </cell>
          <cell r="D911" t="str">
            <v>S</v>
          </cell>
          <cell r="E911" t="str">
            <v>2019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15232051.57</v>
          </cell>
          <cell r="K911">
            <v>19236067.539999999</v>
          </cell>
          <cell r="L911">
            <v>17688395.649999999</v>
          </cell>
          <cell r="M911">
            <v>-21692411.620000001</v>
          </cell>
          <cell r="N911">
            <v>15232051.57</v>
          </cell>
          <cell r="O911">
            <v>36924463.189999998</v>
          </cell>
          <cell r="P911">
            <v>-21692411.619999997</v>
          </cell>
        </row>
        <row r="912">
          <cell r="A912" t="str">
            <v>ITAGUARI - GO</v>
          </cell>
          <cell r="B912" t="str">
            <v>GO</v>
          </cell>
          <cell r="C912">
            <v>7</v>
          </cell>
          <cell r="D912" t="str">
            <v>CO</v>
          </cell>
          <cell r="E912" t="str">
            <v>2019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6136874.7699999996</v>
          </cell>
          <cell r="K912">
            <v>8548117.5</v>
          </cell>
          <cell r="L912">
            <v>15386047.300000001</v>
          </cell>
          <cell r="M912">
            <v>-17797290.030000001</v>
          </cell>
          <cell r="N912">
            <v>6136874.7699999996</v>
          </cell>
          <cell r="O912">
            <v>23934164.800000001</v>
          </cell>
          <cell r="P912">
            <v>-17797290.030000001</v>
          </cell>
        </row>
        <row r="913">
          <cell r="A913" t="str">
            <v>ITAGUARU - GO</v>
          </cell>
          <cell r="B913" t="str">
            <v>GO</v>
          </cell>
          <cell r="C913">
            <v>7</v>
          </cell>
          <cell r="D913" t="str">
            <v>CO</v>
          </cell>
          <cell r="E913" t="str">
            <v>2018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8183190.8999999994</v>
          </cell>
          <cell r="K913">
            <v>14692774.689999999</v>
          </cell>
          <cell r="L913">
            <v>18892746.34</v>
          </cell>
          <cell r="M913">
            <v>-25402330.129999999</v>
          </cell>
          <cell r="N913">
            <v>8183190.8999999994</v>
          </cell>
          <cell r="O913">
            <v>33585521.030000001</v>
          </cell>
          <cell r="P913">
            <v>-25402330.130000003</v>
          </cell>
        </row>
        <row r="914">
          <cell r="A914" t="str">
            <v>ITAÍ - SP</v>
          </cell>
          <cell r="B914" t="str">
            <v>SP</v>
          </cell>
          <cell r="C914">
            <v>6</v>
          </cell>
          <cell r="D914" t="str">
            <v>SE</v>
          </cell>
          <cell r="E914" t="str">
            <v>2019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80099659.459999993</v>
          </cell>
          <cell r="K914">
            <v>44685199.020000003</v>
          </cell>
          <cell r="L914">
            <v>50811999.799999997</v>
          </cell>
          <cell r="M914">
            <v>-15397539.360000011</v>
          </cell>
          <cell r="N914">
            <v>80099659.459999993</v>
          </cell>
          <cell r="O914">
            <v>95497198.819999993</v>
          </cell>
          <cell r="P914">
            <v>-15397539.359999999</v>
          </cell>
        </row>
        <row r="915">
          <cell r="A915" t="str">
            <v>ITAÍBA - PE</v>
          </cell>
          <cell r="B915" t="str">
            <v>PE</v>
          </cell>
          <cell r="C915">
            <v>6</v>
          </cell>
          <cell r="D915" t="str">
            <v>NE</v>
          </cell>
          <cell r="E915" t="str">
            <v>2019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8255748.5999999996</v>
          </cell>
          <cell r="K915">
            <v>65801433.810000002</v>
          </cell>
          <cell r="L915">
            <v>110535533.44</v>
          </cell>
          <cell r="M915">
            <v>-168081218.65000001</v>
          </cell>
          <cell r="N915">
            <v>8255748.5999999996</v>
          </cell>
          <cell r="O915">
            <v>176336967.25</v>
          </cell>
          <cell r="P915">
            <v>-168081218.65000001</v>
          </cell>
        </row>
        <row r="916">
          <cell r="A916" t="str">
            <v>ITAINÓPOLIS - PI</v>
          </cell>
          <cell r="B916" t="str">
            <v>PI</v>
          </cell>
          <cell r="C916">
            <v>7</v>
          </cell>
          <cell r="D916" t="str">
            <v>NE</v>
          </cell>
          <cell r="E916" t="str">
            <v>2018</v>
          </cell>
          <cell r="F916">
            <v>10072032.810000001</v>
          </cell>
          <cell r="G916">
            <v>23404668.420000002</v>
          </cell>
          <cell r="H916">
            <v>148219571.81999999</v>
          </cell>
          <cell r="I916">
            <v>-161552207.43000001</v>
          </cell>
          <cell r="J916">
            <v>294635.76</v>
          </cell>
          <cell r="K916">
            <v>0</v>
          </cell>
          <cell r="L916">
            <v>17430.14</v>
          </cell>
          <cell r="M916">
            <v>277205.62</v>
          </cell>
          <cell r="N916">
            <v>10366668.57</v>
          </cell>
          <cell r="O916">
            <v>171641670.38</v>
          </cell>
          <cell r="P916">
            <v>-161275001.81</v>
          </cell>
        </row>
        <row r="917">
          <cell r="A917" t="str">
            <v>ITAIÓPOLIS - SC</v>
          </cell>
          <cell r="B917" t="str">
            <v>SC</v>
          </cell>
          <cell r="C917">
            <v>6</v>
          </cell>
          <cell r="D917" t="str">
            <v>S</v>
          </cell>
          <cell r="E917" t="str">
            <v>2019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39860168.189999998</v>
          </cell>
          <cell r="K917">
            <v>49783944.119999997</v>
          </cell>
          <cell r="L917">
            <v>56234767.619999997</v>
          </cell>
          <cell r="M917">
            <v>-66158543.549999997</v>
          </cell>
          <cell r="N917">
            <v>39860168.189999998</v>
          </cell>
          <cell r="O917">
            <v>106018711.73999999</v>
          </cell>
          <cell r="P917">
            <v>-66158543.549999997</v>
          </cell>
        </row>
        <row r="918">
          <cell r="A918" t="str">
            <v>ITAIPAVA DO GRAJAÚ - MA</v>
          </cell>
          <cell r="B918" t="str">
            <v>MA</v>
          </cell>
          <cell r="C918">
            <v>8</v>
          </cell>
          <cell r="D918" t="str">
            <v>NE</v>
          </cell>
          <cell r="E918" t="str">
            <v/>
          </cell>
          <cell r="F918" t="str">
            <v/>
          </cell>
          <cell r="G918" t="str">
            <v/>
          </cell>
          <cell r="H918" t="str">
            <v/>
          </cell>
          <cell r="I918" t="str">
            <v/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P918" t="str">
            <v/>
          </cell>
        </row>
        <row r="919">
          <cell r="A919" t="str">
            <v>ITAITINGA - CE</v>
          </cell>
          <cell r="B919" t="str">
            <v>CE</v>
          </cell>
          <cell r="C919">
            <v>5</v>
          </cell>
          <cell r="D919" t="str">
            <v>NE</v>
          </cell>
          <cell r="E919" t="str">
            <v>2018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51772577.399999999</v>
          </cell>
          <cell r="K919">
            <v>38426592.920000002</v>
          </cell>
          <cell r="L919">
            <v>148815167.47999999</v>
          </cell>
          <cell r="M919">
            <v>-135469183</v>
          </cell>
          <cell r="N919">
            <v>51772577.399999999</v>
          </cell>
          <cell r="O919">
            <v>187241760.39999998</v>
          </cell>
          <cell r="P919">
            <v>-135469182.99999997</v>
          </cell>
        </row>
        <row r="920">
          <cell r="A920" t="str">
            <v>ITAJÁ - GO</v>
          </cell>
          <cell r="B920" t="str">
            <v>GO</v>
          </cell>
          <cell r="C920">
            <v>7</v>
          </cell>
          <cell r="D920" t="str">
            <v>CO</v>
          </cell>
          <cell r="E920" t="str">
            <v>2019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8309562.8000000007</v>
          </cell>
          <cell r="K920">
            <v>20010068</v>
          </cell>
          <cell r="L920">
            <v>35026933.590000004</v>
          </cell>
          <cell r="M920">
            <v>-46727438.790000007</v>
          </cell>
          <cell r="N920">
            <v>8309562.8000000007</v>
          </cell>
          <cell r="O920">
            <v>55037001.590000004</v>
          </cell>
          <cell r="P920">
            <v>-46727438.790000007</v>
          </cell>
        </row>
        <row r="921">
          <cell r="A921" t="str">
            <v>ITAJAÍ - SC</v>
          </cell>
          <cell r="B921" t="str">
            <v>SC</v>
          </cell>
          <cell r="C921">
            <v>3</v>
          </cell>
          <cell r="D921" t="str">
            <v>S</v>
          </cell>
          <cell r="E921" t="str">
            <v>2019</v>
          </cell>
          <cell r="F921">
            <v>1045803.32</v>
          </cell>
          <cell r="G921">
            <v>1051006370.3099999</v>
          </cell>
          <cell r="H921">
            <v>454854011.02999997</v>
          </cell>
          <cell r="I921">
            <v>-1504814578.02</v>
          </cell>
          <cell r="J921">
            <v>591926512.70000005</v>
          </cell>
          <cell r="K921">
            <v>85649972.019999996</v>
          </cell>
          <cell r="L921">
            <v>194975066.53</v>
          </cell>
          <cell r="M921">
            <v>311301474.1500001</v>
          </cell>
          <cell r="N921">
            <v>592972316.0200001</v>
          </cell>
          <cell r="O921">
            <v>1786485419.8899999</v>
          </cell>
          <cell r="P921">
            <v>-1193513103.8699999</v>
          </cell>
        </row>
        <row r="922">
          <cell r="A922" t="str">
            <v>ITAJOBI - SP</v>
          </cell>
          <cell r="B922" t="str">
            <v>SP</v>
          </cell>
          <cell r="C922">
            <v>6</v>
          </cell>
          <cell r="D922" t="str">
            <v>SE</v>
          </cell>
          <cell r="E922" t="str">
            <v>2018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50875947.780000001</v>
          </cell>
          <cell r="K922">
            <v>40476461.890000001</v>
          </cell>
          <cell r="L922">
            <v>26938426.399999999</v>
          </cell>
          <cell r="M922">
            <v>-16538940.51</v>
          </cell>
          <cell r="N922">
            <v>50875947.780000001</v>
          </cell>
          <cell r="O922">
            <v>67414888.289999992</v>
          </cell>
          <cell r="P922">
            <v>-16538940.50999999</v>
          </cell>
        </row>
        <row r="923">
          <cell r="A923" t="str">
            <v>ITALVA - RJ</v>
          </cell>
          <cell r="B923" t="str">
            <v>RJ</v>
          </cell>
          <cell r="C923">
            <v>6</v>
          </cell>
          <cell r="D923" t="str">
            <v>SE</v>
          </cell>
          <cell r="E923" t="str">
            <v>2018</v>
          </cell>
          <cell r="F923">
            <v>0</v>
          </cell>
          <cell r="G923">
            <v>5900224.4199999999</v>
          </cell>
          <cell r="H923">
            <v>0</v>
          </cell>
          <cell r="I923">
            <v>-5900224.4199999999</v>
          </cell>
          <cell r="J923">
            <v>46132697.520000003</v>
          </cell>
          <cell r="K923">
            <v>55311729.829999998</v>
          </cell>
          <cell r="L923">
            <v>48647985.450000003</v>
          </cell>
          <cell r="M923">
            <v>-57827017.759999998</v>
          </cell>
          <cell r="N923">
            <v>46132697.520000003</v>
          </cell>
          <cell r="O923">
            <v>109859939.7</v>
          </cell>
          <cell r="P923">
            <v>-63727242.18</v>
          </cell>
        </row>
        <row r="924">
          <cell r="A924" t="str">
            <v>ITAMARANDIBA - MG</v>
          </cell>
          <cell r="B924" t="str">
            <v>MG</v>
          </cell>
          <cell r="C924">
            <v>5</v>
          </cell>
          <cell r="D924" t="str">
            <v>SE</v>
          </cell>
          <cell r="E924" t="str">
            <v>2019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57937549.549999997</v>
          </cell>
          <cell r="K924">
            <v>40164946.979999997</v>
          </cell>
          <cell r="L924">
            <v>54610876.770000003</v>
          </cell>
          <cell r="M924">
            <v>-36838274.200000003</v>
          </cell>
          <cell r="N924">
            <v>57937549.549999997</v>
          </cell>
          <cell r="O924">
            <v>94775823.75</v>
          </cell>
          <cell r="P924">
            <v>-36838274.200000003</v>
          </cell>
        </row>
        <row r="925">
          <cell r="A925" t="str">
            <v>ITAMBÉ - PE</v>
          </cell>
          <cell r="B925" t="str">
            <v>PE</v>
          </cell>
          <cell r="C925">
            <v>8</v>
          </cell>
          <cell r="D925" t="str">
            <v>NE</v>
          </cell>
          <cell r="E925" t="str">
            <v>2019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3169141.9</v>
          </cell>
          <cell r="K925">
            <v>102509720.56999999</v>
          </cell>
          <cell r="L925">
            <v>68868787.430000007</v>
          </cell>
          <cell r="M925">
            <v>-168209366.09999999</v>
          </cell>
          <cell r="N925">
            <v>3169141.9</v>
          </cell>
          <cell r="O925">
            <v>171378508</v>
          </cell>
          <cell r="P925">
            <v>-168209366.09999999</v>
          </cell>
        </row>
        <row r="926">
          <cell r="A926" t="str">
            <v>ITAMONTE - MG</v>
          </cell>
          <cell r="B926" t="str">
            <v>MG</v>
          </cell>
          <cell r="C926">
            <v>8</v>
          </cell>
          <cell r="D926" t="str">
            <v>SE</v>
          </cell>
          <cell r="E926" t="str">
            <v/>
          </cell>
          <cell r="F926" t="str">
            <v/>
          </cell>
          <cell r="G926" t="str">
            <v/>
          </cell>
          <cell r="H926" t="str">
            <v/>
          </cell>
          <cell r="I926" t="str">
            <v/>
          </cell>
          <cell r="J926" t="str">
            <v/>
          </cell>
          <cell r="K926" t="str">
            <v/>
          </cell>
          <cell r="L926" t="str">
            <v/>
          </cell>
          <cell r="M926" t="str">
            <v/>
          </cell>
          <cell r="N926" t="str">
            <v/>
          </cell>
          <cell r="P926" t="str">
            <v/>
          </cell>
        </row>
        <row r="927">
          <cell r="A927" t="str">
            <v>ITANHAÉM - SP</v>
          </cell>
          <cell r="B927" t="str">
            <v>SP</v>
          </cell>
          <cell r="C927">
            <v>4</v>
          </cell>
          <cell r="D927" t="str">
            <v>SE</v>
          </cell>
          <cell r="E927" t="str">
            <v>2019</v>
          </cell>
          <cell r="F927">
            <v>0</v>
          </cell>
          <cell r="G927">
            <v>314629554.19999999</v>
          </cell>
          <cell r="H927">
            <v>1385116377.1300001</v>
          </cell>
          <cell r="I927">
            <v>-1699745931.3299999</v>
          </cell>
          <cell r="J927">
            <v>112299302.09</v>
          </cell>
          <cell r="K927">
            <v>62907248.310000002</v>
          </cell>
          <cell r="L927">
            <v>-3952921.51</v>
          </cell>
          <cell r="M927">
            <v>53344975.290000007</v>
          </cell>
          <cell r="N927">
            <v>112299302.09</v>
          </cell>
          <cell r="O927">
            <v>1758700258.1300001</v>
          </cell>
          <cell r="P927">
            <v>-1646400956.0400002</v>
          </cell>
        </row>
        <row r="928">
          <cell r="A928" t="str">
            <v>ITAOCARA - RJ</v>
          </cell>
          <cell r="B928" t="str">
            <v>RJ</v>
          </cell>
          <cell r="C928">
            <v>6</v>
          </cell>
          <cell r="D928" t="str">
            <v>SE</v>
          </cell>
          <cell r="E928" t="str">
            <v/>
          </cell>
          <cell r="F928" t="str">
            <v/>
          </cell>
          <cell r="G928" t="str">
            <v/>
          </cell>
          <cell r="H928" t="str">
            <v/>
          </cell>
          <cell r="I928" t="str">
            <v/>
          </cell>
          <cell r="J928" t="str">
            <v/>
          </cell>
          <cell r="K928" t="str">
            <v/>
          </cell>
          <cell r="L928" t="str">
            <v/>
          </cell>
          <cell r="M928" t="str">
            <v/>
          </cell>
          <cell r="N928" t="str">
            <v/>
          </cell>
          <cell r="P928" t="str">
            <v/>
          </cell>
        </row>
        <row r="929">
          <cell r="A929" t="str">
            <v>ITAPAGIPE - MG</v>
          </cell>
          <cell r="B929" t="str">
            <v>MG</v>
          </cell>
          <cell r="C929">
            <v>7</v>
          </cell>
          <cell r="D929" t="str">
            <v>SE</v>
          </cell>
          <cell r="E929" t="str">
            <v>2019</v>
          </cell>
          <cell r="F929">
            <v>0</v>
          </cell>
          <cell r="G929">
            <v>7958905.4699999997</v>
          </cell>
          <cell r="H929">
            <v>0</v>
          </cell>
          <cell r="I929">
            <v>-7958905.4699999997</v>
          </cell>
          <cell r="J929">
            <v>27747164.739999998</v>
          </cell>
          <cell r="K929">
            <v>15498969.359999999</v>
          </cell>
          <cell r="L929">
            <v>31243389.5</v>
          </cell>
          <cell r="M929">
            <v>-18995194.120000001</v>
          </cell>
          <cell r="N929">
            <v>27747164.739999998</v>
          </cell>
          <cell r="O929">
            <v>54701264.329999998</v>
          </cell>
          <cell r="P929">
            <v>-26954099.59</v>
          </cell>
        </row>
        <row r="930">
          <cell r="A930" t="str">
            <v>ITAPAJÉ - CE</v>
          </cell>
          <cell r="B930" t="str">
            <v>CE</v>
          </cell>
          <cell r="C930">
            <v>5</v>
          </cell>
          <cell r="D930" t="str">
            <v>NE</v>
          </cell>
          <cell r="E930" t="str">
            <v>2018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32216367.039999999</v>
          </cell>
          <cell r="K930">
            <v>75407248.230000004</v>
          </cell>
          <cell r="L930">
            <v>157465867.03</v>
          </cell>
          <cell r="M930">
            <v>-200656748.22</v>
          </cell>
          <cell r="N930">
            <v>32216367.039999999</v>
          </cell>
          <cell r="O930">
            <v>232873115.25999999</v>
          </cell>
          <cell r="P930">
            <v>-200656748.22</v>
          </cell>
        </row>
        <row r="931">
          <cell r="A931" t="str">
            <v>ITAPECERICA DA SERRA - SP</v>
          </cell>
          <cell r="B931" t="str">
            <v>SP</v>
          </cell>
          <cell r="C931">
            <v>4</v>
          </cell>
          <cell r="D931" t="str">
            <v>SE</v>
          </cell>
          <cell r="E931" t="str">
            <v>2019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107384837.09</v>
          </cell>
          <cell r="K931">
            <v>61962016.25</v>
          </cell>
          <cell r="L931">
            <v>345609637.20999998</v>
          </cell>
          <cell r="M931">
            <v>-300186816.37</v>
          </cell>
          <cell r="N931">
            <v>107384837.09</v>
          </cell>
          <cell r="O931">
            <v>407571653.45999998</v>
          </cell>
          <cell r="P931">
            <v>-300186816.37</v>
          </cell>
        </row>
        <row r="932">
          <cell r="A932" t="str">
            <v>ITAPEMIRIM - ES</v>
          </cell>
          <cell r="B932" t="str">
            <v>ES</v>
          </cell>
          <cell r="C932">
            <v>5</v>
          </cell>
          <cell r="D932" t="str">
            <v>SE</v>
          </cell>
          <cell r="E932" t="str">
            <v>2018</v>
          </cell>
          <cell r="F932">
            <v>0</v>
          </cell>
          <cell r="G932">
            <v>112356103.17</v>
          </cell>
          <cell r="H932">
            <v>43573438.939999998</v>
          </cell>
          <cell r="I932">
            <v>-155929542.11000001</v>
          </cell>
          <cell r="J932">
            <v>123304708.68000001</v>
          </cell>
          <cell r="K932">
            <v>37784787.200000003</v>
          </cell>
          <cell r="L932">
            <v>165609321.19</v>
          </cell>
          <cell r="M932">
            <v>-80089399.709999993</v>
          </cell>
          <cell r="N932">
            <v>123304708.68000001</v>
          </cell>
          <cell r="O932">
            <v>359323650.5</v>
          </cell>
          <cell r="P932">
            <v>-236018941.81999999</v>
          </cell>
        </row>
        <row r="933">
          <cell r="A933" t="str">
            <v>ITAPERUNA - RJ</v>
          </cell>
          <cell r="B933" t="str">
            <v>RJ</v>
          </cell>
          <cell r="C933">
            <v>5</v>
          </cell>
          <cell r="D933" t="str">
            <v>SE</v>
          </cell>
          <cell r="E933" t="str">
            <v>2018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46807436.619999997</v>
          </cell>
          <cell r="K933">
            <v>0</v>
          </cell>
          <cell r="L933">
            <v>41057302.609999999</v>
          </cell>
          <cell r="M933">
            <v>5750134.0099999979</v>
          </cell>
          <cell r="N933">
            <v>46807436.619999997</v>
          </cell>
          <cell r="O933">
            <v>41057302.609999999</v>
          </cell>
          <cell r="P933">
            <v>5750134.0099999979</v>
          </cell>
        </row>
        <row r="934">
          <cell r="A934" t="str">
            <v>ITAPETIM - PE</v>
          </cell>
          <cell r="B934" t="str">
            <v>PE</v>
          </cell>
          <cell r="C934">
            <v>7</v>
          </cell>
          <cell r="D934" t="str">
            <v>NE</v>
          </cell>
          <cell r="E934" t="str">
            <v>2017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1666256.76</v>
          </cell>
          <cell r="K934">
            <v>46506795.159999996</v>
          </cell>
          <cell r="L934">
            <v>34211962.689999998</v>
          </cell>
          <cell r="M934">
            <v>-79052501.089999989</v>
          </cell>
          <cell r="N934">
            <v>1666256.76</v>
          </cell>
          <cell r="O934">
            <v>80718757.849999994</v>
          </cell>
          <cell r="P934">
            <v>-79052501.089999989</v>
          </cell>
        </row>
        <row r="935">
          <cell r="A935" t="str">
            <v>ITAPETININGA - SP</v>
          </cell>
          <cell r="B935" t="str">
            <v>SP</v>
          </cell>
          <cell r="C935">
            <v>4</v>
          </cell>
          <cell r="D935" t="str">
            <v>SE</v>
          </cell>
          <cell r="E935" t="str">
            <v>2018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105580688.53</v>
          </cell>
          <cell r="K935">
            <v>416825878.94999999</v>
          </cell>
          <cell r="L935">
            <v>335508800.95999998</v>
          </cell>
          <cell r="M935">
            <v>-646753991.38</v>
          </cell>
          <cell r="N935">
            <v>105580688.53</v>
          </cell>
          <cell r="O935">
            <v>752334679.90999997</v>
          </cell>
          <cell r="P935">
            <v>-646753991.38</v>
          </cell>
        </row>
        <row r="936">
          <cell r="A936" t="str">
            <v>ITAPEVA - MG</v>
          </cell>
          <cell r="B936" t="str">
            <v>MG</v>
          </cell>
          <cell r="C936">
            <v>7</v>
          </cell>
          <cell r="D936" t="str">
            <v>SE</v>
          </cell>
          <cell r="E936" t="str">
            <v>2019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14004344.109999999</v>
          </cell>
          <cell r="K936">
            <v>27874905.440000001</v>
          </cell>
          <cell r="L936">
            <v>16915822.550000001</v>
          </cell>
          <cell r="M936">
            <v>-30786383.879999999</v>
          </cell>
          <cell r="N936">
            <v>14004344.109999999</v>
          </cell>
          <cell r="O936">
            <v>44790727.990000002</v>
          </cell>
          <cell r="P936">
            <v>-30786383.880000003</v>
          </cell>
        </row>
        <row r="937">
          <cell r="A937" t="str">
            <v>ITAPEVA - SP</v>
          </cell>
          <cell r="B937" t="str">
            <v>SP</v>
          </cell>
          <cell r="C937">
            <v>4</v>
          </cell>
          <cell r="D937" t="str">
            <v>SE</v>
          </cell>
          <cell r="E937" t="str">
            <v>2019</v>
          </cell>
          <cell r="F937">
            <v>0</v>
          </cell>
          <cell r="G937">
            <v>21687063.5</v>
          </cell>
          <cell r="H937">
            <v>0</v>
          </cell>
          <cell r="I937">
            <v>-21687063.5</v>
          </cell>
          <cell r="J937">
            <v>188014677.13</v>
          </cell>
          <cell r="K937">
            <v>64039287.600000001</v>
          </cell>
          <cell r="L937">
            <v>247275817.11000001</v>
          </cell>
          <cell r="M937">
            <v>-123300427.58</v>
          </cell>
          <cell r="N937">
            <v>188014677.13</v>
          </cell>
          <cell r="O937">
            <v>333002168.21000004</v>
          </cell>
          <cell r="P937">
            <v>-144987491.08000004</v>
          </cell>
        </row>
        <row r="938">
          <cell r="A938" t="str">
            <v>ITAPEVI - SP</v>
          </cell>
          <cell r="B938" t="str">
            <v>SP</v>
          </cell>
          <cell r="C938">
            <v>4</v>
          </cell>
          <cell r="D938" t="str">
            <v>SE</v>
          </cell>
          <cell r="E938" t="str">
            <v>2019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440458938.27999997</v>
          </cell>
          <cell r="K938">
            <v>203023488.87</v>
          </cell>
          <cell r="L938">
            <v>381344798.42000002</v>
          </cell>
          <cell r="M938">
            <v>-143909349.01000011</v>
          </cell>
          <cell r="N938">
            <v>440458938.27999997</v>
          </cell>
          <cell r="O938">
            <v>584368287.28999996</v>
          </cell>
          <cell r="P938">
            <v>-143909349.00999999</v>
          </cell>
        </row>
        <row r="939">
          <cell r="A939" t="str">
            <v>ITAPIPOCA - CE</v>
          </cell>
          <cell r="B939" t="str">
            <v>CE</v>
          </cell>
          <cell r="C939">
            <v>4</v>
          </cell>
          <cell r="D939" t="str">
            <v>NE</v>
          </cell>
          <cell r="E939" t="str">
            <v>2018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150870016.28</v>
          </cell>
          <cell r="K939">
            <v>70566693.090000004</v>
          </cell>
          <cell r="L939">
            <v>384526956.55000001</v>
          </cell>
          <cell r="M939">
            <v>-304223633.36000001</v>
          </cell>
          <cell r="N939">
            <v>150870016.28</v>
          </cell>
          <cell r="O939">
            <v>455093649.63999999</v>
          </cell>
          <cell r="P939">
            <v>-304223633.36000001</v>
          </cell>
        </row>
        <row r="940">
          <cell r="A940" t="str">
            <v>ITAPIRA - SP</v>
          </cell>
          <cell r="B940" t="str">
            <v>SP</v>
          </cell>
          <cell r="C940">
            <v>4</v>
          </cell>
          <cell r="D940" t="str">
            <v>SE</v>
          </cell>
          <cell r="E940" t="str">
            <v>2019</v>
          </cell>
          <cell r="F940">
            <v>29622945.77</v>
          </cell>
          <cell r="G940">
            <v>537173412.5</v>
          </cell>
          <cell r="H940">
            <v>1206733635.8599999</v>
          </cell>
          <cell r="I940">
            <v>-1714284102.5899999</v>
          </cell>
          <cell r="J940">
            <v>69705499.280000001</v>
          </cell>
          <cell r="K940">
            <v>51606688.43</v>
          </cell>
          <cell r="L940">
            <v>4998571.7300000004</v>
          </cell>
          <cell r="M940">
            <v>13100239.119999999</v>
          </cell>
          <cell r="N940">
            <v>99328445.049999997</v>
          </cell>
          <cell r="O940">
            <v>1800512308.52</v>
          </cell>
          <cell r="P940">
            <v>-1701183863.47</v>
          </cell>
        </row>
        <row r="941">
          <cell r="A941" t="str">
            <v>ITAPISSUMA - PE</v>
          </cell>
          <cell r="B941" t="str">
            <v>PE</v>
          </cell>
          <cell r="C941">
            <v>6</v>
          </cell>
          <cell r="D941" t="str">
            <v>NE</v>
          </cell>
          <cell r="E941" t="str">
            <v>2019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18448414.399999999</v>
          </cell>
          <cell r="K941">
            <v>69876313.849999994</v>
          </cell>
          <cell r="L941">
            <v>89138836.109999999</v>
          </cell>
          <cell r="M941">
            <v>-140566735.56</v>
          </cell>
          <cell r="N941">
            <v>18448414.399999999</v>
          </cell>
          <cell r="O941">
            <v>159015149.95999998</v>
          </cell>
          <cell r="P941">
            <v>-140566735.55999997</v>
          </cell>
        </row>
        <row r="942">
          <cell r="A942" t="str">
            <v>ITAPIÚNA - CE</v>
          </cell>
          <cell r="B942" t="str">
            <v>CE</v>
          </cell>
          <cell r="C942">
            <v>8</v>
          </cell>
          <cell r="D942" t="str">
            <v>NE</v>
          </cell>
          <cell r="E942" t="str">
            <v>2017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2947.45</v>
          </cell>
          <cell r="K942">
            <v>50442048.880000003</v>
          </cell>
          <cell r="L942">
            <v>42161279.590000004</v>
          </cell>
          <cell r="M942">
            <v>-92600381.020000011</v>
          </cell>
          <cell r="N942">
            <v>2947.45</v>
          </cell>
          <cell r="O942">
            <v>92603328.469999999</v>
          </cell>
          <cell r="P942">
            <v>-92600381.019999996</v>
          </cell>
        </row>
        <row r="943">
          <cell r="A943" t="str">
            <v>ITAPOÁ - SC</v>
          </cell>
          <cell r="B943" t="str">
            <v>SC</v>
          </cell>
          <cell r="C943">
            <v>6</v>
          </cell>
          <cell r="D943" t="str">
            <v>S</v>
          </cell>
          <cell r="E943" t="str">
            <v>2019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77828441.489999995</v>
          </cell>
          <cell r="K943">
            <v>45359621.5</v>
          </cell>
          <cell r="L943">
            <v>100077972.12</v>
          </cell>
          <cell r="M943">
            <v>-67609152.13000001</v>
          </cell>
          <cell r="N943">
            <v>77828441.489999995</v>
          </cell>
          <cell r="O943">
            <v>145437593.62</v>
          </cell>
          <cell r="P943">
            <v>-67609152.13000001</v>
          </cell>
        </row>
        <row r="944">
          <cell r="A944" t="str">
            <v>ITAPORÃ - MS</v>
          </cell>
          <cell r="B944" t="str">
            <v>MS</v>
          </cell>
          <cell r="C944">
            <v>6</v>
          </cell>
          <cell r="D944" t="str">
            <v>CO</v>
          </cell>
          <cell r="E944" t="str">
            <v>2018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10147012.67</v>
          </cell>
          <cell r="K944">
            <v>20890391.850000001</v>
          </cell>
          <cell r="L944">
            <v>53849114.149999999</v>
          </cell>
          <cell r="M944">
            <v>-64592493.329999998</v>
          </cell>
          <cell r="N944">
            <v>10147012.67</v>
          </cell>
          <cell r="O944">
            <v>74739506</v>
          </cell>
          <cell r="P944">
            <v>-64592493.329999998</v>
          </cell>
        </row>
        <row r="945">
          <cell r="A945" t="str">
            <v>ITAPURA - SP</v>
          </cell>
          <cell r="B945" t="str">
            <v>SP</v>
          </cell>
          <cell r="C945">
            <v>8</v>
          </cell>
          <cell r="D945" t="str">
            <v>SE</v>
          </cell>
          <cell r="E945" t="str">
            <v/>
          </cell>
          <cell r="F945" t="str">
            <v/>
          </cell>
          <cell r="G945" t="str">
            <v/>
          </cell>
          <cell r="H945" t="str">
            <v/>
          </cell>
          <cell r="I945" t="str">
            <v/>
          </cell>
          <cell r="J945" t="str">
            <v/>
          </cell>
          <cell r="K945" t="str">
            <v/>
          </cell>
          <cell r="L945" t="str">
            <v/>
          </cell>
          <cell r="M945" t="str">
            <v/>
          </cell>
          <cell r="N945" t="str">
            <v/>
          </cell>
          <cell r="P945" t="str">
            <v/>
          </cell>
        </row>
        <row r="946">
          <cell r="A946" t="str">
            <v>ITAPURANGA - GO</v>
          </cell>
          <cell r="B946" t="str">
            <v>GO</v>
          </cell>
          <cell r="C946">
            <v>6</v>
          </cell>
          <cell r="D946" t="str">
            <v>CO</v>
          </cell>
          <cell r="E946" t="str">
            <v>2019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5353145.8800000008</v>
          </cell>
          <cell r="K946">
            <v>54388105.509999998</v>
          </cell>
          <cell r="L946">
            <v>35452993.509999998</v>
          </cell>
          <cell r="M946">
            <v>-84487953.139999986</v>
          </cell>
          <cell r="N946">
            <v>5353145.8800000008</v>
          </cell>
          <cell r="O946">
            <v>89841099.019999996</v>
          </cell>
          <cell r="P946">
            <v>-84487953.140000001</v>
          </cell>
        </row>
        <row r="947">
          <cell r="A947" t="str">
            <v>ITAQUAQUECETUBA - SP</v>
          </cell>
          <cell r="B947" t="str">
            <v>SP</v>
          </cell>
          <cell r="C947">
            <v>3</v>
          </cell>
          <cell r="D947" t="str">
            <v>SE</v>
          </cell>
          <cell r="E947" t="str">
            <v>2019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400240724.42000002</v>
          </cell>
          <cell r="K947">
            <v>403561313.13</v>
          </cell>
          <cell r="L947">
            <v>650062576.83000004</v>
          </cell>
          <cell r="M947">
            <v>-653383165.53999996</v>
          </cell>
          <cell r="N947">
            <v>400240724.42000002</v>
          </cell>
          <cell r="O947">
            <v>1053623889.96</v>
          </cell>
          <cell r="P947">
            <v>-653383165.53999996</v>
          </cell>
        </row>
        <row r="948">
          <cell r="A948" t="str">
            <v>ITAQUI - RS</v>
          </cell>
          <cell r="B948" t="str">
            <v>RS</v>
          </cell>
          <cell r="C948">
            <v>5</v>
          </cell>
          <cell r="D948" t="str">
            <v>S</v>
          </cell>
          <cell r="E948" t="str">
            <v>2019</v>
          </cell>
          <cell r="F948">
            <v>80737.83</v>
          </cell>
          <cell r="G948">
            <v>485391399.02999997</v>
          </cell>
          <cell r="H948">
            <v>600991815.79999995</v>
          </cell>
          <cell r="I948">
            <v>-1086302477</v>
          </cell>
          <cell r="J948">
            <v>40125022.619999997</v>
          </cell>
          <cell r="K948">
            <v>455683.65</v>
          </cell>
          <cell r="L948">
            <v>50780249.369999997</v>
          </cell>
          <cell r="M948">
            <v>-11110910.4</v>
          </cell>
          <cell r="N948">
            <v>40205760.449999996</v>
          </cell>
          <cell r="O948">
            <v>1137619147.8499999</v>
          </cell>
          <cell r="P948">
            <v>-1097413387.3999999</v>
          </cell>
        </row>
        <row r="949">
          <cell r="A949" t="str">
            <v>ITAQUIRAÍ - MS</v>
          </cell>
          <cell r="B949" t="str">
            <v>MS</v>
          </cell>
          <cell r="C949">
            <v>6</v>
          </cell>
          <cell r="D949" t="str">
            <v>CO</v>
          </cell>
          <cell r="E949" t="str">
            <v>2019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23051121.460000001</v>
          </cell>
          <cell r="K949">
            <v>7189604.5899999999</v>
          </cell>
          <cell r="L949">
            <v>53567463.689999998</v>
          </cell>
          <cell r="M949">
            <v>-37705946.82</v>
          </cell>
          <cell r="N949">
            <v>23051121.460000001</v>
          </cell>
          <cell r="O949">
            <v>60757068.280000001</v>
          </cell>
          <cell r="P949">
            <v>-37705946.82</v>
          </cell>
        </row>
        <row r="950">
          <cell r="A950" t="str">
            <v>ITAQUITINGA - PE</v>
          </cell>
          <cell r="B950" t="str">
            <v>PE</v>
          </cell>
          <cell r="C950">
            <v>7</v>
          </cell>
          <cell r="D950" t="str">
            <v>NE</v>
          </cell>
          <cell r="E950" t="str">
            <v>2017</v>
          </cell>
          <cell r="F950">
            <v>1737467.68</v>
          </cell>
          <cell r="G950">
            <v>84805007.969999999</v>
          </cell>
          <cell r="H950">
            <v>229165168.11000001</v>
          </cell>
          <cell r="I950">
            <v>-312232708.39999998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1737467.68</v>
          </cell>
          <cell r="O950">
            <v>313970176.08000004</v>
          </cell>
          <cell r="P950">
            <v>-312232708.40000004</v>
          </cell>
        </row>
        <row r="951">
          <cell r="A951" t="str">
            <v>ITAREMA - CE</v>
          </cell>
          <cell r="B951" t="str">
            <v>CE</v>
          </cell>
          <cell r="C951">
            <v>5</v>
          </cell>
          <cell r="D951" t="str">
            <v>NE</v>
          </cell>
          <cell r="E951" t="str">
            <v>2018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81047164.469999999</v>
          </cell>
          <cell r="K951">
            <v>14741985.02</v>
          </cell>
          <cell r="L951">
            <v>118015188.79000001</v>
          </cell>
          <cell r="M951">
            <v>-51710009.340000004</v>
          </cell>
          <cell r="N951">
            <v>81047164.469999999</v>
          </cell>
          <cell r="O951">
            <v>132757173.81</v>
          </cell>
          <cell r="P951">
            <v>-51710009.340000004</v>
          </cell>
        </row>
        <row r="952">
          <cell r="A952" t="str">
            <v>ITARUMÃ - GO</v>
          </cell>
          <cell r="B952" t="str">
            <v>GO</v>
          </cell>
          <cell r="C952">
            <v>7</v>
          </cell>
          <cell r="D952" t="str">
            <v>CO</v>
          </cell>
          <cell r="E952" t="str">
            <v>2019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9722295.8000000007</v>
          </cell>
          <cell r="K952">
            <v>16990488.920000002</v>
          </cell>
          <cell r="L952">
            <v>17987970.25</v>
          </cell>
          <cell r="M952">
            <v>-25256163.370000001</v>
          </cell>
          <cell r="N952">
            <v>9722295.8000000007</v>
          </cell>
          <cell r="O952">
            <v>34978459.170000002</v>
          </cell>
          <cell r="P952">
            <v>-25256163.370000001</v>
          </cell>
        </row>
        <row r="953">
          <cell r="A953" t="str">
            <v>ITATIAIA - RJ</v>
          </cell>
          <cell r="B953" t="str">
            <v>RJ</v>
          </cell>
          <cell r="C953">
            <v>5</v>
          </cell>
          <cell r="D953" t="str">
            <v>SE</v>
          </cell>
          <cell r="E953" t="str">
            <v>2019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132752282.53</v>
          </cell>
          <cell r="K953">
            <v>43228548.140000001</v>
          </cell>
          <cell r="L953">
            <v>195077220.44</v>
          </cell>
          <cell r="M953">
            <v>-105553486.05</v>
          </cell>
          <cell r="N953">
            <v>132752282.53</v>
          </cell>
          <cell r="O953">
            <v>238305768.57999998</v>
          </cell>
          <cell r="P953">
            <v>-105553486.04999998</v>
          </cell>
        </row>
        <row r="954">
          <cell r="A954" t="str">
            <v>ITATIBA DO SUL - RS</v>
          </cell>
          <cell r="B954" t="str">
            <v>RS</v>
          </cell>
          <cell r="C954">
            <v>7</v>
          </cell>
          <cell r="D954" t="str">
            <v>S</v>
          </cell>
          <cell r="E954" t="str">
            <v>2019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20226739.170000002</v>
          </cell>
          <cell r="K954">
            <v>11602737</v>
          </cell>
          <cell r="L954">
            <v>21291433</v>
          </cell>
          <cell r="M954">
            <v>-12667430.83</v>
          </cell>
          <cell r="N954">
            <v>20226739.170000002</v>
          </cell>
          <cell r="O954">
            <v>32894170</v>
          </cell>
          <cell r="P954">
            <v>-12667430.829999998</v>
          </cell>
        </row>
        <row r="955">
          <cell r="A955" t="str">
            <v>ITATINGA - SP</v>
          </cell>
          <cell r="B955" t="str">
            <v>SP</v>
          </cell>
          <cell r="C955">
            <v>6</v>
          </cell>
          <cell r="D955" t="str">
            <v>SE</v>
          </cell>
          <cell r="E955" t="str">
            <v>2019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26099919.809999999</v>
          </cell>
          <cell r="K955">
            <v>22671552.140000001</v>
          </cell>
          <cell r="L955">
            <v>27574723.079999998</v>
          </cell>
          <cell r="M955">
            <v>-24146355.41</v>
          </cell>
          <cell r="N955">
            <v>26099919.809999999</v>
          </cell>
          <cell r="O955">
            <v>50246275.219999999</v>
          </cell>
          <cell r="P955">
            <v>-24146355.41</v>
          </cell>
        </row>
        <row r="956">
          <cell r="A956" t="str">
            <v>ITAÚ - RN</v>
          </cell>
          <cell r="B956" t="str">
            <v>RN</v>
          </cell>
          <cell r="C956">
            <v>7</v>
          </cell>
          <cell r="D956" t="str">
            <v>NE</v>
          </cell>
          <cell r="E956" t="str">
            <v>2019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3884894.36</v>
          </cell>
          <cell r="K956">
            <v>11896947.82</v>
          </cell>
          <cell r="L956">
            <v>25595593.73</v>
          </cell>
          <cell r="M956">
            <v>-33607647.189999998</v>
          </cell>
          <cell r="N956">
            <v>3884894.36</v>
          </cell>
          <cell r="O956">
            <v>37492541.549999997</v>
          </cell>
          <cell r="P956">
            <v>-33607647.189999998</v>
          </cell>
        </row>
        <row r="957">
          <cell r="A957" t="str">
            <v>ITAÚBA - MT</v>
          </cell>
          <cell r="B957" t="str">
            <v>MT</v>
          </cell>
          <cell r="C957">
            <v>7</v>
          </cell>
          <cell r="D957" t="str">
            <v>CO</v>
          </cell>
          <cell r="E957" t="str">
            <v>2019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8783872.5999999996</v>
          </cell>
          <cell r="K957">
            <v>6453418.6500000004</v>
          </cell>
          <cell r="L957">
            <v>10919557.42</v>
          </cell>
          <cell r="M957">
            <v>-8589103.4700000007</v>
          </cell>
          <cell r="N957">
            <v>8783872.5999999996</v>
          </cell>
          <cell r="O957">
            <v>17372976.07</v>
          </cell>
          <cell r="P957">
            <v>-8589103.4700000007</v>
          </cell>
        </row>
        <row r="958">
          <cell r="A958" t="str">
            <v>ITAUÇU - GO</v>
          </cell>
          <cell r="B958" t="str">
            <v>GO</v>
          </cell>
          <cell r="C958">
            <v>7</v>
          </cell>
          <cell r="D958" t="str">
            <v>CO</v>
          </cell>
          <cell r="E958" t="str">
            <v>2019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16868607.210000001</v>
          </cell>
          <cell r="K958">
            <v>30855381.390000001</v>
          </cell>
          <cell r="L958">
            <v>30693797.879999999</v>
          </cell>
          <cell r="M958">
            <v>-44680572.060000002</v>
          </cell>
          <cell r="N958">
            <v>16868607.210000001</v>
          </cell>
          <cell r="O958">
            <v>61549179.269999996</v>
          </cell>
          <cell r="P958">
            <v>-44680572.059999995</v>
          </cell>
        </row>
        <row r="959">
          <cell r="A959" t="str">
            <v>ITAÚNA - MG</v>
          </cell>
          <cell r="B959" t="str">
            <v>MG</v>
          </cell>
          <cell r="C959">
            <v>5</v>
          </cell>
          <cell r="D959" t="str">
            <v>SE</v>
          </cell>
          <cell r="E959" t="str">
            <v>2019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163373422.97999999</v>
          </cell>
          <cell r="K959">
            <v>120394346.31</v>
          </cell>
          <cell r="L959">
            <v>218174195.00999999</v>
          </cell>
          <cell r="M959">
            <v>-175195118.34</v>
          </cell>
          <cell r="N959">
            <v>163373422.97999999</v>
          </cell>
          <cell r="O959">
            <v>338568541.31999999</v>
          </cell>
          <cell r="P959">
            <v>-175195118.34</v>
          </cell>
        </row>
        <row r="960">
          <cell r="A960" t="str">
            <v>ITAÚNA DO SUL - PR</v>
          </cell>
          <cell r="B960" t="str">
            <v>PR</v>
          </cell>
          <cell r="C960">
            <v>8</v>
          </cell>
          <cell r="D960" t="str">
            <v>S</v>
          </cell>
          <cell r="E960" t="str">
            <v>2015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6299510.3700000001</v>
          </cell>
          <cell r="K960">
            <v>4783842.88</v>
          </cell>
          <cell r="L960">
            <v>15285511.539999999</v>
          </cell>
          <cell r="M960">
            <v>-13769844.050000001</v>
          </cell>
          <cell r="N960">
            <v>6299510.3700000001</v>
          </cell>
          <cell r="O960">
            <v>20069354.419999998</v>
          </cell>
          <cell r="P960">
            <v>-13769844.049999997</v>
          </cell>
        </row>
        <row r="961">
          <cell r="A961" t="str">
            <v>ITIQUIRA - MT</v>
          </cell>
          <cell r="B961" t="str">
            <v>MT</v>
          </cell>
          <cell r="C961">
            <v>6</v>
          </cell>
          <cell r="D961" t="str">
            <v>CO</v>
          </cell>
          <cell r="E961" t="str">
            <v>2019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24243543.149999999</v>
          </cell>
          <cell r="K961">
            <v>14311845.640000001</v>
          </cell>
          <cell r="L961">
            <v>37518307.310000002</v>
          </cell>
          <cell r="M961">
            <v>-27586609.800000001</v>
          </cell>
          <cell r="N961">
            <v>24243543.149999999</v>
          </cell>
          <cell r="O961">
            <v>51830152.950000003</v>
          </cell>
          <cell r="P961">
            <v>-27586609.800000004</v>
          </cell>
        </row>
        <row r="962">
          <cell r="A962" t="str">
            <v>ITU - SP</v>
          </cell>
          <cell r="B962" t="str">
            <v>SP</v>
          </cell>
          <cell r="C962">
            <v>4</v>
          </cell>
          <cell r="D962" t="str">
            <v>SE</v>
          </cell>
          <cell r="E962" t="str">
            <v>2018</v>
          </cell>
          <cell r="F962">
            <v>0</v>
          </cell>
          <cell r="G962">
            <v>11656743.33</v>
          </cell>
          <cell r="H962">
            <v>0</v>
          </cell>
          <cell r="I962">
            <v>-11656743.33</v>
          </cell>
          <cell r="J962">
            <v>277769988.92000002</v>
          </cell>
          <cell r="K962">
            <v>44096477.619999997</v>
          </cell>
          <cell r="L962">
            <v>372850890.86000001</v>
          </cell>
          <cell r="M962">
            <v>-139177379.56</v>
          </cell>
          <cell r="N962">
            <v>277769988.92000002</v>
          </cell>
          <cell r="O962">
            <v>428604111.81</v>
          </cell>
          <cell r="P962">
            <v>-150834122.88999999</v>
          </cell>
        </row>
        <row r="963">
          <cell r="A963" t="str">
            <v>ITUIUTABA - MG</v>
          </cell>
          <cell r="B963" t="str">
            <v>MG</v>
          </cell>
          <cell r="C963">
            <v>4</v>
          </cell>
          <cell r="D963" t="str">
            <v>SE</v>
          </cell>
          <cell r="E963" t="str">
            <v>2018</v>
          </cell>
          <cell r="F963">
            <v>0</v>
          </cell>
          <cell r="G963">
            <v>653373185.92999995</v>
          </cell>
          <cell r="H963">
            <v>610429863.39999998</v>
          </cell>
          <cell r="I963">
            <v>-1263803049.3299999</v>
          </cell>
          <cell r="J963">
            <v>7156694.1900000004</v>
          </cell>
          <cell r="K963">
            <v>501554.95</v>
          </cell>
          <cell r="L963">
            <v>9435831.0999999996</v>
          </cell>
          <cell r="M963">
            <v>-2780691.8599999989</v>
          </cell>
          <cell r="N963">
            <v>7156694.1900000004</v>
          </cell>
          <cell r="O963">
            <v>1273740435.3799999</v>
          </cell>
          <cell r="P963">
            <v>-1266583741.1899998</v>
          </cell>
        </row>
        <row r="964">
          <cell r="A964" t="str">
            <v>ITUMBIARA - GO</v>
          </cell>
          <cell r="B964" t="str">
            <v>GO</v>
          </cell>
          <cell r="C964">
            <v>4</v>
          </cell>
          <cell r="D964" t="str">
            <v>CO</v>
          </cell>
          <cell r="E964" t="str">
            <v>2018</v>
          </cell>
          <cell r="F964">
            <v>1310.92</v>
          </cell>
          <cell r="G964">
            <v>406073450.88999999</v>
          </cell>
          <cell r="H964">
            <v>213433655.88999999</v>
          </cell>
          <cell r="I964">
            <v>-619505795.86000001</v>
          </cell>
          <cell r="J964">
            <v>15327396.380000001</v>
          </cell>
          <cell r="K964">
            <v>790796.2</v>
          </cell>
          <cell r="L964">
            <v>65627928.420000002</v>
          </cell>
          <cell r="M964">
            <v>-51091328.240000002</v>
          </cell>
          <cell r="N964">
            <v>15328707.300000001</v>
          </cell>
          <cell r="O964">
            <v>685925831.39999998</v>
          </cell>
          <cell r="P964">
            <v>-670597124.10000002</v>
          </cell>
        </row>
        <row r="965">
          <cell r="A965" t="str">
            <v>ITUPEVA - SP</v>
          </cell>
          <cell r="B965" t="str">
            <v>SP</v>
          </cell>
          <cell r="C965">
            <v>8</v>
          </cell>
          <cell r="D965" t="str">
            <v>SE</v>
          </cell>
          <cell r="E965" t="str">
            <v>2019</v>
          </cell>
          <cell r="F965">
            <v>13051263.83</v>
          </cell>
          <cell r="G965">
            <v>0</v>
          </cell>
          <cell r="H965">
            <v>907040656.22000003</v>
          </cell>
          <cell r="I965">
            <v>-893989392.38999999</v>
          </cell>
          <cell r="J965">
            <v>21390867.039999999</v>
          </cell>
          <cell r="K965">
            <v>0</v>
          </cell>
          <cell r="L965">
            <v>16744327.060000001</v>
          </cell>
          <cell r="M965">
            <v>4646539.9799999986</v>
          </cell>
          <cell r="N965">
            <v>34442130.869999997</v>
          </cell>
          <cell r="O965">
            <v>923784983.27999997</v>
          </cell>
          <cell r="P965">
            <v>-889342852.40999997</v>
          </cell>
        </row>
        <row r="966">
          <cell r="A966" t="str">
            <v>ITUVERAVA - SP</v>
          </cell>
          <cell r="B966" t="str">
            <v>SP</v>
          </cell>
          <cell r="C966">
            <v>5</v>
          </cell>
          <cell r="D966" t="str">
            <v>SE</v>
          </cell>
          <cell r="E966" t="str">
            <v>2018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117091594.18000001</v>
          </cell>
          <cell r="K966">
            <v>133540079.31999999</v>
          </cell>
          <cell r="L966">
            <v>182434897.78</v>
          </cell>
          <cell r="M966">
            <v>-198883382.91999999</v>
          </cell>
          <cell r="N966">
            <v>117091594.18000001</v>
          </cell>
          <cell r="O966">
            <v>315974977.10000002</v>
          </cell>
          <cell r="P966">
            <v>-198883382.92000002</v>
          </cell>
        </row>
        <row r="967">
          <cell r="A967" t="str">
            <v>IVATUBA - PR</v>
          </cell>
          <cell r="B967" t="str">
            <v>PR</v>
          </cell>
          <cell r="C967">
            <v>7</v>
          </cell>
          <cell r="D967" t="str">
            <v>S</v>
          </cell>
          <cell r="E967" t="str">
            <v>2019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15190686.689999999</v>
          </cell>
          <cell r="K967">
            <v>16570304.9</v>
          </cell>
          <cell r="L967">
            <v>13082759.24</v>
          </cell>
          <cell r="M967">
            <v>-14462377.449999999</v>
          </cell>
          <cell r="N967">
            <v>15190686.689999999</v>
          </cell>
          <cell r="O967">
            <v>29653064.140000001</v>
          </cell>
          <cell r="P967">
            <v>-14462377.450000001</v>
          </cell>
        </row>
        <row r="968">
          <cell r="A968" t="str">
            <v>IVINHEMA - MS</v>
          </cell>
          <cell r="B968" t="str">
            <v>MS</v>
          </cell>
          <cell r="C968">
            <v>5</v>
          </cell>
          <cell r="D968" t="str">
            <v>CO</v>
          </cell>
          <cell r="E968" t="str">
            <v>2019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52212068.240000002</v>
          </cell>
          <cell r="K968">
            <v>43831309.619999997</v>
          </cell>
          <cell r="L968">
            <v>114854598.44</v>
          </cell>
          <cell r="M968">
            <v>-106473839.81999999</v>
          </cell>
          <cell r="N968">
            <v>52212068.240000002</v>
          </cell>
          <cell r="O968">
            <v>158685908.06</v>
          </cell>
          <cell r="P968">
            <v>-106473839.81999999</v>
          </cell>
        </row>
        <row r="969">
          <cell r="A969" t="str">
            <v>IVOLÂNDIA - GO</v>
          </cell>
          <cell r="B969" t="str">
            <v>GO</v>
          </cell>
          <cell r="C969">
            <v>7</v>
          </cell>
          <cell r="D969" t="str">
            <v>CO</v>
          </cell>
          <cell r="E969" t="str">
            <v>2018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4918184.88</v>
          </cell>
          <cell r="K969">
            <v>6570220.1299999999</v>
          </cell>
          <cell r="L969">
            <v>16430526.42</v>
          </cell>
          <cell r="M969">
            <v>-18082561.670000002</v>
          </cell>
          <cell r="N969">
            <v>4918184.88</v>
          </cell>
          <cell r="O969">
            <v>23000746.550000001</v>
          </cell>
          <cell r="P969">
            <v>-18082561.670000002</v>
          </cell>
        </row>
        <row r="970">
          <cell r="A970" t="str">
            <v>IVORÁ - RS</v>
          </cell>
          <cell r="B970" t="str">
            <v>RS</v>
          </cell>
          <cell r="C970">
            <v>7</v>
          </cell>
          <cell r="D970" t="str">
            <v>S</v>
          </cell>
          <cell r="E970" t="str">
            <v>2019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16104714.51</v>
          </cell>
          <cell r="K970">
            <v>9531055</v>
          </cell>
          <cell r="L970">
            <v>16788337</v>
          </cell>
          <cell r="M970">
            <v>-10214677.49</v>
          </cell>
          <cell r="N970">
            <v>16104714.51</v>
          </cell>
          <cell r="O970">
            <v>26319392</v>
          </cell>
          <cell r="P970">
            <v>-10214677.49</v>
          </cell>
        </row>
        <row r="971">
          <cell r="A971" t="str">
            <v>IVOTI - RS</v>
          </cell>
          <cell r="B971" t="str">
            <v>RS</v>
          </cell>
          <cell r="C971">
            <v>6</v>
          </cell>
          <cell r="D971" t="str">
            <v>S</v>
          </cell>
          <cell r="E971" t="str">
            <v>2019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62935125.289999999</v>
          </cell>
          <cell r="K971">
            <v>29170005.420000002</v>
          </cell>
          <cell r="L971">
            <v>72166670.060000002</v>
          </cell>
          <cell r="M971">
            <v>-38401550.190000013</v>
          </cell>
          <cell r="N971">
            <v>62935125.289999999</v>
          </cell>
          <cell r="O971">
            <v>101336675.48</v>
          </cell>
          <cell r="P971">
            <v>-38401550.190000005</v>
          </cell>
        </row>
        <row r="972">
          <cell r="A972" t="str">
            <v>JABOATÃO DOS GUARARAPES - PE</v>
          </cell>
          <cell r="B972" t="str">
            <v>PE</v>
          </cell>
          <cell r="C972">
            <v>3</v>
          </cell>
          <cell r="D972" t="str">
            <v>NE</v>
          </cell>
          <cell r="E972" t="str">
            <v>2019</v>
          </cell>
          <cell r="F972">
            <v>613671.63</v>
          </cell>
          <cell r="G972">
            <v>2654559012.8200002</v>
          </cell>
          <cell r="H972">
            <v>3680589038.0900002</v>
          </cell>
          <cell r="I972">
            <v>-6334534379.2800007</v>
          </cell>
          <cell r="J972">
            <v>229669807.33000001</v>
          </cell>
          <cell r="K972">
            <v>8723141.6099999994</v>
          </cell>
          <cell r="L972">
            <v>38153640.310000002</v>
          </cell>
          <cell r="M972">
            <v>182793025.41</v>
          </cell>
          <cell r="N972">
            <v>230283478.96000001</v>
          </cell>
          <cell r="O972">
            <v>6382024832.8299999</v>
          </cell>
          <cell r="P972">
            <v>-6151741353.8699999</v>
          </cell>
        </row>
        <row r="973">
          <cell r="A973" t="str">
            <v>JABORANDI - SP</v>
          </cell>
          <cell r="B973" t="str">
            <v>SP</v>
          </cell>
          <cell r="C973">
            <v>7</v>
          </cell>
          <cell r="D973" t="str">
            <v>SE</v>
          </cell>
          <cell r="E973" t="str">
            <v>2019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27063200.050000001</v>
          </cell>
          <cell r="K973">
            <v>19625220.530000001</v>
          </cell>
          <cell r="L973">
            <v>12668608.27</v>
          </cell>
          <cell r="M973">
            <v>-5230628.7500000037</v>
          </cell>
          <cell r="N973">
            <v>27063200.050000001</v>
          </cell>
          <cell r="O973">
            <v>32293828.800000001</v>
          </cell>
          <cell r="P973">
            <v>-5230628.75</v>
          </cell>
        </row>
        <row r="974">
          <cell r="A974" t="str">
            <v>JABOTI - PR</v>
          </cell>
          <cell r="B974" t="str">
            <v>PR</v>
          </cell>
          <cell r="C974">
            <v>7</v>
          </cell>
          <cell r="D974" t="str">
            <v>S</v>
          </cell>
          <cell r="E974" t="str">
            <v>2019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4529803.95</v>
          </cell>
          <cell r="K974">
            <v>29259164.010000002</v>
          </cell>
          <cell r="L974">
            <v>13645583.369999999</v>
          </cell>
          <cell r="M974">
            <v>-38374943.43</v>
          </cell>
          <cell r="N974">
            <v>4529803.95</v>
          </cell>
          <cell r="O974">
            <v>42904747.380000003</v>
          </cell>
          <cell r="P974">
            <v>-38374943.43</v>
          </cell>
        </row>
        <row r="975">
          <cell r="A975" t="str">
            <v>JABOTICABAL - SP</v>
          </cell>
          <cell r="B975" t="str">
            <v>SP</v>
          </cell>
          <cell r="C975">
            <v>4</v>
          </cell>
          <cell r="D975" t="str">
            <v>SE</v>
          </cell>
          <cell r="E975" t="str">
            <v>2018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70324424.069999993</v>
          </cell>
          <cell r="K975">
            <v>440085573.67000002</v>
          </cell>
          <cell r="L975">
            <v>173187485.99000001</v>
          </cell>
          <cell r="M975">
            <v>-542948635.59000003</v>
          </cell>
          <cell r="N975">
            <v>70324424.069999993</v>
          </cell>
          <cell r="O975">
            <v>613273059.66000009</v>
          </cell>
          <cell r="P975">
            <v>-542948635.59000015</v>
          </cell>
        </row>
        <row r="976">
          <cell r="A976" t="str">
            <v>JACARAÚ - PB</v>
          </cell>
          <cell r="B976" t="str">
            <v>PB</v>
          </cell>
          <cell r="C976">
            <v>6</v>
          </cell>
          <cell r="D976" t="str">
            <v>NE</v>
          </cell>
          <cell r="E976" t="str">
            <v>2018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12000227.51</v>
          </cell>
          <cell r="K976">
            <v>22135683.780000001</v>
          </cell>
          <cell r="L976">
            <v>55503168.600000001</v>
          </cell>
          <cell r="M976">
            <v>-65638624.869999997</v>
          </cell>
          <cell r="N976">
            <v>12000227.51</v>
          </cell>
          <cell r="O976">
            <v>77638852.379999995</v>
          </cell>
          <cell r="P976">
            <v>-65638624.869999997</v>
          </cell>
        </row>
        <row r="977">
          <cell r="A977" t="str">
            <v>JACAREÍ - SP</v>
          </cell>
          <cell r="B977" t="str">
            <v>SP</v>
          </cell>
          <cell r="C977">
            <v>3</v>
          </cell>
          <cell r="D977" t="str">
            <v>SE</v>
          </cell>
          <cell r="E977" t="str">
            <v>2018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739780705.30999994</v>
          </cell>
          <cell r="K977">
            <v>650443262.75</v>
          </cell>
          <cell r="L977">
            <v>697493667.77999997</v>
          </cell>
          <cell r="M977">
            <v>-608156225.22000003</v>
          </cell>
          <cell r="N977">
            <v>739780705.30999994</v>
          </cell>
          <cell r="O977">
            <v>1347936930.53</v>
          </cell>
          <cell r="P977">
            <v>-608156225.22000003</v>
          </cell>
        </row>
        <row r="978">
          <cell r="A978" t="str">
            <v>JACIARA - MT</v>
          </cell>
          <cell r="B978" t="str">
            <v>MT</v>
          </cell>
          <cell r="C978">
            <v>6</v>
          </cell>
          <cell r="D978" t="str">
            <v>CO</v>
          </cell>
          <cell r="E978" t="str">
            <v>2019</v>
          </cell>
          <cell r="F978">
            <v>46338</v>
          </cell>
          <cell r="G978">
            <v>81397637.620000005</v>
          </cell>
          <cell r="H978">
            <v>213247771.69</v>
          </cell>
          <cell r="I978">
            <v>-294599071.31</v>
          </cell>
          <cell r="J978">
            <v>27629963.52</v>
          </cell>
          <cell r="K978">
            <v>13803780.789999999</v>
          </cell>
          <cell r="L978">
            <v>11575896.720000001</v>
          </cell>
          <cell r="M978">
            <v>2250286.0099999998</v>
          </cell>
          <cell r="N978">
            <v>27676301.52</v>
          </cell>
          <cell r="O978">
            <v>320025086.82000005</v>
          </cell>
          <cell r="P978">
            <v>-292348785.30000007</v>
          </cell>
        </row>
        <row r="979">
          <cell r="A979" t="str">
            <v>JACOBINA - BA</v>
          </cell>
          <cell r="B979" t="str">
            <v>BA</v>
          </cell>
          <cell r="C979">
            <v>4</v>
          </cell>
          <cell r="D979" t="str">
            <v>NE</v>
          </cell>
          <cell r="E979" t="str">
            <v>2018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10984875.59</v>
          </cell>
          <cell r="K979">
            <v>176755993.31</v>
          </cell>
          <cell r="L979">
            <v>165291931.49000001</v>
          </cell>
          <cell r="M979">
            <v>-331063049.20999998</v>
          </cell>
          <cell r="N979">
            <v>10984875.59</v>
          </cell>
          <cell r="O979">
            <v>342047924.80000001</v>
          </cell>
          <cell r="P979">
            <v>-331063049.21000004</v>
          </cell>
        </row>
        <row r="980">
          <cell r="A980" t="str">
            <v>JACUÍPE - AL</v>
          </cell>
          <cell r="B980" t="str">
            <v>AL</v>
          </cell>
          <cell r="C980">
            <v>8</v>
          </cell>
          <cell r="D980" t="str">
            <v>NE</v>
          </cell>
          <cell r="E980" t="str">
            <v/>
          </cell>
          <cell r="F980" t="str">
            <v/>
          </cell>
          <cell r="G980" t="str">
            <v/>
          </cell>
          <cell r="H980" t="str">
            <v/>
          </cell>
          <cell r="I980" t="str">
            <v/>
          </cell>
          <cell r="J980" t="str">
            <v/>
          </cell>
          <cell r="K980" t="str">
            <v/>
          </cell>
          <cell r="L980" t="str">
            <v/>
          </cell>
          <cell r="M980" t="str">
            <v/>
          </cell>
          <cell r="N980" t="str">
            <v/>
          </cell>
          <cell r="P980" t="str">
            <v/>
          </cell>
        </row>
        <row r="981">
          <cell r="A981" t="str">
            <v>JACUTINGA - RS</v>
          </cell>
          <cell r="B981" t="str">
            <v>RS</v>
          </cell>
          <cell r="C981">
            <v>7</v>
          </cell>
          <cell r="D981" t="str">
            <v>S</v>
          </cell>
          <cell r="E981" t="str">
            <v>2019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10018041.210000001</v>
          </cell>
          <cell r="K981">
            <v>8679157.0800000001</v>
          </cell>
          <cell r="L981">
            <v>14399166.779999999</v>
          </cell>
          <cell r="M981">
            <v>-13060282.65</v>
          </cell>
          <cell r="N981">
            <v>10018041.210000001</v>
          </cell>
          <cell r="O981">
            <v>23078323.859999999</v>
          </cell>
          <cell r="P981">
            <v>-13060282.649999999</v>
          </cell>
        </row>
        <row r="982">
          <cell r="A982" t="str">
            <v>JAGUARÃO - RS</v>
          </cell>
          <cell r="B982" t="str">
            <v>RS</v>
          </cell>
          <cell r="C982">
            <v>6</v>
          </cell>
          <cell r="D982" t="str">
            <v>S</v>
          </cell>
          <cell r="E982" t="str">
            <v>2018</v>
          </cell>
          <cell r="F982">
            <v>28289960.850000001</v>
          </cell>
          <cell r="G982">
            <v>84204305.810000002</v>
          </cell>
          <cell r="H982">
            <v>184503487.38999999</v>
          </cell>
          <cell r="I982">
            <v>-240417832.34999999</v>
          </cell>
          <cell r="J982">
            <v>30713285.16</v>
          </cell>
          <cell r="K982">
            <v>1717648.86</v>
          </cell>
          <cell r="L982">
            <v>36038978.899999999</v>
          </cell>
          <cell r="M982">
            <v>-7043342.5999999987</v>
          </cell>
          <cell r="N982">
            <v>59003246.010000005</v>
          </cell>
          <cell r="O982">
            <v>306464420.95999998</v>
          </cell>
          <cell r="P982">
            <v>-247461174.94999999</v>
          </cell>
        </row>
        <row r="983">
          <cell r="A983" t="str">
            <v>JAGUARI - RS</v>
          </cell>
          <cell r="B983" t="str">
            <v>RS</v>
          </cell>
          <cell r="C983">
            <v>7</v>
          </cell>
          <cell r="D983" t="str">
            <v>S</v>
          </cell>
          <cell r="E983" t="str">
            <v>2019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18637324.539999999</v>
          </cell>
          <cell r="K983">
            <v>40115650.350000001</v>
          </cell>
          <cell r="L983">
            <v>38991749.140000001</v>
          </cell>
          <cell r="M983">
            <v>-60470074.950000003</v>
          </cell>
          <cell r="N983">
            <v>18637324.539999999</v>
          </cell>
          <cell r="O983">
            <v>79107399.49000001</v>
          </cell>
          <cell r="P983">
            <v>-60470074.95000001</v>
          </cell>
        </row>
        <row r="984">
          <cell r="A984" t="str">
            <v>JAGUARIAÍVA - PR</v>
          </cell>
          <cell r="B984" t="str">
            <v>PR</v>
          </cell>
          <cell r="C984">
            <v>5</v>
          </cell>
          <cell r="D984" t="str">
            <v>S</v>
          </cell>
          <cell r="E984" t="str">
            <v>2019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62105246.259999998</v>
          </cell>
          <cell r="K984">
            <v>104476068.36</v>
          </cell>
          <cell r="L984">
            <v>79849630.980000004</v>
          </cell>
          <cell r="M984">
            <v>-122220453.08</v>
          </cell>
          <cell r="N984">
            <v>62105246.259999998</v>
          </cell>
          <cell r="O984">
            <v>184325699.34</v>
          </cell>
          <cell r="P984">
            <v>-122220453.08000001</v>
          </cell>
        </row>
        <row r="985">
          <cell r="A985" t="str">
            <v>JAGUARIÚNA - SP</v>
          </cell>
          <cell r="B985" t="str">
            <v>SP</v>
          </cell>
          <cell r="C985">
            <v>5</v>
          </cell>
          <cell r="D985" t="str">
            <v>SE</v>
          </cell>
          <cell r="E985" t="str">
            <v>2019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139618674.34999999</v>
          </cell>
          <cell r="K985">
            <v>23762831.789999999</v>
          </cell>
          <cell r="L985">
            <v>253164395.41999999</v>
          </cell>
          <cell r="M985">
            <v>-137308552.86000001</v>
          </cell>
          <cell r="N985">
            <v>139618674.34999999</v>
          </cell>
          <cell r="O985">
            <v>276927227.20999998</v>
          </cell>
          <cell r="P985">
            <v>-137308552.85999998</v>
          </cell>
        </row>
        <row r="986">
          <cell r="A986" t="str">
            <v>JAGUARUANA - CE</v>
          </cell>
          <cell r="B986" t="str">
            <v>CE</v>
          </cell>
          <cell r="C986">
            <v>5</v>
          </cell>
          <cell r="D986" t="str">
            <v>NE</v>
          </cell>
          <cell r="E986" t="str">
            <v>2016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13178168.25</v>
          </cell>
          <cell r="K986">
            <v>41589689.539999999</v>
          </cell>
          <cell r="L986">
            <v>116133246.73</v>
          </cell>
          <cell r="M986">
            <v>-144544768.02000001</v>
          </cell>
          <cell r="N986">
            <v>13178168.25</v>
          </cell>
          <cell r="O986">
            <v>157722936.27000001</v>
          </cell>
          <cell r="P986">
            <v>-144544768.02000001</v>
          </cell>
        </row>
        <row r="987">
          <cell r="A987" t="str">
            <v>JAICÓS - PI</v>
          </cell>
          <cell r="B987" t="str">
            <v>PI</v>
          </cell>
          <cell r="C987">
            <v>6</v>
          </cell>
          <cell r="D987" t="str">
            <v>NE</v>
          </cell>
          <cell r="E987" t="str">
            <v>2018</v>
          </cell>
          <cell r="F987">
            <v>8444913.0999999996</v>
          </cell>
          <cell r="G987">
            <v>27297631.719999999</v>
          </cell>
          <cell r="H987">
            <v>162999469.52000001</v>
          </cell>
          <cell r="I987">
            <v>-181852188.13999999</v>
          </cell>
          <cell r="J987">
            <v>9905205.4399999995</v>
          </cell>
          <cell r="K987">
            <v>0</v>
          </cell>
          <cell r="L987">
            <v>4005489.66</v>
          </cell>
          <cell r="M987">
            <v>5899715.7799999993</v>
          </cell>
          <cell r="N987">
            <v>18350118.539999999</v>
          </cell>
          <cell r="O987">
            <v>194302590.90000001</v>
          </cell>
          <cell r="P987">
            <v>-175952472.36000001</v>
          </cell>
        </row>
        <row r="988">
          <cell r="A988" t="str">
            <v>JALES - SP</v>
          </cell>
          <cell r="B988" t="str">
            <v>SP</v>
          </cell>
          <cell r="C988">
            <v>5</v>
          </cell>
          <cell r="D988" t="str">
            <v>SE</v>
          </cell>
          <cell r="E988" t="str">
            <v>2019</v>
          </cell>
          <cell r="F988">
            <v>0</v>
          </cell>
          <cell r="G988">
            <v>6515521.5300000003</v>
          </cell>
          <cell r="H988">
            <v>0</v>
          </cell>
          <cell r="I988">
            <v>-6515521.5300000003</v>
          </cell>
          <cell r="J988">
            <v>62508383.520000003</v>
          </cell>
          <cell r="K988">
            <v>203916906.93000001</v>
          </cell>
          <cell r="L988">
            <v>165909241.50999999</v>
          </cell>
          <cell r="M988">
            <v>-307317764.92000002</v>
          </cell>
          <cell r="N988">
            <v>62508383.520000003</v>
          </cell>
          <cell r="O988">
            <v>376341669.97000003</v>
          </cell>
          <cell r="P988">
            <v>-313833286.45000005</v>
          </cell>
        </row>
        <row r="989">
          <cell r="A989" t="str">
            <v>JANAÚBA - MG</v>
          </cell>
          <cell r="B989" t="str">
            <v>MG</v>
          </cell>
          <cell r="C989">
            <v>5</v>
          </cell>
          <cell r="D989" t="str">
            <v>SE</v>
          </cell>
          <cell r="E989" t="str">
            <v>2017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23963224.940000001</v>
          </cell>
          <cell r="K989">
            <v>68740224.420000002</v>
          </cell>
          <cell r="L989">
            <v>106817889.90000001</v>
          </cell>
          <cell r="M989">
            <v>-151594889.38</v>
          </cell>
          <cell r="N989">
            <v>23963224.940000001</v>
          </cell>
          <cell r="O989">
            <v>175558114.31999999</v>
          </cell>
          <cell r="P989">
            <v>-151594889.38</v>
          </cell>
        </row>
        <row r="990">
          <cell r="A990" t="str">
            <v>JANDAIA - GO</v>
          </cell>
          <cell r="B990" t="str">
            <v>GO</v>
          </cell>
          <cell r="C990">
            <v>7</v>
          </cell>
          <cell r="D990" t="str">
            <v>CO</v>
          </cell>
          <cell r="E990" t="str">
            <v>2018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2182059.31</v>
          </cell>
          <cell r="K990">
            <v>29385849.050000001</v>
          </cell>
          <cell r="L990">
            <v>23716256.16</v>
          </cell>
          <cell r="M990">
            <v>-50920045.900000013</v>
          </cell>
          <cell r="N990">
            <v>2182059.31</v>
          </cell>
          <cell r="O990">
            <v>53102105.210000001</v>
          </cell>
          <cell r="P990">
            <v>-50920045.899999999</v>
          </cell>
        </row>
        <row r="991">
          <cell r="A991" t="str">
            <v>JANDAIA DO SUL - PR</v>
          </cell>
          <cell r="B991" t="str">
            <v>PR</v>
          </cell>
          <cell r="C991">
            <v>6</v>
          </cell>
          <cell r="D991" t="str">
            <v>S</v>
          </cell>
          <cell r="E991" t="str">
            <v>2018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42053045.590000004</v>
          </cell>
          <cell r="K991">
            <v>36626940.840000004</v>
          </cell>
          <cell r="L991">
            <v>68594663.719999999</v>
          </cell>
          <cell r="M991">
            <v>-63168558.969999999</v>
          </cell>
          <cell r="N991">
            <v>42053045.590000004</v>
          </cell>
          <cell r="O991">
            <v>105221604.56</v>
          </cell>
          <cell r="P991">
            <v>-63168558.969999999</v>
          </cell>
        </row>
        <row r="992">
          <cell r="A992" t="str">
            <v>JANDIRA - SP</v>
          </cell>
          <cell r="B992" t="str">
            <v>SP</v>
          </cell>
          <cell r="C992">
            <v>4</v>
          </cell>
          <cell r="D992" t="str">
            <v>SE</v>
          </cell>
          <cell r="E992" t="str">
            <v>2019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258765660.40000001</v>
          </cell>
          <cell r="K992">
            <v>102119738.03</v>
          </cell>
          <cell r="L992">
            <v>232056920.03</v>
          </cell>
          <cell r="M992">
            <v>-75410997.659999996</v>
          </cell>
          <cell r="N992">
            <v>258765660.40000001</v>
          </cell>
          <cell r="O992">
            <v>334176658.06</v>
          </cell>
          <cell r="P992">
            <v>-75410997.659999996</v>
          </cell>
        </row>
        <row r="993">
          <cell r="A993" t="str">
            <v>JANIÓPOLIS - PR</v>
          </cell>
          <cell r="B993" t="str">
            <v>PR</v>
          </cell>
          <cell r="C993">
            <v>7</v>
          </cell>
          <cell r="D993" t="str">
            <v>S</v>
          </cell>
          <cell r="E993" t="str">
            <v>2019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6306115.1600000001</v>
          </cell>
          <cell r="K993">
            <v>43695233.939999998</v>
          </cell>
          <cell r="L993">
            <v>18167244.170000002</v>
          </cell>
          <cell r="M993">
            <v>-55556362.950000003</v>
          </cell>
          <cell r="N993">
            <v>6306115.1600000001</v>
          </cell>
          <cell r="O993">
            <v>61862478.109999999</v>
          </cell>
          <cell r="P993">
            <v>-55556362.950000003</v>
          </cell>
        </row>
        <row r="994">
          <cell r="A994" t="str">
            <v>JANUÁRIA - MG</v>
          </cell>
          <cell r="B994" t="str">
            <v>MG</v>
          </cell>
          <cell r="C994">
            <v>8</v>
          </cell>
          <cell r="D994" t="str">
            <v>SE</v>
          </cell>
          <cell r="E994" t="str">
            <v>2017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15540425.75</v>
          </cell>
          <cell r="K994">
            <v>40757737.329999998</v>
          </cell>
          <cell r="L994">
            <v>38721604.740000002</v>
          </cell>
          <cell r="M994">
            <v>-63938916.32</v>
          </cell>
          <cell r="N994">
            <v>15540425.75</v>
          </cell>
          <cell r="O994">
            <v>79479342.069999993</v>
          </cell>
          <cell r="P994">
            <v>-63938916.319999993</v>
          </cell>
        </row>
        <row r="995">
          <cell r="A995" t="str">
            <v>JAPARAÍBA - MG</v>
          </cell>
          <cell r="B995" t="str">
            <v>MG</v>
          </cell>
          <cell r="C995">
            <v>7</v>
          </cell>
          <cell r="D995" t="str">
            <v>SE</v>
          </cell>
          <cell r="E995" t="str">
            <v>2019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5628833.2699999996</v>
          </cell>
          <cell r="K995">
            <v>5033113.42</v>
          </cell>
          <cell r="L995">
            <v>6257005.6200000001</v>
          </cell>
          <cell r="M995">
            <v>-5661285.7699999996</v>
          </cell>
          <cell r="N995">
            <v>5628833.2699999996</v>
          </cell>
          <cell r="O995">
            <v>11290119.039999999</v>
          </cell>
          <cell r="P995">
            <v>-5661285.7699999996</v>
          </cell>
        </row>
        <row r="996">
          <cell r="A996" t="str">
            <v>JAPARATINGA - AL</v>
          </cell>
          <cell r="B996" t="str">
            <v>AL</v>
          </cell>
          <cell r="C996">
            <v>8</v>
          </cell>
          <cell r="D996" t="str">
            <v>NE</v>
          </cell>
          <cell r="E996" t="str">
            <v/>
          </cell>
          <cell r="F996" t="str">
            <v/>
          </cell>
          <cell r="G996" t="str">
            <v/>
          </cell>
          <cell r="H996" t="str">
            <v/>
          </cell>
          <cell r="I996" t="str">
            <v/>
          </cell>
          <cell r="J996" t="str">
            <v/>
          </cell>
          <cell r="K996" t="str">
            <v/>
          </cell>
          <cell r="L996" t="str">
            <v/>
          </cell>
          <cell r="M996" t="str">
            <v/>
          </cell>
          <cell r="N996" t="str">
            <v/>
          </cell>
          <cell r="P996" t="str">
            <v/>
          </cell>
        </row>
        <row r="997">
          <cell r="A997" t="str">
            <v>JAPERI - RJ</v>
          </cell>
          <cell r="B997" t="str">
            <v>RJ</v>
          </cell>
          <cell r="C997">
            <v>5</v>
          </cell>
          <cell r="D997" t="str">
            <v>SE</v>
          </cell>
          <cell r="E997" t="str">
            <v>2016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53072034.969999999</v>
          </cell>
          <cell r="K997">
            <v>55442046.579999998</v>
          </cell>
          <cell r="L997">
            <v>111890920.8</v>
          </cell>
          <cell r="M997">
            <v>-114260932.41</v>
          </cell>
          <cell r="N997">
            <v>53072034.969999999</v>
          </cell>
          <cell r="O997">
            <v>167332967.38</v>
          </cell>
          <cell r="P997">
            <v>-114260932.41</v>
          </cell>
        </row>
        <row r="998">
          <cell r="A998" t="str">
            <v>JAPONVAR - MG</v>
          </cell>
          <cell r="B998" t="str">
            <v>MG</v>
          </cell>
          <cell r="C998">
            <v>7</v>
          </cell>
          <cell r="D998" t="str">
            <v>SE</v>
          </cell>
          <cell r="E998" t="str">
            <v>2019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8072652.3300000001</v>
          </cell>
          <cell r="K998">
            <v>2539698.08</v>
          </cell>
          <cell r="L998">
            <v>4136155.13</v>
          </cell>
          <cell r="M998">
            <v>1396799.12</v>
          </cell>
          <cell r="N998">
            <v>8072652.3300000001</v>
          </cell>
          <cell r="O998">
            <v>6675853.21</v>
          </cell>
          <cell r="P998">
            <v>1396799.12</v>
          </cell>
        </row>
        <row r="999">
          <cell r="A999" t="str">
            <v>JAPURÁ - PR</v>
          </cell>
          <cell r="B999" t="str">
            <v>PR</v>
          </cell>
          <cell r="C999">
            <v>7</v>
          </cell>
          <cell r="D999" t="str">
            <v>S</v>
          </cell>
          <cell r="E999" t="str">
            <v>2019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16880692.829999998</v>
          </cell>
          <cell r="K999">
            <v>49815793.229999997</v>
          </cell>
          <cell r="L999">
            <v>17285884.239999998</v>
          </cell>
          <cell r="M999">
            <v>-50220984.640000001</v>
          </cell>
          <cell r="N999">
            <v>16880692.829999998</v>
          </cell>
          <cell r="O999">
            <v>67101677.469999999</v>
          </cell>
          <cell r="P999">
            <v>-50220984.640000001</v>
          </cell>
        </row>
        <row r="1000">
          <cell r="A1000" t="str">
            <v>JAQUIRANA - RS</v>
          </cell>
          <cell r="B1000" t="str">
            <v>RS</v>
          </cell>
          <cell r="C1000">
            <v>7</v>
          </cell>
          <cell r="D1000" t="str">
            <v>S</v>
          </cell>
          <cell r="E1000" t="str">
            <v>2019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14420531.74</v>
          </cell>
          <cell r="K1000">
            <v>15448965.99</v>
          </cell>
          <cell r="L1000">
            <v>13985784.92</v>
          </cell>
          <cell r="M1000">
            <v>-15014219.17</v>
          </cell>
          <cell r="N1000">
            <v>14420531.74</v>
          </cell>
          <cell r="O1000">
            <v>29434750.91</v>
          </cell>
          <cell r="P1000">
            <v>-15014219.17</v>
          </cell>
        </row>
        <row r="1001">
          <cell r="A1001" t="str">
            <v>JARAGUÁ - GO</v>
          </cell>
          <cell r="B1001" t="str">
            <v>GO</v>
          </cell>
          <cell r="C1001">
            <v>5</v>
          </cell>
          <cell r="D1001" t="str">
            <v>CO</v>
          </cell>
          <cell r="E1001" t="str">
            <v>2019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203699.38</v>
          </cell>
          <cell r="K1001">
            <v>115768203.34</v>
          </cell>
          <cell r="L1001">
            <v>124941474.92</v>
          </cell>
          <cell r="M1001">
            <v>-240505978.88</v>
          </cell>
          <cell r="N1001">
            <v>203699.38</v>
          </cell>
          <cell r="O1001">
            <v>240709678.25999999</v>
          </cell>
          <cell r="P1001">
            <v>-240505978.88</v>
          </cell>
        </row>
        <row r="1002">
          <cell r="A1002" t="str">
            <v>JARAGUÁ DO SUL - SC</v>
          </cell>
          <cell r="B1002" t="str">
            <v>SC</v>
          </cell>
          <cell r="C1002">
            <v>4</v>
          </cell>
          <cell r="D1002" t="str">
            <v>S</v>
          </cell>
          <cell r="E1002" t="str">
            <v>2019</v>
          </cell>
          <cell r="F1002">
            <v>6635797.6699999999</v>
          </cell>
          <cell r="G1002">
            <v>1025521370.99</v>
          </cell>
          <cell r="H1002">
            <v>2301518747.0799999</v>
          </cell>
          <cell r="I1002">
            <v>-3320404320.4000001</v>
          </cell>
          <cell r="J1002">
            <v>471872543.41000003</v>
          </cell>
          <cell r="K1002">
            <v>128887099.42</v>
          </cell>
          <cell r="L1002">
            <v>298291386.20999998</v>
          </cell>
          <cell r="M1002">
            <v>44694057.779999986</v>
          </cell>
          <cell r="N1002">
            <v>478508341.08000004</v>
          </cell>
          <cell r="O1002">
            <v>3754218603.6999998</v>
          </cell>
          <cell r="P1002">
            <v>-3275710262.6199999</v>
          </cell>
        </row>
        <row r="1003">
          <cell r="A1003" t="str">
            <v>JARAMATAIA - AL</v>
          </cell>
          <cell r="B1003" t="str">
            <v>AL</v>
          </cell>
          <cell r="C1003">
            <v>8</v>
          </cell>
          <cell r="D1003" t="str">
            <v>NE</v>
          </cell>
          <cell r="E1003" t="str">
            <v/>
          </cell>
          <cell r="F1003" t="str">
            <v/>
          </cell>
          <cell r="G1003" t="str">
            <v/>
          </cell>
          <cell r="H1003" t="str">
            <v/>
          </cell>
          <cell r="I1003" t="str">
            <v/>
          </cell>
          <cell r="J1003" t="str">
            <v/>
          </cell>
          <cell r="K1003" t="str">
            <v/>
          </cell>
          <cell r="L1003" t="str">
            <v/>
          </cell>
          <cell r="M1003" t="str">
            <v/>
          </cell>
          <cell r="N1003" t="str">
            <v/>
          </cell>
          <cell r="P1003" t="str">
            <v/>
          </cell>
        </row>
        <row r="1004">
          <cell r="A1004" t="str">
            <v>JARDIM - MS</v>
          </cell>
          <cell r="B1004" t="str">
            <v>MS</v>
          </cell>
          <cell r="C1004">
            <v>6</v>
          </cell>
          <cell r="D1004" t="str">
            <v>CO</v>
          </cell>
          <cell r="E1004" t="str">
            <v>2018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32725123.609999999</v>
          </cell>
          <cell r="K1004">
            <v>86113424.25</v>
          </cell>
          <cell r="L1004">
            <v>64200364.259999998</v>
          </cell>
          <cell r="M1004">
            <v>-117588664.90000001</v>
          </cell>
          <cell r="N1004">
            <v>32725123.609999999</v>
          </cell>
          <cell r="O1004">
            <v>150313788.50999999</v>
          </cell>
          <cell r="P1004">
            <v>-117588664.89999999</v>
          </cell>
        </row>
        <row r="1005">
          <cell r="A1005" t="str">
            <v>JARDIM OLINDA - PR</v>
          </cell>
          <cell r="B1005" t="str">
            <v>PR</v>
          </cell>
          <cell r="C1005">
            <v>7</v>
          </cell>
          <cell r="D1005" t="str">
            <v>S</v>
          </cell>
          <cell r="E1005" t="str">
            <v>2018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5789070.9100000001</v>
          </cell>
          <cell r="K1005">
            <v>9971272.3900000006</v>
          </cell>
          <cell r="L1005">
            <v>15887172.300000001</v>
          </cell>
          <cell r="M1005">
            <v>-20069373.780000001</v>
          </cell>
          <cell r="N1005">
            <v>5789070.9100000001</v>
          </cell>
          <cell r="O1005">
            <v>25858444.690000001</v>
          </cell>
          <cell r="P1005">
            <v>-20069373.780000001</v>
          </cell>
        </row>
        <row r="1006">
          <cell r="A1006" t="str">
            <v>JARI - RS</v>
          </cell>
          <cell r="B1006" t="str">
            <v>RS</v>
          </cell>
          <cell r="C1006">
            <v>7</v>
          </cell>
          <cell r="D1006" t="str">
            <v>S</v>
          </cell>
          <cell r="E1006" t="str">
            <v>2018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11082935.09</v>
          </cell>
          <cell r="K1006">
            <v>4654984.96</v>
          </cell>
          <cell r="L1006">
            <v>17874562.949999999</v>
          </cell>
          <cell r="M1006">
            <v>-11446612.82</v>
          </cell>
          <cell r="N1006">
            <v>11082935.09</v>
          </cell>
          <cell r="O1006">
            <v>22529547.91</v>
          </cell>
          <cell r="P1006">
            <v>-11446612.82</v>
          </cell>
        </row>
        <row r="1007">
          <cell r="A1007" t="str">
            <v>JARU - RO</v>
          </cell>
          <cell r="B1007" t="str">
            <v>RO</v>
          </cell>
          <cell r="C1007">
            <v>5</v>
          </cell>
          <cell r="D1007" t="str">
            <v>N</v>
          </cell>
          <cell r="E1007" t="str">
            <v>2018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112985708.63</v>
          </cell>
          <cell r="K1007">
            <v>66340669.609999999</v>
          </cell>
          <cell r="L1007">
            <v>71576067.290000007</v>
          </cell>
          <cell r="M1007">
            <v>-24931028.270000011</v>
          </cell>
          <cell r="N1007">
            <v>112985708.63</v>
          </cell>
          <cell r="O1007">
            <v>137916736.90000001</v>
          </cell>
          <cell r="P1007">
            <v>-24931028.270000011</v>
          </cell>
        </row>
        <row r="1008">
          <cell r="A1008" t="str">
            <v>JATAÍ - GO</v>
          </cell>
          <cell r="B1008" t="str">
            <v>GO</v>
          </cell>
          <cell r="C1008">
            <v>4</v>
          </cell>
          <cell r="D1008" t="str">
            <v>CO</v>
          </cell>
          <cell r="E1008" t="str">
            <v>2019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52680562.409999996</v>
          </cell>
          <cell r="K1008">
            <v>384752052.18000001</v>
          </cell>
          <cell r="L1008">
            <v>274875814.43000001</v>
          </cell>
          <cell r="M1008">
            <v>-606947304.20000005</v>
          </cell>
          <cell r="N1008">
            <v>52680562.409999996</v>
          </cell>
          <cell r="O1008">
            <v>659627866.61000001</v>
          </cell>
          <cell r="P1008">
            <v>-606947304.20000005</v>
          </cell>
        </row>
        <row r="1009">
          <cell r="A1009" t="str">
            <v>JATAIZINHO - PR</v>
          </cell>
          <cell r="B1009" t="str">
            <v>PR</v>
          </cell>
          <cell r="C1009">
            <v>6</v>
          </cell>
          <cell r="D1009" t="str">
            <v>S</v>
          </cell>
          <cell r="E1009" t="str">
            <v>2017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8874431.1400000006</v>
          </cell>
          <cell r="K1009">
            <v>43837522.789999999</v>
          </cell>
          <cell r="L1009">
            <v>39716492.560000002</v>
          </cell>
          <cell r="M1009">
            <v>-74679584.210000008</v>
          </cell>
          <cell r="N1009">
            <v>8874431.1400000006</v>
          </cell>
          <cell r="O1009">
            <v>83554015.349999994</v>
          </cell>
          <cell r="P1009">
            <v>-74679584.209999993</v>
          </cell>
        </row>
        <row r="1010">
          <cell r="A1010" t="str">
            <v>JATAÚBA - PE</v>
          </cell>
          <cell r="B1010" t="str">
            <v>PE</v>
          </cell>
          <cell r="C1010">
            <v>6</v>
          </cell>
          <cell r="D1010" t="str">
            <v>NE</v>
          </cell>
          <cell r="E1010" t="str">
            <v>2018</v>
          </cell>
          <cell r="F1010">
            <v>0</v>
          </cell>
          <cell r="G1010">
            <v>46335908.850000001</v>
          </cell>
          <cell r="H1010">
            <v>186420187.47</v>
          </cell>
          <cell r="I1010">
            <v>-232756096.31999999</v>
          </cell>
          <cell r="J1010">
            <v>3260</v>
          </cell>
          <cell r="K1010">
            <v>0</v>
          </cell>
          <cell r="L1010">
            <v>3405834.38</v>
          </cell>
          <cell r="M1010">
            <v>-3402574.38</v>
          </cell>
          <cell r="N1010">
            <v>3260</v>
          </cell>
          <cell r="O1010">
            <v>236161930.69999999</v>
          </cell>
          <cell r="P1010">
            <v>-236158670.69999999</v>
          </cell>
        </row>
        <row r="1011">
          <cell r="A1011" t="str">
            <v>JATEÍ - MS</v>
          </cell>
          <cell r="B1011" t="str">
            <v>MS</v>
          </cell>
          <cell r="C1011">
            <v>7</v>
          </cell>
          <cell r="D1011" t="str">
            <v>CO</v>
          </cell>
          <cell r="E1011" t="str">
            <v>2019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14611037.560000001</v>
          </cell>
          <cell r="K1011">
            <v>12463405.220000001</v>
          </cell>
          <cell r="L1011">
            <v>30130811.77</v>
          </cell>
          <cell r="M1011">
            <v>-27983179.43</v>
          </cell>
          <cell r="N1011">
            <v>14611037.560000001</v>
          </cell>
          <cell r="O1011">
            <v>42594216.990000002</v>
          </cell>
          <cell r="P1011">
            <v>-27983179.43</v>
          </cell>
        </row>
        <row r="1012">
          <cell r="A1012" t="str">
            <v>JAURU - MT</v>
          </cell>
          <cell r="B1012" t="str">
            <v>MT</v>
          </cell>
          <cell r="C1012">
            <v>7</v>
          </cell>
          <cell r="D1012" t="str">
            <v>CO</v>
          </cell>
          <cell r="E1012" t="str">
            <v>2019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16878173.52</v>
          </cell>
          <cell r="K1012">
            <v>18760370.41</v>
          </cell>
          <cell r="L1012">
            <v>21790119.579999998</v>
          </cell>
          <cell r="M1012">
            <v>-23672316.469999999</v>
          </cell>
          <cell r="N1012">
            <v>16878173.52</v>
          </cell>
          <cell r="O1012">
            <v>40550489.989999995</v>
          </cell>
          <cell r="P1012">
            <v>-23672316.469999995</v>
          </cell>
        </row>
        <row r="1013">
          <cell r="A1013" t="str">
            <v>JEQUERI - MG</v>
          </cell>
          <cell r="B1013" t="str">
            <v>MG</v>
          </cell>
          <cell r="C1013">
            <v>7</v>
          </cell>
          <cell r="D1013" t="str">
            <v>SE</v>
          </cell>
          <cell r="E1013" t="str">
            <v>2018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10941570.66</v>
          </cell>
          <cell r="K1013">
            <v>25603474.359999999</v>
          </cell>
          <cell r="L1013">
            <v>27963197.07</v>
          </cell>
          <cell r="M1013">
            <v>-42625100.770000003</v>
          </cell>
          <cell r="N1013">
            <v>10941570.66</v>
          </cell>
          <cell r="O1013">
            <v>53566671.43</v>
          </cell>
          <cell r="P1013">
            <v>-42625100.769999996</v>
          </cell>
        </row>
        <row r="1014">
          <cell r="A1014" t="str">
            <v>JEQUIÁ DA PRAIA - AL</v>
          </cell>
          <cell r="B1014" t="str">
            <v>AL</v>
          </cell>
          <cell r="C1014">
            <v>8</v>
          </cell>
          <cell r="D1014" t="str">
            <v>NE</v>
          </cell>
          <cell r="E1014" t="str">
            <v/>
          </cell>
          <cell r="F1014" t="str">
            <v/>
          </cell>
          <cell r="G1014" t="str">
            <v/>
          </cell>
          <cell r="H1014" t="str">
            <v/>
          </cell>
          <cell r="I1014" t="str">
            <v/>
          </cell>
          <cell r="J1014" t="str">
            <v/>
          </cell>
          <cell r="K1014" t="str">
            <v/>
          </cell>
          <cell r="L1014" t="str">
            <v/>
          </cell>
          <cell r="M1014" t="str">
            <v/>
          </cell>
          <cell r="N1014" t="str">
            <v/>
          </cell>
          <cell r="P1014" t="str">
            <v/>
          </cell>
        </row>
        <row r="1015">
          <cell r="A1015" t="str">
            <v>JEQUIÉ - BA</v>
          </cell>
          <cell r="B1015" t="str">
            <v>BA</v>
          </cell>
          <cell r="C1015">
            <v>4</v>
          </cell>
          <cell r="D1015" t="str">
            <v>NE</v>
          </cell>
          <cell r="E1015" t="str">
            <v>2017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882046.09</v>
          </cell>
          <cell r="K1015">
            <v>313133077.97000003</v>
          </cell>
          <cell r="L1015">
            <v>259850485.59</v>
          </cell>
          <cell r="M1015">
            <v>-572101517.47000003</v>
          </cell>
          <cell r="N1015">
            <v>882046.09</v>
          </cell>
          <cell r="O1015">
            <v>572983563.56000006</v>
          </cell>
          <cell r="P1015">
            <v>-572101517.47000003</v>
          </cell>
        </row>
        <row r="1016">
          <cell r="A1016" t="str">
            <v>JERÔNIMO MONTEIRO - ES</v>
          </cell>
          <cell r="B1016" t="str">
            <v>ES</v>
          </cell>
          <cell r="C1016">
            <v>7</v>
          </cell>
          <cell r="D1016" t="str">
            <v>SE</v>
          </cell>
          <cell r="E1016" t="str">
            <v>2018</v>
          </cell>
          <cell r="F1016">
            <v>2375247.48</v>
          </cell>
          <cell r="G1016">
            <v>73747273.489999995</v>
          </cell>
          <cell r="H1016">
            <v>106125717.69</v>
          </cell>
          <cell r="I1016">
            <v>-177497743.69999999</v>
          </cell>
          <cell r="J1016">
            <v>8152280.0999999996</v>
          </cell>
          <cell r="K1016">
            <v>283642.32</v>
          </cell>
          <cell r="L1016">
            <v>3361562.45</v>
          </cell>
          <cell r="M1016">
            <v>4507075.3299999991</v>
          </cell>
          <cell r="N1016">
            <v>10527527.58</v>
          </cell>
          <cell r="O1016">
            <v>183518195.94999999</v>
          </cell>
          <cell r="P1016">
            <v>-172990668.36999997</v>
          </cell>
        </row>
        <row r="1017">
          <cell r="A1017" t="str">
            <v>JESÚPOLIS - GO</v>
          </cell>
          <cell r="B1017" t="str">
            <v>GO</v>
          </cell>
          <cell r="C1017">
            <v>7</v>
          </cell>
          <cell r="D1017" t="str">
            <v>CO</v>
          </cell>
          <cell r="E1017" t="str">
            <v>2019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4255019.78</v>
          </cell>
          <cell r="K1017">
            <v>9041583.1400000006</v>
          </cell>
          <cell r="L1017">
            <v>9362020.5</v>
          </cell>
          <cell r="M1017">
            <v>-14148583.859999999</v>
          </cell>
          <cell r="N1017">
            <v>4255019.78</v>
          </cell>
          <cell r="O1017">
            <v>18403603.640000001</v>
          </cell>
          <cell r="P1017">
            <v>-14148583.859999999</v>
          </cell>
        </row>
        <row r="1018">
          <cell r="A1018" t="str">
            <v>JI-PARANÁ - RO</v>
          </cell>
          <cell r="B1018" t="str">
            <v>RO</v>
          </cell>
          <cell r="C1018">
            <v>4</v>
          </cell>
          <cell r="D1018" t="str">
            <v>N</v>
          </cell>
          <cell r="E1018" t="str">
            <v>2018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141096561.90000001</v>
          </cell>
          <cell r="K1018">
            <v>54388334.329999998</v>
          </cell>
          <cell r="L1018">
            <v>111153582.16</v>
          </cell>
          <cell r="M1018">
            <v>-24445354.589999989</v>
          </cell>
          <cell r="N1018">
            <v>141096561.90000001</v>
          </cell>
          <cell r="O1018">
            <v>165541916.49000001</v>
          </cell>
          <cell r="P1018">
            <v>-24445354.590000004</v>
          </cell>
        </row>
        <row r="1019">
          <cell r="A1019" t="str">
            <v>JOAÇABA - SC</v>
          </cell>
          <cell r="B1019" t="str">
            <v>SC</v>
          </cell>
          <cell r="C1019">
            <v>5</v>
          </cell>
          <cell r="D1019" t="str">
            <v>S</v>
          </cell>
          <cell r="E1019" t="str">
            <v>2019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86934102.290000007</v>
          </cell>
          <cell r="K1019">
            <v>117173995.27</v>
          </cell>
          <cell r="L1019">
            <v>71827168.209999993</v>
          </cell>
          <cell r="M1019">
            <v>-102067061.19</v>
          </cell>
          <cell r="N1019">
            <v>86934102.290000007</v>
          </cell>
          <cell r="O1019">
            <v>189001163.47999999</v>
          </cell>
          <cell r="P1019">
            <v>-102067061.18999998</v>
          </cell>
        </row>
        <row r="1020">
          <cell r="A1020" t="str">
            <v>JOÃO ALFREDO - PE</v>
          </cell>
          <cell r="B1020" t="str">
            <v>PE</v>
          </cell>
          <cell r="C1020">
            <v>6</v>
          </cell>
          <cell r="D1020" t="str">
            <v>NE</v>
          </cell>
          <cell r="E1020" t="str">
            <v>2019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11567726.949999999</v>
          </cell>
          <cell r="K1020">
            <v>49372703.68</v>
          </cell>
          <cell r="L1020">
            <v>78081123.840000004</v>
          </cell>
          <cell r="M1020">
            <v>-115886100.56999999</v>
          </cell>
          <cell r="N1020">
            <v>11567726.949999999</v>
          </cell>
          <cell r="O1020">
            <v>127453827.52000001</v>
          </cell>
          <cell r="P1020">
            <v>-115886100.57000001</v>
          </cell>
        </row>
        <row r="1021">
          <cell r="A1021" t="str">
            <v>JOÃO NEIVA - ES</v>
          </cell>
          <cell r="B1021" t="str">
            <v>ES</v>
          </cell>
          <cell r="C1021">
            <v>7</v>
          </cell>
          <cell r="D1021" t="str">
            <v>SE</v>
          </cell>
          <cell r="E1021" t="str">
            <v>2019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31680474.510000002</v>
          </cell>
          <cell r="K1021">
            <v>64507652.079999998</v>
          </cell>
          <cell r="L1021">
            <v>54221968.460000001</v>
          </cell>
          <cell r="M1021">
            <v>-87049146.030000001</v>
          </cell>
          <cell r="N1021">
            <v>31680474.510000002</v>
          </cell>
          <cell r="O1021">
            <v>118729620.53999999</v>
          </cell>
          <cell r="P1021">
            <v>-87049146.029999986</v>
          </cell>
        </row>
        <row r="1022">
          <cell r="A1022" t="str">
            <v>JOÃO PESSOA - PB</v>
          </cell>
          <cell r="B1022" t="str">
            <v>PB</v>
          </cell>
          <cell r="C1022">
            <v>2</v>
          </cell>
          <cell r="D1022" t="str">
            <v>NE</v>
          </cell>
          <cell r="E1022" t="str">
            <v>2019</v>
          </cell>
          <cell r="F1022">
            <v>6124505.1200000001</v>
          </cell>
          <cell r="G1022">
            <v>3630960546.3400002</v>
          </cell>
          <cell r="H1022">
            <v>4462559496.8599997</v>
          </cell>
          <cell r="I1022">
            <v>-8087395538.0799999</v>
          </cell>
          <cell r="J1022">
            <v>319929042.00999999</v>
          </cell>
          <cell r="K1022">
            <v>3268328.06</v>
          </cell>
          <cell r="L1022">
            <v>315335176.75999999</v>
          </cell>
          <cell r="M1022">
            <v>1325537.19</v>
          </cell>
          <cell r="N1022">
            <v>326053547.13</v>
          </cell>
          <cell r="O1022">
            <v>8412123548.0200005</v>
          </cell>
          <cell r="P1022">
            <v>-8086070000.8900003</v>
          </cell>
        </row>
        <row r="1023">
          <cell r="A1023" t="str">
            <v>JOÃO PINHEIRO - MG</v>
          </cell>
          <cell r="B1023" t="str">
            <v>MG</v>
          </cell>
          <cell r="C1023">
            <v>5</v>
          </cell>
          <cell r="D1023" t="str">
            <v>SE</v>
          </cell>
          <cell r="E1023" t="str">
            <v>2019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61655312.260000013</v>
          </cell>
          <cell r="K1023">
            <v>82836531.629999995</v>
          </cell>
          <cell r="L1023">
            <v>112793851.98</v>
          </cell>
          <cell r="M1023">
            <v>-133975071.34999999</v>
          </cell>
          <cell r="N1023">
            <v>61655312.260000013</v>
          </cell>
          <cell r="O1023">
            <v>195630383.61000001</v>
          </cell>
          <cell r="P1023">
            <v>-133975071.34999999</v>
          </cell>
        </row>
        <row r="1024">
          <cell r="A1024" t="str">
            <v>JOÃO RAMALHO - SP</v>
          </cell>
          <cell r="B1024" t="str">
            <v>SP</v>
          </cell>
          <cell r="C1024">
            <v>7</v>
          </cell>
          <cell r="D1024" t="str">
            <v>SE</v>
          </cell>
          <cell r="E1024" t="str">
            <v>2019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17329679.379999999</v>
          </cell>
          <cell r="K1024">
            <v>22543054.899999999</v>
          </cell>
          <cell r="L1024">
            <v>21407310.870000001</v>
          </cell>
          <cell r="M1024">
            <v>-26620686.390000001</v>
          </cell>
          <cell r="N1024">
            <v>17329679.379999999</v>
          </cell>
          <cell r="O1024">
            <v>43950365.769999996</v>
          </cell>
          <cell r="P1024">
            <v>-26620686.389999997</v>
          </cell>
        </row>
        <row r="1025">
          <cell r="A1025" t="str">
            <v>JOAQUIM NABUCO - PE</v>
          </cell>
          <cell r="B1025" t="str">
            <v>PE</v>
          </cell>
          <cell r="C1025">
            <v>6</v>
          </cell>
          <cell r="D1025" t="str">
            <v>NE</v>
          </cell>
          <cell r="E1025" t="str">
            <v>2018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9687947.1500000004</v>
          </cell>
          <cell r="K1025">
            <v>18123101.949999999</v>
          </cell>
          <cell r="L1025">
            <v>39674750.219999999</v>
          </cell>
          <cell r="M1025">
            <v>-48109905.020000003</v>
          </cell>
          <cell r="N1025">
            <v>9687947.1500000004</v>
          </cell>
          <cell r="O1025">
            <v>57797852.170000002</v>
          </cell>
          <cell r="P1025">
            <v>-48109905.020000003</v>
          </cell>
        </row>
        <row r="1026">
          <cell r="A1026" t="str">
            <v>JOAQUIM PIRES - PI</v>
          </cell>
          <cell r="B1026" t="str">
            <v>PI</v>
          </cell>
          <cell r="C1026">
            <v>7</v>
          </cell>
          <cell r="D1026" t="str">
            <v>NE</v>
          </cell>
          <cell r="E1026" t="str">
            <v>2019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7210127.8700000001</v>
          </cell>
          <cell r="K1026">
            <v>6161603.9199999999</v>
          </cell>
          <cell r="L1026">
            <v>17824856.75</v>
          </cell>
          <cell r="M1026">
            <v>-16776332.800000001</v>
          </cell>
          <cell r="N1026">
            <v>7210127.8700000001</v>
          </cell>
          <cell r="O1026">
            <v>23986460.670000002</v>
          </cell>
          <cell r="P1026">
            <v>-16776332.800000001</v>
          </cell>
        </row>
        <row r="1027">
          <cell r="A1027" t="str">
            <v>JÓIA - RS</v>
          </cell>
          <cell r="B1027" t="str">
            <v>RS</v>
          </cell>
          <cell r="C1027">
            <v>7</v>
          </cell>
          <cell r="D1027" t="str">
            <v>S</v>
          </cell>
          <cell r="E1027" t="str">
            <v>2019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43207577.490000002</v>
          </cell>
          <cell r="K1027">
            <v>29012455</v>
          </cell>
          <cell r="L1027">
            <v>57513242</v>
          </cell>
          <cell r="M1027">
            <v>-43318119.509999998</v>
          </cell>
          <cell r="N1027">
            <v>43207577.490000002</v>
          </cell>
          <cell r="O1027">
            <v>86525697</v>
          </cell>
          <cell r="P1027">
            <v>-43318119.509999998</v>
          </cell>
        </row>
        <row r="1028">
          <cell r="A1028" t="str">
            <v>JOINVILLE - SC</v>
          </cell>
          <cell r="B1028" t="str">
            <v>SC</v>
          </cell>
          <cell r="C1028">
            <v>3</v>
          </cell>
          <cell r="D1028" t="str">
            <v>S</v>
          </cell>
          <cell r="E1028" t="str">
            <v>2019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2566617893.3499999</v>
          </cell>
          <cell r="K1028">
            <v>2079808067.1099999</v>
          </cell>
          <cell r="L1028">
            <v>1236927635.01</v>
          </cell>
          <cell r="M1028">
            <v>-750117808.76999998</v>
          </cell>
          <cell r="N1028">
            <v>2566617893.3499999</v>
          </cell>
          <cell r="O1028">
            <v>3316735702.1199999</v>
          </cell>
          <cell r="P1028">
            <v>-750117808.76999998</v>
          </cell>
        </row>
        <row r="1029">
          <cell r="A1029" t="str">
            <v>JOSÉ DE FREITAS - PI</v>
          </cell>
          <cell r="B1029" t="str">
            <v>PI</v>
          </cell>
          <cell r="C1029">
            <v>6</v>
          </cell>
          <cell r="D1029" t="str">
            <v>NE</v>
          </cell>
          <cell r="E1029" t="str">
            <v>2015</v>
          </cell>
          <cell r="F1029">
            <v>5952488.9699999997</v>
          </cell>
          <cell r="G1029">
            <v>22335856.440000001</v>
          </cell>
          <cell r="H1029">
            <v>328037201.16000003</v>
          </cell>
          <cell r="I1029">
            <v>-344420568.63</v>
          </cell>
          <cell r="J1029">
            <v>2430750.4900000002</v>
          </cell>
          <cell r="K1029">
            <v>134275.6</v>
          </cell>
          <cell r="L1029">
            <v>2952289.1</v>
          </cell>
          <cell r="M1029">
            <v>-655814.20999999985</v>
          </cell>
          <cell r="N1029">
            <v>8383239.46</v>
          </cell>
          <cell r="O1029">
            <v>353459622.30000007</v>
          </cell>
          <cell r="P1029">
            <v>-345076382.84000009</v>
          </cell>
        </row>
        <row r="1030">
          <cell r="A1030" t="str">
            <v>JOVIÂNIA - GO</v>
          </cell>
          <cell r="B1030" t="str">
            <v>GO</v>
          </cell>
          <cell r="C1030">
            <v>7</v>
          </cell>
          <cell r="D1030" t="str">
            <v>CO</v>
          </cell>
          <cell r="E1030" t="str">
            <v>2019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9970621.2599999998</v>
          </cell>
          <cell r="K1030">
            <v>20401879.969999999</v>
          </cell>
          <cell r="L1030">
            <v>27368827.34</v>
          </cell>
          <cell r="M1030">
            <v>-37800086.049999997</v>
          </cell>
          <cell r="N1030">
            <v>9970621.2599999998</v>
          </cell>
          <cell r="O1030">
            <v>47770707.310000002</v>
          </cell>
          <cell r="P1030">
            <v>-37800086.050000004</v>
          </cell>
        </row>
        <row r="1031">
          <cell r="A1031" t="str">
            <v>JUARA - MT</v>
          </cell>
          <cell r="B1031" t="str">
            <v>MT</v>
          </cell>
          <cell r="C1031">
            <v>6</v>
          </cell>
          <cell r="D1031" t="str">
            <v>CO</v>
          </cell>
          <cell r="E1031" t="str">
            <v>2019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61152755.599999987</v>
          </cell>
          <cell r="K1031">
            <v>42306600.07</v>
          </cell>
          <cell r="L1031">
            <v>70151398.510000005</v>
          </cell>
          <cell r="M1031">
            <v>-51305242.980000012</v>
          </cell>
          <cell r="N1031">
            <v>61152755.599999987</v>
          </cell>
          <cell r="O1031">
            <v>112457998.58000001</v>
          </cell>
          <cell r="P1031">
            <v>-51305242.980000027</v>
          </cell>
        </row>
        <row r="1032">
          <cell r="A1032" t="str">
            <v>JUATUBA - MG</v>
          </cell>
          <cell r="B1032" t="str">
            <v>MG</v>
          </cell>
          <cell r="C1032">
            <v>6</v>
          </cell>
          <cell r="D1032" t="str">
            <v>SE</v>
          </cell>
          <cell r="E1032" t="str">
            <v>2019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4541683.8499999996</v>
          </cell>
          <cell r="K1032">
            <v>29644674.699999999</v>
          </cell>
          <cell r="L1032">
            <v>47440212.990000002</v>
          </cell>
          <cell r="M1032">
            <v>-72543203.840000004</v>
          </cell>
          <cell r="N1032">
            <v>4541683.8499999996</v>
          </cell>
          <cell r="O1032">
            <v>77084887.689999998</v>
          </cell>
          <cell r="P1032">
            <v>-72543203.840000004</v>
          </cell>
        </row>
        <row r="1033">
          <cell r="A1033" t="str">
            <v>JUAZEIRINHO - PB</v>
          </cell>
          <cell r="B1033" t="str">
            <v>PB</v>
          </cell>
          <cell r="C1033">
            <v>8</v>
          </cell>
          <cell r="D1033" t="str">
            <v>NE</v>
          </cell>
          <cell r="E1033" t="str">
            <v>2016</v>
          </cell>
          <cell r="F1033">
            <v>0</v>
          </cell>
          <cell r="G1033">
            <v>29659327.43</v>
          </cell>
          <cell r="H1033">
            <v>119128789.75</v>
          </cell>
          <cell r="I1033">
            <v>-148788117.18000001</v>
          </cell>
          <cell r="J1033">
            <v>3596997.8</v>
          </cell>
          <cell r="K1033">
            <v>0</v>
          </cell>
          <cell r="L1033">
            <v>1042306.69</v>
          </cell>
          <cell r="M1033">
            <v>2554691.11</v>
          </cell>
          <cell r="N1033">
            <v>3596997.8</v>
          </cell>
          <cell r="O1033">
            <v>149830423.87</v>
          </cell>
          <cell r="P1033">
            <v>-146233426.06999999</v>
          </cell>
        </row>
        <row r="1034">
          <cell r="A1034" t="str">
            <v>JUAZEIRO - BA</v>
          </cell>
          <cell r="B1034" t="str">
            <v>BA</v>
          </cell>
          <cell r="C1034">
            <v>4</v>
          </cell>
          <cell r="D1034" t="str">
            <v>NE</v>
          </cell>
          <cell r="E1034" t="str">
            <v>2018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121205521.36</v>
          </cell>
          <cell r="K1034">
            <v>205311207.72999999</v>
          </cell>
          <cell r="L1034">
            <v>574955255.83000004</v>
          </cell>
          <cell r="M1034">
            <v>-659060942.20000005</v>
          </cell>
          <cell r="N1034">
            <v>121205521.36</v>
          </cell>
          <cell r="O1034">
            <v>780266463.56000006</v>
          </cell>
          <cell r="P1034">
            <v>-659060942.20000005</v>
          </cell>
        </row>
        <row r="1035">
          <cell r="A1035" t="str">
            <v>JUAZEIRO DO NORTE - CE</v>
          </cell>
          <cell r="B1035" t="str">
            <v>CE</v>
          </cell>
          <cell r="C1035">
            <v>3</v>
          </cell>
          <cell r="D1035" t="str">
            <v>NE</v>
          </cell>
          <cell r="E1035" t="str">
            <v>2018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242650586.37</v>
          </cell>
          <cell r="K1035">
            <v>246754961.87</v>
          </cell>
          <cell r="L1035">
            <v>591166765.92999995</v>
          </cell>
          <cell r="M1035">
            <v>-595271141.42999995</v>
          </cell>
          <cell r="N1035">
            <v>242650586.37</v>
          </cell>
          <cell r="O1035">
            <v>837921727.79999995</v>
          </cell>
          <cell r="P1035">
            <v>-595271141.42999995</v>
          </cell>
        </row>
        <row r="1036">
          <cell r="A1036" t="str">
            <v>JUAZEIRO DO PIAUÍ - PI</v>
          </cell>
          <cell r="B1036" t="str">
            <v>PI</v>
          </cell>
          <cell r="C1036">
            <v>7</v>
          </cell>
          <cell r="D1036" t="str">
            <v>NE</v>
          </cell>
          <cell r="E1036" t="str">
            <v>2019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4447705.5900000008</v>
          </cell>
          <cell r="K1036">
            <v>4444699.4000000004</v>
          </cell>
          <cell r="L1036">
            <v>12305559.68</v>
          </cell>
          <cell r="M1036">
            <v>-12302553.49</v>
          </cell>
          <cell r="N1036">
            <v>4447705.5900000008</v>
          </cell>
          <cell r="O1036">
            <v>16750259.08</v>
          </cell>
          <cell r="P1036">
            <v>-12302553.489999998</v>
          </cell>
        </row>
        <row r="1037">
          <cell r="A1037" t="str">
            <v>JUCATI - PE</v>
          </cell>
          <cell r="B1037" t="str">
            <v>PE</v>
          </cell>
          <cell r="C1037">
            <v>7</v>
          </cell>
          <cell r="D1037" t="str">
            <v>NE</v>
          </cell>
          <cell r="E1037" t="str">
            <v>2018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5869890.8700000001</v>
          </cell>
          <cell r="K1037">
            <v>25494186.940000001</v>
          </cell>
          <cell r="L1037">
            <v>19401393.23</v>
          </cell>
          <cell r="M1037">
            <v>-39025689.299999997</v>
          </cell>
          <cell r="N1037">
            <v>5869890.8700000001</v>
          </cell>
          <cell r="O1037">
            <v>44895580.170000002</v>
          </cell>
          <cell r="P1037">
            <v>-39025689.300000004</v>
          </cell>
        </row>
        <row r="1038">
          <cell r="A1038" t="str">
            <v>JUCURUTU - RN</v>
          </cell>
          <cell r="B1038" t="str">
            <v>RN</v>
          </cell>
          <cell r="C1038">
            <v>6</v>
          </cell>
          <cell r="D1038" t="str">
            <v>NE</v>
          </cell>
          <cell r="E1038" t="str">
            <v>2019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8526786.0700000003</v>
          </cell>
          <cell r="K1038">
            <v>14787231.869999999</v>
          </cell>
          <cell r="L1038">
            <v>47850665.5</v>
          </cell>
          <cell r="M1038">
            <v>-54111111.299999997</v>
          </cell>
          <cell r="N1038">
            <v>8526786.0700000003</v>
          </cell>
          <cell r="O1038">
            <v>62637897.369999997</v>
          </cell>
          <cell r="P1038">
            <v>-54111111.299999997</v>
          </cell>
        </row>
        <row r="1039">
          <cell r="A1039" t="str">
            <v>JUÍNA - MT</v>
          </cell>
          <cell r="B1039" t="str">
            <v>MT</v>
          </cell>
          <cell r="C1039">
            <v>6</v>
          </cell>
          <cell r="D1039" t="str">
            <v>CO</v>
          </cell>
          <cell r="E1039" t="str">
            <v>2019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60313020.710000001</v>
          </cell>
          <cell r="K1039">
            <v>35192790.969999999</v>
          </cell>
          <cell r="L1039">
            <v>57289636.689999998</v>
          </cell>
          <cell r="M1039">
            <v>-32169406.949999999</v>
          </cell>
          <cell r="N1039">
            <v>60313020.710000001</v>
          </cell>
          <cell r="O1039">
            <v>92482427.659999996</v>
          </cell>
          <cell r="P1039">
            <v>-32169406.949999996</v>
          </cell>
        </row>
        <row r="1040">
          <cell r="A1040" t="str">
            <v>JUIZ DE FORA - MG</v>
          </cell>
          <cell r="B1040" t="str">
            <v>MG</v>
          </cell>
          <cell r="C1040">
            <v>3</v>
          </cell>
          <cell r="D1040" t="str">
            <v>SE</v>
          </cell>
          <cell r="E1040" t="str">
            <v>2018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5417779.4199999999</v>
          </cell>
          <cell r="K1040">
            <v>1636640923.6700001</v>
          </cell>
          <cell r="L1040">
            <v>2324324868.46</v>
          </cell>
          <cell r="M1040">
            <v>-3955548012.71</v>
          </cell>
          <cell r="N1040">
            <v>5417779.4199999999</v>
          </cell>
          <cell r="O1040">
            <v>3960965792.1300001</v>
          </cell>
          <cell r="P1040">
            <v>-3955548012.71</v>
          </cell>
        </row>
        <row r="1041">
          <cell r="A1041" t="str">
            <v>JÚLIO DE CASTILHOS - RS</v>
          </cell>
          <cell r="B1041" t="str">
            <v>RS</v>
          </cell>
          <cell r="C1041">
            <v>6</v>
          </cell>
          <cell r="D1041" t="str">
            <v>S</v>
          </cell>
          <cell r="E1041" t="str">
            <v>2019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49760848.369999997</v>
          </cell>
          <cell r="K1041">
            <v>37969839</v>
          </cell>
          <cell r="L1041">
            <v>75721496</v>
          </cell>
          <cell r="M1041">
            <v>-63930486.630000003</v>
          </cell>
          <cell r="N1041">
            <v>49760848.369999997</v>
          </cell>
          <cell r="O1041">
            <v>113691335</v>
          </cell>
          <cell r="P1041">
            <v>-63930486.630000003</v>
          </cell>
        </row>
        <row r="1042">
          <cell r="A1042" t="str">
            <v>JÚLIO MESQUITA - SP</v>
          </cell>
          <cell r="B1042" t="str">
            <v>SP</v>
          </cell>
          <cell r="C1042">
            <v>7</v>
          </cell>
          <cell r="D1042" t="str">
            <v>SE</v>
          </cell>
          <cell r="E1042" t="str">
            <v>2018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4156004.51</v>
          </cell>
          <cell r="K1042">
            <v>13688575.859999999</v>
          </cell>
          <cell r="L1042">
            <v>16417930.52</v>
          </cell>
          <cell r="M1042">
            <v>-25950501.870000001</v>
          </cell>
          <cell r="N1042">
            <v>4156004.51</v>
          </cell>
          <cell r="O1042">
            <v>30106506.379999999</v>
          </cell>
          <cell r="P1042">
            <v>-25950501.869999997</v>
          </cell>
        </row>
        <row r="1043">
          <cell r="A1043" t="str">
            <v>JUMIRIM - SP</v>
          </cell>
          <cell r="B1043" t="str">
            <v>SP</v>
          </cell>
          <cell r="C1043">
            <v>7</v>
          </cell>
          <cell r="D1043" t="str">
            <v>SE</v>
          </cell>
          <cell r="E1043" t="str">
            <v>2019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19647764.449999999</v>
          </cell>
          <cell r="K1043">
            <v>6289124.7400000002</v>
          </cell>
          <cell r="L1043">
            <v>22027736.32</v>
          </cell>
          <cell r="M1043">
            <v>-8669096.6100000013</v>
          </cell>
          <cell r="N1043">
            <v>19647764.449999999</v>
          </cell>
          <cell r="O1043">
            <v>28316861.060000002</v>
          </cell>
          <cell r="P1043">
            <v>-8669096.6100000031</v>
          </cell>
        </row>
        <row r="1044">
          <cell r="A1044" t="str">
            <v>JUNDIÁ - AL</v>
          </cell>
          <cell r="B1044" t="str">
            <v>AL</v>
          </cell>
          <cell r="C1044">
            <v>8</v>
          </cell>
          <cell r="D1044" t="str">
            <v>NE</v>
          </cell>
          <cell r="E1044" t="str">
            <v/>
          </cell>
          <cell r="F1044" t="str">
            <v/>
          </cell>
          <cell r="G1044" t="str">
            <v/>
          </cell>
          <cell r="H1044" t="str">
            <v/>
          </cell>
          <cell r="I1044" t="str">
            <v/>
          </cell>
          <cell r="J1044" t="str">
            <v/>
          </cell>
          <cell r="K1044" t="str">
            <v/>
          </cell>
          <cell r="L1044" t="str">
            <v/>
          </cell>
          <cell r="M1044" t="str">
            <v/>
          </cell>
          <cell r="N1044" t="str">
            <v/>
          </cell>
          <cell r="P1044" t="str">
            <v/>
          </cell>
        </row>
        <row r="1045">
          <cell r="A1045" t="str">
            <v>JUNDIAÍ - SP</v>
          </cell>
          <cell r="B1045" t="str">
            <v>SP</v>
          </cell>
          <cell r="C1045">
            <v>3</v>
          </cell>
          <cell r="D1045" t="str">
            <v>SE</v>
          </cell>
          <cell r="E1045" t="str">
            <v>2019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1890843302.5</v>
          </cell>
          <cell r="K1045">
            <v>2251044925.3600001</v>
          </cell>
          <cell r="L1045">
            <v>2889346907.7399998</v>
          </cell>
          <cell r="M1045">
            <v>-3249548530.5999999</v>
          </cell>
          <cell r="N1045">
            <v>1890843302.5</v>
          </cell>
          <cell r="O1045">
            <v>5140391833.1000004</v>
          </cell>
          <cell r="P1045">
            <v>-3249548530.6000004</v>
          </cell>
        </row>
        <row r="1046">
          <cell r="A1046" t="str">
            <v>JUNQUEIRO - AL</v>
          </cell>
          <cell r="B1046" t="str">
            <v>AL</v>
          </cell>
          <cell r="C1046">
            <v>8</v>
          </cell>
          <cell r="D1046" t="str">
            <v>NE</v>
          </cell>
          <cell r="E1046" t="str">
            <v>2018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59549.56</v>
          </cell>
          <cell r="K1046">
            <v>50246383.729999997</v>
          </cell>
          <cell r="L1046">
            <v>82332663.840000004</v>
          </cell>
          <cell r="M1046">
            <v>-132519498.01000001</v>
          </cell>
          <cell r="N1046">
            <v>59549.56</v>
          </cell>
          <cell r="O1046">
            <v>132579047.56999999</v>
          </cell>
          <cell r="P1046">
            <v>-132519498.00999999</v>
          </cell>
        </row>
        <row r="1047">
          <cell r="A1047" t="str">
            <v>JUPI - PE</v>
          </cell>
          <cell r="B1047" t="str">
            <v>PE</v>
          </cell>
          <cell r="C1047">
            <v>6</v>
          </cell>
          <cell r="D1047" t="str">
            <v>NE</v>
          </cell>
          <cell r="E1047" t="str">
            <v>2019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654991.24</v>
          </cell>
          <cell r="K1047">
            <v>43620130.960000001</v>
          </cell>
          <cell r="L1047">
            <v>54982599.899999999</v>
          </cell>
          <cell r="M1047">
            <v>-97947739.620000005</v>
          </cell>
          <cell r="N1047">
            <v>654991.24</v>
          </cell>
          <cell r="O1047">
            <v>98602730.859999999</v>
          </cell>
          <cell r="P1047">
            <v>-97947739.620000005</v>
          </cell>
        </row>
        <row r="1048">
          <cell r="A1048" t="str">
            <v>JURAMENTO - MG</v>
          </cell>
          <cell r="B1048" t="str">
            <v>MG</v>
          </cell>
          <cell r="C1048">
            <v>8</v>
          </cell>
          <cell r="D1048" t="str">
            <v>SE</v>
          </cell>
          <cell r="E1048" t="str">
            <v/>
          </cell>
          <cell r="F1048" t="str">
            <v/>
          </cell>
          <cell r="G1048" t="str">
            <v/>
          </cell>
          <cell r="H1048" t="str">
            <v/>
          </cell>
          <cell r="I1048" t="str">
            <v/>
          </cell>
          <cell r="J1048" t="str">
            <v/>
          </cell>
          <cell r="K1048" t="str">
            <v/>
          </cell>
          <cell r="L1048" t="str">
            <v/>
          </cell>
          <cell r="M1048" t="str">
            <v/>
          </cell>
          <cell r="N1048" t="str">
            <v/>
          </cell>
          <cell r="P1048" t="str">
            <v/>
          </cell>
        </row>
        <row r="1049">
          <cell r="A1049" t="str">
            <v>JUREMA - PE</v>
          </cell>
          <cell r="B1049" t="str">
            <v>PE</v>
          </cell>
          <cell r="C1049">
            <v>7</v>
          </cell>
          <cell r="D1049" t="str">
            <v>NE</v>
          </cell>
          <cell r="E1049" t="str">
            <v>2019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17466370.129999999</v>
          </cell>
          <cell r="K1049">
            <v>34713906.060000002</v>
          </cell>
          <cell r="L1049">
            <v>48350682.799999997</v>
          </cell>
          <cell r="M1049">
            <v>-65598218.729999997</v>
          </cell>
          <cell r="N1049">
            <v>17466370.129999999</v>
          </cell>
          <cell r="O1049">
            <v>83064588.859999999</v>
          </cell>
          <cell r="P1049">
            <v>-65598218.730000004</v>
          </cell>
        </row>
        <row r="1050">
          <cell r="A1050" t="str">
            <v>JUREMA - PI</v>
          </cell>
          <cell r="B1050" t="str">
            <v>PI</v>
          </cell>
          <cell r="C1050">
            <v>7</v>
          </cell>
          <cell r="D1050" t="str">
            <v>NE</v>
          </cell>
          <cell r="E1050" t="str">
            <v>2019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6041952.4699999997</v>
          </cell>
          <cell r="K1050">
            <v>8210758.0899999999</v>
          </cell>
          <cell r="L1050">
            <v>27520064.989999998</v>
          </cell>
          <cell r="M1050">
            <v>-29688870.609999999</v>
          </cell>
          <cell r="N1050">
            <v>6041952.4699999997</v>
          </cell>
          <cell r="O1050">
            <v>35730823.079999998</v>
          </cell>
          <cell r="P1050">
            <v>-29688870.609999999</v>
          </cell>
        </row>
        <row r="1051">
          <cell r="A1051" t="str">
            <v>JURU - PB</v>
          </cell>
          <cell r="B1051" t="str">
            <v>PB</v>
          </cell>
          <cell r="C1051">
            <v>7</v>
          </cell>
          <cell r="D1051" t="str">
            <v>NE</v>
          </cell>
          <cell r="E1051" t="str">
            <v>2018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14161.31</v>
          </cell>
          <cell r="K1051">
            <v>8643661.4399999995</v>
          </cell>
          <cell r="L1051">
            <v>50698977.829999998</v>
          </cell>
          <cell r="M1051">
            <v>-59328477.959999993</v>
          </cell>
          <cell r="N1051">
            <v>14161.31</v>
          </cell>
          <cell r="O1051">
            <v>59342639.269999996</v>
          </cell>
          <cell r="P1051">
            <v>-59328477.959999993</v>
          </cell>
        </row>
        <row r="1052">
          <cell r="A1052" t="str">
            <v>JURUAIA - MG</v>
          </cell>
          <cell r="B1052" t="str">
            <v>MG</v>
          </cell>
          <cell r="C1052">
            <v>7</v>
          </cell>
          <cell r="D1052" t="str">
            <v>SE</v>
          </cell>
          <cell r="E1052" t="str">
            <v>2019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16357623.800000001</v>
          </cell>
          <cell r="K1052">
            <v>14548561.810000001</v>
          </cell>
          <cell r="L1052">
            <v>12825270.630000001</v>
          </cell>
          <cell r="M1052">
            <v>-11016208.640000001</v>
          </cell>
          <cell r="N1052">
            <v>16357623.800000001</v>
          </cell>
          <cell r="O1052">
            <v>27373832.440000001</v>
          </cell>
          <cell r="P1052">
            <v>-11016208.640000001</v>
          </cell>
        </row>
        <row r="1053">
          <cell r="A1053" t="str">
            <v>JURUENA - MT</v>
          </cell>
          <cell r="B1053" t="str">
            <v>MT</v>
          </cell>
          <cell r="C1053">
            <v>7</v>
          </cell>
          <cell r="D1053" t="str">
            <v>CO</v>
          </cell>
          <cell r="E1053" t="str">
            <v>2019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14943903.93</v>
          </cell>
          <cell r="K1053">
            <v>6134833.1100000003</v>
          </cell>
          <cell r="L1053">
            <v>15698965.16</v>
          </cell>
          <cell r="M1053">
            <v>-6889894.3400000008</v>
          </cell>
          <cell r="N1053">
            <v>14943903.93</v>
          </cell>
          <cell r="O1053">
            <v>21833798.27</v>
          </cell>
          <cell r="P1053">
            <v>-6889894.3399999999</v>
          </cell>
        </row>
        <row r="1054">
          <cell r="A1054" t="str">
            <v>JUSSARA - GO</v>
          </cell>
          <cell r="B1054" t="str">
            <v>GO</v>
          </cell>
          <cell r="C1054">
            <v>6</v>
          </cell>
          <cell r="D1054" t="str">
            <v>CO</v>
          </cell>
          <cell r="E1054" t="str">
            <v>2018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19012761.879999999</v>
          </cell>
          <cell r="K1054">
            <v>62404410.829999998</v>
          </cell>
          <cell r="L1054">
            <v>34380263.57</v>
          </cell>
          <cell r="M1054">
            <v>-77771912.519999996</v>
          </cell>
          <cell r="N1054">
            <v>19012761.879999999</v>
          </cell>
          <cell r="O1054">
            <v>96784674.400000006</v>
          </cell>
          <cell r="P1054">
            <v>-77771912.520000011</v>
          </cell>
        </row>
        <row r="1055">
          <cell r="A1055" t="str">
            <v>JUSSARA - PR</v>
          </cell>
          <cell r="B1055" t="str">
            <v>PR</v>
          </cell>
          <cell r="C1055">
            <v>7</v>
          </cell>
          <cell r="D1055" t="str">
            <v>S</v>
          </cell>
          <cell r="E1055" t="str">
            <v>2019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6344722.5899999999</v>
          </cell>
          <cell r="K1055">
            <v>33538090.48</v>
          </cell>
          <cell r="L1055">
            <v>18540156.690000001</v>
          </cell>
          <cell r="M1055">
            <v>-45733524.579999998</v>
          </cell>
          <cell r="N1055">
            <v>6344722.5899999999</v>
          </cell>
          <cell r="O1055">
            <v>52078247.170000002</v>
          </cell>
          <cell r="P1055">
            <v>-45733524.579999998</v>
          </cell>
        </row>
        <row r="1056">
          <cell r="A1056" t="str">
            <v>LÁBREA - AM</v>
          </cell>
          <cell r="B1056" t="str">
            <v>AM</v>
          </cell>
          <cell r="C1056">
            <v>8</v>
          </cell>
          <cell r="D1056" t="str">
            <v>N</v>
          </cell>
          <cell r="E1056" t="str">
            <v/>
          </cell>
          <cell r="F1056" t="str">
            <v/>
          </cell>
          <cell r="G1056" t="str">
            <v/>
          </cell>
          <cell r="H1056" t="str">
            <v/>
          </cell>
          <cell r="I1056" t="str">
            <v/>
          </cell>
          <cell r="J1056" t="str">
            <v/>
          </cell>
          <cell r="K1056" t="str">
            <v/>
          </cell>
          <cell r="L1056" t="str">
            <v/>
          </cell>
          <cell r="M1056" t="str">
            <v/>
          </cell>
          <cell r="N1056" t="str">
            <v/>
          </cell>
          <cell r="P1056" t="str">
            <v/>
          </cell>
        </row>
        <row r="1057">
          <cell r="A1057" t="str">
            <v>LADÁRIO - MS</v>
          </cell>
          <cell r="B1057" t="str">
            <v>MS</v>
          </cell>
          <cell r="C1057">
            <v>6</v>
          </cell>
          <cell r="D1057" t="str">
            <v>CO</v>
          </cell>
          <cell r="E1057" t="str">
            <v>2019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20570626.940000001</v>
          </cell>
          <cell r="K1057">
            <v>9126385.6300000008</v>
          </cell>
          <cell r="L1057">
            <v>94398565.239999995</v>
          </cell>
          <cell r="M1057">
            <v>-82954323.929999992</v>
          </cell>
          <cell r="N1057">
            <v>20570626.940000001</v>
          </cell>
          <cell r="O1057">
            <v>103524950.86999999</v>
          </cell>
          <cell r="P1057">
            <v>-82954323.929999992</v>
          </cell>
        </row>
        <row r="1058">
          <cell r="A1058" t="str">
            <v>LAGES - SC</v>
          </cell>
          <cell r="B1058" t="str">
            <v>SC</v>
          </cell>
          <cell r="C1058">
            <v>4</v>
          </cell>
          <cell r="D1058" t="str">
            <v>S</v>
          </cell>
          <cell r="E1058" t="str">
            <v>2019</v>
          </cell>
          <cell r="F1058">
            <v>5082486.9800000004</v>
          </cell>
          <cell r="G1058">
            <v>1056453671.04</v>
          </cell>
          <cell r="H1058">
            <v>1062508050.22</v>
          </cell>
          <cell r="I1058">
            <v>-2113879234.28</v>
          </cell>
          <cell r="J1058">
            <v>44682442.040000007</v>
          </cell>
          <cell r="K1058">
            <v>292325.77</v>
          </cell>
          <cell r="L1058">
            <v>4570700.53</v>
          </cell>
          <cell r="M1058">
            <v>39819415.740000002</v>
          </cell>
          <cell r="N1058">
            <v>49764929.020000011</v>
          </cell>
          <cell r="O1058">
            <v>2123824747.5599999</v>
          </cell>
          <cell r="P1058">
            <v>-2074059818.54</v>
          </cell>
        </row>
        <row r="1059">
          <cell r="A1059" t="str">
            <v>LAGOA ALEGRE - PI</v>
          </cell>
          <cell r="B1059" t="str">
            <v>PI</v>
          </cell>
          <cell r="C1059">
            <v>8</v>
          </cell>
          <cell r="D1059" t="str">
            <v>NE</v>
          </cell>
          <cell r="E1059" t="str">
            <v/>
          </cell>
          <cell r="F1059" t="str">
            <v/>
          </cell>
          <cell r="G1059" t="str">
            <v/>
          </cell>
          <cell r="H1059" t="str">
            <v/>
          </cell>
          <cell r="I1059" t="str">
            <v/>
          </cell>
          <cell r="J1059" t="str">
            <v/>
          </cell>
          <cell r="K1059" t="str">
            <v/>
          </cell>
          <cell r="L1059" t="str">
            <v/>
          </cell>
          <cell r="M1059" t="str">
            <v/>
          </cell>
          <cell r="N1059" t="str">
            <v/>
          </cell>
          <cell r="P1059" t="str">
            <v/>
          </cell>
        </row>
        <row r="1060">
          <cell r="A1060" t="str">
            <v>LAGOA DA CANOA - AL</v>
          </cell>
          <cell r="B1060" t="str">
            <v>AL</v>
          </cell>
          <cell r="C1060">
            <v>6</v>
          </cell>
          <cell r="D1060" t="str">
            <v>NE</v>
          </cell>
          <cell r="E1060" t="str">
            <v>2016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1138917.1499999999</v>
          </cell>
          <cell r="K1060">
            <v>46777534.200000003</v>
          </cell>
          <cell r="L1060">
            <v>63087849.880000003</v>
          </cell>
          <cell r="M1060">
            <v>-108726466.93000001</v>
          </cell>
          <cell r="N1060">
            <v>1138917.1499999999</v>
          </cell>
          <cell r="O1060">
            <v>109865384.08000001</v>
          </cell>
          <cell r="P1060">
            <v>-108726466.93000001</v>
          </cell>
        </row>
        <row r="1061">
          <cell r="A1061" t="str">
            <v>LAGOA DE SÃO FRANCISCO - PI</v>
          </cell>
          <cell r="B1061" t="str">
            <v>PI</v>
          </cell>
          <cell r="C1061">
            <v>7</v>
          </cell>
          <cell r="D1061" t="str">
            <v>NE</v>
          </cell>
          <cell r="E1061" t="str">
            <v>2015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1454749.09</v>
          </cell>
          <cell r="K1061">
            <v>5310023.66</v>
          </cell>
          <cell r="L1061">
            <v>9014419.9299999997</v>
          </cell>
          <cell r="M1061">
            <v>-12869694.5</v>
          </cell>
          <cell r="N1061">
            <v>1454749.09</v>
          </cell>
          <cell r="O1061">
            <v>14324443.59</v>
          </cell>
          <cell r="P1061">
            <v>-12869694.5</v>
          </cell>
        </row>
        <row r="1062">
          <cell r="A1062" t="str">
            <v>LAGOA DO CARRO - PE</v>
          </cell>
          <cell r="B1062" t="str">
            <v>PE</v>
          </cell>
          <cell r="C1062">
            <v>6</v>
          </cell>
          <cell r="D1062" t="str">
            <v>NE</v>
          </cell>
          <cell r="E1062" t="str">
            <v>2019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17410066.140000001</v>
          </cell>
          <cell r="K1062">
            <v>37884031.130000003</v>
          </cell>
          <cell r="L1062">
            <v>47918294.119999997</v>
          </cell>
          <cell r="M1062">
            <v>-68392259.109999999</v>
          </cell>
          <cell r="N1062">
            <v>17410066.140000001</v>
          </cell>
          <cell r="O1062">
            <v>85802325.25</v>
          </cell>
          <cell r="P1062">
            <v>-68392259.109999999</v>
          </cell>
        </row>
        <row r="1063">
          <cell r="A1063" t="str">
            <v>LAGOA DO OURO - PE</v>
          </cell>
          <cell r="B1063" t="str">
            <v>PE</v>
          </cell>
          <cell r="C1063">
            <v>6</v>
          </cell>
          <cell r="D1063" t="str">
            <v>NE</v>
          </cell>
          <cell r="E1063" t="str">
            <v>2019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26588447.969999999</v>
          </cell>
          <cell r="K1063">
            <v>49277619.520000003</v>
          </cell>
          <cell r="L1063">
            <v>56988579.399999999</v>
          </cell>
          <cell r="M1063">
            <v>-79677750.950000003</v>
          </cell>
          <cell r="N1063">
            <v>26588447.969999999</v>
          </cell>
          <cell r="O1063">
            <v>106266198.92</v>
          </cell>
          <cell r="P1063">
            <v>-79677750.950000003</v>
          </cell>
        </row>
        <row r="1064">
          <cell r="A1064" t="str">
            <v>LAGOA DOS TRÊS CANTOS - RS</v>
          </cell>
          <cell r="B1064" t="str">
            <v>RS</v>
          </cell>
          <cell r="C1064">
            <v>7</v>
          </cell>
          <cell r="D1064" t="str">
            <v>S</v>
          </cell>
          <cell r="E1064" t="str">
            <v>2019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14058784.220000001</v>
          </cell>
          <cell r="K1064">
            <v>5556000.0499999998</v>
          </cell>
          <cell r="L1064">
            <v>12204993.449999999</v>
          </cell>
          <cell r="M1064">
            <v>-3702209.2799999979</v>
          </cell>
          <cell r="N1064">
            <v>14058784.220000001</v>
          </cell>
          <cell r="O1064">
            <v>17760993.5</v>
          </cell>
          <cell r="P1064">
            <v>-3702209.2799999993</v>
          </cell>
        </row>
        <row r="1065">
          <cell r="A1065" t="str">
            <v>LAGOA FORMOSA - MG</v>
          </cell>
          <cell r="B1065" t="str">
            <v>MG</v>
          </cell>
          <cell r="C1065">
            <v>7</v>
          </cell>
          <cell r="D1065" t="str">
            <v>SE</v>
          </cell>
          <cell r="E1065" t="str">
            <v>2019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3300844.08</v>
          </cell>
          <cell r="K1065">
            <v>57635265.859999999</v>
          </cell>
          <cell r="L1065">
            <v>38628558.689999998</v>
          </cell>
          <cell r="M1065">
            <v>-92962980.469999999</v>
          </cell>
          <cell r="N1065">
            <v>3300844.08</v>
          </cell>
          <cell r="O1065">
            <v>96263824.549999997</v>
          </cell>
          <cell r="P1065">
            <v>-92962980.469999999</v>
          </cell>
        </row>
        <row r="1066">
          <cell r="A1066" t="str">
            <v>LAGOA GRANDE - PE</v>
          </cell>
          <cell r="B1066" t="str">
            <v>PE</v>
          </cell>
          <cell r="C1066">
            <v>6</v>
          </cell>
          <cell r="D1066" t="str">
            <v>NE</v>
          </cell>
          <cell r="E1066" t="str">
            <v>2019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20462910.879999999</v>
          </cell>
          <cell r="K1066">
            <v>34772687.390000001</v>
          </cell>
          <cell r="L1066">
            <v>53129198.409999996</v>
          </cell>
          <cell r="M1066">
            <v>-67438974.920000002</v>
          </cell>
          <cell r="N1066">
            <v>20462910.879999999</v>
          </cell>
          <cell r="O1066">
            <v>87901885.799999997</v>
          </cell>
          <cell r="P1066">
            <v>-67438974.920000002</v>
          </cell>
        </row>
        <row r="1067">
          <cell r="A1067" t="str">
            <v>LAGOA SECA - PB</v>
          </cell>
          <cell r="B1067" t="str">
            <v>PB</v>
          </cell>
          <cell r="C1067">
            <v>5</v>
          </cell>
          <cell r="D1067" t="str">
            <v>NE</v>
          </cell>
          <cell r="E1067" t="str">
            <v>2018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11913972.02</v>
          </cell>
          <cell r="K1067">
            <v>93775321.769999996</v>
          </cell>
          <cell r="L1067">
            <v>87550233.799999997</v>
          </cell>
          <cell r="M1067">
            <v>-169411583.55000001</v>
          </cell>
          <cell r="N1067">
            <v>11913972.02</v>
          </cell>
          <cell r="O1067">
            <v>181325555.56999999</v>
          </cell>
          <cell r="P1067">
            <v>-169411583.54999998</v>
          </cell>
        </row>
        <row r="1068">
          <cell r="A1068" t="str">
            <v>LAGOA VERMELHA - RS</v>
          </cell>
          <cell r="B1068" t="str">
            <v>RS</v>
          </cell>
          <cell r="C1068">
            <v>6</v>
          </cell>
          <cell r="D1068" t="str">
            <v>S</v>
          </cell>
          <cell r="E1068" t="str">
            <v>2019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46336541.560000002</v>
          </cell>
          <cell r="K1068">
            <v>96904133.420000002</v>
          </cell>
          <cell r="L1068">
            <v>59307538.719999999</v>
          </cell>
          <cell r="M1068">
            <v>-109875130.58</v>
          </cell>
          <cell r="N1068">
            <v>46336541.560000002</v>
          </cell>
          <cell r="O1068">
            <v>156211672.13999999</v>
          </cell>
          <cell r="P1068">
            <v>-109875130.57999998</v>
          </cell>
        </row>
        <row r="1069">
          <cell r="A1069" t="str">
            <v>LAGOÃO - RS</v>
          </cell>
          <cell r="B1069" t="str">
            <v>RS</v>
          </cell>
          <cell r="C1069">
            <v>7</v>
          </cell>
          <cell r="D1069" t="str">
            <v>S</v>
          </cell>
          <cell r="E1069" t="str">
            <v>2019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19351134.920000002</v>
          </cell>
          <cell r="K1069">
            <v>18194223.07</v>
          </cell>
          <cell r="L1069">
            <v>21084794.760000002</v>
          </cell>
          <cell r="M1069">
            <v>-19927882.91</v>
          </cell>
          <cell r="N1069">
            <v>19351134.920000002</v>
          </cell>
          <cell r="O1069">
            <v>39279017.829999998</v>
          </cell>
          <cell r="P1069">
            <v>-19927882.909999996</v>
          </cell>
        </row>
        <row r="1070">
          <cell r="A1070" t="str">
            <v>LAJE DO MURIAÉ - RJ</v>
          </cell>
          <cell r="B1070" t="str">
            <v>RJ</v>
          </cell>
          <cell r="C1070">
            <v>6</v>
          </cell>
          <cell r="D1070" t="str">
            <v>SE</v>
          </cell>
          <cell r="E1070" t="str">
            <v>2018</v>
          </cell>
          <cell r="F1070">
            <v>0</v>
          </cell>
          <cell r="G1070">
            <v>19504198.469999999</v>
          </cell>
          <cell r="H1070">
            <v>0</v>
          </cell>
          <cell r="I1070">
            <v>-19504198.469999999</v>
          </cell>
          <cell r="J1070">
            <v>43786480.159999996</v>
          </cell>
          <cell r="K1070">
            <v>1831918.74</v>
          </cell>
          <cell r="L1070">
            <v>35131340.090000004</v>
          </cell>
          <cell r="M1070">
            <v>6823221.3299999926</v>
          </cell>
          <cell r="N1070">
            <v>43786480.159999996</v>
          </cell>
          <cell r="O1070">
            <v>56467457.299999997</v>
          </cell>
          <cell r="P1070">
            <v>-12680977.140000001</v>
          </cell>
        </row>
        <row r="1071">
          <cell r="A1071" t="str">
            <v>LAJEADO - RS</v>
          </cell>
          <cell r="B1071" t="str">
            <v>RS</v>
          </cell>
          <cell r="C1071">
            <v>8</v>
          </cell>
          <cell r="D1071" t="str">
            <v>S</v>
          </cell>
          <cell r="E1071" t="str">
            <v>2019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50890414.93</v>
          </cell>
          <cell r="K1071">
            <v>1122533.81</v>
          </cell>
          <cell r="L1071">
            <v>250608333.31999999</v>
          </cell>
          <cell r="M1071">
            <v>-200840452.19999999</v>
          </cell>
          <cell r="N1071">
            <v>50890414.93</v>
          </cell>
          <cell r="O1071">
            <v>251730867.13</v>
          </cell>
          <cell r="P1071">
            <v>-200840452.19999999</v>
          </cell>
        </row>
        <row r="1072">
          <cell r="A1072" t="str">
            <v>LAJEDO - PE</v>
          </cell>
          <cell r="B1072" t="str">
            <v>PE</v>
          </cell>
          <cell r="C1072">
            <v>6</v>
          </cell>
          <cell r="D1072" t="str">
            <v>NE</v>
          </cell>
          <cell r="E1072" t="str">
            <v>2017</v>
          </cell>
          <cell r="F1072">
            <v>0</v>
          </cell>
          <cell r="G1072">
            <v>122947153.29000001</v>
          </cell>
          <cell r="H1072">
            <v>273354757.67000002</v>
          </cell>
          <cell r="I1072">
            <v>-396301910.95999998</v>
          </cell>
          <cell r="J1072">
            <v>9294054.2599999998</v>
          </cell>
          <cell r="K1072">
            <v>226733.18</v>
          </cell>
          <cell r="L1072">
            <v>4007879.93</v>
          </cell>
          <cell r="M1072">
            <v>5059441.1500000004</v>
          </cell>
          <cell r="N1072">
            <v>9294054.2599999998</v>
          </cell>
          <cell r="O1072">
            <v>400536524.07000005</v>
          </cell>
          <cell r="P1072">
            <v>-391242469.81000006</v>
          </cell>
        </row>
        <row r="1073">
          <cell r="A1073" t="str">
            <v>LAJES - RN</v>
          </cell>
          <cell r="B1073" t="str">
            <v>RN</v>
          </cell>
          <cell r="C1073">
            <v>8</v>
          </cell>
          <cell r="D1073" t="str">
            <v>NE</v>
          </cell>
          <cell r="E1073" t="str">
            <v/>
          </cell>
          <cell r="F1073" t="str">
            <v/>
          </cell>
          <cell r="G1073" t="str">
            <v/>
          </cell>
          <cell r="H1073" t="str">
            <v/>
          </cell>
          <cell r="I1073" t="str">
            <v/>
          </cell>
          <cell r="J1073" t="str">
            <v/>
          </cell>
          <cell r="K1073" t="str">
            <v/>
          </cell>
          <cell r="L1073" t="str">
            <v/>
          </cell>
          <cell r="M1073" t="str">
            <v/>
          </cell>
          <cell r="N1073" t="str">
            <v/>
          </cell>
          <cell r="P1073" t="str">
            <v/>
          </cell>
        </row>
        <row r="1074">
          <cell r="A1074" t="str">
            <v>LAJES PINTADAS - RN</v>
          </cell>
          <cell r="B1074" t="str">
            <v>RN</v>
          </cell>
          <cell r="C1074">
            <v>7</v>
          </cell>
          <cell r="D1074" t="str">
            <v>NE</v>
          </cell>
          <cell r="E1074" t="str">
            <v>2019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1054038.28</v>
          </cell>
          <cell r="K1074">
            <v>14498642.560000001</v>
          </cell>
          <cell r="L1074">
            <v>30502854.870000001</v>
          </cell>
          <cell r="M1074">
            <v>-43947459.149999999</v>
          </cell>
          <cell r="N1074">
            <v>1054038.28</v>
          </cell>
          <cell r="O1074">
            <v>45001497.43</v>
          </cell>
          <cell r="P1074">
            <v>-43947459.149999999</v>
          </cell>
        </row>
        <row r="1075">
          <cell r="A1075" t="str">
            <v>LAMBARI - MG</v>
          </cell>
          <cell r="B1075" t="str">
            <v>MG</v>
          </cell>
          <cell r="C1075">
            <v>6</v>
          </cell>
          <cell r="D1075" t="str">
            <v>SE</v>
          </cell>
          <cell r="E1075" t="str">
            <v>2018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22130200.359999999</v>
          </cell>
          <cell r="K1075">
            <v>35873817.259999998</v>
          </cell>
          <cell r="L1075">
            <v>41093772.810000002</v>
          </cell>
          <cell r="M1075">
            <v>-54837389.710000001</v>
          </cell>
          <cell r="N1075">
            <v>22130200.359999999</v>
          </cell>
          <cell r="O1075">
            <v>76967590.069999993</v>
          </cell>
          <cell r="P1075">
            <v>-54837389.709999993</v>
          </cell>
        </row>
        <row r="1076">
          <cell r="A1076" t="str">
            <v>LAMBARI D'OESTE - MT</v>
          </cell>
          <cell r="B1076" t="str">
            <v>MT</v>
          </cell>
          <cell r="C1076">
            <v>7</v>
          </cell>
          <cell r="D1076" t="str">
            <v>CO</v>
          </cell>
          <cell r="E1076" t="str">
            <v>2018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9655559.5700000003</v>
          </cell>
          <cell r="K1076">
            <v>4727594.38</v>
          </cell>
          <cell r="L1076">
            <v>13031102.449999999</v>
          </cell>
          <cell r="M1076">
            <v>-8103137.2599999988</v>
          </cell>
          <cell r="N1076">
            <v>9655559.5700000003</v>
          </cell>
          <cell r="O1076">
            <v>17758696.829999998</v>
          </cell>
          <cell r="P1076">
            <v>-8103137.2599999979</v>
          </cell>
        </row>
        <row r="1077">
          <cell r="A1077" t="str">
            <v>LANDRI SALES - PI</v>
          </cell>
          <cell r="B1077" t="str">
            <v>PI</v>
          </cell>
          <cell r="C1077">
            <v>7</v>
          </cell>
          <cell r="D1077" t="str">
            <v>NE</v>
          </cell>
          <cell r="E1077" t="str">
            <v>2018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1749321</v>
          </cell>
          <cell r="K1077">
            <v>6013951.5499999998</v>
          </cell>
          <cell r="L1077">
            <v>15991352.82</v>
          </cell>
          <cell r="M1077">
            <v>-20255983.370000001</v>
          </cell>
          <cell r="N1077">
            <v>1749321</v>
          </cell>
          <cell r="O1077">
            <v>22005304.370000001</v>
          </cell>
          <cell r="P1077">
            <v>-20255983.370000001</v>
          </cell>
        </row>
        <row r="1078">
          <cell r="A1078" t="str">
            <v>LAPA - PR</v>
          </cell>
          <cell r="B1078" t="str">
            <v>PR</v>
          </cell>
          <cell r="C1078">
            <v>5</v>
          </cell>
          <cell r="D1078" t="str">
            <v>S</v>
          </cell>
          <cell r="E1078" t="str">
            <v>2019</v>
          </cell>
          <cell r="F1078">
            <v>55397711.939999998</v>
          </cell>
          <cell r="G1078">
            <v>316531905.54000002</v>
          </cell>
          <cell r="H1078">
            <v>369230398</v>
          </cell>
          <cell r="I1078">
            <v>-630364591.60000002</v>
          </cell>
          <cell r="J1078">
            <v>51515748.119999997</v>
          </cell>
          <cell r="K1078">
            <v>2591746.73</v>
          </cell>
          <cell r="L1078">
            <v>25563772.379999999</v>
          </cell>
          <cell r="M1078">
            <v>23360229.010000002</v>
          </cell>
          <cell r="N1078">
            <v>106913460.06</v>
          </cell>
          <cell r="O1078">
            <v>713917822.64999998</v>
          </cell>
          <cell r="P1078">
            <v>-607004362.58999991</v>
          </cell>
        </row>
        <row r="1079">
          <cell r="A1079" t="str">
            <v>LARANJAL - PR</v>
          </cell>
          <cell r="B1079" t="str">
            <v>PR</v>
          </cell>
          <cell r="C1079">
            <v>7</v>
          </cell>
          <cell r="D1079" t="str">
            <v>S</v>
          </cell>
          <cell r="E1079" t="str">
            <v>2019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18667542.530000001</v>
          </cell>
          <cell r="K1079">
            <v>6821465.8200000003</v>
          </cell>
          <cell r="L1079">
            <v>11573945.5</v>
          </cell>
          <cell r="M1079">
            <v>272131.20999999723</v>
          </cell>
          <cell r="N1079">
            <v>18667542.530000001</v>
          </cell>
          <cell r="O1079">
            <v>18395411.32</v>
          </cell>
          <cell r="P1079">
            <v>272131.21000000089</v>
          </cell>
        </row>
        <row r="1080">
          <cell r="A1080" t="str">
            <v>LARANJEIRAS DO SUL - PR</v>
          </cell>
          <cell r="B1080" t="str">
            <v>PR</v>
          </cell>
          <cell r="C1080">
            <v>5</v>
          </cell>
          <cell r="D1080" t="str">
            <v>S</v>
          </cell>
          <cell r="E1080" t="str">
            <v>2019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23756293.23</v>
          </cell>
          <cell r="K1080">
            <v>94112941.959999993</v>
          </cell>
          <cell r="L1080">
            <v>72631050.079999998</v>
          </cell>
          <cell r="M1080">
            <v>-142987698.81</v>
          </cell>
          <cell r="N1080">
            <v>23756293.23</v>
          </cell>
          <cell r="O1080">
            <v>166743992.03999999</v>
          </cell>
          <cell r="P1080">
            <v>-142987698.81</v>
          </cell>
        </row>
        <row r="1081">
          <cell r="A1081" t="str">
            <v>LAVÍNIA - SP</v>
          </cell>
          <cell r="B1081" t="str">
            <v>SP</v>
          </cell>
          <cell r="C1081">
            <v>7</v>
          </cell>
          <cell r="D1081" t="str">
            <v>SE</v>
          </cell>
          <cell r="E1081" t="str">
            <v>2019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41739436.850000001</v>
          </cell>
          <cell r="K1081">
            <v>39470232.049999997</v>
          </cell>
          <cell r="L1081">
            <v>33652228.829999998</v>
          </cell>
          <cell r="M1081">
            <v>-31383024.02999999</v>
          </cell>
          <cell r="N1081">
            <v>41739436.850000001</v>
          </cell>
          <cell r="O1081">
            <v>73122460.879999995</v>
          </cell>
          <cell r="P1081">
            <v>-31383024.029999994</v>
          </cell>
        </row>
        <row r="1082">
          <cell r="A1082" t="str">
            <v>LAVRAS - MG</v>
          </cell>
          <cell r="B1082" t="str">
            <v>MG</v>
          </cell>
          <cell r="C1082">
            <v>4</v>
          </cell>
          <cell r="D1082" t="str">
            <v>SE</v>
          </cell>
          <cell r="E1082" t="str">
            <v>2018</v>
          </cell>
          <cell r="F1082">
            <v>231094.99</v>
          </cell>
          <cell r="G1082">
            <v>238950376.06</v>
          </cell>
          <cell r="H1082">
            <v>313459632.41000003</v>
          </cell>
          <cell r="I1082">
            <v>-552178913.48000002</v>
          </cell>
          <cell r="J1082">
            <v>135766726.34999999</v>
          </cell>
          <cell r="K1082">
            <v>26210029.890000001</v>
          </cell>
          <cell r="L1082">
            <v>107452238.81</v>
          </cell>
          <cell r="M1082">
            <v>2104457.6499999911</v>
          </cell>
          <cell r="N1082">
            <v>135997821.34</v>
          </cell>
          <cell r="O1082">
            <v>686072277.17000008</v>
          </cell>
          <cell r="P1082">
            <v>-550074455.83000004</v>
          </cell>
        </row>
        <row r="1083">
          <cell r="A1083" t="str">
            <v>LAVRAS DO SUL - RS</v>
          </cell>
          <cell r="B1083" t="str">
            <v>RS</v>
          </cell>
          <cell r="C1083">
            <v>6</v>
          </cell>
          <cell r="D1083" t="str">
            <v>S</v>
          </cell>
          <cell r="E1083" t="str">
            <v>2019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46658056.57</v>
          </cell>
          <cell r="K1083">
            <v>35207578.869999997</v>
          </cell>
          <cell r="L1083">
            <v>41648239.710000001</v>
          </cell>
          <cell r="M1083">
            <v>-30197762.010000002</v>
          </cell>
          <cell r="N1083">
            <v>46658056.57</v>
          </cell>
          <cell r="O1083">
            <v>76855818.579999998</v>
          </cell>
          <cell r="P1083">
            <v>-30197762.009999998</v>
          </cell>
        </row>
        <row r="1084">
          <cell r="A1084" t="str">
            <v>LEANDRO FERREIRA - MG</v>
          </cell>
          <cell r="B1084" t="str">
            <v>MG</v>
          </cell>
          <cell r="C1084">
            <v>7</v>
          </cell>
          <cell r="D1084" t="str">
            <v>SE</v>
          </cell>
          <cell r="E1084" t="str">
            <v>2019</v>
          </cell>
          <cell r="F1084">
            <v>0</v>
          </cell>
          <cell r="G1084">
            <v>5536022.5999999996</v>
          </cell>
          <cell r="H1084">
            <v>0</v>
          </cell>
          <cell r="I1084">
            <v>-5536022.5999999996</v>
          </cell>
          <cell r="J1084">
            <v>5322963.4399999985</v>
          </cell>
          <cell r="K1084">
            <v>14051989.34</v>
          </cell>
          <cell r="L1084">
            <v>10446276.93</v>
          </cell>
          <cell r="M1084">
            <v>-19175302.829999998</v>
          </cell>
          <cell r="N1084">
            <v>5322963.4399999985</v>
          </cell>
          <cell r="O1084">
            <v>30034288.869999997</v>
          </cell>
          <cell r="P1084">
            <v>-24711325.43</v>
          </cell>
        </row>
        <row r="1085">
          <cell r="A1085" t="str">
            <v>LEME - SP</v>
          </cell>
          <cell r="B1085" t="str">
            <v>SP</v>
          </cell>
          <cell r="C1085">
            <v>4</v>
          </cell>
          <cell r="D1085" t="str">
            <v>SE</v>
          </cell>
          <cell r="E1085" t="str">
            <v>2019</v>
          </cell>
          <cell r="F1085">
            <v>118819.63</v>
          </cell>
          <cell r="G1085">
            <v>321885103.69999999</v>
          </cell>
          <cell r="H1085">
            <v>391747460.75999999</v>
          </cell>
          <cell r="I1085">
            <v>-713513744.82999992</v>
          </cell>
          <cell r="J1085">
            <v>248776691.84999999</v>
          </cell>
          <cell r="K1085">
            <v>62944620.439999998</v>
          </cell>
          <cell r="L1085">
            <v>147101403.99000001</v>
          </cell>
          <cell r="M1085">
            <v>38730667.419999987</v>
          </cell>
          <cell r="N1085">
            <v>248895511.47999999</v>
          </cell>
          <cell r="O1085">
            <v>923678588.8900001</v>
          </cell>
          <cell r="P1085">
            <v>-674783077.41000009</v>
          </cell>
        </row>
        <row r="1086">
          <cell r="A1086" t="str">
            <v>LEME DO PRADO - MG</v>
          </cell>
          <cell r="B1086" t="str">
            <v>MG</v>
          </cell>
          <cell r="C1086">
            <v>7</v>
          </cell>
          <cell r="D1086" t="str">
            <v>SE</v>
          </cell>
          <cell r="E1086" t="str">
            <v>2019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8337166.8399999999</v>
          </cell>
          <cell r="K1086">
            <v>2293392.7000000002</v>
          </cell>
          <cell r="L1086">
            <v>17410008.120000001</v>
          </cell>
          <cell r="M1086">
            <v>-11366233.98</v>
          </cell>
          <cell r="N1086">
            <v>8337166.8399999999</v>
          </cell>
          <cell r="O1086">
            <v>19703400.82</v>
          </cell>
          <cell r="P1086">
            <v>-11366233.98</v>
          </cell>
        </row>
        <row r="1087">
          <cell r="A1087" t="str">
            <v>LENÇÓIS PAULISTA - SP</v>
          </cell>
          <cell r="B1087" t="str">
            <v>SP</v>
          </cell>
          <cell r="C1087">
            <v>4</v>
          </cell>
          <cell r="D1087" t="str">
            <v>SE</v>
          </cell>
          <cell r="E1087" t="str">
            <v>2019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320143458.67000002</v>
          </cell>
          <cell r="K1087">
            <v>242027518.99000001</v>
          </cell>
          <cell r="L1087">
            <v>274220724.22000003</v>
          </cell>
          <cell r="M1087">
            <v>-196104784.53999999</v>
          </cell>
          <cell r="N1087">
            <v>320143458.67000002</v>
          </cell>
          <cell r="O1087">
            <v>516248243.21000004</v>
          </cell>
          <cell r="P1087">
            <v>-196104784.54000002</v>
          </cell>
        </row>
        <row r="1088">
          <cell r="A1088" t="str">
            <v>LEOBERTO LEAL - SC</v>
          </cell>
          <cell r="B1088" t="str">
            <v>SC</v>
          </cell>
          <cell r="C1088">
            <v>7</v>
          </cell>
          <cell r="D1088" t="str">
            <v>S</v>
          </cell>
          <cell r="E1088" t="str">
            <v>2019</v>
          </cell>
          <cell r="F1088">
            <v>0</v>
          </cell>
          <cell r="G1088">
            <v>2522686.31</v>
          </cell>
          <cell r="H1088">
            <v>0</v>
          </cell>
          <cell r="I1088">
            <v>-2522686.31</v>
          </cell>
          <cell r="J1088">
            <v>16304254.890000001</v>
          </cell>
          <cell r="K1088">
            <v>5656567.1900000004</v>
          </cell>
          <cell r="L1088">
            <v>10577425.890000001</v>
          </cell>
          <cell r="M1088">
            <v>70261.80999999959</v>
          </cell>
          <cell r="N1088">
            <v>16304254.890000001</v>
          </cell>
          <cell r="O1088">
            <v>18756679.390000001</v>
          </cell>
          <cell r="P1088">
            <v>-2452424.5</v>
          </cell>
        </row>
        <row r="1089">
          <cell r="A1089" t="str">
            <v>LEOPOLDO DE BULHÕES - GO</v>
          </cell>
          <cell r="B1089" t="str">
            <v>GO</v>
          </cell>
          <cell r="C1089">
            <v>7</v>
          </cell>
          <cell r="D1089" t="str">
            <v>CO</v>
          </cell>
          <cell r="E1089" t="str">
            <v>2019</v>
          </cell>
          <cell r="F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287101.98</v>
          </cell>
          <cell r="K1089">
            <v>21189548.739999998</v>
          </cell>
          <cell r="L1089">
            <v>26802674.93</v>
          </cell>
          <cell r="M1089">
            <v>-47705121.689999998</v>
          </cell>
          <cell r="N1089">
            <v>287101.98</v>
          </cell>
          <cell r="O1089">
            <v>47992223.670000002</v>
          </cell>
          <cell r="P1089">
            <v>-47705121.690000005</v>
          </cell>
        </row>
        <row r="1090">
          <cell r="A1090" t="str">
            <v>LIBERATO SALZANO - RS</v>
          </cell>
          <cell r="B1090" t="str">
            <v>RS</v>
          </cell>
          <cell r="C1090">
            <v>7</v>
          </cell>
          <cell r="D1090" t="str">
            <v>S</v>
          </cell>
          <cell r="E1090" t="str">
            <v>2019</v>
          </cell>
          <cell r="F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14008033.1</v>
          </cell>
          <cell r="K1090">
            <v>16524746</v>
          </cell>
          <cell r="L1090">
            <v>17953242</v>
          </cell>
          <cell r="M1090">
            <v>-20469954.899999999</v>
          </cell>
          <cell r="N1090">
            <v>14008033.1</v>
          </cell>
          <cell r="O1090">
            <v>34477988</v>
          </cell>
          <cell r="P1090">
            <v>-20469954.899999999</v>
          </cell>
        </row>
        <row r="1091">
          <cell r="A1091" t="str">
            <v>LIBERDADE - MG</v>
          </cell>
          <cell r="B1091" t="str">
            <v>MG</v>
          </cell>
          <cell r="C1091">
            <v>7</v>
          </cell>
          <cell r="D1091" t="str">
            <v>SE</v>
          </cell>
          <cell r="E1091" t="str">
            <v>2019</v>
          </cell>
          <cell r="F1091">
            <v>0</v>
          </cell>
          <cell r="G1091">
            <v>2208340</v>
          </cell>
          <cell r="H1091">
            <v>0</v>
          </cell>
          <cell r="I1091">
            <v>-2208340</v>
          </cell>
          <cell r="J1091">
            <v>214574.42</v>
          </cell>
          <cell r="K1091">
            <v>18973070.399999999</v>
          </cell>
          <cell r="L1091">
            <v>24132454.829999998</v>
          </cell>
          <cell r="M1091">
            <v>-42890950.809999987</v>
          </cell>
          <cell r="N1091">
            <v>214574.42</v>
          </cell>
          <cell r="O1091">
            <v>45313865.229999997</v>
          </cell>
          <cell r="P1091">
            <v>-45099290.809999995</v>
          </cell>
        </row>
        <row r="1092">
          <cell r="A1092" t="str">
            <v>LIMEIRA - SP</v>
          </cell>
          <cell r="B1092" t="str">
            <v>SP</v>
          </cell>
          <cell r="C1092">
            <v>3</v>
          </cell>
          <cell r="D1092" t="str">
            <v>SE</v>
          </cell>
          <cell r="E1092" t="str">
            <v>2018</v>
          </cell>
          <cell r="F1092">
            <v>75786388.959999993</v>
          </cell>
          <cell r="G1092">
            <v>277642902.27999997</v>
          </cell>
          <cell r="H1092">
            <v>2675458110.5900002</v>
          </cell>
          <cell r="I1092">
            <v>-2877314623.9099998</v>
          </cell>
          <cell r="J1092">
            <v>413461945.30000001</v>
          </cell>
          <cell r="K1092">
            <v>314840547.75999999</v>
          </cell>
          <cell r="L1092">
            <v>81957713.290000007</v>
          </cell>
          <cell r="M1092">
            <v>16663684.25</v>
          </cell>
          <cell r="N1092">
            <v>489248334.25999999</v>
          </cell>
          <cell r="O1092">
            <v>3349899273.9200001</v>
          </cell>
          <cell r="P1092">
            <v>-2860650939.6599998</v>
          </cell>
        </row>
        <row r="1093">
          <cell r="A1093" t="str">
            <v>LIMOEIRO - PE</v>
          </cell>
          <cell r="B1093" t="str">
            <v>PE</v>
          </cell>
          <cell r="C1093">
            <v>5</v>
          </cell>
          <cell r="D1093" t="str">
            <v>NE</v>
          </cell>
          <cell r="E1093" t="str">
            <v>2018</v>
          </cell>
          <cell r="F1093">
            <v>6368320.5899999999</v>
          </cell>
          <cell r="G1093">
            <v>188641645.96000001</v>
          </cell>
          <cell r="H1093">
            <v>-182273325.37</v>
          </cell>
          <cell r="I1093">
            <v>0</v>
          </cell>
          <cell r="J1093">
            <v>11331464.279999999</v>
          </cell>
          <cell r="K1093">
            <v>0</v>
          </cell>
          <cell r="L1093">
            <v>18494437.25</v>
          </cell>
          <cell r="M1093">
            <v>-7162972.9700000007</v>
          </cell>
          <cell r="N1093">
            <v>17699784.869999997</v>
          </cell>
          <cell r="O1093">
            <v>24862757.840000004</v>
          </cell>
          <cell r="P1093">
            <v>-7162972.9700000063</v>
          </cell>
        </row>
        <row r="1094">
          <cell r="A1094" t="str">
            <v>LINDOLFO COLLOR - RS</v>
          </cell>
          <cell r="B1094" t="str">
            <v>RS</v>
          </cell>
          <cell r="C1094">
            <v>7</v>
          </cell>
          <cell r="D1094" t="str">
            <v>S</v>
          </cell>
          <cell r="E1094" t="str">
            <v>2019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30048094.66</v>
          </cell>
          <cell r="K1094">
            <v>5661998.6900000004</v>
          </cell>
          <cell r="L1094">
            <v>31365285.640000001</v>
          </cell>
          <cell r="M1094">
            <v>-6979189.6700000009</v>
          </cell>
          <cell r="N1094">
            <v>30048094.66</v>
          </cell>
          <cell r="O1094">
            <v>37027284.329999998</v>
          </cell>
          <cell r="P1094">
            <v>-6979189.6699999981</v>
          </cell>
        </row>
        <row r="1095">
          <cell r="A1095" t="str">
            <v>LINHARES - ES</v>
          </cell>
          <cell r="B1095" t="str">
            <v>ES</v>
          </cell>
          <cell r="C1095">
            <v>3</v>
          </cell>
          <cell r="D1095" t="str">
            <v>SE</v>
          </cell>
          <cell r="E1095" t="str">
            <v>2019</v>
          </cell>
          <cell r="F1095">
            <v>2498728.1</v>
          </cell>
          <cell r="G1095">
            <v>799246620.52999997</v>
          </cell>
          <cell r="H1095">
            <v>1663002709.8800001</v>
          </cell>
          <cell r="I1095">
            <v>-2459750602.3099999</v>
          </cell>
          <cell r="J1095">
            <v>241130254.99000001</v>
          </cell>
          <cell r="K1095">
            <v>6121925.71</v>
          </cell>
          <cell r="L1095">
            <v>54328712.57</v>
          </cell>
          <cell r="M1095">
            <v>180679616.71000001</v>
          </cell>
          <cell r="N1095">
            <v>243628983.09</v>
          </cell>
          <cell r="O1095">
            <v>2522699968.6900001</v>
          </cell>
          <cell r="P1095">
            <v>-2279070985.5999999</v>
          </cell>
        </row>
        <row r="1096">
          <cell r="A1096" t="str">
            <v>LOANDA - PR</v>
          </cell>
          <cell r="B1096" t="str">
            <v>PR</v>
          </cell>
          <cell r="C1096">
            <v>6</v>
          </cell>
          <cell r="D1096" t="str">
            <v>S</v>
          </cell>
          <cell r="E1096" t="str">
            <v>2019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51097657.710000001</v>
          </cell>
          <cell r="K1096">
            <v>103093323.64</v>
          </cell>
          <cell r="L1096">
            <v>45893268.560000002</v>
          </cell>
          <cell r="M1096">
            <v>-97888934.49000001</v>
          </cell>
          <cell r="N1096">
            <v>51097657.710000001</v>
          </cell>
          <cell r="O1096">
            <v>148986592.19999999</v>
          </cell>
          <cell r="P1096">
            <v>-97888934.48999998</v>
          </cell>
        </row>
        <row r="1097">
          <cell r="A1097" t="str">
            <v>LOBATO - PR</v>
          </cell>
          <cell r="B1097" t="str">
            <v>PR</v>
          </cell>
          <cell r="C1097">
            <v>7</v>
          </cell>
          <cell r="D1097" t="str">
            <v>S</v>
          </cell>
          <cell r="E1097" t="str">
            <v>2018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6483766.9400000004</v>
          </cell>
          <cell r="K1097">
            <v>47987057.880000003</v>
          </cell>
          <cell r="L1097">
            <v>25653229.57</v>
          </cell>
          <cell r="M1097">
            <v>-67156520.510000005</v>
          </cell>
          <cell r="N1097">
            <v>6483766.9400000004</v>
          </cell>
          <cell r="O1097">
            <v>73640287.450000003</v>
          </cell>
          <cell r="P1097">
            <v>-67156520.510000005</v>
          </cell>
        </row>
        <row r="1098">
          <cell r="A1098" t="str">
            <v>LONDRINA - PR</v>
          </cell>
          <cell r="B1098" t="str">
            <v>PR</v>
          </cell>
          <cell r="C1098">
            <v>3</v>
          </cell>
          <cell r="D1098" t="str">
            <v>S</v>
          </cell>
          <cell r="E1098" t="str">
            <v>2019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379389899.36000001</v>
          </cell>
          <cell r="K1098">
            <v>3000017500.3499999</v>
          </cell>
          <cell r="L1098">
            <v>235994465.49000001</v>
          </cell>
          <cell r="M1098">
            <v>-2856622066.48</v>
          </cell>
          <cell r="N1098">
            <v>379389899.36000001</v>
          </cell>
          <cell r="O1098">
            <v>3236011965.8400002</v>
          </cell>
          <cell r="P1098">
            <v>-2856622066.48</v>
          </cell>
        </row>
        <row r="1099">
          <cell r="A1099" t="str">
            <v>LOUVEIRA - SP</v>
          </cell>
          <cell r="B1099" t="str">
            <v>SP</v>
          </cell>
          <cell r="C1099">
            <v>5</v>
          </cell>
          <cell r="D1099" t="str">
            <v>SE</v>
          </cell>
          <cell r="E1099" t="str">
            <v>2019</v>
          </cell>
          <cell r="F1099">
            <v>31270773.18</v>
          </cell>
          <cell r="G1099">
            <v>207401480.91</v>
          </cell>
          <cell r="H1099">
            <v>345644399.82999998</v>
          </cell>
          <cell r="I1099">
            <v>-521775107.55999988</v>
          </cell>
          <cell r="J1099">
            <v>248862937.47</v>
          </cell>
          <cell r="K1099">
            <v>35993693.229999997</v>
          </cell>
          <cell r="L1099">
            <v>204444074.06</v>
          </cell>
          <cell r="M1099">
            <v>8425170.1799999997</v>
          </cell>
          <cell r="N1099">
            <v>280133710.64999998</v>
          </cell>
          <cell r="O1099">
            <v>793483648.02999997</v>
          </cell>
          <cell r="P1099">
            <v>-513349937.38</v>
          </cell>
        </row>
        <row r="1100">
          <cell r="A1100" t="str">
            <v>LUCAS DO RIO VERDE - MT</v>
          </cell>
          <cell r="B1100" t="str">
            <v>MT</v>
          </cell>
          <cell r="C1100">
            <v>5</v>
          </cell>
          <cell r="D1100" t="str">
            <v>CO</v>
          </cell>
          <cell r="E1100" t="str">
            <v>2019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133973288.05</v>
          </cell>
          <cell r="K1100">
            <v>63480589.759999998</v>
          </cell>
          <cell r="L1100">
            <v>145046433.56999999</v>
          </cell>
          <cell r="M1100">
            <v>-74553735.280000001</v>
          </cell>
          <cell r="N1100">
            <v>133973288.05</v>
          </cell>
          <cell r="O1100">
            <v>208527023.32999998</v>
          </cell>
          <cell r="P1100">
            <v>-74553735.279999986</v>
          </cell>
        </row>
        <row r="1101">
          <cell r="A1101" t="str">
            <v>LUCENA - PB</v>
          </cell>
          <cell r="B1101" t="str">
            <v>PB</v>
          </cell>
          <cell r="C1101">
            <v>8</v>
          </cell>
          <cell r="D1101" t="str">
            <v>NE</v>
          </cell>
          <cell r="E1101" t="str">
            <v/>
          </cell>
          <cell r="F1101" t="str">
            <v/>
          </cell>
          <cell r="G1101" t="str">
            <v/>
          </cell>
          <cell r="H1101" t="str">
            <v/>
          </cell>
          <cell r="I1101" t="str">
            <v/>
          </cell>
          <cell r="J1101" t="str">
            <v/>
          </cell>
          <cell r="K1101" t="str">
            <v/>
          </cell>
          <cell r="L1101" t="str">
            <v/>
          </cell>
          <cell r="M1101" t="str">
            <v/>
          </cell>
          <cell r="N1101" t="str">
            <v/>
          </cell>
          <cell r="P1101" t="str">
            <v/>
          </cell>
        </row>
        <row r="1102">
          <cell r="A1102" t="str">
            <v>LUÍS CORREIA - PI</v>
          </cell>
          <cell r="B1102" t="str">
            <v>PI</v>
          </cell>
          <cell r="C1102">
            <v>6</v>
          </cell>
          <cell r="D1102" t="str">
            <v>NE</v>
          </cell>
          <cell r="E1102" t="str">
            <v>2019</v>
          </cell>
          <cell r="F1102">
            <v>886885.71</v>
          </cell>
          <cell r="G1102">
            <v>147345271.36000001</v>
          </cell>
          <cell r="H1102">
            <v>283510767.93000001</v>
          </cell>
          <cell r="I1102">
            <v>-429969153.57999998</v>
          </cell>
          <cell r="J1102">
            <v>10532946.02</v>
          </cell>
          <cell r="K1102">
            <v>344327.13</v>
          </cell>
          <cell r="L1102">
            <v>10823433.49</v>
          </cell>
          <cell r="M1102">
            <v>-634814.60000000068</v>
          </cell>
          <cell r="N1102">
            <v>11419831.73</v>
          </cell>
          <cell r="O1102">
            <v>442023799.91000003</v>
          </cell>
          <cell r="P1102">
            <v>-430603968.18000001</v>
          </cell>
        </row>
        <row r="1103">
          <cell r="A1103" t="str">
            <v>LUIZIANA - PR</v>
          </cell>
          <cell r="B1103" t="str">
            <v>PR</v>
          </cell>
          <cell r="C1103">
            <v>7</v>
          </cell>
          <cell r="D1103" t="str">
            <v>S</v>
          </cell>
          <cell r="E1103" t="str">
            <v>2019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22618568.34</v>
          </cell>
          <cell r="K1103">
            <v>13171231.42</v>
          </cell>
          <cell r="L1103">
            <v>42686822.009999998</v>
          </cell>
          <cell r="M1103">
            <v>-33239485.09</v>
          </cell>
          <cell r="N1103">
            <v>22618568.34</v>
          </cell>
          <cell r="O1103">
            <v>55858053.43</v>
          </cell>
          <cell r="P1103">
            <v>-33239485.09</v>
          </cell>
        </row>
        <row r="1104">
          <cell r="A1104" t="str">
            <v>LUZIÂNIA - GO</v>
          </cell>
          <cell r="B1104" t="str">
            <v>GO</v>
          </cell>
          <cell r="C1104">
            <v>4</v>
          </cell>
          <cell r="D1104" t="str">
            <v>CO</v>
          </cell>
          <cell r="E1104" t="str">
            <v>2018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71914455.450000003</v>
          </cell>
          <cell r="K1104">
            <v>270095765.72000003</v>
          </cell>
          <cell r="L1104">
            <v>407620349.35000002</v>
          </cell>
          <cell r="M1104">
            <v>-605801659.62000012</v>
          </cell>
          <cell r="N1104">
            <v>71914455.450000003</v>
          </cell>
          <cell r="O1104">
            <v>677716115.07000005</v>
          </cell>
          <cell r="P1104">
            <v>-605801659.62</v>
          </cell>
        </row>
        <row r="1105">
          <cell r="A1105" t="str">
            <v>MACAÉ - RJ</v>
          </cell>
          <cell r="B1105" t="str">
            <v>RJ</v>
          </cell>
          <cell r="C1105">
            <v>3</v>
          </cell>
          <cell r="D1105" t="str">
            <v>SE</v>
          </cell>
          <cell r="E1105" t="str">
            <v>2018</v>
          </cell>
          <cell r="F1105">
            <v>0</v>
          </cell>
          <cell r="G1105">
            <v>348290138.94999999</v>
          </cell>
          <cell r="H1105">
            <v>79229137.670000002</v>
          </cell>
          <cell r="I1105">
            <v>-427519276.62</v>
          </cell>
          <cell r="J1105">
            <v>2230219312.0700002</v>
          </cell>
          <cell r="K1105">
            <v>667963265.26999998</v>
          </cell>
          <cell r="L1105">
            <v>1951352175.8699999</v>
          </cell>
          <cell r="M1105">
            <v>-389096129.06999969</v>
          </cell>
          <cell r="N1105">
            <v>2230219312.0700002</v>
          </cell>
          <cell r="O1105">
            <v>3046834717.7599998</v>
          </cell>
          <cell r="P1105">
            <v>-816615405.68999958</v>
          </cell>
        </row>
        <row r="1106">
          <cell r="A1106" t="str">
            <v>MACAÍBA - RN</v>
          </cell>
          <cell r="B1106" t="str">
            <v>RN</v>
          </cell>
          <cell r="C1106">
            <v>5</v>
          </cell>
          <cell r="D1106" t="str">
            <v>NE</v>
          </cell>
          <cell r="E1106" t="str">
            <v>2019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43627556.560000002</v>
          </cell>
          <cell r="K1106">
            <v>146468041.72999999</v>
          </cell>
          <cell r="L1106">
            <v>181701537.00999999</v>
          </cell>
          <cell r="M1106">
            <v>-284542022.17999989</v>
          </cell>
          <cell r="N1106">
            <v>43627556.560000002</v>
          </cell>
          <cell r="O1106">
            <v>328169578.74000001</v>
          </cell>
          <cell r="P1106">
            <v>-284542022.18000001</v>
          </cell>
        </row>
        <row r="1107">
          <cell r="A1107" t="str">
            <v>MACAPÁ - AP</v>
          </cell>
          <cell r="B1107" t="str">
            <v>AP</v>
          </cell>
          <cell r="C1107">
            <v>2</v>
          </cell>
          <cell r="D1107" t="str">
            <v>N</v>
          </cell>
          <cell r="E1107" t="str">
            <v>2015</v>
          </cell>
          <cell r="F1107">
            <v>10929482.65</v>
          </cell>
          <cell r="G1107">
            <v>492030634.86000001</v>
          </cell>
          <cell r="H1107">
            <v>1160535339.5</v>
          </cell>
          <cell r="I1107">
            <v>-1641636491.71</v>
          </cell>
          <cell r="J1107">
            <v>78146527.850000009</v>
          </cell>
          <cell r="K1107">
            <v>994398.27</v>
          </cell>
          <cell r="L1107">
            <v>35954593.280000001</v>
          </cell>
          <cell r="M1107">
            <v>41197536.299999997</v>
          </cell>
          <cell r="N1107">
            <v>89076010.500000015</v>
          </cell>
          <cell r="O1107">
            <v>1689514965.9100001</v>
          </cell>
          <cell r="P1107">
            <v>-1600438955.4100001</v>
          </cell>
        </row>
        <row r="1108">
          <cell r="A1108" t="str">
            <v>MACAPARANA - PE</v>
          </cell>
          <cell r="B1108" t="str">
            <v>PE</v>
          </cell>
          <cell r="C1108">
            <v>6</v>
          </cell>
          <cell r="D1108" t="str">
            <v>NE</v>
          </cell>
          <cell r="E1108" t="str">
            <v>2018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66088125.520000003</v>
          </cell>
          <cell r="L1108">
            <v>94590936.069999993</v>
          </cell>
          <cell r="M1108">
            <v>-160679061.59</v>
          </cell>
          <cell r="N1108">
            <v>0</v>
          </cell>
          <cell r="O1108">
            <v>160679061.59</v>
          </cell>
          <cell r="P1108">
            <v>-160679061.59</v>
          </cell>
        </row>
        <row r="1109">
          <cell r="A1109" t="str">
            <v>MACATUBA - SP</v>
          </cell>
          <cell r="B1109" t="str">
            <v>SP</v>
          </cell>
          <cell r="C1109">
            <v>6</v>
          </cell>
          <cell r="D1109" t="str">
            <v>SE</v>
          </cell>
          <cell r="E1109" t="str">
            <v>2018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63771294.909999996</v>
          </cell>
          <cell r="K1109">
            <v>79917556.650000006</v>
          </cell>
          <cell r="L1109">
            <v>33357747.859999999</v>
          </cell>
          <cell r="M1109">
            <v>-49504009.600000009</v>
          </cell>
          <cell r="N1109">
            <v>63771294.909999996</v>
          </cell>
          <cell r="O1109">
            <v>113275304.51000001</v>
          </cell>
          <cell r="P1109">
            <v>-49504009.600000009</v>
          </cell>
        </row>
        <row r="1110">
          <cell r="A1110" t="str">
            <v>MACAU - RN</v>
          </cell>
          <cell r="B1110" t="str">
            <v>RN</v>
          </cell>
          <cell r="C1110">
            <v>8</v>
          </cell>
          <cell r="D1110" t="str">
            <v>NE</v>
          </cell>
          <cell r="E1110" t="str">
            <v/>
          </cell>
          <cell r="F1110" t="str">
            <v/>
          </cell>
          <cell r="G1110" t="str">
            <v/>
          </cell>
          <cell r="H1110" t="str">
            <v/>
          </cell>
          <cell r="I1110" t="str">
            <v/>
          </cell>
          <cell r="J1110" t="str">
            <v/>
          </cell>
          <cell r="K1110" t="str">
            <v/>
          </cell>
          <cell r="L1110" t="str">
            <v/>
          </cell>
          <cell r="M1110" t="str">
            <v/>
          </cell>
          <cell r="N1110" t="str">
            <v/>
          </cell>
          <cell r="P1110" t="str">
            <v/>
          </cell>
        </row>
        <row r="1111">
          <cell r="A1111" t="str">
            <v>MACAUBAL - SP</v>
          </cell>
          <cell r="B1111" t="str">
            <v>SP</v>
          </cell>
          <cell r="C1111">
            <v>7</v>
          </cell>
          <cell r="D1111" t="str">
            <v>SE</v>
          </cell>
          <cell r="E1111" t="str">
            <v>2019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14160188.460000001</v>
          </cell>
          <cell r="K1111">
            <v>25349149.399999999</v>
          </cell>
          <cell r="L1111">
            <v>23645558.52</v>
          </cell>
          <cell r="M1111">
            <v>-34834519.459999993</v>
          </cell>
          <cell r="N1111">
            <v>14160188.460000001</v>
          </cell>
          <cell r="O1111">
            <v>48994707.920000002</v>
          </cell>
          <cell r="P1111">
            <v>-34834519.460000001</v>
          </cell>
        </row>
        <row r="1112">
          <cell r="A1112" t="str">
            <v>MACEIÓ - AL</v>
          </cell>
          <cell r="B1112" t="str">
            <v>AL</v>
          </cell>
          <cell r="C1112">
            <v>2</v>
          </cell>
          <cell r="D1112" t="str">
            <v>NE</v>
          </cell>
          <cell r="E1112" t="str">
            <v>2018</v>
          </cell>
          <cell r="F1112">
            <v>799414.88</v>
          </cell>
          <cell r="G1112">
            <v>4799638852.4499998</v>
          </cell>
          <cell r="H1112">
            <v>8811908600.3500004</v>
          </cell>
          <cell r="I1112">
            <v>-13610748037.92</v>
          </cell>
          <cell r="J1112">
            <v>253950669.34</v>
          </cell>
          <cell r="K1112">
            <v>314029550.44999999</v>
          </cell>
          <cell r="L1112">
            <v>1115683880.22</v>
          </cell>
          <cell r="M1112">
            <v>-1175762761.3299999</v>
          </cell>
          <cell r="N1112">
            <v>254750084.22</v>
          </cell>
          <cell r="O1112">
            <v>15041260883.469999</v>
          </cell>
          <cell r="P1112">
            <v>-14786510799.25</v>
          </cell>
        </row>
        <row r="1113">
          <cell r="A1113" t="str">
            <v>MACHADINHO D'OESTE - RO</v>
          </cell>
          <cell r="B1113" t="str">
            <v>RO</v>
          </cell>
          <cell r="C1113">
            <v>5</v>
          </cell>
          <cell r="D1113" t="str">
            <v>N</v>
          </cell>
          <cell r="E1113" t="str">
            <v>2019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46916199.359999999</v>
          </cell>
          <cell r="K1113">
            <v>28290398.699999999</v>
          </cell>
          <cell r="L1113">
            <v>86899594.629999995</v>
          </cell>
          <cell r="M1113">
            <v>-68273793.969999999</v>
          </cell>
          <cell r="N1113">
            <v>46916199.359999999</v>
          </cell>
          <cell r="O1113">
            <v>115189993.33</v>
          </cell>
          <cell r="P1113">
            <v>-68273793.969999999</v>
          </cell>
        </row>
        <row r="1114">
          <cell r="A1114" t="str">
            <v>MACHADOS - PE</v>
          </cell>
          <cell r="B1114" t="str">
            <v>PE</v>
          </cell>
          <cell r="C1114">
            <v>7</v>
          </cell>
          <cell r="D1114" t="str">
            <v>NE</v>
          </cell>
          <cell r="E1114" t="str">
            <v>2019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14472270.220000001</v>
          </cell>
          <cell r="K1114">
            <v>37289247.75</v>
          </cell>
          <cell r="L1114">
            <v>27328961.940000001</v>
          </cell>
          <cell r="M1114">
            <v>-50145939.469999999</v>
          </cell>
          <cell r="N1114">
            <v>14472270.220000001</v>
          </cell>
          <cell r="O1114">
            <v>64618209.689999998</v>
          </cell>
          <cell r="P1114">
            <v>-50145939.469999999</v>
          </cell>
        </row>
        <row r="1115">
          <cell r="A1115" t="str">
            <v>MACIEIRA - SC</v>
          </cell>
          <cell r="B1115" t="str">
            <v>SC</v>
          </cell>
          <cell r="C1115">
            <v>7</v>
          </cell>
          <cell r="D1115" t="str">
            <v>S</v>
          </cell>
          <cell r="E1115" t="str">
            <v>2019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11881096.970000001</v>
          </cell>
          <cell r="K1115">
            <v>4303693.1100000003</v>
          </cell>
          <cell r="L1115">
            <v>8635235.8100000005</v>
          </cell>
          <cell r="M1115">
            <v>-1057831.95</v>
          </cell>
          <cell r="N1115">
            <v>11881096.970000001</v>
          </cell>
          <cell r="O1115">
            <v>12938928.920000002</v>
          </cell>
          <cell r="P1115">
            <v>-1057831.9500000011</v>
          </cell>
        </row>
        <row r="1116">
          <cell r="A1116" t="str">
            <v>MAFRA - SC</v>
          </cell>
          <cell r="B1116" t="str">
            <v>SC</v>
          </cell>
          <cell r="C1116">
            <v>5</v>
          </cell>
          <cell r="D1116" t="str">
            <v>S</v>
          </cell>
          <cell r="E1116" t="str">
            <v>2018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40274913.640000001</v>
          </cell>
          <cell r="K1116">
            <v>151019283.97</v>
          </cell>
          <cell r="L1116">
            <v>98802578.420000002</v>
          </cell>
          <cell r="M1116">
            <v>-209546948.75</v>
          </cell>
          <cell r="N1116">
            <v>40274913.640000001</v>
          </cell>
          <cell r="O1116">
            <v>249821862.38999999</v>
          </cell>
          <cell r="P1116">
            <v>-209546948.75</v>
          </cell>
        </row>
        <row r="1117">
          <cell r="A1117" t="str">
            <v>MAGDA - SP</v>
          </cell>
          <cell r="B1117" t="str">
            <v>SP</v>
          </cell>
          <cell r="C1117">
            <v>7</v>
          </cell>
          <cell r="D1117" t="str">
            <v>SE</v>
          </cell>
          <cell r="E1117" t="str">
            <v>2018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11221080.210000001</v>
          </cell>
          <cell r="K1117">
            <v>20315817.32</v>
          </cell>
          <cell r="L1117">
            <v>28362827.039999999</v>
          </cell>
          <cell r="M1117">
            <v>-37457564.149999999</v>
          </cell>
          <cell r="N1117">
            <v>11221080.210000001</v>
          </cell>
          <cell r="O1117">
            <v>48678644.359999999</v>
          </cell>
          <cell r="P1117">
            <v>-37457564.149999999</v>
          </cell>
        </row>
        <row r="1118">
          <cell r="A1118" t="str">
            <v>MAGÉ - RJ</v>
          </cell>
          <cell r="B1118" t="str">
            <v>RJ</v>
          </cell>
          <cell r="C1118">
            <v>8</v>
          </cell>
          <cell r="D1118" t="str">
            <v>SE</v>
          </cell>
          <cell r="E1118" t="str">
            <v/>
          </cell>
          <cell r="F1118" t="str">
            <v/>
          </cell>
          <cell r="G1118" t="str">
            <v/>
          </cell>
          <cell r="H1118" t="str">
            <v/>
          </cell>
          <cell r="I1118" t="str">
            <v/>
          </cell>
          <cell r="J1118" t="str">
            <v/>
          </cell>
          <cell r="K1118" t="str">
            <v/>
          </cell>
          <cell r="L1118" t="str">
            <v/>
          </cell>
          <cell r="M1118" t="str">
            <v/>
          </cell>
          <cell r="N1118" t="str">
            <v/>
          </cell>
          <cell r="P1118" t="str">
            <v/>
          </cell>
        </row>
        <row r="1119">
          <cell r="A1119" t="str">
            <v>MAIRIPORÃ - SP</v>
          </cell>
          <cell r="B1119" t="str">
            <v>SP</v>
          </cell>
          <cell r="C1119">
            <v>4</v>
          </cell>
          <cell r="D1119" t="str">
            <v>SE</v>
          </cell>
          <cell r="E1119" t="str">
            <v>2019</v>
          </cell>
          <cell r="F1119">
            <v>0</v>
          </cell>
          <cell r="G1119">
            <v>7415747.3399999999</v>
          </cell>
          <cell r="H1119">
            <v>0</v>
          </cell>
          <cell r="I1119">
            <v>-7415747.3399999999</v>
          </cell>
          <cell r="J1119">
            <v>147990413.88999999</v>
          </cell>
          <cell r="K1119">
            <v>189086484.84</v>
          </cell>
          <cell r="L1119">
            <v>183471599.37</v>
          </cell>
          <cell r="M1119">
            <v>-224567670.31999999</v>
          </cell>
          <cell r="N1119">
            <v>147990413.88999999</v>
          </cell>
          <cell r="O1119">
            <v>379973831.55000001</v>
          </cell>
          <cell r="P1119">
            <v>-231983417.66000003</v>
          </cell>
        </row>
        <row r="1120">
          <cell r="A1120" t="str">
            <v>MAJOR IZIDORO - AL</v>
          </cell>
          <cell r="B1120" t="str">
            <v>AL</v>
          </cell>
          <cell r="C1120">
            <v>6</v>
          </cell>
          <cell r="D1120" t="str">
            <v>NE</v>
          </cell>
          <cell r="E1120" t="str">
            <v>2019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2147673.75</v>
          </cell>
          <cell r="K1120">
            <v>68551692.469999999</v>
          </cell>
          <cell r="L1120">
            <v>52417560.310000002</v>
          </cell>
          <cell r="M1120">
            <v>-118821579.03</v>
          </cell>
          <cell r="N1120">
            <v>2147673.75</v>
          </cell>
          <cell r="O1120">
            <v>120969252.78</v>
          </cell>
          <cell r="P1120">
            <v>-118821579.03</v>
          </cell>
        </row>
        <row r="1121">
          <cell r="A1121" t="str">
            <v>MAJOR VIEIRA - SC</v>
          </cell>
          <cell r="B1121" t="str">
            <v>SC</v>
          </cell>
          <cell r="C1121">
            <v>7</v>
          </cell>
          <cell r="D1121" t="str">
            <v>S</v>
          </cell>
          <cell r="E1121" t="str">
            <v>2019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14161038.869999999</v>
          </cell>
          <cell r="K1121">
            <v>15664022.18</v>
          </cell>
          <cell r="L1121">
            <v>21198286.02</v>
          </cell>
          <cell r="M1121">
            <v>-22701269.329999998</v>
          </cell>
          <cell r="N1121">
            <v>14161038.869999999</v>
          </cell>
          <cell r="O1121">
            <v>36862308.200000003</v>
          </cell>
          <cell r="P1121">
            <v>-22701269.330000006</v>
          </cell>
        </row>
        <row r="1122">
          <cell r="A1122" t="str">
            <v>MALACACHETA - MG</v>
          </cell>
          <cell r="B1122" t="str">
            <v>MG</v>
          </cell>
          <cell r="C1122">
            <v>6</v>
          </cell>
          <cell r="D1122" t="str">
            <v>SE</v>
          </cell>
          <cell r="E1122" t="str">
            <v>2018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7805324.3599999994</v>
          </cell>
          <cell r="K1122">
            <v>29743352.609999999</v>
          </cell>
          <cell r="L1122">
            <v>32343111.57</v>
          </cell>
          <cell r="M1122">
            <v>-54281139.82</v>
          </cell>
          <cell r="N1122">
            <v>7805324.3599999994</v>
          </cell>
          <cell r="O1122">
            <v>62086464.18</v>
          </cell>
          <cell r="P1122">
            <v>-54281139.82</v>
          </cell>
        </row>
        <row r="1123">
          <cell r="A1123" t="str">
            <v>MAMBAÍ - GO</v>
          </cell>
          <cell r="B1123" t="str">
            <v>GO</v>
          </cell>
          <cell r="C1123">
            <v>7</v>
          </cell>
          <cell r="D1123" t="str">
            <v>CO</v>
          </cell>
          <cell r="E1123" t="str">
            <v>2019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10419092.800000001</v>
          </cell>
          <cell r="K1123">
            <v>7785306.0099999998</v>
          </cell>
          <cell r="L1123">
            <v>18246997.5</v>
          </cell>
          <cell r="M1123">
            <v>-15613210.710000001</v>
          </cell>
          <cell r="N1123">
            <v>10419092.800000001</v>
          </cell>
          <cell r="O1123">
            <v>26032303.509999998</v>
          </cell>
          <cell r="P1123">
            <v>-15613210.709999997</v>
          </cell>
        </row>
        <row r="1124">
          <cell r="A1124" t="str">
            <v>MAMPITUBA - RS</v>
          </cell>
          <cell r="B1124" t="str">
            <v>RS</v>
          </cell>
          <cell r="C1124">
            <v>7</v>
          </cell>
          <cell r="D1124" t="str">
            <v>S</v>
          </cell>
          <cell r="E1124" t="str">
            <v>2019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15087130.720000001</v>
          </cell>
          <cell r="K1124">
            <v>5631581.2999999998</v>
          </cell>
          <cell r="L1124">
            <v>11798493.49</v>
          </cell>
          <cell r="M1124">
            <v>-2342944.0699999989</v>
          </cell>
          <cell r="N1124">
            <v>15087130.720000001</v>
          </cell>
          <cell r="O1124">
            <v>17430074.789999999</v>
          </cell>
          <cell r="P1124">
            <v>-2342944.0699999984</v>
          </cell>
        </row>
        <row r="1125">
          <cell r="A1125" t="str">
            <v>MANACAPURU - AM</v>
          </cell>
          <cell r="B1125" t="str">
            <v>AM</v>
          </cell>
          <cell r="C1125">
            <v>8</v>
          </cell>
          <cell r="D1125" t="str">
            <v>N</v>
          </cell>
          <cell r="E1125" t="str">
            <v/>
          </cell>
          <cell r="F1125" t="str">
            <v/>
          </cell>
          <cell r="G1125" t="str">
            <v/>
          </cell>
          <cell r="H1125" t="str">
            <v/>
          </cell>
          <cell r="I1125" t="str">
            <v/>
          </cell>
          <cell r="J1125" t="str">
            <v/>
          </cell>
          <cell r="K1125" t="str">
            <v/>
          </cell>
          <cell r="L1125" t="str">
            <v/>
          </cell>
          <cell r="M1125" t="str">
            <v/>
          </cell>
          <cell r="N1125" t="str">
            <v/>
          </cell>
          <cell r="P1125" t="str">
            <v/>
          </cell>
        </row>
        <row r="1126">
          <cell r="A1126" t="str">
            <v>MANAQUIRI - AM</v>
          </cell>
          <cell r="B1126" t="str">
            <v>AM</v>
          </cell>
          <cell r="C1126">
            <v>8</v>
          </cell>
          <cell r="D1126" t="str">
            <v>N</v>
          </cell>
          <cell r="E1126" t="str">
            <v/>
          </cell>
          <cell r="F1126" t="str">
            <v/>
          </cell>
          <cell r="G1126" t="str">
            <v/>
          </cell>
          <cell r="H1126" t="str">
            <v/>
          </cell>
          <cell r="I1126" t="str">
            <v/>
          </cell>
          <cell r="J1126" t="str">
            <v/>
          </cell>
          <cell r="K1126" t="str">
            <v/>
          </cell>
          <cell r="L1126" t="str">
            <v/>
          </cell>
          <cell r="M1126" t="str">
            <v/>
          </cell>
          <cell r="N1126" t="str">
            <v/>
          </cell>
          <cell r="P1126" t="str">
            <v/>
          </cell>
        </row>
        <row r="1127">
          <cell r="A1127" t="str">
            <v>MANARI - PE</v>
          </cell>
          <cell r="B1127" t="str">
            <v>PE</v>
          </cell>
          <cell r="C1127">
            <v>8</v>
          </cell>
          <cell r="D1127" t="str">
            <v>NE</v>
          </cell>
          <cell r="E1127" t="str">
            <v>2018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1771554.11</v>
          </cell>
          <cell r="K1127">
            <v>32287885.539999999</v>
          </cell>
          <cell r="L1127">
            <v>62233794.530000001</v>
          </cell>
          <cell r="M1127">
            <v>-92750125.960000008</v>
          </cell>
          <cell r="N1127">
            <v>1771554.11</v>
          </cell>
          <cell r="O1127">
            <v>94521680.069999993</v>
          </cell>
          <cell r="P1127">
            <v>-92750125.959999993</v>
          </cell>
        </row>
        <row r="1128">
          <cell r="A1128" t="str">
            <v>MANAUS - AM</v>
          </cell>
          <cell r="B1128" t="str">
            <v>AM</v>
          </cell>
          <cell r="C1128">
            <v>2</v>
          </cell>
          <cell r="D1128" t="str">
            <v>N</v>
          </cell>
          <cell r="E1128" t="str">
            <v>2019</v>
          </cell>
          <cell r="F1128">
            <v>278939649.17000002</v>
          </cell>
          <cell r="G1128">
            <v>4613676935.7200003</v>
          </cell>
          <cell r="H1128">
            <v>10704820321.65</v>
          </cell>
          <cell r="I1128">
            <v>-15039557608.200001</v>
          </cell>
          <cell r="J1128">
            <v>959110879.81000006</v>
          </cell>
          <cell r="K1128">
            <v>678518368.14999998</v>
          </cell>
          <cell r="L1128">
            <v>265894904.83000001</v>
          </cell>
          <cell r="M1128">
            <v>14697606.830000039</v>
          </cell>
          <cell r="N1128">
            <v>1238050528.98</v>
          </cell>
          <cell r="O1128">
            <v>16262910530.349998</v>
          </cell>
          <cell r="P1128">
            <v>-15024860001.369999</v>
          </cell>
        </row>
        <row r="1129">
          <cell r="A1129" t="str">
            <v>MANDAGUAÇU - PR</v>
          </cell>
          <cell r="B1129" t="str">
            <v>PR</v>
          </cell>
          <cell r="C1129">
            <v>6</v>
          </cell>
          <cell r="D1129" t="str">
            <v>S</v>
          </cell>
          <cell r="E1129" t="str">
            <v>2019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32537899.489999998</v>
          </cell>
          <cell r="K1129">
            <v>83476242.239999995</v>
          </cell>
          <cell r="L1129">
            <v>43823256.25</v>
          </cell>
          <cell r="M1129">
            <v>-94761599</v>
          </cell>
          <cell r="N1129">
            <v>32537899.489999998</v>
          </cell>
          <cell r="O1129">
            <v>127299498.48999999</v>
          </cell>
          <cell r="P1129">
            <v>-94761599</v>
          </cell>
        </row>
        <row r="1130">
          <cell r="A1130" t="str">
            <v>MANDIRITUBA - PR</v>
          </cell>
          <cell r="B1130" t="str">
            <v>PR</v>
          </cell>
          <cell r="C1130">
            <v>6</v>
          </cell>
          <cell r="D1130" t="str">
            <v>S</v>
          </cell>
          <cell r="E1130" t="str">
            <v>2019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22818125.809999999</v>
          </cell>
          <cell r="K1130">
            <v>35890245.119999997</v>
          </cell>
          <cell r="L1130">
            <v>46031712.630000003</v>
          </cell>
          <cell r="M1130">
            <v>-59103831.939999998</v>
          </cell>
          <cell r="N1130">
            <v>22818125.809999999</v>
          </cell>
          <cell r="O1130">
            <v>81921957.75</v>
          </cell>
          <cell r="P1130">
            <v>-59103831.939999998</v>
          </cell>
        </row>
        <row r="1131">
          <cell r="A1131" t="str">
            <v>MANGARATIBA - RJ</v>
          </cell>
          <cell r="B1131" t="str">
            <v>RJ</v>
          </cell>
          <cell r="C1131">
            <v>4</v>
          </cell>
          <cell r="D1131" t="str">
            <v>SE</v>
          </cell>
          <cell r="E1131" t="str">
            <v>2017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28156256.890000001</v>
          </cell>
          <cell r="K1131">
            <v>121922422.02</v>
          </cell>
          <cell r="L1131">
            <v>321882171.19</v>
          </cell>
          <cell r="M1131">
            <v>-415648336.31999999</v>
          </cell>
          <cell r="N1131">
            <v>28156256.890000001</v>
          </cell>
          <cell r="O1131">
            <v>443804593.20999998</v>
          </cell>
          <cell r="P1131">
            <v>-415648336.31999999</v>
          </cell>
        </row>
        <row r="1132">
          <cell r="A1132" t="str">
            <v>MANICORÉ - AM</v>
          </cell>
          <cell r="B1132" t="str">
            <v>AM</v>
          </cell>
          <cell r="C1132">
            <v>8</v>
          </cell>
          <cell r="D1132" t="str">
            <v>N</v>
          </cell>
          <cell r="E1132" t="str">
            <v>2018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147868.57999999999</v>
          </cell>
          <cell r="K1132">
            <v>30158552.5</v>
          </cell>
          <cell r="L1132">
            <v>117437435.69</v>
          </cell>
          <cell r="M1132">
            <v>-147448119.61000001</v>
          </cell>
          <cell r="N1132">
            <v>147868.57999999999</v>
          </cell>
          <cell r="O1132">
            <v>147595988.19</v>
          </cell>
          <cell r="P1132">
            <v>-147448119.60999998</v>
          </cell>
        </row>
        <row r="1133">
          <cell r="A1133" t="str">
            <v>MANTENA - MG</v>
          </cell>
          <cell r="B1133" t="str">
            <v>MG</v>
          </cell>
          <cell r="C1133">
            <v>6</v>
          </cell>
          <cell r="D1133" t="str">
            <v>SE</v>
          </cell>
          <cell r="E1133" t="str">
            <v>2019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29449229.920000002</v>
          </cell>
          <cell r="K1133">
            <v>47764753.68</v>
          </cell>
          <cell r="L1133">
            <v>83162575.170000002</v>
          </cell>
          <cell r="M1133">
            <v>-101478098.93000001</v>
          </cell>
          <cell r="N1133">
            <v>29449229.920000002</v>
          </cell>
          <cell r="O1133">
            <v>130927328.84999999</v>
          </cell>
          <cell r="P1133">
            <v>-101478098.92999999</v>
          </cell>
        </row>
        <row r="1134">
          <cell r="A1134" t="str">
            <v>MANTENÓPOLIS - ES</v>
          </cell>
          <cell r="B1134" t="str">
            <v>ES</v>
          </cell>
          <cell r="C1134">
            <v>6</v>
          </cell>
          <cell r="D1134" t="str">
            <v>SE</v>
          </cell>
          <cell r="E1134" t="str">
            <v>2019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10245048.52</v>
          </cell>
          <cell r="K1134">
            <v>31290813.039999999</v>
          </cell>
          <cell r="L1134">
            <v>47325566.109999999</v>
          </cell>
          <cell r="M1134">
            <v>-68371330.629999995</v>
          </cell>
          <cell r="N1134">
            <v>10245048.52</v>
          </cell>
          <cell r="O1134">
            <v>78616379.150000006</v>
          </cell>
          <cell r="P1134">
            <v>-68371330.63000001</v>
          </cell>
        </row>
        <row r="1135">
          <cell r="A1135" t="str">
            <v>MAQUINÉ - RS</v>
          </cell>
          <cell r="B1135" t="str">
            <v>RS</v>
          </cell>
          <cell r="C1135">
            <v>7</v>
          </cell>
          <cell r="D1135" t="str">
            <v>S</v>
          </cell>
          <cell r="E1135" t="str">
            <v>2019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20323568.379999999</v>
          </cell>
          <cell r="K1135">
            <v>22957338.460000001</v>
          </cell>
          <cell r="L1135">
            <v>32374176.640000001</v>
          </cell>
          <cell r="M1135">
            <v>-35007946.719999999</v>
          </cell>
          <cell r="N1135">
            <v>20323568.379999999</v>
          </cell>
          <cell r="O1135">
            <v>55331515.100000001</v>
          </cell>
          <cell r="P1135">
            <v>-35007946.719999999</v>
          </cell>
        </row>
        <row r="1136">
          <cell r="A1136" t="str">
            <v>MAR VERMELHO - AL</v>
          </cell>
          <cell r="B1136" t="str">
            <v>AL</v>
          </cell>
          <cell r="C1136">
            <v>7</v>
          </cell>
          <cell r="D1136" t="str">
            <v>NE</v>
          </cell>
          <cell r="E1136" t="str">
            <v>2015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2154033.31</v>
          </cell>
          <cell r="K1136">
            <v>9839594.0700000003</v>
          </cell>
          <cell r="L1136">
            <v>13456017.09</v>
          </cell>
          <cell r="M1136">
            <v>-21141577.850000001</v>
          </cell>
          <cell r="N1136">
            <v>2154033.31</v>
          </cell>
          <cell r="O1136">
            <v>23295611.16</v>
          </cell>
          <cell r="P1136">
            <v>-21141577.850000001</v>
          </cell>
        </row>
        <row r="1137">
          <cell r="A1137" t="str">
            <v>MARAÃ - AM</v>
          </cell>
          <cell r="B1137" t="str">
            <v>AM</v>
          </cell>
          <cell r="C1137">
            <v>8</v>
          </cell>
          <cell r="D1137" t="str">
            <v>N</v>
          </cell>
          <cell r="E1137" t="str">
            <v/>
          </cell>
          <cell r="F1137" t="str">
            <v/>
          </cell>
          <cell r="G1137" t="str">
            <v/>
          </cell>
          <cell r="H1137" t="str">
            <v/>
          </cell>
          <cell r="I1137" t="str">
            <v/>
          </cell>
          <cell r="J1137" t="str">
            <v/>
          </cell>
          <cell r="K1137" t="str">
            <v/>
          </cell>
          <cell r="L1137" t="str">
            <v/>
          </cell>
          <cell r="M1137" t="str">
            <v/>
          </cell>
          <cell r="N1137" t="str">
            <v/>
          </cell>
          <cell r="P1137" t="str">
            <v/>
          </cell>
        </row>
        <row r="1138">
          <cell r="A1138" t="str">
            <v>MARABÁ - PA</v>
          </cell>
          <cell r="B1138" t="str">
            <v>PA</v>
          </cell>
          <cell r="C1138">
            <v>3</v>
          </cell>
          <cell r="D1138" t="str">
            <v>N</v>
          </cell>
          <cell r="E1138" t="str">
            <v>2018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420373926.80000001</v>
          </cell>
          <cell r="K1138">
            <v>239784652.80000001</v>
          </cell>
          <cell r="L1138">
            <v>620021302</v>
          </cell>
          <cell r="M1138">
            <v>-439432028.00000012</v>
          </cell>
          <cell r="N1138">
            <v>420373926.80000001</v>
          </cell>
          <cell r="O1138">
            <v>859805954.79999995</v>
          </cell>
          <cell r="P1138">
            <v>-439432027.99999994</v>
          </cell>
        </row>
        <row r="1139">
          <cell r="A1139" t="str">
            <v>MARACAJÁ - SC</v>
          </cell>
          <cell r="B1139" t="str">
            <v>SC</v>
          </cell>
          <cell r="C1139">
            <v>7</v>
          </cell>
          <cell r="D1139" t="str">
            <v>S</v>
          </cell>
          <cell r="E1139" t="str">
            <v>2019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9756654.25</v>
          </cell>
          <cell r="K1139">
            <v>10891161.359999999</v>
          </cell>
          <cell r="L1139">
            <v>23266722.780000001</v>
          </cell>
          <cell r="M1139">
            <v>-24401229.890000001</v>
          </cell>
          <cell r="N1139">
            <v>9756654.25</v>
          </cell>
          <cell r="O1139">
            <v>34157884.140000001</v>
          </cell>
          <cell r="P1139">
            <v>-24401229.890000001</v>
          </cell>
        </row>
        <row r="1140">
          <cell r="A1140" t="str">
            <v>MARACAJU - MS</v>
          </cell>
          <cell r="B1140" t="str">
            <v>MS</v>
          </cell>
          <cell r="C1140">
            <v>5</v>
          </cell>
          <cell r="D1140" t="str">
            <v>CO</v>
          </cell>
          <cell r="E1140" t="str">
            <v>2019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83699137.49000001</v>
          </cell>
          <cell r="K1140">
            <v>104989069.23</v>
          </cell>
          <cell r="L1140">
            <v>37583636.909999996</v>
          </cell>
          <cell r="M1140">
            <v>-58873568.649999991</v>
          </cell>
          <cell r="N1140">
            <v>83699137.49000001</v>
          </cell>
          <cell r="O1140">
            <v>142572706.13999999</v>
          </cell>
          <cell r="P1140">
            <v>-58873568.649999976</v>
          </cell>
        </row>
        <row r="1141">
          <cell r="A1141" t="str">
            <v>MARACANAÚ - CE</v>
          </cell>
          <cell r="B1141" t="str">
            <v>CE</v>
          </cell>
          <cell r="C1141">
            <v>4</v>
          </cell>
          <cell r="D1141" t="str">
            <v>NE</v>
          </cell>
          <cell r="E1141" t="str">
            <v>2017</v>
          </cell>
          <cell r="F1141">
            <v>4223184.95</v>
          </cell>
          <cell r="G1141">
            <v>261808343.56</v>
          </cell>
          <cell r="H1141">
            <v>2283725941.8899999</v>
          </cell>
          <cell r="I1141">
            <v>-2541311100.5</v>
          </cell>
          <cell r="J1141">
            <v>77307484.930000007</v>
          </cell>
          <cell r="K1141">
            <v>279340.3</v>
          </cell>
          <cell r="L1141">
            <v>173448645.38999999</v>
          </cell>
          <cell r="M1141">
            <v>-96420500.759999976</v>
          </cell>
          <cell r="N1141">
            <v>81530669.88000001</v>
          </cell>
          <cell r="O1141">
            <v>2719262271.1399999</v>
          </cell>
          <cell r="P1141">
            <v>-2637731601.2599998</v>
          </cell>
        </row>
        <row r="1142">
          <cell r="A1142" t="str">
            <v>MARAGOGI - AL</v>
          </cell>
          <cell r="B1142" t="str">
            <v>AL</v>
          </cell>
          <cell r="C1142">
            <v>6</v>
          </cell>
          <cell r="D1142" t="str">
            <v>NE</v>
          </cell>
          <cell r="E1142" t="str">
            <v>2018</v>
          </cell>
          <cell r="F1142">
            <v>0</v>
          </cell>
          <cell r="G1142">
            <v>25979187.579999998</v>
          </cell>
          <cell r="H1142">
            <v>0</v>
          </cell>
          <cell r="I1142">
            <v>-25979187.579999998</v>
          </cell>
          <cell r="J1142">
            <v>14194334.689999999</v>
          </cell>
          <cell r="K1142">
            <v>64971366.25</v>
          </cell>
          <cell r="L1142">
            <v>71755260.209999993</v>
          </cell>
          <cell r="M1142">
            <v>-122532291.77</v>
          </cell>
          <cell r="N1142">
            <v>14194334.689999999</v>
          </cell>
          <cell r="O1142">
            <v>162705814.03999999</v>
          </cell>
          <cell r="P1142">
            <v>-148511479.34999999</v>
          </cell>
        </row>
        <row r="1143">
          <cell r="A1143" t="str">
            <v>MARANGUAPE - CE</v>
          </cell>
          <cell r="B1143" t="str">
            <v>CE</v>
          </cell>
          <cell r="C1143">
            <v>4</v>
          </cell>
          <cell r="D1143" t="str">
            <v>NE</v>
          </cell>
          <cell r="E1143" t="str">
            <v>2019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54911593.359999999</v>
          </cell>
          <cell r="K1143">
            <v>144516221.13999999</v>
          </cell>
          <cell r="L1143">
            <v>125561476.06</v>
          </cell>
          <cell r="M1143">
            <v>-215166103.84</v>
          </cell>
          <cell r="N1143">
            <v>54911593.359999999</v>
          </cell>
          <cell r="O1143">
            <v>270077697.19999999</v>
          </cell>
          <cell r="P1143">
            <v>-215166103.83999997</v>
          </cell>
        </row>
        <row r="1144">
          <cell r="A1144" t="str">
            <v>MARATÁ - RS</v>
          </cell>
          <cell r="B1144" t="str">
            <v>RS</v>
          </cell>
          <cell r="C1144">
            <v>7</v>
          </cell>
          <cell r="D1144" t="str">
            <v>S</v>
          </cell>
          <cell r="E1144" t="str">
            <v>2019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17280735.27</v>
          </cell>
          <cell r="K1144">
            <v>3298578.73</v>
          </cell>
          <cell r="L1144">
            <v>21461048.57</v>
          </cell>
          <cell r="M1144">
            <v>-7478892.0300000012</v>
          </cell>
          <cell r="N1144">
            <v>17280735.27</v>
          </cell>
          <cell r="O1144">
            <v>24759627.300000001</v>
          </cell>
          <cell r="P1144">
            <v>-7478892.0300000012</v>
          </cell>
        </row>
        <row r="1145">
          <cell r="A1145" t="str">
            <v>MARAVILHA - AL</v>
          </cell>
          <cell r="B1145" t="str">
            <v>AL</v>
          </cell>
          <cell r="C1145">
            <v>8</v>
          </cell>
          <cell r="D1145" t="str">
            <v>NE</v>
          </cell>
          <cell r="E1145" t="str">
            <v/>
          </cell>
          <cell r="F1145" t="str">
            <v/>
          </cell>
          <cell r="G1145" t="str">
            <v/>
          </cell>
          <cell r="H1145" t="str">
            <v/>
          </cell>
          <cell r="I1145" t="str">
            <v/>
          </cell>
          <cell r="J1145" t="str">
            <v/>
          </cell>
          <cell r="K1145" t="str">
            <v/>
          </cell>
          <cell r="L1145" t="str">
            <v/>
          </cell>
          <cell r="M1145" t="str">
            <v/>
          </cell>
          <cell r="N1145" t="str">
            <v/>
          </cell>
          <cell r="P1145" t="str">
            <v/>
          </cell>
        </row>
        <row r="1146">
          <cell r="A1146" t="str">
            <v>MARCELÂNDIA - MT</v>
          </cell>
          <cell r="B1146" t="str">
            <v>MT</v>
          </cell>
          <cell r="C1146">
            <v>6</v>
          </cell>
          <cell r="D1146" t="str">
            <v>CO</v>
          </cell>
          <cell r="E1146" t="str">
            <v>2019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29448807.170000002</v>
          </cell>
          <cell r="K1146">
            <v>18878990.48</v>
          </cell>
          <cell r="L1146">
            <v>53040020.850000001</v>
          </cell>
          <cell r="M1146">
            <v>-42470204.159999996</v>
          </cell>
          <cell r="N1146">
            <v>29448807.170000002</v>
          </cell>
          <cell r="O1146">
            <v>71919011.329999998</v>
          </cell>
          <cell r="P1146">
            <v>-42470204.159999996</v>
          </cell>
        </row>
        <row r="1147">
          <cell r="A1147" t="str">
            <v>MARCIONÍLIO SOUZA - BA</v>
          </cell>
          <cell r="B1147" t="str">
            <v>BA</v>
          </cell>
          <cell r="C1147">
            <v>8</v>
          </cell>
          <cell r="D1147" t="str">
            <v>NE</v>
          </cell>
          <cell r="E1147" t="str">
            <v/>
          </cell>
          <cell r="F1147" t="str">
            <v/>
          </cell>
          <cell r="G1147" t="str">
            <v/>
          </cell>
          <cell r="H1147" t="str">
            <v/>
          </cell>
          <cell r="I1147" t="str">
            <v/>
          </cell>
          <cell r="J1147" t="str">
            <v/>
          </cell>
          <cell r="K1147" t="str">
            <v/>
          </cell>
          <cell r="L1147" t="str">
            <v/>
          </cell>
          <cell r="M1147" t="str">
            <v/>
          </cell>
          <cell r="N1147" t="str">
            <v/>
          </cell>
          <cell r="P1147" t="str">
            <v/>
          </cell>
        </row>
        <row r="1148">
          <cell r="A1148" t="str">
            <v>MARECHAL DEODORO - AL</v>
          </cell>
          <cell r="B1148" t="str">
            <v>AL</v>
          </cell>
          <cell r="C1148">
            <v>5</v>
          </cell>
          <cell r="D1148" t="str">
            <v>NE</v>
          </cell>
          <cell r="E1148" t="str">
            <v>2018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49041139.450000003</v>
          </cell>
          <cell r="K1148">
            <v>160530738.19999999</v>
          </cell>
          <cell r="L1148">
            <v>199860504.81</v>
          </cell>
          <cell r="M1148">
            <v>-311350103.56</v>
          </cell>
          <cell r="N1148">
            <v>49041139.450000003</v>
          </cell>
          <cell r="O1148">
            <v>360391243.00999999</v>
          </cell>
          <cell r="P1148">
            <v>-311350103.56</v>
          </cell>
        </row>
        <row r="1149">
          <cell r="A1149" t="str">
            <v>MARI - PB</v>
          </cell>
          <cell r="B1149" t="str">
            <v>PB</v>
          </cell>
          <cell r="C1149">
            <v>6</v>
          </cell>
          <cell r="D1149" t="str">
            <v>NE</v>
          </cell>
          <cell r="E1149" t="str">
            <v>2019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1380924.77</v>
          </cell>
          <cell r="K1149">
            <v>38188869.590000004</v>
          </cell>
          <cell r="L1149">
            <v>43007728.109999999</v>
          </cell>
          <cell r="M1149">
            <v>-79815672.930000007</v>
          </cell>
          <cell r="N1149">
            <v>1380924.77</v>
          </cell>
          <cell r="O1149">
            <v>81196597.700000003</v>
          </cell>
          <cell r="P1149">
            <v>-79815672.930000007</v>
          </cell>
        </row>
        <row r="1150">
          <cell r="A1150" t="str">
            <v>MARIA HELENA - PR</v>
          </cell>
          <cell r="B1150" t="str">
            <v>PR</v>
          </cell>
          <cell r="C1150">
            <v>7</v>
          </cell>
          <cell r="D1150" t="str">
            <v>S</v>
          </cell>
          <cell r="E1150" t="str">
            <v>2019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3658668.66</v>
          </cell>
          <cell r="K1150">
            <v>23666399.780000001</v>
          </cell>
          <cell r="L1150">
            <v>16998500.93</v>
          </cell>
          <cell r="M1150">
            <v>-37006232.049999997</v>
          </cell>
          <cell r="N1150">
            <v>3658668.66</v>
          </cell>
          <cell r="O1150">
            <v>40664900.710000001</v>
          </cell>
          <cell r="P1150">
            <v>-37006232.049999997</v>
          </cell>
        </row>
        <row r="1151">
          <cell r="A1151" t="str">
            <v>MARIALVA - PR</v>
          </cell>
          <cell r="B1151" t="str">
            <v>PR</v>
          </cell>
          <cell r="C1151">
            <v>5</v>
          </cell>
          <cell r="D1151" t="str">
            <v>S</v>
          </cell>
          <cell r="E1151" t="str">
            <v>2019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31051363.879999999</v>
          </cell>
          <cell r="K1151">
            <v>161939438.84</v>
          </cell>
          <cell r="L1151">
            <v>33938530.109999999</v>
          </cell>
          <cell r="M1151">
            <v>-164826605.06999999</v>
          </cell>
          <cell r="N1151">
            <v>31051363.879999999</v>
          </cell>
          <cell r="O1151">
            <v>195877968.94999999</v>
          </cell>
          <cell r="P1151">
            <v>-164826605.06999999</v>
          </cell>
        </row>
        <row r="1152">
          <cell r="A1152" t="str">
            <v>MARIANA - MG</v>
          </cell>
          <cell r="B1152" t="str">
            <v>MG</v>
          </cell>
          <cell r="C1152">
            <v>4</v>
          </cell>
          <cell r="D1152" t="str">
            <v>SE</v>
          </cell>
          <cell r="E1152" t="str">
            <v>2018</v>
          </cell>
          <cell r="F1152">
            <v>0</v>
          </cell>
          <cell r="G1152">
            <v>1639671.72</v>
          </cell>
          <cell r="H1152">
            <v>0</v>
          </cell>
          <cell r="I1152">
            <v>-1639671.72</v>
          </cell>
          <cell r="J1152">
            <v>155137358.78999999</v>
          </cell>
          <cell r="K1152">
            <v>62253864.130000003</v>
          </cell>
          <cell r="L1152">
            <v>220753803.46000001</v>
          </cell>
          <cell r="M1152">
            <v>-127870308.8</v>
          </cell>
          <cell r="N1152">
            <v>155137358.78999999</v>
          </cell>
          <cell r="O1152">
            <v>284647339.31</v>
          </cell>
          <cell r="P1152">
            <v>-129509980.52000001</v>
          </cell>
        </row>
        <row r="1153">
          <cell r="A1153" t="str">
            <v>MARIANA PIMENTEL - RS</v>
          </cell>
          <cell r="B1153" t="str">
            <v>RS</v>
          </cell>
          <cell r="C1153">
            <v>7</v>
          </cell>
          <cell r="D1153" t="str">
            <v>S</v>
          </cell>
          <cell r="E1153" t="str">
            <v>2018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9552879.8200000003</v>
          </cell>
          <cell r="K1153">
            <v>6000695.75</v>
          </cell>
          <cell r="L1153">
            <v>12476513.949999999</v>
          </cell>
          <cell r="M1153">
            <v>-8924329.879999999</v>
          </cell>
          <cell r="N1153">
            <v>9552879.8200000003</v>
          </cell>
          <cell r="O1153">
            <v>18477209.699999999</v>
          </cell>
          <cell r="P1153">
            <v>-8924329.879999999</v>
          </cell>
        </row>
        <row r="1154">
          <cell r="A1154" t="str">
            <v>MARIANÓPOLIS DO TOCANTINS - TO</v>
          </cell>
          <cell r="B1154" t="str">
            <v>TO</v>
          </cell>
          <cell r="C1154">
            <v>7</v>
          </cell>
          <cell r="D1154" t="str">
            <v>N</v>
          </cell>
          <cell r="E1154" t="str">
            <v>2018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4203257.3899999997</v>
          </cell>
          <cell r="K1154">
            <v>3555026.93</v>
          </cell>
          <cell r="L1154">
            <v>15452484.699999999</v>
          </cell>
          <cell r="M1154">
            <v>-14804254.24</v>
          </cell>
          <cell r="N1154">
            <v>4203257.3899999997</v>
          </cell>
          <cell r="O1154">
            <v>19007511.629999999</v>
          </cell>
          <cell r="P1154">
            <v>-14804254.239999998</v>
          </cell>
        </row>
        <row r="1155">
          <cell r="A1155" t="str">
            <v>MARIBONDO - AL</v>
          </cell>
          <cell r="B1155" t="str">
            <v>AL</v>
          </cell>
          <cell r="C1155">
            <v>8</v>
          </cell>
          <cell r="D1155" t="str">
            <v>NE</v>
          </cell>
          <cell r="E1155" t="str">
            <v/>
          </cell>
          <cell r="F1155" t="str">
            <v/>
          </cell>
          <cell r="G1155" t="str">
            <v/>
          </cell>
          <cell r="H1155" t="str">
            <v/>
          </cell>
          <cell r="I1155" t="str">
            <v/>
          </cell>
          <cell r="J1155" t="str">
            <v/>
          </cell>
          <cell r="K1155" t="str">
            <v/>
          </cell>
          <cell r="L1155" t="str">
            <v/>
          </cell>
          <cell r="M1155" t="str">
            <v/>
          </cell>
          <cell r="N1155" t="str">
            <v/>
          </cell>
          <cell r="P1155" t="str">
            <v/>
          </cell>
        </row>
        <row r="1156">
          <cell r="A1156" t="str">
            <v>MARICÁ - RJ</v>
          </cell>
          <cell r="B1156" t="str">
            <v>RJ</v>
          </cell>
          <cell r="C1156">
            <v>4</v>
          </cell>
          <cell r="D1156" t="str">
            <v>SE</v>
          </cell>
          <cell r="E1156" t="str">
            <v>2019</v>
          </cell>
          <cell r="F1156">
            <v>17942873.530000001</v>
          </cell>
          <cell r="G1156">
            <v>793068436.58000004</v>
          </cell>
          <cell r="H1156">
            <v>1926912068.46</v>
          </cell>
          <cell r="I1156">
            <v>-2702037631.5100002</v>
          </cell>
          <cell r="J1156">
            <v>32024215.780000001</v>
          </cell>
          <cell r="K1156">
            <v>678124.22</v>
          </cell>
          <cell r="L1156">
            <v>123788216.38</v>
          </cell>
          <cell r="M1156">
            <v>-92442124.819999993</v>
          </cell>
          <cell r="N1156">
            <v>49967089.310000002</v>
          </cell>
          <cell r="O1156">
            <v>2844446845.6399999</v>
          </cell>
          <cell r="P1156">
            <v>-2794479756.3299999</v>
          </cell>
        </row>
        <row r="1157">
          <cell r="A1157" t="str">
            <v>MARILENA - PR</v>
          </cell>
          <cell r="B1157" t="str">
            <v>PR</v>
          </cell>
          <cell r="C1157">
            <v>7</v>
          </cell>
          <cell r="D1157" t="str">
            <v>S</v>
          </cell>
          <cell r="E1157" t="str">
            <v>2018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10229016.25</v>
          </cell>
          <cell r="K1157">
            <v>27737800.34</v>
          </cell>
          <cell r="L1157">
            <v>14034871.939999999</v>
          </cell>
          <cell r="M1157">
            <v>-31543656.030000001</v>
          </cell>
          <cell r="N1157">
            <v>10229016.25</v>
          </cell>
          <cell r="O1157">
            <v>41772672.280000001</v>
          </cell>
          <cell r="P1157">
            <v>-31543656.030000001</v>
          </cell>
        </row>
        <row r="1158">
          <cell r="A1158" t="str">
            <v>MARÍLIA - SP</v>
          </cell>
          <cell r="B1158" t="str">
            <v>SP</v>
          </cell>
          <cell r="C1158">
            <v>3</v>
          </cell>
          <cell r="D1158" t="str">
            <v>SE</v>
          </cell>
          <cell r="E1158" t="str">
            <v>2019</v>
          </cell>
          <cell r="F1158">
            <v>0</v>
          </cell>
          <cell r="G1158">
            <v>1947741188.8900001</v>
          </cell>
          <cell r="H1158">
            <v>2419298808.04</v>
          </cell>
          <cell r="I1158">
            <v>-4367039996.9300003</v>
          </cell>
          <cell r="J1158">
            <v>20274968.48</v>
          </cell>
          <cell r="K1158">
            <v>28794814.07</v>
          </cell>
          <cell r="L1158">
            <v>171944858.24000001</v>
          </cell>
          <cell r="M1158">
            <v>-180464703.83000001</v>
          </cell>
          <cell r="N1158">
            <v>20274968.48</v>
          </cell>
          <cell r="O1158">
            <v>4567779669.2399998</v>
          </cell>
          <cell r="P1158">
            <v>-4547504700.7600002</v>
          </cell>
        </row>
        <row r="1159">
          <cell r="A1159" t="str">
            <v>MARILUZ - PR</v>
          </cell>
          <cell r="B1159" t="str">
            <v>PR</v>
          </cell>
          <cell r="C1159">
            <v>7</v>
          </cell>
          <cell r="D1159" t="str">
            <v>S</v>
          </cell>
          <cell r="E1159" t="str">
            <v>2018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4058750.93</v>
          </cell>
          <cell r="K1159">
            <v>54827608.329999998</v>
          </cell>
          <cell r="L1159">
            <v>8991482.6600000001</v>
          </cell>
          <cell r="M1159">
            <v>-59760340.060000002</v>
          </cell>
          <cell r="N1159">
            <v>4058750.93</v>
          </cell>
          <cell r="O1159">
            <v>63819090.989999995</v>
          </cell>
          <cell r="P1159">
            <v>-59760340.059999995</v>
          </cell>
        </row>
        <row r="1160">
          <cell r="A1160" t="str">
            <v>MARINGÁ - PR</v>
          </cell>
          <cell r="B1160" t="str">
            <v>PR</v>
          </cell>
          <cell r="C1160">
            <v>3</v>
          </cell>
          <cell r="D1160" t="str">
            <v>S</v>
          </cell>
          <cell r="E1160" t="str">
            <v>2019</v>
          </cell>
          <cell r="F1160">
            <v>14301568.41</v>
          </cell>
          <cell r="G1160">
            <v>2124549593.8900001</v>
          </cell>
          <cell r="H1160">
            <v>2861232565.4099998</v>
          </cell>
          <cell r="I1160">
            <v>-4971480590.8900003</v>
          </cell>
          <cell r="J1160">
            <v>328924684.36000001</v>
          </cell>
          <cell r="K1160">
            <v>30506794.469999999</v>
          </cell>
          <cell r="L1160">
            <v>268502155.47000003</v>
          </cell>
          <cell r="M1160">
            <v>29915734.419999991</v>
          </cell>
          <cell r="N1160">
            <v>343226252.77000004</v>
          </cell>
          <cell r="O1160">
            <v>5284791109.2400007</v>
          </cell>
          <cell r="P1160">
            <v>-4941564856.4700003</v>
          </cell>
        </row>
        <row r="1161">
          <cell r="A1161" t="str">
            <v>MARINÓPOLIS - SP</v>
          </cell>
          <cell r="B1161" t="str">
            <v>SP</v>
          </cell>
          <cell r="C1161">
            <v>7</v>
          </cell>
          <cell r="D1161" t="str">
            <v>SE</v>
          </cell>
          <cell r="E1161" t="str">
            <v>2019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4513755.4000000004</v>
          </cell>
          <cell r="K1161">
            <v>18232373.02</v>
          </cell>
          <cell r="L1161">
            <v>18699280.550000001</v>
          </cell>
          <cell r="M1161">
            <v>-32417898.170000002</v>
          </cell>
          <cell r="N1161">
            <v>4513755.4000000004</v>
          </cell>
          <cell r="O1161">
            <v>36931653.57</v>
          </cell>
          <cell r="P1161">
            <v>-32417898.170000002</v>
          </cell>
        </row>
        <row r="1162">
          <cell r="A1162" t="str">
            <v>MARIÓPOLIS - PR</v>
          </cell>
          <cell r="B1162" t="str">
            <v>PR</v>
          </cell>
          <cell r="C1162">
            <v>7</v>
          </cell>
          <cell r="D1162" t="str">
            <v>S</v>
          </cell>
          <cell r="E1162" t="str">
            <v>2019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24204576.16</v>
          </cell>
          <cell r="K1162">
            <v>28187509.23</v>
          </cell>
          <cell r="L1162">
            <v>19071635.77</v>
          </cell>
          <cell r="M1162">
            <v>-23054568.84</v>
          </cell>
          <cell r="N1162">
            <v>24204576.16</v>
          </cell>
          <cell r="O1162">
            <v>47259145</v>
          </cell>
          <cell r="P1162">
            <v>-23054568.84</v>
          </cell>
        </row>
        <row r="1163">
          <cell r="A1163" t="str">
            <v>MARIZÓPOLIS - PB</v>
          </cell>
          <cell r="B1163" t="str">
            <v>PB</v>
          </cell>
          <cell r="C1163">
            <v>8</v>
          </cell>
          <cell r="D1163" t="str">
            <v>NE</v>
          </cell>
          <cell r="E1163" t="str">
            <v/>
          </cell>
          <cell r="F1163" t="str">
            <v/>
          </cell>
          <cell r="G1163" t="str">
            <v/>
          </cell>
          <cell r="H1163" t="str">
            <v/>
          </cell>
          <cell r="I1163" t="str">
            <v/>
          </cell>
          <cell r="J1163" t="str">
            <v/>
          </cell>
          <cell r="K1163" t="str">
            <v/>
          </cell>
          <cell r="L1163" t="str">
            <v/>
          </cell>
          <cell r="M1163" t="str">
            <v/>
          </cell>
          <cell r="N1163" t="str">
            <v/>
          </cell>
          <cell r="P1163" t="str">
            <v/>
          </cell>
        </row>
        <row r="1164">
          <cell r="A1164" t="str">
            <v>MARQUINHO - PR</v>
          </cell>
          <cell r="B1164" t="str">
            <v>PR</v>
          </cell>
          <cell r="C1164">
            <v>7</v>
          </cell>
          <cell r="D1164" t="str">
            <v>S</v>
          </cell>
          <cell r="E1164" t="str">
            <v>2018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  <cell r="J1164">
            <v>12590506.529999999</v>
          </cell>
          <cell r="K1164">
            <v>13398294.32</v>
          </cell>
          <cell r="L1164">
            <v>17760043.199999999</v>
          </cell>
          <cell r="M1164">
            <v>-18567830.989999998</v>
          </cell>
          <cell r="N1164">
            <v>12590506.529999999</v>
          </cell>
          <cell r="O1164">
            <v>31158337.52</v>
          </cell>
          <cell r="P1164">
            <v>-18567830.990000002</v>
          </cell>
        </row>
        <row r="1165">
          <cell r="A1165" t="str">
            <v>MATA - RS</v>
          </cell>
          <cell r="B1165" t="str">
            <v>RS</v>
          </cell>
          <cell r="C1165">
            <v>7</v>
          </cell>
          <cell r="D1165" t="str">
            <v>S</v>
          </cell>
          <cell r="E1165" t="str">
            <v>2019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16275517.9</v>
          </cell>
          <cell r="K1165">
            <v>15454414.279999999</v>
          </cell>
          <cell r="L1165">
            <v>15721727.130000001</v>
          </cell>
          <cell r="M1165">
            <v>-14900623.51</v>
          </cell>
          <cell r="N1165">
            <v>16275517.9</v>
          </cell>
          <cell r="O1165">
            <v>31176141.41</v>
          </cell>
          <cell r="P1165">
            <v>-14900623.51</v>
          </cell>
        </row>
        <row r="1166">
          <cell r="A1166" t="str">
            <v>MATA GRANDE - AL</v>
          </cell>
          <cell r="B1166" t="str">
            <v>AL</v>
          </cell>
          <cell r="C1166">
            <v>8</v>
          </cell>
          <cell r="D1166" t="str">
            <v>NE</v>
          </cell>
          <cell r="E1166" t="str">
            <v/>
          </cell>
          <cell r="F1166" t="str">
            <v/>
          </cell>
          <cell r="G1166" t="str">
            <v/>
          </cell>
          <cell r="H1166" t="str">
            <v/>
          </cell>
          <cell r="I1166" t="str">
            <v/>
          </cell>
          <cell r="J1166" t="str">
            <v/>
          </cell>
          <cell r="K1166" t="str">
            <v/>
          </cell>
          <cell r="L1166" t="str">
            <v/>
          </cell>
          <cell r="M1166" t="str">
            <v/>
          </cell>
          <cell r="N1166" t="str">
            <v/>
          </cell>
          <cell r="P1166" t="str">
            <v/>
          </cell>
        </row>
        <row r="1167">
          <cell r="A1167" t="str">
            <v>MATA ROMA - MA</v>
          </cell>
          <cell r="B1167" t="str">
            <v>MA</v>
          </cell>
          <cell r="C1167">
            <v>8</v>
          </cell>
          <cell r="D1167" t="str">
            <v>NE</v>
          </cell>
          <cell r="E1167" t="str">
            <v/>
          </cell>
          <cell r="F1167" t="str">
            <v/>
          </cell>
          <cell r="G1167" t="str">
            <v/>
          </cell>
          <cell r="H1167" t="str">
            <v/>
          </cell>
          <cell r="I1167" t="str">
            <v/>
          </cell>
          <cell r="J1167" t="str">
            <v/>
          </cell>
          <cell r="K1167" t="str">
            <v/>
          </cell>
          <cell r="L1167" t="str">
            <v/>
          </cell>
          <cell r="M1167" t="str">
            <v/>
          </cell>
          <cell r="N1167" t="str">
            <v/>
          </cell>
          <cell r="P1167" t="str">
            <v/>
          </cell>
        </row>
        <row r="1168">
          <cell r="A1168" t="str">
            <v>MATELÂNDIA - PR</v>
          </cell>
          <cell r="B1168" t="str">
            <v>PR</v>
          </cell>
          <cell r="C1168">
            <v>6</v>
          </cell>
          <cell r="D1168" t="str">
            <v>S</v>
          </cell>
          <cell r="E1168" t="str">
            <v>2019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13085169.039999999</v>
          </cell>
          <cell r="K1168">
            <v>62354951.82</v>
          </cell>
          <cell r="L1168">
            <v>62448152.850000001</v>
          </cell>
          <cell r="M1168">
            <v>-111717935.63</v>
          </cell>
          <cell r="N1168">
            <v>13085169.039999999</v>
          </cell>
          <cell r="O1168">
            <v>124803104.67</v>
          </cell>
          <cell r="P1168">
            <v>-111717935.63</v>
          </cell>
        </row>
        <row r="1169">
          <cell r="A1169" t="str">
            <v>MATINHOS - PR</v>
          </cell>
          <cell r="B1169" t="str">
            <v>PR</v>
          </cell>
          <cell r="C1169">
            <v>5</v>
          </cell>
          <cell r="D1169" t="str">
            <v>S</v>
          </cell>
          <cell r="E1169" t="str">
            <v>2018</v>
          </cell>
          <cell r="F1169">
            <v>10012723.880000001</v>
          </cell>
          <cell r="G1169">
            <v>89790862.290000007</v>
          </cell>
          <cell r="H1169">
            <v>174183457.19</v>
          </cell>
          <cell r="I1169">
            <v>-253961595.59999999</v>
          </cell>
          <cell r="J1169">
            <v>53091353.130000003</v>
          </cell>
          <cell r="K1169">
            <v>11063266.689999999</v>
          </cell>
          <cell r="L1169">
            <v>42993839.049999997</v>
          </cell>
          <cell r="M1169">
            <v>-965752.60999999382</v>
          </cell>
          <cell r="N1169">
            <v>63104077.010000005</v>
          </cell>
          <cell r="O1169">
            <v>318031425.22000003</v>
          </cell>
          <cell r="P1169">
            <v>-254927348.21000004</v>
          </cell>
        </row>
        <row r="1170">
          <cell r="A1170" t="str">
            <v>MATO LEITÃO - RS</v>
          </cell>
          <cell r="B1170" t="str">
            <v>RS</v>
          </cell>
          <cell r="C1170">
            <v>7</v>
          </cell>
          <cell r="D1170" t="str">
            <v>S</v>
          </cell>
          <cell r="E1170" t="str">
            <v>2019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23071938.16</v>
          </cell>
          <cell r="K1170">
            <v>9014085.1699999999</v>
          </cell>
          <cell r="L1170">
            <v>16716031.529999999</v>
          </cell>
          <cell r="M1170">
            <v>-2658178.5399999991</v>
          </cell>
          <cell r="N1170">
            <v>23071938.16</v>
          </cell>
          <cell r="O1170">
            <v>25730116.699999999</v>
          </cell>
          <cell r="P1170">
            <v>-2658178.5399999991</v>
          </cell>
        </row>
        <row r="1171">
          <cell r="A1171" t="str">
            <v>MATRINCHÃ - GO</v>
          </cell>
          <cell r="B1171" t="str">
            <v>GO</v>
          </cell>
          <cell r="C1171">
            <v>7</v>
          </cell>
          <cell r="D1171" t="str">
            <v>CO</v>
          </cell>
          <cell r="E1171" t="str">
            <v>2018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4235184.68</v>
          </cell>
          <cell r="K1171">
            <v>9412495.3200000003</v>
          </cell>
          <cell r="L1171">
            <v>18263960.079999998</v>
          </cell>
          <cell r="M1171">
            <v>-23441270.719999999</v>
          </cell>
          <cell r="N1171">
            <v>4235184.68</v>
          </cell>
          <cell r="O1171">
            <v>27676455.399999999</v>
          </cell>
          <cell r="P1171">
            <v>-23441270.719999999</v>
          </cell>
        </row>
        <row r="1172">
          <cell r="A1172" t="str">
            <v>MATRIZ DE CAMARAGIBE - AL</v>
          </cell>
          <cell r="B1172" t="str">
            <v>AL</v>
          </cell>
          <cell r="C1172">
            <v>5</v>
          </cell>
          <cell r="D1172" t="str">
            <v>NE</v>
          </cell>
          <cell r="E1172" t="str">
            <v>2017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13098348.449999999</v>
          </cell>
          <cell r="K1172">
            <v>20182773.399999999</v>
          </cell>
          <cell r="L1172">
            <v>60495924.810000002</v>
          </cell>
          <cell r="M1172">
            <v>-67580349.75999999</v>
          </cell>
          <cell r="N1172">
            <v>13098348.449999999</v>
          </cell>
          <cell r="O1172">
            <v>80678698.210000008</v>
          </cell>
          <cell r="P1172">
            <v>-67580349.760000005</v>
          </cell>
        </row>
        <row r="1173">
          <cell r="A1173" t="str">
            <v>MATUPÁ - MT</v>
          </cell>
          <cell r="B1173" t="str">
            <v>MT</v>
          </cell>
          <cell r="C1173">
            <v>6</v>
          </cell>
          <cell r="D1173" t="str">
            <v>CO</v>
          </cell>
          <cell r="E1173" t="str">
            <v>2019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J1173">
            <v>21701390.050000001</v>
          </cell>
          <cell r="K1173">
            <v>10505182.210000001</v>
          </cell>
          <cell r="L1173">
            <v>44471960.5</v>
          </cell>
          <cell r="M1173">
            <v>-33275752.66</v>
          </cell>
          <cell r="N1173">
            <v>21701390.050000001</v>
          </cell>
          <cell r="O1173">
            <v>54977142.710000001</v>
          </cell>
          <cell r="P1173">
            <v>-33275752.66</v>
          </cell>
        </row>
        <row r="1174">
          <cell r="A1174" t="str">
            <v>MAUÉS - AM</v>
          </cell>
          <cell r="B1174" t="str">
            <v>AM</v>
          </cell>
          <cell r="C1174">
            <v>5</v>
          </cell>
          <cell r="D1174" t="str">
            <v>N</v>
          </cell>
          <cell r="E1174" t="str">
            <v>2018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12942693.4</v>
          </cell>
          <cell r="K1174">
            <v>34961193.130000003</v>
          </cell>
          <cell r="L1174">
            <v>146382361.06</v>
          </cell>
          <cell r="M1174">
            <v>-168400860.78999999</v>
          </cell>
          <cell r="N1174">
            <v>12942693.4</v>
          </cell>
          <cell r="O1174">
            <v>181343554.19</v>
          </cell>
          <cell r="P1174">
            <v>-168400860.78999999</v>
          </cell>
        </row>
        <row r="1175">
          <cell r="A1175" t="str">
            <v>MAURILÂNDIA - GO</v>
          </cell>
          <cell r="B1175" t="str">
            <v>GO</v>
          </cell>
          <cell r="C1175">
            <v>7</v>
          </cell>
          <cell r="D1175" t="str">
            <v>CO</v>
          </cell>
          <cell r="E1175" t="str">
            <v>2019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2882712.03</v>
          </cell>
          <cell r="K1175">
            <v>21573248.620000001</v>
          </cell>
          <cell r="L1175">
            <v>30542713.829999998</v>
          </cell>
          <cell r="M1175">
            <v>-49233250.420000002</v>
          </cell>
          <cell r="N1175">
            <v>2882712.03</v>
          </cell>
          <cell r="O1175">
            <v>52115962.450000003</v>
          </cell>
          <cell r="P1175">
            <v>-49233250.420000002</v>
          </cell>
        </row>
        <row r="1176">
          <cell r="A1176" t="str">
            <v>MAZAGÃO - AP</v>
          </cell>
          <cell r="B1176" t="str">
            <v>AP</v>
          </cell>
          <cell r="C1176">
            <v>8</v>
          </cell>
          <cell r="D1176" t="str">
            <v>N</v>
          </cell>
          <cell r="E1176" t="str">
            <v/>
          </cell>
          <cell r="F1176" t="str">
            <v/>
          </cell>
          <cell r="G1176" t="str">
            <v/>
          </cell>
          <cell r="H1176" t="str">
            <v/>
          </cell>
          <cell r="I1176" t="str">
            <v/>
          </cell>
          <cell r="J1176" t="str">
            <v/>
          </cell>
          <cell r="K1176" t="str">
            <v/>
          </cell>
          <cell r="L1176" t="str">
            <v/>
          </cell>
          <cell r="M1176" t="str">
            <v/>
          </cell>
          <cell r="N1176" t="str">
            <v/>
          </cell>
          <cell r="P1176" t="str">
            <v/>
          </cell>
        </row>
        <row r="1177">
          <cell r="A1177" t="str">
            <v>MEDIANEIRA - PR</v>
          </cell>
          <cell r="B1177" t="str">
            <v>PR</v>
          </cell>
          <cell r="C1177">
            <v>5</v>
          </cell>
          <cell r="D1177" t="str">
            <v>S</v>
          </cell>
          <cell r="E1177" t="str">
            <v>2018</v>
          </cell>
          <cell r="F1177">
            <v>7650239.46</v>
          </cell>
          <cell r="G1177">
            <v>303027080.73000002</v>
          </cell>
          <cell r="H1177">
            <v>409004216.75999999</v>
          </cell>
          <cell r="I1177">
            <v>-704381058.02999997</v>
          </cell>
          <cell r="J1177">
            <v>22362925.52</v>
          </cell>
          <cell r="K1177">
            <v>428724.1</v>
          </cell>
          <cell r="L1177">
            <v>16432248.310000001</v>
          </cell>
          <cell r="M1177">
            <v>5501953.1099999994</v>
          </cell>
          <cell r="N1177">
            <v>30013164.98</v>
          </cell>
          <cell r="O1177">
            <v>728892269.89999998</v>
          </cell>
          <cell r="P1177">
            <v>-698879104.91999996</v>
          </cell>
        </row>
        <row r="1178">
          <cell r="A1178" t="str">
            <v>MENDES - RJ</v>
          </cell>
          <cell r="B1178" t="str">
            <v>RJ</v>
          </cell>
          <cell r="C1178">
            <v>6</v>
          </cell>
          <cell r="D1178" t="str">
            <v>SE</v>
          </cell>
          <cell r="E1178" t="str">
            <v>2018</v>
          </cell>
          <cell r="F1178">
            <v>7777609.4100000001</v>
          </cell>
          <cell r="G1178">
            <v>63657734.170000002</v>
          </cell>
          <cell r="H1178">
            <v>410954665.16000003</v>
          </cell>
          <cell r="I1178">
            <v>-466834789.92000002</v>
          </cell>
          <cell r="J1178">
            <v>938687.49</v>
          </cell>
          <cell r="K1178">
            <v>0</v>
          </cell>
          <cell r="L1178">
            <v>16777063.59</v>
          </cell>
          <cell r="M1178">
            <v>-15838376.1</v>
          </cell>
          <cell r="N1178">
            <v>8716296.9000000004</v>
          </cell>
          <cell r="O1178">
            <v>491389462.92000002</v>
          </cell>
          <cell r="P1178">
            <v>-482673166.02000004</v>
          </cell>
        </row>
        <row r="1179">
          <cell r="A1179" t="str">
            <v>MERCÊS - MG</v>
          </cell>
          <cell r="B1179" t="str">
            <v>MG</v>
          </cell>
          <cell r="C1179">
            <v>7</v>
          </cell>
          <cell r="D1179" t="str">
            <v>SE</v>
          </cell>
          <cell r="E1179" t="str">
            <v>2019</v>
          </cell>
          <cell r="F1179">
            <v>0</v>
          </cell>
          <cell r="G1179">
            <v>14023409.4</v>
          </cell>
          <cell r="H1179">
            <v>0</v>
          </cell>
          <cell r="I1179">
            <v>-14023409.4</v>
          </cell>
          <cell r="J1179">
            <v>3756000.62</v>
          </cell>
          <cell r="K1179">
            <v>17191339.34</v>
          </cell>
          <cell r="L1179">
            <v>22635378.879999999</v>
          </cell>
          <cell r="M1179">
            <v>-36070717.599999987</v>
          </cell>
          <cell r="N1179">
            <v>3756000.62</v>
          </cell>
          <cell r="O1179">
            <v>53850127.620000005</v>
          </cell>
          <cell r="P1179">
            <v>-50094127.000000007</v>
          </cell>
        </row>
        <row r="1180">
          <cell r="A1180" t="str">
            <v>MERIDIANO - SP</v>
          </cell>
          <cell r="B1180" t="str">
            <v>SP</v>
          </cell>
          <cell r="C1180">
            <v>7</v>
          </cell>
          <cell r="D1180" t="str">
            <v>SE</v>
          </cell>
          <cell r="E1180" t="str">
            <v>2019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8247166.3399999999</v>
          </cell>
          <cell r="K1180">
            <v>21762153.379999999</v>
          </cell>
          <cell r="L1180">
            <v>24252434.140000001</v>
          </cell>
          <cell r="M1180">
            <v>-37767421.18</v>
          </cell>
          <cell r="N1180">
            <v>8247166.3399999999</v>
          </cell>
          <cell r="O1180">
            <v>46014587.519999996</v>
          </cell>
          <cell r="P1180">
            <v>-37767421.179999992</v>
          </cell>
        </row>
        <row r="1181">
          <cell r="A1181" t="str">
            <v>MESÓPOLIS - SP</v>
          </cell>
          <cell r="B1181" t="str">
            <v>SP</v>
          </cell>
          <cell r="C1181">
            <v>7</v>
          </cell>
          <cell r="D1181" t="str">
            <v>SE</v>
          </cell>
          <cell r="E1181" t="str">
            <v>2018</v>
          </cell>
          <cell r="F1181">
            <v>0</v>
          </cell>
          <cell r="G1181">
            <v>0</v>
          </cell>
          <cell r="H1181">
            <v>0</v>
          </cell>
          <cell r="I1181">
            <v>0</v>
          </cell>
          <cell r="J1181">
            <v>10792006.970000001</v>
          </cell>
          <cell r="K1181">
            <v>12429157.970000001</v>
          </cell>
          <cell r="L1181">
            <v>19337499.629999999</v>
          </cell>
          <cell r="M1181">
            <v>-20974650.629999999</v>
          </cell>
          <cell r="N1181">
            <v>10792006.970000001</v>
          </cell>
          <cell r="O1181">
            <v>31766657.600000001</v>
          </cell>
          <cell r="P1181">
            <v>-20974650.630000003</v>
          </cell>
        </row>
        <row r="1182">
          <cell r="A1182" t="str">
            <v>MESQUITA - RJ</v>
          </cell>
          <cell r="B1182" t="str">
            <v>RJ</v>
          </cell>
          <cell r="C1182">
            <v>4</v>
          </cell>
          <cell r="D1182" t="str">
            <v>SE</v>
          </cell>
          <cell r="E1182" t="str">
            <v>2016</v>
          </cell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99025044.269999996</v>
          </cell>
          <cell r="K1182">
            <v>14582401.880000001</v>
          </cell>
          <cell r="L1182">
            <v>120991842.62</v>
          </cell>
          <cell r="M1182">
            <v>-36549200.230000012</v>
          </cell>
          <cell r="N1182">
            <v>99025044.269999996</v>
          </cell>
          <cell r="O1182">
            <v>135574244.5</v>
          </cell>
          <cell r="P1182">
            <v>-36549200.230000004</v>
          </cell>
        </row>
        <row r="1183">
          <cell r="A1183" t="str">
            <v>MESSIAS - AL</v>
          </cell>
          <cell r="B1183" t="str">
            <v>AL</v>
          </cell>
          <cell r="C1183">
            <v>6</v>
          </cell>
          <cell r="D1183" t="str">
            <v>NE</v>
          </cell>
          <cell r="E1183" t="str">
            <v>2019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12042254.439999999</v>
          </cell>
          <cell r="K1183">
            <v>18899614.739999998</v>
          </cell>
          <cell r="L1183">
            <v>50328081.340000004</v>
          </cell>
          <cell r="M1183">
            <v>-57185441.640000001</v>
          </cell>
          <cell r="N1183">
            <v>12042254.439999999</v>
          </cell>
          <cell r="O1183">
            <v>69227696.079999998</v>
          </cell>
          <cell r="P1183">
            <v>-57185441.640000001</v>
          </cell>
        </row>
        <row r="1184">
          <cell r="A1184" t="str">
            <v>MESSIAS TARGINO - RN</v>
          </cell>
          <cell r="B1184" t="str">
            <v>RN</v>
          </cell>
          <cell r="C1184">
            <v>7</v>
          </cell>
          <cell r="D1184" t="str">
            <v>NE</v>
          </cell>
          <cell r="E1184" t="str">
            <v>2018</v>
          </cell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1588159.5</v>
          </cell>
          <cell r="K1184">
            <v>5306678.6100000003</v>
          </cell>
          <cell r="L1184">
            <v>17468212.629999999</v>
          </cell>
          <cell r="M1184">
            <v>-21186731.739999998</v>
          </cell>
          <cell r="N1184">
            <v>1588159.5</v>
          </cell>
          <cell r="O1184">
            <v>22774891.239999998</v>
          </cell>
          <cell r="P1184">
            <v>-21186731.739999998</v>
          </cell>
        </row>
        <row r="1185">
          <cell r="A1185" t="str">
            <v>MIGUEL PEREIRA - RJ</v>
          </cell>
          <cell r="B1185" t="str">
            <v>RJ</v>
          </cell>
          <cell r="C1185">
            <v>5</v>
          </cell>
          <cell r="D1185" t="str">
            <v>SE</v>
          </cell>
          <cell r="E1185" t="str">
            <v>2019</v>
          </cell>
          <cell r="F1185">
            <v>0</v>
          </cell>
          <cell r="G1185">
            <v>5781229.9699999997</v>
          </cell>
          <cell r="H1185">
            <v>0</v>
          </cell>
          <cell r="I1185">
            <v>-5781229.9699999997</v>
          </cell>
          <cell r="J1185">
            <v>56365702.490000002</v>
          </cell>
          <cell r="K1185">
            <v>69331233.379999995</v>
          </cell>
          <cell r="L1185">
            <v>74290740.459999993</v>
          </cell>
          <cell r="M1185">
            <v>-87256271.349999994</v>
          </cell>
          <cell r="N1185">
            <v>56365702.490000002</v>
          </cell>
          <cell r="O1185">
            <v>149403203.81</v>
          </cell>
          <cell r="P1185">
            <v>-93037501.319999993</v>
          </cell>
        </row>
        <row r="1186">
          <cell r="A1186" t="str">
            <v>MIGUELÓPOLIS - SP</v>
          </cell>
          <cell r="B1186" t="str">
            <v>SP</v>
          </cell>
          <cell r="C1186">
            <v>5</v>
          </cell>
          <cell r="D1186" t="str">
            <v>SE</v>
          </cell>
          <cell r="E1186" t="str">
            <v>2018</v>
          </cell>
          <cell r="F1186">
            <v>10655129.77</v>
          </cell>
          <cell r="G1186">
            <v>171471121.27000001</v>
          </cell>
          <cell r="H1186">
            <v>297034154.29000002</v>
          </cell>
          <cell r="I1186">
            <v>-457850145.79000008</v>
          </cell>
          <cell r="J1186">
            <v>852045.59</v>
          </cell>
          <cell r="K1186">
            <v>0</v>
          </cell>
          <cell r="L1186">
            <v>781315.42</v>
          </cell>
          <cell r="M1186">
            <v>70730.169999999925</v>
          </cell>
          <cell r="N1186">
            <v>11507175.359999999</v>
          </cell>
          <cell r="O1186">
            <v>469286590.98000008</v>
          </cell>
          <cell r="P1186">
            <v>-457779415.62000006</v>
          </cell>
        </row>
        <row r="1187">
          <cell r="A1187" t="str">
            <v>MILAGRES - CE</v>
          </cell>
          <cell r="B1187" t="str">
            <v>CE</v>
          </cell>
          <cell r="C1187">
            <v>6</v>
          </cell>
          <cell r="D1187" t="str">
            <v>NE</v>
          </cell>
          <cell r="E1187" t="str">
            <v>2019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14216519.939999999</v>
          </cell>
          <cell r="K1187">
            <v>4342794.01</v>
          </cell>
          <cell r="L1187">
            <v>52396063.369999997</v>
          </cell>
          <cell r="M1187">
            <v>-42522337.43999999</v>
          </cell>
          <cell r="N1187">
            <v>14216519.939999999</v>
          </cell>
          <cell r="O1187">
            <v>56738857.379999995</v>
          </cell>
          <cell r="P1187">
            <v>-42522337.439999998</v>
          </cell>
        </row>
        <row r="1188">
          <cell r="A1188" t="str">
            <v>MIMOSO DO SUL - ES</v>
          </cell>
          <cell r="B1188" t="str">
            <v>ES</v>
          </cell>
          <cell r="C1188">
            <v>6</v>
          </cell>
          <cell r="D1188" t="str">
            <v>SE</v>
          </cell>
          <cell r="E1188" t="str">
            <v>2017</v>
          </cell>
          <cell r="F1188">
            <v>0</v>
          </cell>
          <cell r="G1188">
            <v>121003918.79000001</v>
          </cell>
          <cell r="H1188">
            <v>155549330.5</v>
          </cell>
          <cell r="I1188">
            <v>-276553249.29000002</v>
          </cell>
          <cell r="J1188">
            <v>23713665.719999999</v>
          </cell>
          <cell r="K1188">
            <v>84366.17</v>
          </cell>
          <cell r="L1188">
            <v>20752967.989999998</v>
          </cell>
          <cell r="M1188">
            <v>2876331.5600000038</v>
          </cell>
          <cell r="N1188">
            <v>23713665.719999999</v>
          </cell>
          <cell r="O1188">
            <v>297390583.45000005</v>
          </cell>
          <cell r="P1188">
            <v>-273676917.73000002</v>
          </cell>
        </row>
        <row r="1189">
          <cell r="A1189" t="str">
            <v>MINAÇU - GO</v>
          </cell>
          <cell r="B1189" t="str">
            <v>GO</v>
          </cell>
          <cell r="C1189">
            <v>5</v>
          </cell>
          <cell r="D1189" t="str">
            <v>CO</v>
          </cell>
          <cell r="E1189" t="str">
            <v>2016</v>
          </cell>
          <cell r="F1189">
            <v>0</v>
          </cell>
          <cell r="G1189">
            <v>161556677.02000001</v>
          </cell>
          <cell r="H1189">
            <v>-161556677.02000001</v>
          </cell>
          <cell r="I1189">
            <v>0</v>
          </cell>
          <cell r="J1189">
            <v>10705158.32</v>
          </cell>
          <cell r="K1189">
            <v>2330499.16</v>
          </cell>
          <cell r="L1189">
            <v>121722065.28</v>
          </cell>
          <cell r="M1189">
            <v>-113347406.12</v>
          </cell>
          <cell r="N1189">
            <v>10705158.32</v>
          </cell>
          <cell r="O1189">
            <v>124052564.44</v>
          </cell>
          <cell r="P1189">
            <v>-113347406.12</v>
          </cell>
        </row>
        <row r="1190">
          <cell r="A1190" t="str">
            <v>MINADOR DO NEGRÃO - AL</v>
          </cell>
          <cell r="B1190" t="str">
            <v>AL</v>
          </cell>
          <cell r="C1190">
            <v>8</v>
          </cell>
          <cell r="D1190" t="str">
            <v>NE</v>
          </cell>
          <cell r="E1190" t="str">
            <v/>
          </cell>
          <cell r="F1190" t="str">
            <v/>
          </cell>
          <cell r="G1190" t="str">
            <v/>
          </cell>
          <cell r="H1190" t="str">
            <v/>
          </cell>
          <cell r="I1190" t="str">
            <v/>
          </cell>
          <cell r="J1190" t="str">
            <v/>
          </cell>
          <cell r="K1190" t="str">
            <v/>
          </cell>
          <cell r="L1190" t="str">
            <v/>
          </cell>
          <cell r="M1190" t="str">
            <v/>
          </cell>
          <cell r="N1190" t="str">
            <v/>
          </cell>
          <cell r="P1190" t="str">
            <v/>
          </cell>
        </row>
        <row r="1191">
          <cell r="A1191" t="str">
            <v>MINDURI - MG</v>
          </cell>
          <cell r="B1191" t="str">
            <v>MG</v>
          </cell>
          <cell r="C1191">
            <v>7</v>
          </cell>
          <cell r="D1191" t="str">
            <v>SE</v>
          </cell>
          <cell r="E1191" t="str">
            <v>2019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3647787.9</v>
          </cell>
          <cell r="K1191">
            <v>13508105.859999999</v>
          </cell>
          <cell r="L1191">
            <v>19260469.129999999</v>
          </cell>
          <cell r="M1191">
            <v>-29120787.09</v>
          </cell>
          <cell r="N1191">
            <v>3647787.9</v>
          </cell>
          <cell r="O1191">
            <v>32768574.989999998</v>
          </cell>
          <cell r="P1191">
            <v>-29120787.09</v>
          </cell>
        </row>
        <row r="1192">
          <cell r="A1192" t="str">
            <v>MINEIROS - GO</v>
          </cell>
          <cell r="B1192" t="str">
            <v>GO</v>
          </cell>
          <cell r="C1192">
            <v>5</v>
          </cell>
          <cell r="D1192" t="str">
            <v>CO</v>
          </cell>
          <cell r="E1192" t="str">
            <v>2019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112826392.98</v>
          </cell>
          <cell r="K1192">
            <v>122453427.88</v>
          </cell>
          <cell r="L1192">
            <v>205551117.24000001</v>
          </cell>
          <cell r="M1192">
            <v>-215178152.13999999</v>
          </cell>
          <cell r="N1192">
            <v>112826392.98</v>
          </cell>
          <cell r="O1192">
            <v>328004545.12</v>
          </cell>
          <cell r="P1192">
            <v>-215178152.13999999</v>
          </cell>
        </row>
        <row r="1193">
          <cell r="A1193" t="str">
            <v>MIRA ESTRELA - SP</v>
          </cell>
          <cell r="B1193" t="str">
            <v>SP</v>
          </cell>
          <cell r="C1193">
            <v>7</v>
          </cell>
          <cell r="D1193" t="str">
            <v>SE</v>
          </cell>
          <cell r="E1193" t="str">
            <v>2019</v>
          </cell>
          <cell r="F1193">
            <v>0</v>
          </cell>
          <cell r="G1193">
            <v>0</v>
          </cell>
          <cell r="H1193">
            <v>0</v>
          </cell>
          <cell r="I1193">
            <v>0</v>
          </cell>
          <cell r="J1193">
            <v>17695532.460000001</v>
          </cell>
          <cell r="K1193">
            <v>11803043.66</v>
          </cell>
          <cell r="L1193">
            <v>17589157.66</v>
          </cell>
          <cell r="M1193">
            <v>-11696668.859999999</v>
          </cell>
          <cell r="N1193">
            <v>17695532.460000001</v>
          </cell>
          <cell r="O1193">
            <v>29392201.32</v>
          </cell>
          <cell r="P1193">
            <v>-11696668.859999999</v>
          </cell>
        </row>
        <row r="1194">
          <cell r="A1194" t="str">
            <v>MIRACEMA - RJ</v>
          </cell>
          <cell r="B1194" t="str">
            <v>RJ</v>
          </cell>
          <cell r="C1194">
            <v>5</v>
          </cell>
          <cell r="D1194" t="str">
            <v>SE</v>
          </cell>
          <cell r="E1194" t="str">
            <v>2018</v>
          </cell>
          <cell r="F1194">
            <v>0</v>
          </cell>
          <cell r="G1194">
            <v>9044871.9900000002</v>
          </cell>
          <cell r="H1194">
            <v>0</v>
          </cell>
          <cell r="I1194">
            <v>-9044871.9900000002</v>
          </cell>
          <cell r="J1194">
            <v>25623849.600000001</v>
          </cell>
          <cell r="K1194">
            <v>134052723.66</v>
          </cell>
          <cell r="L1194">
            <v>128555314.03</v>
          </cell>
          <cell r="M1194">
            <v>-236984188.09</v>
          </cell>
          <cell r="N1194">
            <v>25623849.600000001</v>
          </cell>
          <cell r="O1194">
            <v>271652909.68000001</v>
          </cell>
          <cell r="P1194">
            <v>-246029060.08000001</v>
          </cell>
        </row>
        <row r="1195">
          <cell r="A1195" t="str">
            <v>MIRAÍ - MG</v>
          </cell>
          <cell r="B1195" t="str">
            <v>MG</v>
          </cell>
          <cell r="C1195">
            <v>7</v>
          </cell>
          <cell r="D1195" t="str">
            <v>SE</v>
          </cell>
          <cell r="E1195" t="str">
            <v>2017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5496.54</v>
          </cell>
          <cell r="K1195">
            <v>14715496.99</v>
          </cell>
          <cell r="L1195">
            <v>46676850.75</v>
          </cell>
          <cell r="M1195">
            <v>-61386851.200000003</v>
          </cell>
          <cell r="N1195">
            <v>5496.54</v>
          </cell>
          <cell r="O1195">
            <v>61392347.740000002</v>
          </cell>
          <cell r="P1195">
            <v>-61386851.200000003</v>
          </cell>
        </row>
        <row r="1196">
          <cell r="A1196" t="str">
            <v>MIRANDIBA - PE</v>
          </cell>
          <cell r="B1196" t="str">
            <v>PE</v>
          </cell>
          <cell r="C1196">
            <v>6</v>
          </cell>
          <cell r="D1196" t="str">
            <v>NE</v>
          </cell>
          <cell r="E1196" t="str">
            <v>2016</v>
          </cell>
          <cell r="F1196">
            <v>10857.1</v>
          </cell>
          <cell r="G1196">
            <v>64954285.409999996</v>
          </cell>
          <cell r="H1196">
            <v>161353292.97999999</v>
          </cell>
          <cell r="I1196">
            <v>-226296721.28999999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10857.1</v>
          </cell>
          <cell r="O1196">
            <v>226307578.38999999</v>
          </cell>
          <cell r="P1196">
            <v>-226296721.28999999</v>
          </cell>
        </row>
        <row r="1197">
          <cell r="A1197" t="str">
            <v>MIRANDÓPOLIS - SP</v>
          </cell>
          <cell r="B1197" t="str">
            <v>SP</v>
          </cell>
          <cell r="C1197">
            <v>6</v>
          </cell>
          <cell r="D1197" t="str">
            <v>SE</v>
          </cell>
          <cell r="E1197" t="str">
            <v>2019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64602761.240000002</v>
          </cell>
          <cell r="K1197">
            <v>104814267.37</v>
          </cell>
          <cell r="L1197">
            <v>77713056.760000005</v>
          </cell>
          <cell r="M1197">
            <v>-117924562.89</v>
          </cell>
          <cell r="N1197">
            <v>64602761.240000002</v>
          </cell>
          <cell r="O1197">
            <v>182527324.13</v>
          </cell>
          <cell r="P1197">
            <v>-117924562.88999999</v>
          </cell>
        </row>
        <row r="1198">
          <cell r="A1198" t="str">
            <v>MIRANORTE - TO</v>
          </cell>
          <cell r="B1198" t="str">
            <v>TO</v>
          </cell>
          <cell r="C1198">
            <v>7</v>
          </cell>
          <cell r="D1198" t="str">
            <v>N</v>
          </cell>
          <cell r="E1198" t="str">
            <v>2019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12319381.33</v>
          </cell>
          <cell r="K1198">
            <v>9752703.9900000002</v>
          </cell>
          <cell r="L1198">
            <v>39297473.579999998</v>
          </cell>
          <cell r="M1198">
            <v>-36730796.240000002</v>
          </cell>
          <cell r="N1198">
            <v>12319381.33</v>
          </cell>
          <cell r="O1198">
            <v>49050177.57</v>
          </cell>
          <cell r="P1198">
            <v>-36730796.240000002</v>
          </cell>
        </row>
        <row r="1199">
          <cell r="A1199" t="str">
            <v>MIRANTE DA SERRA - RO</v>
          </cell>
          <cell r="B1199" t="str">
            <v>RO</v>
          </cell>
          <cell r="C1199">
            <v>7</v>
          </cell>
          <cell r="D1199" t="str">
            <v>N</v>
          </cell>
          <cell r="E1199" t="str">
            <v>2018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13678645.300000001</v>
          </cell>
          <cell r="K1199">
            <v>8455024.7300000004</v>
          </cell>
          <cell r="L1199">
            <v>32936087.59</v>
          </cell>
          <cell r="M1199">
            <v>-27712467.02</v>
          </cell>
          <cell r="N1199">
            <v>13678645.300000001</v>
          </cell>
          <cell r="O1199">
            <v>41391112.32</v>
          </cell>
          <cell r="P1199">
            <v>-27712467.02</v>
          </cell>
        </row>
        <row r="1200">
          <cell r="A1200" t="str">
            <v>MIRASSOL D'OESTE - MT</v>
          </cell>
          <cell r="B1200" t="str">
            <v>MT</v>
          </cell>
          <cell r="C1200">
            <v>6</v>
          </cell>
          <cell r="D1200" t="str">
            <v>CO</v>
          </cell>
          <cell r="E1200" t="str">
            <v>2019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8924600.9000000004</v>
          </cell>
          <cell r="K1200">
            <v>23710895.239999998</v>
          </cell>
          <cell r="L1200">
            <v>41617283.299999997</v>
          </cell>
          <cell r="M1200">
            <v>-56403577.640000001</v>
          </cell>
          <cell r="N1200">
            <v>8924600.9000000004</v>
          </cell>
          <cell r="O1200">
            <v>65328178.539999992</v>
          </cell>
          <cell r="P1200">
            <v>-56403577.639999993</v>
          </cell>
        </row>
        <row r="1201">
          <cell r="A1201" t="str">
            <v>MOGI DAS CRUZES - SP</v>
          </cell>
          <cell r="B1201" t="str">
            <v>SP</v>
          </cell>
          <cell r="C1201">
            <v>3</v>
          </cell>
          <cell r="D1201" t="str">
            <v>SE</v>
          </cell>
          <cell r="E1201" t="str">
            <v>2019</v>
          </cell>
          <cell r="F1201">
            <v>129312.37</v>
          </cell>
          <cell r="G1201">
            <v>550531334.50999999</v>
          </cell>
          <cell r="H1201">
            <v>0</v>
          </cell>
          <cell r="I1201">
            <v>-550402022.13999999</v>
          </cell>
          <cell r="J1201">
            <v>516910603.02999997</v>
          </cell>
          <cell r="K1201">
            <v>803419518.83000004</v>
          </cell>
          <cell r="L1201">
            <v>500872854.66000003</v>
          </cell>
          <cell r="M1201">
            <v>-787381770.46000004</v>
          </cell>
          <cell r="N1201">
            <v>517039915.39999998</v>
          </cell>
          <cell r="O1201">
            <v>1854823708.0000002</v>
          </cell>
          <cell r="P1201">
            <v>-1337783792.6000004</v>
          </cell>
        </row>
        <row r="1202">
          <cell r="A1202" t="str">
            <v>MONÇÃO - MA</v>
          </cell>
          <cell r="B1202" t="str">
            <v>MA</v>
          </cell>
          <cell r="C1202">
            <v>6</v>
          </cell>
          <cell r="D1202" t="str">
            <v>NE</v>
          </cell>
          <cell r="E1202" t="str">
            <v>2018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157810.31</v>
          </cell>
          <cell r="K1202">
            <v>16547893.43</v>
          </cell>
          <cell r="L1202">
            <v>26209670.199999999</v>
          </cell>
          <cell r="M1202">
            <v>-42599753.32</v>
          </cell>
          <cell r="N1202">
            <v>157810.31</v>
          </cell>
          <cell r="O1202">
            <v>42757563.629999995</v>
          </cell>
          <cell r="P1202">
            <v>-42599753.319999993</v>
          </cell>
        </row>
        <row r="1203">
          <cell r="A1203" t="str">
            <v>MONÇÕES - SP</v>
          </cell>
          <cell r="B1203" t="str">
            <v>SP</v>
          </cell>
          <cell r="C1203">
            <v>7</v>
          </cell>
          <cell r="D1203" t="str">
            <v>SE</v>
          </cell>
          <cell r="E1203" t="str">
            <v>2019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10715037.460000001</v>
          </cell>
          <cell r="K1203">
            <v>14785283.619999999</v>
          </cell>
          <cell r="L1203">
            <v>22335681.100000001</v>
          </cell>
          <cell r="M1203">
            <v>-26405927.260000002</v>
          </cell>
          <cell r="N1203">
            <v>10715037.460000001</v>
          </cell>
          <cell r="O1203">
            <v>37120964.719999999</v>
          </cell>
          <cell r="P1203">
            <v>-26405927.259999998</v>
          </cell>
        </row>
        <row r="1204">
          <cell r="A1204" t="str">
            <v>MONTADAS - PB</v>
          </cell>
          <cell r="B1204" t="str">
            <v>PB</v>
          </cell>
          <cell r="C1204">
            <v>8</v>
          </cell>
          <cell r="D1204" t="str">
            <v>NE</v>
          </cell>
          <cell r="E1204" t="str">
            <v/>
          </cell>
          <cell r="F1204" t="str">
            <v/>
          </cell>
          <cell r="G1204" t="str">
            <v/>
          </cell>
          <cell r="H1204" t="str">
            <v/>
          </cell>
          <cell r="I1204" t="str">
            <v/>
          </cell>
          <cell r="J1204" t="str">
            <v/>
          </cell>
          <cell r="K1204" t="str">
            <v/>
          </cell>
          <cell r="L1204" t="str">
            <v/>
          </cell>
          <cell r="M1204" t="str">
            <v/>
          </cell>
          <cell r="N1204" t="str">
            <v/>
          </cell>
          <cell r="P1204" t="str">
            <v/>
          </cell>
        </row>
        <row r="1205">
          <cell r="A1205" t="str">
            <v>MONTE ALEGRE - PA</v>
          </cell>
          <cell r="B1205" t="str">
            <v>PA</v>
          </cell>
          <cell r="C1205">
            <v>4</v>
          </cell>
          <cell r="D1205" t="str">
            <v>N</v>
          </cell>
          <cell r="E1205" t="str">
            <v>2016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17731151.41</v>
          </cell>
          <cell r="K1205">
            <v>88975034.819999993</v>
          </cell>
          <cell r="L1205">
            <v>106427237.5</v>
          </cell>
          <cell r="M1205">
            <v>-177671120.91</v>
          </cell>
          <cell r="N1205">
            <v>17731151.41</v>
          </cell>
          <cell r="O1205">
            <v>195402272.31999999</v>
          </cell>
          <cell r="P1205">
            <v>-177671120.91</v>
          </cell>
        </row>
        <row r="1206">
          <cell r="A1206" t="str">
            <v>MONTE ALEGRE - RN</v>
          </cell>
          <cell r="B1206" t="str">
            <v>RN</v>
          </cell>
          <cell r="C1206">
            <v>6</v>
          </cell>
          <cell r="D1206" t="str">
            <v>NE</v>
          </cell>
          <cell r="E1206" t="str">
            <v>2019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9611651.2300000004</v>
          </cell>
          <cell r="K1206">
            <v>25587331.920000002</v>
          </cell>
          <cell r="L1206">
            <v>68502433.790000007</v>
          </cell>
          <cell r="M1206">
            <v>-84478114.480000004</v>
          </cell>
          <cell r="N1206">
            <v>9611651.2300000004</v>
          </cell>
          <cell r="O1206">
            <v>94089765.710000008</v>
          </cell>
          <cell r="P1206">
            <v>-84478114.480000004</v>
          </cell>
        </row>
        <row r="1207">
          <cell r="A1207" t="str">
            <v>MONTE ALEGRE DE MINAS - MG</v>
          </cell>
          <cell r="B1207" t="str">
            <v>MG</v>
          </cell>
          <cell r="C1207">
            <v>6</v>
          </cell>
          <cell r="D1207" t="str">
            <v>SE</v>
          </cell>
          <cell r="E1207" t="str">
            <v>2019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6541261.459999999</v>
          </cell>
          <cell r="K1207">
            <v>65646859.369999997</v>
          </cell>
          <cell r="L1207">
            <v>76599093.859999999</v>
          </cell>
          <cell r="M1207">
            <v>-135704691.77000001</v>
          </cell>
          <cell r="N1207">
            <v>6541261.459999999</v>
          </cell>
          <cell r="O1207">
            <v>142245953.22999999</v>
          </cell>
          <cell r="P1207">
            <v>-135704691.76999998</v>
          </cell>
        </row>
        <row r="1208">
          <cell r="A1208" t="str">
            <v>MONTE BELO - MG</v>
          </cell>
          <cell r="B1208" t="str">
            <v>MG</v>
          </cell>
          <cell r="C1208">
            <v>7</v>
          </cell>
          <cell r="D1208" t="str">
            <v>SE</v>
          </cell>
          <cell r="E1208" t="str">
            <v>2019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11916437.470000001</v>
          </cell>
          <cell r="K1208">
            <v>60609736.479999997</v>
          </cell>
          <cell r="L1208">
            <v>37480279.310000002</v>
          </cell>
          <cell r="M1208">
            <v>-86173578.319999993</v>
          </cell>
          <cell r="N1208">
            <v>11916437.470000001</v>
          </cell>
          <cell r="O1208">
            <v>98090015.789999992</v>
          </cell>
          <cell r="P1208">
            <v>-86173578.319999993</v>
          </cell>
        </row>
        <row r="1209">
          <cell r="A1209" t="str">
            <v>MONTE CASTELO - SP</v>
          </cell>
          <cell r="B1209" t="str">
            <v>SP</v>
          </cell>
          <cell r="C1209">
            <v>7</v>
          </cell>
          <cell r="D1209" t="str">
            <v>SE</v>
          </cell>
          <cell r="E1209" t="str">
            <v>2018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8434384.9000000004</v>
          </cell>
          <cell r="K1209">
            <v>29040386.870000001</v>
          </cell>
          <cell r="L1209">
            <v>17301412.719999999</v>
          </cell>
          <cell r="M1209">
            <v>-37907414.689999998</v>
          </cell>
          <cell r="N1209">
            <v>8434384.9000000004</v>
          </cell>
          <cell r="O1209">
            <v>46341799.590000004</v>
          </cell>
          <cell r="P1209">
            <v>-37907414.690000005</v>
          </cell>
        </row>
        <row r="1210">
          <cell r="A1210" t="str">
            <v>MONTE DO CARMO - TO</v>
          </cell>
          <cell r="B1210" t="str">
            <v>TO</v>
          </cell>
          <cell r="C1210">
            <v>7</v>
          </cell>
          <cell r="D1210" t="str">
            <v>N</v>
          </cell>
          <cell r="E1210" t="str">
            <v>2019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8384714.6799999997</v>
          </cell>
          <cell r="K1210">
            <v>2911115.92</v>
          </cell>
          <cell r="L1210">
            <v>15747983.449999999</v>
          </cell>
          <cell r="M1210">
            <v>-10274384.689999999</v>
          </cell>
          <cell r="N1210">
            <v>8384714.6799999997</v>
          </cell>
          <cell r="O1210">
            <v>18659099.369999997</v>
          </cell>
          <cell r="P1210">
            <v>-10274384.689999998</v>
          </cell>
        </row>
        <row r="1211">
          <cell r="A1211" t="str">
            <v>MONTE MOR - SP</v>
          </cell>
          <cell r="B1211" t="str">
            <v>SP</v>
          </cell>
          <cell r="C1211">
            <v>5</v>
          </cell>
          <cell r="D1211" t="str">
            <v>SE</v>
          </cell>
          <cell r="E1211" t="str">
            <v>2017</v>
          </cell>
          <cell r="F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68412451.810000002</v>
          </cell>
          <cell r="K1211">
            <v>82483204.219999999</v>
          </cell>
          <cell r="L1211">
            <v>93584978.379999995</v>
          </cell>
          <cell r="M1211">
            <v>-107655730.79000001</v>
          </cell>
          <cell r="N1211">
            <v>68412451.810000002</v>
          </cell>
          <cell r="O1211">
            <v>176068182.59999999</v>
          </cell>
          <cell r="P1211">
            <v>-107655730.78999999</v>
          </cell>
        </row>
        <row r="1212">
          <cell r="A1212" t="str">
            <v>MONTE NEGRO - RO</v>
          </cell>
          <cell r="B1212" t="str">
            <v>RO</v>
          </cell>
          <cell r="C1212">
            <v>7</v>
          </cell>
          <cell r="D1212" t="str">
            <v>N</v>
          </cell>
          <cell r="E1212" t="str">
            <v>2019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14172328.710000001</v>
          </cell>
          <cell r="K1212">
            <v>10462127.75</v>
          </cell>
          <cell r="L1212">
            <v>26538549.550000001</v>
          </cell>
          <cell r="M1212">
            <v>-22828348.59</v>
          </cell>
          <cell r="N1212">
            <v>14172328.710000001</v>
          </cell>
          <cell r="O1212">
            <v>37000677.299999997</v>
          </cell>
          <cell r="P1212">
            <v>-22828348.589999996</v>
          </cell>
        </row>
        <row r="1213">
          <cell r="A1213" t="str">
            <v>MONTE SANTO DO TOCANTINS - TO</v>
          </cell>
          <cell r="B1213" t="str">
            <v>TO</v>
          </cell>
          <cell r="C1213">
            <v>8</v>
          </cell>
          <cell r="D1213" t="str">
            <v>N</v>
          </cell>
          <cell r="E1213" t="str">
            <v/>
          </cell>
          <cell r="F1213" t="str">
            <v/>
          </cell>
          <cell r="G1213" t="str">
            <v/>
          </cell>
          <cell r="H1213" t="str">
            <v/>
          </cell>
          <cell r="I1213" t="str">
            <v/>
          </cell>
          <cell r="J1213" t="str">
            <v/>
          </cell>
          <cell r="K1213" t="str">
            <v/>
          </cell>
          <cell r="L1213" t="str">
            <v/>
          </cell>
          <cell r="M1213" t="str">
            <v/>
          </cell>
          <cell r="N1213" t="str">
            <v/>
          </cell>
          <cell r="P1213" t="str">
            <v/>
          </cell>
        </row>
        <row r="1214">
          <cell r="A1214" t="str">
            <v>MONTEIRÓPOLIS - AL</v>
          </cell>
          <cell r="B1214" t="str">
            <v>AL</v>
          </cell>
          <cell r="C1214">
            <v>8</v>
          </cell>
          <cell r="D1214" t="str">
            <v>NE</v>
          </cell>
          <cell r="E1214" t="str">
            <v/>
          </cell>
          <cell r="F1214" t="str">
            <v/>
          </cell>
          <cell r="G1214" t="str">
            <v/>
          </cell>
          <cell r="H1214" t="str">
            <v/>
          </cell>
          <cell r="I1214" t="str">
            <v/>
          </cell>
          <cell r="J1214" t="str">
            <v/>
          </cell>
          <cell r="K1214" t="str">
            <v/>
          </cell>
          <cell r="L1214" t="str">
            <v/>
          </cell>
          <cell r="M1214" t="str">
            <v/>
          </cell>
          <cell r="N1214" t="str">
            <v/>
          </cell>
          <cell r="P1214" t="str">
            <v/>
          </cell>
        </row>
        <row r="1215">
          <cell r="A1215" t="str">
            <v>MONTENEGRO - RS</v>
          </cell>
          <cell r="B1215" t="str">
            <v>RS</v>
          </cell>
          <cell r="C1215">
            <v>5</v>
          </cell>
          <cell r="D1215" t="str">
            <v>S</v>
          </cell>
          <cell r="E1215" t="str">
            <v>2019</v>
          </cell>
          <cell r="F1215">
            <v>0</v>
          </cell>
          <cell r="G1215">
            <v>2942849.45</v>
          </cell>
          <cell r="H1215">
            <v>0</v>
          </cell>
          <cell r="I1215">
            <v>-2942849.45</v>
          </cell>
          <cell r="J1215">
            <v>301397649.98999989</v>
          </cell>
          <cell r="K1215">
            <v>233503185.71000001</v>
          </cell>
          <cell r="L1215">
            <v>256490717.19</v>
          </cell>
          <cell r="M1215">
            <v>-188596252.91000009</v>
          </cell>
          <cell r="N1215">
            <v>301397649.98999989</v>
          </cell>
          <cell r="O1215">
            <v>492936752.35000002</v>
          </cell>
          <cell r="P1215">
            <v>-191539102.36000013</v>
          </cell>
        </row>
        <row r="1216">
          <cell r="A1216" t="str">
            <v>MONTES CLAROS - MG</v>
          </cell>
          <cell r="B1216" t="str">
            <v>MG</v>
          </cell>
          <cell r="C1216">
            <v>3</v>
          </cell>
          <cell r="D1216" t="str">
            <v>SE</v>
          </cell>
          <cell r="E1216" t="str">
            <v/>
          </cell>
          <cell r="F1216" t="str">
            <v/>
          </cell>
          <cell r="G1216" t="str">
            <v/>
          </cell>
          <cell r="H1216" t="str">
            <v/>
          </cell>
          <cell r="I1216" t="str">
            <v/>
          </cell>
          <cell r="J1216" t="str">
            <v/>
          </cell>
          <cell r="K1216" t="str">
            <v/>
          </cell>
          <cell r="L1216" t="str">
            <v/>
          </cell>
          <cell r="M1216" t="str">
            <v/>
          </cell>
          <cell r="N1216" t="str">
            <v/>
          </cell>
          <cell r="P1216" t="str">
            <v/>
          </cell>
        </row>
        <row r="1217">
          <cell r="A1217" t="str">
            <v>MONTES CLAROS DE GOIÁS - GO</v>
          </cell>
          <cell r="B1217" t="str">
            <v>GO</v>
          </cell>
          <cell r="C1217">
            <v>7</v>
          </cell>
          <cell r="D1217" t="str">
            <v>CO</v>
          </cell>
          <cell r="E1217" t="str">
            <v>2017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19339118.359999999</v>
          </cell>
          <cell r="K1217">
            <v>28406608.760000002</v>
          </cell>
          <cell r="L1217">
            <v>33460523.359999999</v>
          </cell>
          <cell r="M1217">
            <v>-42528013.760000013</v>
          </cell>
          <cell r="N1217">
            <v>19339118.359999999</v>
          </cell>
          <cell r="O1217">
            <v>61867132.120000005</v>
          </cell>
          <cell r="P1217">
            <v>-42528013.760000005</v>
          </cell>
        </row>
        <row r="1218">
          <cell r="A1218" t="str">
            <v>MONTIVIDIU - GO</v>
          </cell>
          <cell r="B1218" t="str">
            <v>GO</v>
          </cell>
          <cell r="C1218">
            <v>7</v>
          </cell>
          <cell r="D1218" t="str">
            <v>CO</v>
          </cell>
          <cell r="E1218" t="str">
            <v>2019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6093885.4399999985</v>
          </cell>
          <cell r="K1218">
            <v>27795566.559999999</v>
          </cell>
          <cell r="L1218">
            <v>77483693.459999993</v>
          </cell>
          <cell r="M1218">
            <v>-99185374.579999998</v>
          </cell>
          <cell r="N1218">
            <v>6093885.4399999985</v>
          </cell>
          <cell r="O1218">
            <v>105279260.02</v>
          </cell>
          <cell r="P1218">
            <v>-99185374.579999998</v>
          </cell>
        </row>
        <row r="1219">
          <cell r="A1219" t="str">
            <v>MORADA NOVA - CE</v>
          </cell>
          <cell r="B1219" t="str">
            <v>CE</v>
          </cell>
          <cell r="C1219">
            <v>4</v>
          </cell>
          <cell r="D1219" t="str">
            <v>NE</v>
          </cell>
          <cell r="E1219" t="str">
            <v/>
          </cell>
          <cell r="F1219" t="str">
            <v/>
          </cell>
          <cell r="G1219" t="str">
            <v/>
          </cell>
          <cell r="H1219" t="str">
            <v/>
          </cell>
          <cell r="I1219" t="str">
            <v/>
          </cell>
          <cell r="J1219" t="str">
            <v/>
          </cell>
          <cell r="K1219" t="str">
            <v/>
          </cell>
          <cell r="L1219" t="str">
            <v/>
          </cell>
          <cell r="M1219" t="str">
            <v/>
          </cell>
          <cell r="N1219" t="str">
            <v/>
          </cell>
          <cell r="P1219" t="str">
            <v/>
          </cell>
        </row>
        <row r="1220">
          <cell r="A1220" t="str">
            <v>MORADA NOVA DE MINAS - MG</v>
          </cell>
          <cell r="B1220" t="str">
            <v>MG</v>
          </cell>
          <cell r="C1220">
            <v>6</v>
          </cell>
          <cell r="D1220" t="str">
            <v>SE</v>
          </cell>
          <cell r="E1220" t="str">
            <v>2018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6305580.0499999998</v>
          </cell>
          <cell r="K1220">
            <v>19123211.34</v>
          </cell>
          <cell r="L1220">
            <v>35676330.899999999</v>
          </cell>
          <cell r="M1220">
            <v>-48493962.189999998</v>
          </cell>
          <cell r="N1220">
            <v>6305580.0499999998</v>
          </cell>
          <cell r="O1220">
            <v>54799542.239999995</v>
          </cell>
          <cell r="P1220">
            <v>-48493962.189999998</v>
          </cell>
        </row>
        <row r="1221">
          <cell r="A1221" t="str">
            <v>MOREILÂNDIA - PE</v>
          </cell>
          <cell r="B1221" t="str">
            <v>PE</v>
          </cell>
          <cell r="C1221">
            <v>6</v>
          </cell>
          <cell r="D1221" t="str">
            <v>NE</v>
          </cell>
          <cell r="E1221" t="str">
            <v>2017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1652631.3</v>
          </cell>
          <cell r="K1221">
            <v>45682543.18</v>
          </cell>
          <cell r="L1221">
            <v>37901557.689999998</v>
          </cell>
          <cell r="M1221">
            <v>-81931469.569999993</v>
          </cell>
          <cell r="N1221">
            <v>1652631.3</v>
          </cell>
          <cell r="O1221">
            <v>83584100.870000005</v>
          </cell>
          <cell r="P1221">
            <v>-81931469.570000008</v>
          </cell>
        </row>
        <row r="1222">
          <cell r="A1222" t="str">
            <v>MOREIRA SALES - PR</v>
          </cell>
          <cell r="B1222" t="str">
            <v>PR</v>
          </cell>
          <cell r="C1222">
            <v>6</v>
          </cell>
          <cell r="D1222" t="str">
            <v>S</v>
          </cell>
          <cell r="E1222" t="str">
            <v>2019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17173019.329999998</v>
          </cell>
          <cell r="K1222">
            <v>45297342.109999999</v>
          </cell>
          <cell r="L1222">
            <v>32252398.039999999</v>
          </cell>
          <cell r="M1222">
            <v>-60376720.82</v>
          </cell>
          <cell r="N1222">
            <v>17173019.329999998</v>
          </cell>
          <cell r="O1222">
            <v>77549740.150000006</v>
          </cell>
          <cell r="P1222">
            <v>-60376720.820000008</v>
          </cell>
        </row>
        <row r="1223">
          <cell r="A1223" t="str">
            <v>MORENO - PE</v>
          </cell>
          <cell r="B1223" t="str">
            <v>PE</v>
          </cell>
          <cell r="C1223">
            <v>5</v>
          </cell>
          <cell r="D1223" t="str">
            <v>NE</v>
          </cell>
          <cell r="E1223" t="str">
            <v>2019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169760.19</v>
          </cell>
          <cell r="K1223">
            <v>232361440.46000001</v>
          </cell>
          <cell r="L1223">
            <v>112197786.18000001</v>
          </cell>
          <cell r="M1223">
            <v>-344389466.44999999</v>
          </cell>
          <cell r="N1223">
            <v>169760.19</v>
          </cell>
          <cell r="O1223">
            <v>344559226.63999999</v>
          </cell>
          <cell r="P1223">
            <v>-344389466.44999999</v>
          </cell>
        </row>
        <row r="1224">
          <cell r="A1224" t="str">
            <v>MORMAÇO - RS</v>
          </cell>
          <cell r="B1224" t="str">
            <v>RS</v>
          </cell>
          <cell r="C1224">
            <v>7</v>
          </cell>
          <cell r="D1224" t="str">
            <v>S</v>
          </cell>
          <cell r="E1224" t="str">
            <v>2019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12756053.59</v>
          </cell>
          <cell r="K1224">
            <v>5443558</v>
          </cell>
          <cell r="L1224">
            <v>18761218</v>
          </cell>
          <cell r="M1224">
            <v>-11448722.41</v>
          </cell>
          <cell r="N1224">
            <v>12756053.59</v>
          </cell>
          <cell r="O1224">
            <v>24204776</v>
          </cell>
          <cell r="P1224">
            <v>-11448722.41</v>
          </cell>
        </row>
        <row r="1225">
          <cell r="A1225" t="str">
            <v>MORRINHOS - GO</v>
          </cell>
          <cell r="B1225" t="str">
            <v>GO</v>
          </cell>
          <cell r="C1225">
            <v>5</v>
          </cell>
          <cell r="D1225" t="str">
            <v>CO</v>
          </cell>
          <cell r="E1225" t="str">
            <v>2019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J1225">
            <v>10121790.560000001</v>
          </cell>
          <cell r="K1225">
            <v>120853208.45999999</v>
          </cell>
          <cell r="L1225">
            <v>105545066.26000001</v>
          </cell>
          <cell r="M1225">
            <v>-216276484.16</v>
          </cell>
          <cell r="N1225">
            <v>10121790.560000001</v>
          </cell>
          <cell r="O1225">
            <v>226398274.72</v>
          </cell>
          <cell r="P1225">
            <v>-216276484.16</v>
          </cell>
        </row>
        <row r="1226">
          <cell r="A1226" t="str">
            <v>MORRINHOS DO SUL - RS</v>
          </cell>
          <cell r="B1226" t="str">
            <v>RS</v>
          </cell>
          <cell r="C1226">
            <v>7</v>
          </cell>
          <cell r="D1226" t="str">
            <v>S</v>
          </cell>
          <cell r="E1226" t="str">
            <v>2019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J1226">
            <v>17274358.68</v>
          </cell>
          <cell r="K1226">
            <v>13647218.539999999</v>
          </cell>
          <cell r="L1226">
            <v>23784879.59</v>
          </cell>
          <cell r="M1226">
            <v>-20157739.449999999</v>
          </cell>
          <cell r="N1226">
            <v>17274358.68</v>
          </cell>
          <cell r="O1226">
            <v>37432098.129999995</v>
          </cell>
          <cell r="P1226">
            <v>-20157739.449999996</v>
          </cell>
        </row>
        <row r="1227">
          <cell r="A1227" t="str">
            <v>MORRO AGUDO - SP</v>
          </cell>
          <cell r="B1227" t="str">
            <v>SP</v>
          </cell>
          <cell r="C1227">
            <v>5</v>
          </cell>
          <cell r="D1227" t="str">
            <v>SE</v>
          </cell>
          <cell r="E1227" t="str">
            <v>2017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33312893.34</v>
          </cell>
          <cell r="K1227">
            <v>60390574.649999999</v>
          </cell>
          <cell r="L1227">
            <v>95919949.359999999</v>
          </cell>
          <cell r="M1227">
            <v>-122997630.67</v>
          </cell>
          <cell r="N1227">
            <v>33312893.34</v>
          </cell>
          <cell r="O1227">
            <v>156310524.00999999</v>
          </cell>
          <cell r="P1227">
            <v>-122997630.66999999</v>
          </cell>
        </row>
        <row r="1228">
          <cell r="A1228" t="str">
            <v>MORRO AGUDO DE GOIÁS - GO</v>
          </cell>
          <cell r="B1228" t="str">
            <v>GO</v>
          </cell>
          <cell r="C1228">
            <v>7</v>
          </cell>
          <cell r="D1228" t="str">
            <v>CO</v>
          </cell>
          <cell r="E1228" t="str">
            <v>2019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J1228">
            <v>4014467.09</v>
          </cell>
          <cell r="K1228">
            <v>10401695.779999999</v>
          </cell>
          <cell r="L1228">
            <v>17440417.190000001</v>
          </cell>
          <cell r="M1228">
            <v>-23827645.879999999</v>
          </cell>
          <cell r="N1228">
            <v>4014467.09</v>
          </cell>
          <cell r="O1228">
            <v>27842112.969999999</v>
          </cell>
          <cell r="P1228">
            <v>-23827645.879999999</v>
          </cell>
        </row>
        <row r="1229">
          <cell r="A1229" t="str">
            <v>MORRO DO CHAPÉU - BA</v>
          </cell>
          <cell r="B1229" t="str">
            <v>BA</v>
          </cell>
          <cell r="C1229">
            <v>6</v>
          </cell>
          <cell r="D1229" t="str">
            <v>NE</v>
          </cell>
          <cell r="E1229" t="str">
            <v>2019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J1229">
            <v>15338332.560000001</v>
          </cell>
          <cell r="K1229">
            <v>21010738</v>
          </cell>
          <cell r="L1229">
            <v>112595054.94</v>
          </cell>
          <cell r="M1229">
            <v>-118267460.38</v>
          </cell>
          <cell r="N1229">
            <v>15338332.560000001</v>
          </cell>
          <cell r="O1229">
            <v>133605792.94</v>
          </cell>
          <cell r="P1229">
            <v>-118267460.38</v>
          </cell>
        </row>
        <row r="1230">
          <cell r="A1230" t="str">
            <v>MORRO REUTER - RS</v>
          </cell>
          <cell r="B1230" t="str">
            <v>RS</v>
          </cell>
          <cell r="C1230">
            <v>7</v>
          </cell>
          <cell r="D1230" t="str">
            <v>S</v>
          </cell>
          <cell r="E1230" t="str">
            <v>2018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15470137.84</v>
          </cell>
          <cell r="K1230">
            <v>6867650.0800000001</v>
          </cell>
          <cell r="L1230">
            <v>25003643</v>
          </cell>
          <cell r="M1230">
            <v>-16401155.24</v>
          </cell>
          <cell r="N1230">
            <v>15470137.84</v>
          </cell>
          <cell r="O1230">
            <v>31871293.079999998</v>
          </cell>
          <cell r="P1230">
            <v>-16401155.239999998</v>
          </cell>
        </row>
        <row r="1231">
          <cell r="A1231" t="str">
            <v>MOSSÂMEDES - GO</v>
          </cell>
          <cell r="B1231" t="str">
            <v>GO</v>
          </cell>
          <cell r="C1231">
            <v>7</v>
          </cell>
          <cell r="D1231" t="str">
            <v>CO</v>
          </cell>
          <cell r="E1231" t="str">
            <v>2018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1509024.6</v>
          </cell>
          <cell r="K1231">
            <v>20571670.620000001</v>
          </cell>
          <cell r="L1231">
            <v>32628564.57</v>
          </cell>
          <cell r="M1231">
            <v>-51691210.590000004</v>
          </cell>
          <cell r="N1231">
            <v>1509024.6</v>
          </cell>
          <cell r="O1231">
            <v>53200235.189999998</v>
          </cell>
          <cell r="P1231">
            <v>-51691210.589999996</v>
          </cell>
        </row>
        <row r="1232">
          <cell r="A1232" t="str">
            <v>MOSSORÓ - RN</v>
          </cell>
          <cell r="B1232" t="str">
            <v>RN</v>
          </cell>
          <cell r="C1232">
            <v>4</v>
          </cell>
          <cell r="D1232" t="str">
            <v>NE</v>
          </cell>
          <cell r="E1232" t="str">
            <v>2019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156964329.31999999</v>
          </cell>
          <cell r="K1232">
            <v>397855972.79000002</v>
          </cell>
          <cell r="L1232">
            <v>383931283.56999999</v>
          </cell>
          <cell r="M1232">
            <v>-624822927.03999996</v>
          </cell>
          <cell r="N1232">
            <v>156964329.31999999</v>
          </cell>
          <cell r="O1232">
            <v>781787256.36000001</v>
          </cell>
          <cell r="P1232">
            <v>-624822927.03999996</v>
          </cell>
        </row>
        <row r="1233">
          <cell r="A1233" t="str">
            <v>MOSTARDAS - RS</v>
          </cell>
          <cell r="B1233" t="str">
            <v>RS</v>
          </cell>
          <cell r="C1233">
            <v>6</v>
          </cell>
          <cell r="D1233" t="str">
            <v>S</v>
          </cell>
          <cell r="E1233" t="str">
            <v>2019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33186630.43</v>
          </cell>
          <cell r="K1233">
            <v>54594025.759999998</v>
          </cell>
          <cell r="L1233">
            <v>42432505.630000003</v>
          </cell>
          <cell r="M1233">
            <v>-63839900.960000001</v>
          </cell>
          <cell r="N1233">
            <v>33186630.43</v>
          </cell>
          <cell r="O1233">
            <v>97026531.390000001</v>
          </cell>
          <cell r="P1233">
            <v>-63839900.960000001</v>
          </cell>
        </row>
        <row r="1234">
          <cell r="A1234" t="str">
            <v>MOZARLÂNDIA - GO</v>
          </cell>
          <cell r="B1234" t="str">
            <v>GO</v>
          </cell>
          <cell r="C1234">
            <v>7</v>
          </cell>
          <cell r="D1234" t="str">
            <v>CO</v>
          </cell>
          <cell r="E1234" t="str">
            <v>2018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9707721.6400000006</v>
          </cell>
          <cell r="K1234">
            <v>25581911.699999999</v>
          </cell>
          <cell r="L1234">
            <v>36479351.420000002</v>
          </cell>
          <cell r="M1234">
            <v>-52353541.479999997</v>
          </cell>
          <cell r="N1234">
            <v>9707721.6400000006</v>
          </cell>
          <cell r="O1234">
            <v>62061263.120000005</v>
          </cell>
          <cell r="P1234">
            <v>-52353541.480000004</v>
          </cell>
        </row>
        <row r="1235">
          <cell r="A1235" t="str">
            <v>MUANÁ - PA</v>
          </cell>
          <cell r="B1235" t="str">
            <v>PA</v>
          </cell>
          <cell r="C1235">
            <v>8</v>
          </cell>
          <cell r="D1235" t="str">
            <v>N</v>
          </cell>
          <cell r="E1235" t="str">
            <v/>
          </cell>
          <cell r="F1235" t="str">
            <v/>
          </cell>
          <cell r="G1235" t="str">
            <v/>
          </cell>
          <cell r="H1235" t="str">
            <v/>
          </cell>
          <cell r="I1235" t="str">
            <v/>
          </cell>
          <cell r="J1235" t="str">
            <v/>
          </cell>
          <cell r="K1235" t="str">
            <v/>
          </cell>
          <cell r="L1235" t="str">
            <v/>
          </cell>
          <cell r="M1235" t="str">
            <v/>
          </cell>
          <cell r="N1235" t="str">
            <v/>
          </cell>
          <cell r="P1235" t="str">
            <v/>
          </cell>
        </row>
        <row r="1236">
          <cell r="A1236" t="str">
            <v>MUITOS CAPÕES - RS</v>
          </cell>
          <cell r="B1236" t="str">
            <v>RS</v>
          </cell>
          <cell r="C1236">
            <v>7</v>
          </cell>
          <cell r="D1236" t="str">
            <v>S</v>
          </cell>
          <cell r="E1236" t="str">
            <v>2019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18775090.489999998</v>
          </cell>
          <cell r="K1236">
            <v>3037791</v>
          </cell>
          <cell r="L1236">
            <v>19296737</v>
          </cell>
          <cell r="M1236">
            <v>-3559437.5100000021</v>
          </cell>
          <cell r="N1236">
            <v>18775090.489999998</v>
          </cell>
          <cell r="O1236">
            <v>22334528</v>
          </cell>
          <cell r="P1236">
            <v>-3559437.5100000016</v>
          </cell>
        </row>
        <row r="1237">
          <cell r="A1237" t="str">
            <v>MUNDO NOVO - MS</v>
          </cell>
          <cell r="B1237" t="str">
            <v>MS</v>
          </cell>
          <cell r="C1237">
            <v>6</v>
          </cell>
          <cell r="D1237" t="str">
            <v>CO</v>
          </cell>
          <cell r="E1237" t="str">
            <v>2019</v>
          </cell>
          <cell r="F1237">
            <v>0</v>
          </cell>
          <cell r="G1237">
            <v>6162656.0499999998</v>
          </cell>
          <cell r="H1237">
            <v>0</v>
          </cell>
          <cell r="I1237">
            <v>-6162656.0499999998</v>
          </cell>
          <cell r="J1237">
            <v>38805582.829999998</v>
          </cell>
          <cell r="K1237">
            <v>37291413.829999998</v>
          </cell>
          <cell r="L1237">
            <v>66331650.259999998</v>
          </cell>
          <cell r="M1237">
            <v>-64817481.259999998</v>
          </cell>
          <cell r="N1237">
            <v>38805582.829999998</v>
          </cell>
          <cell r="O1237">
            <v>109785720.13999999</v>
          </cell>
          <cell r="P1237">
            <v>-70980137.309999987</v>
          </cell>
        </row>
        <row r="1238">
          <cell r="A1238" t="str">
            <v>MUNHOZ DE MELO - PR</v>
          </cell>
          <cell r="B1238" t="str">
            <v>PR</v>
          </cell>
          <cell r="C1238">
            <v>7</v>
          </cell>
          <cell r="D1238" t="str">
            <v>S</v>
          </cell>
          <cell r="E1238" t="str">
            <v>2019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12555907.33</v>
          </cell>
          <cell r="K1238">
            <v>12838701.35</v>
          </cell>
          <cell r="L1238">
            <v>21392671.5</v>
          </cell>
          <cell r="M1238">
            <v>-21675465.52</v>
          </cell>
          <cell r="N1238">
            <v>12555907.33</v>
          </cell>
          <cell r="O1238">
            <v>34231372.850000001</v>
          </cell>
          <cell r="P1238">
            <v>-21675465.520000003</v>
          </cell>
        </row>
        <row r="1239">
          <cell r="A1239" t="str">
            <v>MURIAÉ - MG</v>
          </cell>
          <cell r="B1239" t="str">
            <v>MG</v>
          </cell>
          <cell r="C1239">
            <v>4</v>
          </cell>
          <cell r="D1239" t="str">
            <v>SE</v>
          </cell>
          <cell r="E1239" t="str">
            <v>2019</v>
          </cell>
          <cell r="F1239">
            <v>0</v>
          </cell>
          <cell r="G1239">
            <v>8517492.1099999994</v>
          </cell>
          <cell r="H1239">
            <v>0</v>
          </cell>
          <cell r="I1239">
            <v>-8517492.1099999994</v>
          </cell>
          <cell r="J1239">
            <v>191392750.33000001</v>
          </cell>
          <cell r="K1239">
            <v>302653571.97000003</v>
          </cell>
          <cell r="L1239">
            <v>287723772.81999999</v>
          </cell>
          <cell r="M1239">
            <v>-398984594.45999998</v>
          </cell>
          <cell r="N1239">
            <v>191392750.33000001</v>
          </cell>
          <cell r="O1239">
            <v>598894836.9000001</v>
          </cell>
          <cell r="P1239">
            <v>-407502086.57000005</v>
          </cell>
        </row>
        <row r="1240">
          <cell r="A1240" t="str">
            <v>MURICI - AL</v>
          </cell>
          <cell r="B1240" t="str">
            <v>AL</v>
          </cell>
          <cell r="C1240">
            <v>5</v>
          </cell>
          <cell r="D1240" t="str">
            <v>NE</v>
          </cell>
          <cell r="E1240" t="str">
            <v>2019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  <cell r="J1240">
            <v>7678689.3399999999</v>
          </cell>
          <cell r="K1240">
            <v>60214210.100000001</v>
          </cell>
          <cell r="L1240">
            <v>106146765.55</v>
          </cell>
          <cell r="M1240">
            <v>-158682286.31</v>
          </cell>
          <cell r="N1240">
            <v>7678689.3399999999</v>
          </cell>
          <cell r="O1240">
            <v>166360975.65000001</v>
          </cell>
          <cell r="P1240">
            <v>-158682286.31</v>
          </cell>
        </row>
        <row r="1241">
          <cell r="A1241" t="str">
            <v>MURICI DOS PORTELAS - PI</v>
          </cell>
          <cell r="B1241" t="str">
            <v>PI</v>
          </cell>
          <cell r="C1241">
            <v>7</v>
          </cell>
          <cell r="D1241" t="str">
            <v>NE</v>
          </cell>
          <cell r="E1241" t="str">
            <v>2019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6468249.6100000003</v>
          </cell>
          <cell r="K1241">
            <v>5731080.4100000001</v>
          </cell>
          <cell r="L1241">
            <v>33771774.170000002</v>
          </cell>
          <cell r="M1241">
            <v>-33034604.969999999</v>
          </cell>
          <cell r="N1241">
            <v>6468249.6100000003</v>
          </cell>
          <cell r="O1241">
            <v>39502854.579999998</v>
          </cell>
          <cell r="P1241">
            <v>-33034604.969999999</v>
          </cell>
        </row>
        <row r="1242">
          <cell r="A1242" t="str">
            <v>MUTUNÓPOLIS - GO</v>
          </cell>
          <cell r="B1242" t="str">
            <v>GO</v>
          </cell>
          <cell r="C1242">
            <v>7</v>
          </cell>
          <cell r="D1242" t="str">
            <v>CO</v>
          </cell>
          <cell r="E1242" t="str">
            <v>2016</v>
          </cell>
          <cell r="F1242">
            <v>0</v>
          </cell>
          <cell r="G1242">
            <v>0</v>
          </cell>
          <cell r="H1242">
            <v>0</v>
          </cell>
          <cell r="I1242">
            <v>0</v>
          </cell>
          <cell r="J1242">
            <v>8315465.3600000003</v>
          </cell>
          <cell r="K1242">
            <v>19073149.640000001</v>
          </cell>
          <cell r="L1242">
            <v>19007146.73</v>
          </cell>
          <cell r="M1242">
            <v>-29764831.010000002</v>
          </cell>
          <cell r="N1242">
            <v>8315465.3600000003</v>
          </cell>
          <cell r="O1242">
            <v>38080296.370000005</v>
          </cell>
          <cell r="P1242">
            <v>-29764831.010000005</v>
          </cell>
        </row>
        <row r="1243">
          <cell r="A1243" t="str">
            <v>MUZAMBINHO - MG</v>
          </cell>
          <cell r="B1243" t="str">
            <v>MG</v>
          </cell>
          <cell r="C1243">
            <v>6</v>
          </cell>
          <cell r="D1243" t="str">
            <v>SE</v>
          </cell>
          <cell r="E1243" t="str">
            <v>2018</v>
          </cell>
          <cell r="F1243">
            <v>0</v>
          </cell>
          <cell r="G1243">
            <v>4108585.66</v>
          </cell>
          <cell r="H1243">
            <v>0</v>
          </cell>
          <cell r="I1243">
            <v>-4108585.66</v>
          </cell>
          <cell r="J1243">
            <v>50519713.890000001</v>
          </cell>
          <cell r="K1243">
            <v>41599278.07</v>
          </cell>
          <cell r="L1243">
            <v>32519468.84</v>
          </cell>
          <cell r="M1243">
            <v>-23599033.02</v>
          </cell>
          <cell r="N1243">
            <v>50519713.890000001</v>
          </cell>
          <cell r="O1243">
            <v>78227332.570000008</v>
          </cell>
          <cell r="P1243">
            <v>-27707618.680000007</v>
          </cell>
        </row>
        <row r="1244">
          <cell r="A1244" t="str">
            <v>NANUQUE - MG</v>
          </cell>
          <cell r="B1244" t="str">
            <v>MG</v>
          </cell>
          <cell r="C1244">
            <v>5</v>
          </cell>
          <cell r="D1244" t="str">
            <v>SE</v>
          </cell>
          <cell r="E1244" t="str">
            <v>2018</v>
          </cell>
          <cell r="F1244">
            <v>0</v>
          </cell>
          <cell r="G1244">
            <v>10148673.060000001</v>
          </cell>
          <cell r="H1244">
            <v>0</v>
          </cell>
          <cell r="I1244">
            <v>-10148673.060000001</v>
          </cell>
          <cell r="J1244">
            <v>362108.5</v>
          </cell>
          <cell r="K1244">
            <v>75768288.049999997</v>
          </cell>
          <cell r="L1244">
            <v>114178973.31999999</v>
          </cell>
          <cell r="M1244">
            <v>-189585152.87</v>
          </cell>
          <cell r="N1244">
            <v>362108.5</v>
          </cell>
          <cell r="O1244">
            <v>200095934.43000001</v>
          </cell>
          <cell r="P1244">
            <v>-199733825.93000001</v>
          </cell>
        </row>
        <row r="1245">
          <cell r="A1245" t="str">
            <v>NÃO-ME-TOQUE - RS</v>
          </cell>
          <cell r="B1245" t="str">
            <v>RS</v>
          </cell>
          <cell r="C1245">
            <v>6</v>
          </cell>
          <cell r="D1245" t="str">
            <v>S</v>
          </cell>
          <cell r="E1245" t="str">
            <v>2019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45053354.490000002</v>
          </cell>
          <cell r="K1245">
            <v>111741120.8</v>
          </cell>
          <cell r="L1245">
            <v>89490590.180000007</v>
          </cell>
          <cell r="M1245">
            <v>-156178356.49000001</v>
          </cell>
          <cell r="N1245">
            <v>45053354.490000002</v>
          </cell>
          <cell r="O1245">
            <v>201231710.98000002</v>
          </cell>
          <cell r="P1245">
            <v>-156178356.49000001</v>
          </cell>
        </row>
        <row r="1246">
          <cell r="A1246" t="str">
            <v>NATAL - RN</v>
          </cell>
          <cell r="B1246" t="str">
            <v>RN</v>
          </cell>
          <cell r="C1246">
            <v>2</v>
          </cell>
          <cell r="D1246" t="str">
            <v>NE</v>
          </cell>
          <cell r="E1246" t="str">
            <v>2018</v>
          </cell>
          <cell r="F1246">
            <v>5293813.97</v>
          </cell>
          <cell r="G1246">
            <v>4534600511.54</v>
          </cell>
          <cell r="H1246">
            <v>4332954418.1800003</v>
          </cell>
          <cell r="I1246">
            <v>-8862261115.75</v>
          </cell>
          <cell r="J1246">
            <v>485371695.37</v>
          </cell>
          <cell r="K1246">
            <v>38871780.240000002</v>
          </cell>
          <cell r="L1246">
            <v>439160796.95999998</v>
          </cell>
          <cell r="M1246">
            <v>7339118.1700000241</v>
          </cell>
          <cell r="N1246">
            <v>490665509.34000003</v>
          </cell>
          <cell r="O1246">
            <v>9345587506.9200001</v>
          </cell>
          <cell r="P1246">
            <v>-8854921997.5799999</v>
          </cell>
        </row>
        <row r="1247">
          <cell r="A1247" t="str">
            <v>NATIVIDADE - RJ</v>
          </cell>
          <cell r="B1247" t="str">
            <v>RJ</v>
          </cell>
          <cell r="C1247">
            <v>5</v>
          </cell>
          <cell r="D1247" t="str">
            <v>SE</v>
          </cell>
          <cell r="E1247" t="str">
            <v>2019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40947711</v>
          </cell>
          <cell r="K1247">
            <v>106862883</v>
          </cell>
          <cell r="L1247">
            <v>71424551.099999994</v>
          </cell>
          <cell r="M1247">
            <v>-137339723.09999999</v>
          </cell>
          <cell r="N1247">
            <v>40947711</v>
          </cell>
          <cell r="O1247">
            <v>178287434.09999999</v>
          </cell>
          <cell r="P1247">
            <v>-137339723.09999999</v>
          </cell>
        </row>
        <row r="1248">
          <cell r="A1248" t="str">
            <v>NAVEGANTES - SC</v>
          </cell>
          <cell r="B1248" t="str">
            <v>SC</v>
          </cell>
          <cell r="C1248">
            <v>4</v>
          </cell>
          <cell r="D1248" t="str">
            <v>S</v>
          </cell>
          <cell r="E1248" t="str">
            <v>2019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148406648.69</v>
          </cell>
          <cell r="K1248">
            <v>75350455.829999998</v>
          </cell>
          <cell r="L1248">
            <v>127526576.95999999</v>
          </cell>
          <cell r="M1248">
            <v>-54470384.099999987</v>
          </cell>
          <cell r="N1248">
            <v>148406648.69</v>
          </cell>
          <cell r="O1248">
            <v>202877032.78999999</v>
          </cell>
          <cell r="P1248">
            <v>-54470384.099999994</v>
          </cell>
        </row>
        <row r="1249">
          <cell r="A1249" t="str">
            <v>NAVIRAÍ - MS</v>
          </cell>
          <cell r="B1249" t="str">
            <v>MS</v>
          </cell>
          <cell r="C1249">
            <v>5</v>
          </cell>
          <cell r="D1249" t="str">
            <v>CO</v>
          </cell>
          <cell r="E1249" t="str">
            <v>2019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162936196.94</v>
          </cell>
          <cell r="K1249">
            <v>72173688.730000004</v>
          </cell>
          <cell r="L1249">
            <v>228740962.97999999</v>
          </cell>
          <cell r="M1249">
            <v>-137978454.77000001</v>
          </cell>
          <cell r="N1249">
            <v>162936196.94</v>
          </cell>
          <cell r="O1249">
            <v>300914651.70999998</v>
          </cell>
          <cell r="P1249">
            <v>-137978454.76999998</v>
          </cell>
        </row>
        <row r="1250">
          <cell r="A1250" t="str">
            <v>NAZAREZINHO - PB</v>
          </cell>
          <cell r="B1250" t="str">
            <v>PB</v>
          </cell>
          <cell r="C1250">
            <v>7</v>
          </cell>
          <cell r="D1250" t="str">
            <v>NE</v>
          </cell>
          <cell r="E1250" t="str">
            <v>2019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3877080.32</v>
          </cell>
          <cell r="K1250">
            <v>55555783.420000002</v>
          </cell>
          <cell r="L1250">
            <v>22379307.5</v>
          </cell>
          <cell r="M1250">
            <v>-74058010.599999994</v>
          </cell>
          <cell r="N1250">
            <v>3877080.32</v>
          </cell>
          <cell r="O1250">
            <v>77935090.920000002</v>
          </cell>
          <cell r="P1250">
            <v>-74058010.600000009</v>
          </cell>
        </row>
        <row r="1251">
          <cell r="A1251" t="str">
            <v>NAZÁRIO - GO</v>
          </cell>
          <cell r="B1251" t="str">
            <v>GO</v>
          </cell>
          <cell r="C1251">
            <v>7</v>
          </cell>
          <cell r="D1251" t="str">
            <v>CO</v>
          </cell>
          <cell r="E1251" t="str">
            <v>2018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21228114.140000001</v>
          </cell>
          <cell r="L1251">
            <v>11487604.720000001</v>
          </cell>
          <cell r="M1251">
            <v>-32715718.859999999</v>
          </cell>
          <cell r="N1251">
            <v>0</v>
          </cell>
          <cell r="O1251">
            <v>32715718.859999999</v>
          </cell>
          <cell r="P1251">
            <v>-32715718.859999999</v>
          </cell>
        </row>
        <row r="1252">
          <cell r="A1252" t="str">
            <v>NERÓPOLIS - GO</v>
          </cell>
          <cell r="B1252" t="str">
            <v>GO</v>
          </cell>
          <cell r="C1252">
            <v>6</v>
          </cell>
          <cell r="D1252" t="str">
            <v>CO</v>
          </cell>
          <cell r="E1252" t="str">
            <v>2019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24188659.719999999</v>
          </cell>
          <cell r="K1252">
            <v>76588144.640000001</v>
          </cell>
          <cell r="L1252">
            <v>161389024.05000001</v>
          </cell>
          <cell r="M1252">
            <v>-213788508.97</v>
          </cell>
          <cell r="N1252">
            <v>24188659.719999999</v>
          </cell>
          <cell r="O1252">
            <v>237977168.69</v>
          </cell>
          <cell r="P1252">
            <v>-213788508.97</v>
          </cell>
        </row>
        <row r="1253">
          <cell r="A1253" t="str">
            <v>NEVES PAULISTA - SP</v>
          </cell>
          <cell r="B1253" t="str">
            <v>SP</v>
          </cell>
          <cell r="C1253">
            <v>7</v>
          </cell>
          <cell r="D1253" t="str">
            <v>SE</v>
          </cell>
          <cell r="E1253" t="str">
            <v>2019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16905239.32</v>
          </cell>
          <cell r="K1253">
            <v>20718514.579999998</v>
          </cell>
          <cell r="L1253">
            <v>14455277.33</v>
          </cell>
          <cell r="M1253">
            <v>-18268552.59</v>
          </cell>
          <cell r="N1253">
            <v>16905239.32</v>
          </cell>
          <cell r="O1253">
            <v>35173791.909999996</v>
          </cell>
          <cell r="P1253">
            <v>-18268552.589999996</v>
          </cell>
        </row>
        <row r="1254">
          <cell r="A1254" t="str">
            <v>NHAMUNDÁ - AM</v>
          </cell>
          <cell r="B1254" t="str">
            <v>AM</v>
          </cell>
          <cell r="C1254">
            <v>8</v>
          </cell>
          <cell r="D1254" t="str">
            <v>N</v>
          </cell>
          <cell r="E1254" t="str">
            <v/>
          </cell>
          <cell r="F1254" t="str">
            <v/>
          </cell>
          <cell r="G1254" t="str">
            <v/>
          </cell>
          <cell r="H1254" t="str">
            <v/>
          </cell>
          <cell r="I1254" t="str">
            <v/>
          </cell>
          <cell r="J1254" t="str">
            <v/>
          </cell>
          <cell r="K1254" t="str">
            <v/>
          </cell>
          <cell r="L1254" t="str">
            <v/>
          </cell>
          <cell r="M1254" t="str">
            <v/>
          </cell>
          <cell r="N1254" t="str">
            <v/>
          </cell>
          <cell r="P1254" t="str">
            <v/>
          </cell>
        </row>
        <row r="1255">
          <cell r="A1255" t="str">
            <v>NILÓPOLIS - RJ</v>
          </cell>
          <cell r="B1255" t="str">
            <v>RJ</v>
          </cell>
          <cell r="C1255">
            <v>4</v>
          </cell>
          <cell r="D1255" t="str">
            <v>SE</v>
          </cell>
          <cell r="E1255" t="str">
            <v>2019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84313764.819999993</v>
          </cell>
          <cell r="K1255">
            <v>390859279.69</v>
          </cell>
          <cell r="L1255">
            <v>141166807.30000001</v>
          </cell>
          <cell r="M1255">
            <v>-447712322.17000002</v>
          </cell>
          <cell r="N1255">
            <v>84313764.819999993</v>
          </cell>
          <cell r="O1255">
            <v>532026086.99000001</v>
          </cell>
          <cell r="P1255">
            <v>-447712322.17000002</v>
          </cell>
        </row>
        <row r="1256">
          <cell r="A1256" t="str">
            <v>NIQUELÂNDIA - GO</v>
          </cell>
          <cell r="B1256" t="str">
            <v>GO</v>
          </cell>
          <cell r="C1256">
            <v>8</v>
          </cell>
          <cell r="D1256" t="str">
            <v>CO</v>
          </cell>
          <cell r="E1256" t="str">
            <v/>
          </cell>
          <cell r="F1256" t="str">
            <v/>
          </cell>
          <cell r="G1256" t="str">
            <v/>
          </cell>
          <cell r="H1256" t="str">
            <v/>
          </cell>
          <cell r="I1256" t="str">
            <v/>
          </cell>
          <cell r="J1256" t="str">
            <v/>
          </cell>
          <cell r="K1256" t="str">
            <v/>
          </cell>
          <cell r="L1256" t="str">
            <v/>
          </cell>
          <cell r="M1256" t="str">
            <v/>
          </cell>
          <cell r="N1256" t="str">
            <v/>
          </cell>
          <cell r="P1256" t="str">
            <v/>
          </cell>
        </row>
        <row r="1257">
          <cell r="A1257" t="str">
            <v>NITERÓI - RJ</v>
          </cell>
          <cell r="B1257" t="str">
            <v>RJ</v>
          </cell>
          <cell r="C1257">
            <v>3</v>
          </cell>
          <cell r="D1257" t="str">
            <v>SE</v>
          </cell>
          <cell r="E1257" t="str">
            <v>2019</v>
          </cell>
          <cell r="F1257">
            <v>31050221.300000001</v>
          </cell>
          <cell r="G1257">
            <v>3854096540.3400002</v>
          </cell>
          <cell r="H1257">
            <v>3540879413.7199998</v>
          </cell>
          <cell r="I1257">
            <v>-7363925732.7600002</v>
          </cell>
          <cell r="J1257">
            <v>500351747.05000001</v>
          </cell>
          <cell r="K1257">
            <v>88408732.680000007</v>
          </cell>
          <cell r="L1257">
            <v>647049450.53999996</v>
          </cell>
          <cell r="M1257">
            <v>-235106436.16999999</v>
          </cell>
          <cell r="N1257">
            <v>531401968.35000002</v>
          </cell>
          <cell r="O1257">
            <v>8130434137.2799997</v>
          </cell>
          <cell r="P1257">
            <v>-7599032168.9299994</v>
          </cell>
        </row>
        <row r="1258">
          <cell r="A1258" t="str">
            <v>NOBRES - MT</v>
          </cell>
          <cell r="B1258" t="str">
            <v>MT</v>
          </cell>
          <cell r="C1258">
            <v>7</v>
          </cell>
          <cell r="D1258" t="str">
            <v>CO</v>
          </cell>
          <cell r="E1258" t="str">
            <v>2019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21264083.48</v>
          </cell>
          <cell r="K1258">
            <v>26063372.23</v>
          </cell>
          <cell r="L1258">
            <v>50225762.399999999</v>
          </cell>
          <cell r="M1258">
            <v>-55025051.149999999</v>
          </cell>
          <cell r="N1258">
            <v>21264083.48</v>
          </cell>
          <cell r="O1258">
            <v>76289134.629999995</v>
          </cell>
          <cell r="P1258">
            <v>-55025051.149999991</v>
          </cell>
        </row>
        <row r="1259">
          <cell r="A1259" t="str">
            <v>NONOAI - RS</v>
          </cell>
          <cell r="B1259" t="str">
            <v>RS</v>
          </cell>
          <cell r="C1259">
            <v>7</v>
          </cell>
          <cell r="D1259" t="str">
            <v>S</v>
          </cell>
          <cell r="E1259" t="str">
            <v>2018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46172603.030000001</v>
          </cell>
          <cell r="K1259">
            <v>29603936</v>
          </cell>
          <cell r="L1259">
            <v>63914481</v>
          </cell>
          <cell r="M1259">
            <v>-47345813.969999999</v>
          </cell>
          <cell r="N1259">
            <v>46172603.030000001</v>
          </cell>
          <cell r="O1259">
            <v>93518417</v>
          </cell>
          <cell r="P1259">
            <v>-47345813.969999999</v>
          </cell>
        </row>
        <row r="1260">
          <cell r="A1260" t="str">
            <v>NORTELÂNDIA - MT</v>
          </cell>
          <cell r="B1260" t="str">
            <v>MT</v>
          </cell>
          <cell r="C1260">
            <v>7</v>
          </cell>
          <cell r="D1260" t="str">
            <v>CO</v>
          </cell>
          <cell r="E1260" t="str">
            <v>2019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7681137.0899999999</v>
          </cell>
          <cell r="K1260">
            <v>8471512.7200000007</v>
          </cell>
          <cell r="L1260">
            <v>19621547.780000001</v>
          </cell>
          <cell r="M1260">
            <v>-20411923.41</v>
          </cell>
          <cell r="N1260">
            <v>7681137.0899999999</v>
          </cell>
          <cell r="O1260">
            <v>28093060.5</v>
          </cell>
          <cell r="P1260">
            <v>-20411923.41</v>
          </cell>
        </row>
        <row r="1261">
          <cell r="A1261" t="str">
            <v>NOSSA SENHORA DO LIVRAMENTO - MT</v>
          </cell>
          <cell r="B1261" t="str">
            <v>MT</v>
          </cell>
          <cell r="C1261">
            <v>7</v>
          </cell>
          <cell r="D1261" t="str">
            <v>CO</v>
          </cell>
          <cell r="E1261" t="str">
            <v>2019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23391924.780000001</v>
          </cell>
          <cell r="K1261">
            <v>11156083.5</v>
          </cell>
          <cell r="L1261">
            <v>34646473.310000002</v>
          </cell>
          <cell r="M1261">
            <v>-22410632.030000001</v>
          </cell>
          <cell r="N1261">
            <v>23391924.780000001</v>
          </cell>
          <cell r="O1261">
            <v>45802556.810000002</v>
          </cell>
          <cell r="P1261">
            <v>-22410632.030000001</v>
          </cell>
        </row>
        <row r="1262">
          <cell r="A1262" t="str">
            <v>NOVA ALVORADA DO SUL - MS</v>
          </cell>
          <cell r="B1262" t="str">
            <v>MS</v>
          </cell>
          <cell r="C1262">
            <v>6</v>
          </cell>
          <cell r="D1262" t="str">
            <v>CO</v>
          </cell>
          <cell r="E1262" t="str">
            <v>2019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15938600.98</v>
          </cell>
          <cell r="K1262">
            <v>9564275.0199999996</v>
          </cell>
          <cell r="L1262">
            <v>5490414.9400000004</v>
          </cell>
          <cell r="M1262">
            <v>883911.01999999955</v>
          </cell>
          <cell r="N1262">
            <v>15938600.98</v>
          </cell>
          <cell r="O1262">
            <v>15054689.960000001</v>
          </cell>
          <cell r="P1262">
            <v>883911.01999999955</v>
          </cell>
        </row>
        <row r="1263">
          <cell r="A1263" t="str">
            <v>NOVA ANDRADINA - MS</v>
          </cell>
          <cell r="B1263" t="str">
            <v>MS</v>
          </cell>
          <cell r="C1263">
            <v>5</v>
          </cell>
          <cell r="D1263" t="str">
            <v>CO</v>
          </cell>
          <cell r="E1263" t="str">
            <v>2019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50493513.939999998</v>
          </cell>
          <cell r="K1263">
            <v>55654019.100000001</v>
          </cell>
          <cell r="L1263">
            <v>121766406.05</v>
          </cell>
          <cell r="M1263">
            <v>-126926911.20999999</v>
          </cell>
          <cell r="N1263">
            <v>50493513.939999998</v>
          </cell>
          <cell r="O1263">
            <v>177420425.15000001</v>
          </cell>
          <cell r="P1263">
            <v>-126926911.21000001</v>
          </cell>
        </row>
        <row r="1264">
          <cell r="A1264" t="str">
            <v>NOVA ARAÇÁ - RS</v>
          </cell>
          <cell r="B1264" t="str">
            <v>RS</v>
          </cell>
          <cell r="C1264">
            <v>7</v>
          </cell>
          <cell r="D1264" t="str">
            <v>S</v>
          </cell>
          <cell r="E1264" t="str">
            <v>2019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20923032.190000001</v>
          </cell>
          <cell r="K1264">
            <v>9267215</v>
          </cell>
          <cell r="L1264">
            <v>23519763</v>
          </cell>
          <cell r="M1264">
            <v>-11863945.810000001</v>
          </cell>
          <cell r="N1264">
            <v>20923032.190000001</v>
          </cell>
          <cell r="O1264">
            <v>32786978</v>
          </cell>
          <cell r="P1264">
            <v>-11863945.809999999</v>
          </cell>
        </row>
        <row r="1265">
          <cell r="A1265" t="str">
            <v>NOVA AURORA - PR</v>
          </cell>
          <cell r="B1265" t="str">
            <v>PR</v>
          </cell>
          <cell r="C1265">
            <v>6</v>
          </cell>
          <cell r="D1265" t="str">
            <v>S</v>
          </cell>
          <cell r="E1265" t="str">
            <v>2019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19263872.640000001</v>
          </cell>
          <cell r="K1265">
            <v>54433114.380000003</v>
          </cell>
          <cell r="L1265">
            <v>42181074.149999999</v>
          </cell>
          <cell r="M1265">
            <v>-77350315.890000001</v>
          </cell>
          <cell r="N1265">
            <v>19263872.640000001</v>
          </cell>
          <cell r="O1265">
            <v>96614188.530000001</v>
          </cell>
          <cell r="P1265">
            <v>-77350315.890000001</v>
          </cell>
        </row>
        <row r="1266">
          <cell r="A1266" t="str">
            <v>NOVA BASSANO - RS</v>
          </cell>
          <cell r="B1266" t="str">
            <v>RS</v>
          </cell>
          <cell r="C1266">
            <v>7</v>
          </cell>
          <cell r="D1266" t="str">
            <v>S</v>
          </cell>
          <cell r="E1266" t="str">
            <v>2019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29626639.43</v>
          </cell>
          <cell r="K1266">
            <v>43007469.869999997</v>
          </cell>
          <cell r="L1266">
            <v>26311819.699999999</v>
          </cell>
          <cell r="M1266">
            <v>-39692650.140000001</v>
          </cell>
          <cell r="N1266">
            <v>29626639.43</v>
          </cell>
          <cell r="O1266">
            <v>69319289.569999993</v>
          </cell>
          <cell r="P1266">
            <v>-39692650.139999993</v>
          </cell>
        </row>
        <row r="1267">
          <cell r="A1267" t="str">
            <v>NOVA BOA VISTA - RS</v>
          </cell>
          <cell r="B1267" t="str">
            <v>RS</v>
          </cell>
          <cell r="C1267">
            <v>7</v>
          </cell>
          <cell r="D1267" t="str">
            <v>S</v>
          </cell>
          <cell r="E1267" t="str">
            <v>2019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15211621.859999999</v>
          </cell>
          <cell r="K1267">
            <v>7471516</v>
          </cell>
          <cell r="L1267">
            <v>13633675</v>
          </cell>
          <cell r="M1267">
            <v>-5893569.1400000006</v>
          </cell>
          <cell r="N1267">
            <v>15211621.859999999</v>
          </cell>
          <cell r="O1267">
            <v>21105191</v>
          </cell>
          <cell r="P1267">
            <v>-5893569.1400000006</v>
          </cell>
        </row>
        <row r="1268">
          <cell r="A1268" t="str">
            <v>NOVA BRASILÂNDIA - MT</v>
          </cell>
          <cell r="B1268" t="str">
            <v>MT</v>
          </cell>
          <cell r="C1268">
            <v>7</v>
          </cell>
          <cell r="D1268" t="str">
            <v>CO</v>
          </cell>
          <cell r="E1268" t="str">
            <v>2019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8682486.0399999991</v>
          </cell>
          <cell r="K1268">
            <v>9938364.6099999994</v>
          </cell>
          <cell r="L1268">
            <v>12633805.27</v>
          </cell>
          <cell r="M1268">
            <v>-13889683.84</v>
          </cell>
          <cell r="N1268">
            <v>8682486.0399999991</v>
          </cell>
          <cell r="O1268">
            <v>22572169.879999999</v>
          </cell>
          <cell r="P1268">
            <v>-13889683.84</v>
          </cell>
        </row>
        <row r="1269">
          <cell r="A1269" t="str">
            <v>NOVA BRASILÂNDIA D'OESTE - RO</v>
          </cell>
          <cell r="B1269" t="str">
            <v>RO</v>
          </cell>
          <cell r="C1269">
            <v>6</v>
          </cell>
          <cell r="D1269" t="str">
            <v>N</v>
          </cell>
          <cell r="E1269" t="str">
            <v>2015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12940356.42</v>
          </cell>
          <cell r="K1269">
            <v>6965974.5800000001</v>
          </cell>
          <cell r="L1269">
            <v>32811556.949999999</v>
          </cell>
          <cell r="M1269">
            <v>-26837175.109999999</v>
          </cell>
          <cell r="N1269">
            <v>12940356.42</v>
          </cell>
          <cell r="O1269">
            <v>39777531.530000001</v>
          </cell>
          <cell r="P1269">
            <v>-26837175.109999999</v>
          </cell>
        </row>
        <row r="1270">
          <cell r="A1270" t="str">
            <v>NOVA BRÉSCIA - RS</v>
          </cell>
          <cell r="B1270" t="str">
            <v>RS</v>
          </cell>
          <cell r="C1270">
            <v>7</v>
          </cell>
          <cell r="D1270" t="str">
            <v>S</v>
          </cell>
          <cell r="E1270" t="str">
            <v>2019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9747252.5999999996</v>
          </cell>
          <cell r="K1270">
            <v>16452873</v>
          </cell>
          <cell r="L1270">
            <v>25993767</v>
          </cell>
          <cell r="M1270">
            <v>-32699387.399999999</v>
          </cell>
          <cell r="N1270">
            <v>9747252.5999999996</v>
          </cell>
          <cell r="O1270">
            <v>42446640</v>
          </cell>
          <cell r="P1270">
            <v>-32699387.399999999</v>
          </cell>
        </row>
        <row r="1271">
          <cell r="A1271" t="str">
            <v>NOVA CANAÃ DO NORTE - MT</v>
          </cell>
          <cell r="B1271" t="str">
            <v>MT</v>
          </cell>
          <cell r="C1271">
            <v>7</v>
          </cell>
          <cell r="D1271" t="str">
            <v>CO</v>
          </cell>
          <cell r="E1271" t="str">
            <v>2019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28408695.960000001</v>
          </cell>
          <cell r="K1271">
            <v>15374000.119999999</v>
          </cell>
          <cell r="L1271">
            <v>44389489.960000001</v>
          </cell>
          <cell r="M1271">
            <v>-31354794.120000001</v>
          </cell>
          <cell r="N1271">
            <v>28408695.960000001</v>
          </cell>
          <cell r="O1271">
            <v>59763490.079999998</v>
          </cell>
          <cell r="P1271">
            <v>-31354794.119999997</v>
          </cell>
        </row>
        <row r="1272">
          <cell r="A1272" t="str">
            <v>NOVA CANAÃ PAULISTA - SP</v>
          </cell>
          <cell r="B1272" t="str">
            <v>SP</v>
          </cell>
          <cell r="C1272">
            <v>7</v>
          </cell>
          <cell r="D1272" t="str">
            <v>SE</v>
          </cell>
          <cell r="E1272" t="str">
            <v>2019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14422639.630000001</v>
          </cell>
          <cell r="K1272">
            <v>11253995.09</v>
          </cell>
          <cell r="L1272">
            <v>20901885.739999998</v>
          </cell>
          <cell r="M1272">
            <v>-17733241.199999999</v>
          </cell>
          <cell r="N1272">
            <v>14422639.630000001</v>
          </cell>
          <cell r="O1272">
            <v>32155880.829999998</v>
          </cell>
          <cell r="P1272">
            <v>-17733241.199999996</v>
          </cell>
        </row>
        <row r="1273">
          <cell r="A1273" t="str">
            <v>NOVA CANDELÁRIA - RS</v>
          </cell>
          <cell r="B1273" t="str">
            <v>RS</v>
          </cell>
          <cell r="C1273">
            <v>7</v>
          </cell>
          <cell r="D1273" t="str">
            <v>S</v>
          </cell>
          <cell r="E1273" t="str">
            <v>2019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20180997.289999999</v>
          </cell>
          <cell r="K1273">
            <v>6104084.6799999997</v>
          </cell>
          <cell r="L1273">
            <v>12571291.359999999</v>
          </cell>
          <cell r="M1273">
            <v>1505621.25</v>
          </cell>
          <cell r="N1273">
            <v>20180997.289999999</v>
          </cell>
          <cell r="O1273">
            <v>18675376.039999999</v>
          </cell>
          <cell r="P1273">
            <v>1505621.25</v>
          </cell>
        </row>
        <row r="1274">
          <cell r="A1274" t="str">
            <v>NOVA CANTU - PR</v>
          </cell>
          <cell r="B1274" t="str">
            <v>PR</v>
          </cell>
          <cell r="C1274">
            <v>7</v>
          </cell>
          <cell r="D1274" t="str">
            <v>S</v>
          </cell>
          <cell r="E1274" t="str">
            <v>2019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17625168.059999999</v>
          </cell>
          <cell r="K1274">
            <v>16808983.43</v>
          </cell>
          <cell r="L1274">
            <v>21709822.68</v>
          </cell>
          <cell r="M1274">
            <v>-20893638.050000001</v>
          </cell>
          <cell r="N1274">
            <v>17625168.059999999</v>
          </cell>
          <cell r="O1274">
            <v>38518806.109999999</v>
          </cell>
          <cell r="P1274">
            <v>-20893638.050000001</v>
          </cell>
        </row>
        <row r="1275">
          <cell r="A1275" t="str">
            <v>NOVA CASTILHO - SP</v>
          </cell>
          <cell r="B1275" t="str">
            <v>SP</v>
          </cell>
          <cell r="C1275">
            <v>7</v>
          </cell>
          <cell r="D1275" t="str">
            <v>SE</v>
          </cell>
          <cell r="E1275" t="str">
            <v>2019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14399758.710000001</v>
          </cell>
          <cell r="K1275">
            <v>5626832.6500000004</v>
          </cell>
          <cell r="L1275">
            <v>15807541.66</v>
          </cell>
          <cell r="M1275">
            <v>-7034615.5999999996</v>
          </cell>
          <cell r="N1275">
            <v>14399758.710000001</v>
          </cell>
          <cell r="O1275">
            <v>21434374.310000002</v>
          </cell>
          <cell r="P1275">
            <v>-7034615.6000000015</v>
          </cell>
        </row>
        <row r="1276">
          <cell r="A1276" t="str">
            <v>NOVA CRIXÁS - GO</v>
          </cell>
          <cell r="B1276" t="str">
            <v>GO</v>
          </cell>
          <cell r="C1276">
            <v>6</v>
          </cell>
          <cell r="D1276" t="str">
            <v>CO</v>
          </cell>
          <cell r="E1276" t="str">
            <v>2018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11143212.4</v>
          </cell>
          <cell r="K1276">
            <v>31400601.969999999</v>
          </cell>
          <cell r="L1276">
            <v>41258597.200000003</v>
          </cell>
          <cell r="M1276">
            <v>-61515986.770000003</v>
          </cell>
          <cell r="N1276">
            <v>11143212.4</v>
          </cell>
          <cell r="O1276">
            <v>72659199.170000002</v>
          </cell>
          <cell r="P1276">
            <v>-61515986.770000003</v>
          </cell>
        </row>
        <row r="1277">
          <cell r="A1277" t="str">
            <v>NOVA ESPERANÇA - PR</v>
          </cell>
          <cell r="B1277" t="str">
            <v>PR</v>
          </cell>
          <cell r="C1277">
            <v>5</v>
          </cell>
          <cell r="D1277" t="str">
            <v>S</v>
          </cell>
          <cell r="E1277" t="str">
            <v>2019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27656883.640000001</v>
          </cell>
          <cell r="K1277">
            <v>116474219.23</v>
          </cell>
          <cell r="L1277">
            <v>78597412.010000005</v>
          </cell>
          <cell r="M1277">
            <v>-167414747.59999999</v>
          </cell>
          <cell r="N1277">
            <v>27656883.640000001</v>
          </cell>
          <cell r="O1277">
            <v>195071631.24000001</v>
          </cell>
          <cell r="P1277">
            <v>-167414747.60000002</v>
          </cell>
        </row>
        <row r="1278">
          <cell r="A1278" t="str">
            <v>NOVA ESPERANÇA DO SUL - RS</v>
          </cell>
          <cell r="B1278" t="str">
            <v>RS</v>
          </cell>
          <cell r="C1278">
            <v>7</v>
          </cell>
          <cell r="D1278" t="str">
            <v>S</v>
          </cell>
          <cell r="E1278" t="str">
            <v>2019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17923769.989999998</v>
          </cell>
          <cell r="K1278">
            <v>6464198.9800000004</v>
          </cell>
          <cell r="L1278">
            <v>17428299.579999998</v>
          </cell>
          <cell r="M1278">
            <v>-5968728.5699999966</v>
          </cell>
          <cell r="N1278">
            <v>17923769.989999998</v>
          </cell>
          <cell r="O1278">
            <v>23892498.559999999</v>
          </cell>
          <cell r="P1278">
            <v>-5968728.5700000003</v>
          </cell>
        </row>
        <row r="1279">
          <cell r="A1279" t="str">
            <v>NOVA FRIBURGO - RJ</v>
          </cell>
          <cell r="B1279" t="str">
            <v>RJ</v>
          </cell>
          <cell r="C1279">
            <v>4</v>
          </cell>
          <cell r="D1279" t="str">
            <v>SE</v>
          </cell>
          <cell r="E1279" t="str">
            <v>2018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38257103.200000003</v>
          </cell>
          <cell r="K1279">
            <v>141539171.97999999</v>
          </cell>
          <cell r="L1279">
            <v>68986845.840000004</v>
          </cell>
          <cell r="M1279">
            <v>-172268914.62</v>
          </cell>
          <cell r="N1279">
            <v>38257103.200000003</v>
          </cell>
          <cell r="O1279">
            <v>210526017.81999999</v>
          </cell>
          <cell r="P1279">
            <v>-172268914.62</v>
          </cell>
        </row>
        <row r="1280">
          <cell r="A1280" t="str">
            <v>NOVA GUATAPORANGA - SP</v>
          </cell>
          <cell r="B1280" t="str">
            <v>SP</v>
          </cell>
          <cell r="C1280">
            <v>7</v>
          </cell>
          <cell r="D1280" t="str">
            <v>SE</v>
          </cell>
          <cell r="E1280" t="str">
            <v>2018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5724759.0899999999</v>
          </cell>
          <cell r="K1280">
            <v>9546618.1300000008</v>
          </cell>
          <cell r="L1280">
            <v>7446154.21</v>
          </cell>
          <cell r="M1280">
            <v>-11268013.25</v>
          </cell>
          <cell r="N1280">
            <v>5724759.0899999999</v>
          </cell>
          <cell r="O1280">
            <v>16992772.34</v>
          </cell>
          <cell r="P1280">
            <v>-11268013.25</v>
          </cell>
        </row>
        <row r="1281">
          <cell r="A1281" t="str">
            <v>NOVA HARTZ - RS</v>
          </cell>
          <cell r="B1281" t="str">
            <v>RS</v>
          </cell>
          <cell r="C1281">
            <v>5</v>
          </cell>
          <cell r="D1281" t="str">
            <v>S</v>
          </cell>
          <cell r="E1281" t="str">
            <v>2019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26969909.309999999</v>
          </cell>
          <cell r="K1281">
            <v>12420104.970000001</v>
          </cell>
          <cell r="L1281">
            <v>23288622.899999999</v>
          </cell>
          <cell r="M1281">
            <v>-8738818.5600000005</v>
          </cell>
          <cell r="N1281">
            <v>26969909.309999999</v>
          </cell>
          <cell r="O1281">
            <v>35708727.869999997</v>
          </cell>
          <cell r="P1281">
            <v>-8738818.5599999987</v>
          </cell>
        </row>
        <row r="1282">
          <cell r="A1282" t="str">
            <v>NOVA IGUAÇU - RJ</v>
          </cell>
          <cell r="B1282" t="str">
            <v>RJ</v>
          </cell>
          <cell r="C1282">
            <v>3</v>
          </cell>
          <cell r="D1282" t="str">
            <v>SE</v>
          </cell>
          <cell r="E1282" t="str">
            <v>2019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174659980.47999999</v>
          </cell>
          <cell r="K1282">
            <v>1702413765.1300001</v>
          </cell>
          <cell r="L1282">
            <v>1017758455.83</v>
          </cell>
          <cell r="M1282">
            <v>-2545512240.48</v>
          </cell>
          <cell r="N1282">
            <v>174659980.47999999</v>
          </cell>
          <cell r="O1282">
            <v>2720172220.96</v>
          </cell>
          <cell r="P1282">
            <v>-2545512240.48</v>
          </cell>
        </row>
        <row r="1283">
          <cell r="A1283" t="str">
            <v>NOVA LACERDA - MT</v>
          </cell>
          <cell r="B1283" t="str">
            <v>MT</v>
          </cell>
          <cell r="C1283">
            <v>7</v>
          </cell>
          <cell r="D1283" t="str">
            <v>CO</v>
          </cell>
          <cell r="E1283" t="str">
            <v>2019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J1283">
            <v>7703766.5700000003</v>
          </cell>
          <cell r="K1283">
            <v>1496552.17</v>
          </cell>
          <cell r="L1283">
            <v>8690608.8100000005</v>
          </cell>
          <cell r="M1283">
            <v>-2483394.41</v>
          </cell>
          <cell r="N1283">
            <v>7703766.5700000003</v>
          </cell>
          <cell r="O1283">
            <v>10187160.98</v>
          </cell>
          <cell r="P1283">
            <v>-2483394.41</v>
          </cell>
        </row>
        <row r="1284">
          <cell r="A1284" t="str">
            <v>NOVA LONDRINA - PR</v>
          </cell>
          <cell r="B1284" t="str">
            <v>PR</v>
          </cell>
          <cell r="C1284">
            <v>7</v>
          </cell>
          <cell r="D1284" t="str">
            <v>S</v>
          </cell>
          <cell r="E1284" t="str">
            <v>2018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J1284">
            <v>26321742.66</v>
          </cell>
          <cell r="K1284">
            <v>29982029.280000001</v>
          </cell>
          <cell r="L1284">
            <v>51535974.869999997</v>
          </cell>
          <cell r="M1284">
            <v>-55196261.489999987</v>
          </cell>
          <cell r="N1284">
            <v>26321742.66</v>
          </cell>
          <cell r="O1284">
            <v>81518004.150000006</v>
          </cell>
          <cell r="P1284">
            <v>-55196261.49000001</v>
          </cell>
        </row>
        <row r="1285">
          <cell r="A1285" t="str">
            <v>NOVA LUZITÂNIA - SP</v>
          </cell>
          <cell r="B1285" t="str">
            <v>SP</v>
          </cell>
          <cell r="C1285">
            <v>7</v>
          </cell>
          <cell r="D1285" t="str">
            <v>SE</v>
          </cell>
          <cell r="E1285" t="str">
            <v>2019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J1285">
            <v>5509034.4699999997</v>
          </cell>
          <cell r="K1285">
            <v>21772158.600000001</v>
          </cell>
          <cell r="L1285">
            <v>16886081.600000001</v>
          </cell>
          <cell r="M1285">
            <v>-33149205.73</v>
          </cell>
          <cell r="N1285">
            <v>5509034.4699999997</v>
          </cell>
          <cell r="O1285">
            <v>38658240.200000003</v>
          </cell>
          <cell r="P1285">
            <v>-33149205.730000004</v>
          </cell>
        </row>
        <row r="1286">
          <cell r="A1286" t="str">
            <v>NOVA MAMORÉ - RO</v>
          </cell>
          <cell r="B1286" t="str">
            <v>RO</v>
          </cell>
          <cell r="C1286">
            <v>6</v>
          </cell>
          <cell r="D1286" t="str">
            <v>N</v>
          </cell>
          <cell r="E1286" t="str">
            <v>2019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J1286">
            <v>33822089.270000003</v>
          </cell>
          <cell r="K1286">
            <v>10969294.74</v>
          </cell>
          <cell r="L1286">
            <v>69354565.340000004</v>
          </cell>
          <cell r="M1286">
            <v>-46501770.810000002</v>
          </cell>
          <cell r="N1286">
            <v>33822089.270000003</v>
          </cell>
          <cell r="O1286">
            <v>80323860.079999998</v>
          </cell>
          <cell r="P1286">
            <v>-46501770.809999995</v>
          </cell>
        </row>
        <row r="1287">
          <cell r="A1287" t="str">
            <v>NOVA MARILÂNDIA - MT</v>
          </cell>
          <cell r="B1287" t="str">
            <v>MT</v>
          </cell>
          <cell r="C1287">
            <v>7</v>
          </cell>
          <cell r="D1287" t="str">
            <v>CO</v>
          </cell>
          <cell r="E1287" t="str">
            <v>2019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7223692.6600000001</v>
          </cell>
          <cell r="K1287">
            <v>2922170.86</v>
          </cell>
          <cell r="L1287">
            <v>8927976.3399999999</v>
          </cell>
          <cell r="M1287">
            <v>-4626454.5399999991</v>
          </cell>
          <cell r="N1287">
            <v>7223692.6600000001</v>
          </cell>
          <cell r="O1287">
            <v>11850147.199999999</v>
          </cell>
          <cell r="P1287">
            <v>-4626454.5399999991</v>
          </cell>
        </row>
        <row r="1288">
          <cell r="A1288" t="str">
            <v>NOVA MONTE VERDE - MT</v>
          </cell>
          <cell r="B1288" t="str">
            <v>MT</v>
          </cell>
          <cell r="C1288">
            <v>7</v>
          </cell>
          <cell r="D1288" t="str">
            <v>CO</v>
          </cell>
          <cell r="E1288" t="str">
            <v>2019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J1288">
            <v>11890974.300000001</v>
          </cell>
          <cell r="K1288">
            <v>7413404.9500000002</v>
          </cell>
          <cell r="L1288">
            <v>28767463.23</v>
          </cell>
          <cell r="M1288">
            <v>-24289893.879999999</v>
          </cell>
          <cell r="N1288">
            <v>11890974.300000001</v>
          </cell>
          <cell r="O1288">
            <v>36180868.18</v>
          </cell>
          <cell r="P1288">
            <v>-24289893.879999999</v>
          </cell>
        </row>
        <row r="1289">
          <cell r="A1289" t="str">
            <v>NOVA MUTUM - MT</v>
          </cell>
          <cell r="B1289" t="str">
            <v>MT</v>
          </cell>
          <cell r="C1289">
            <v>5</v>
          </cell>
          <cell r="D1289" t="str">
            <v>CO</v>
          </cell>
          <cell r="E1289" t="str">
            <v>2019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29605415.210000001</v>
          </cell>
          <cell r="K1289">
            <v>10662120.18</v>
          </cell>
          <cell r="L1289">
            <v>95024036.079999998</v>
          </cell>
          <cell r="M1289">
            <v>-76080741.049999997</v>
          </cell>
          <cell r="N1289">
            <v>29605415.210000001</v>
          </cell>
          <cell r="O1289">
            <v>105686156.25999999</v>
          </cell>
          <cell r="P1289">
            <v>-76080741.049999982</v>
          </cell>
        </row>
        <row r="1290">
          <cell r="A1290" t="str">
            <v>NOVA NAZARÉ - MT</v>
          </cell>
          <cell r="B1290" t="str">
            <v>MT</v>
          </cell>
          <cell r="C1290">
            <v>7</v>
          </cell>
          <cell r="D1290" t="str">
            <v>CO</v>
          </cell>
          <cell r="E1290" t="str">
            <v>2019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8495968.1500000004</v>
          </cell>
          <cell r="K1290">
            <v>5593675.3099999996</v>
          </cell>
          <cell r="L1290">
            <v>7103876.2800000003</v>
          </cell>
          <cell r="M1290">
            <v>-4201583.4399999985</v>
          </cell>
          <cell r="N1290">
            <v>8495968.1500000004</v>
          </cell>
          <cell r="O1290">
            <v>12697551.59</v>
          </cell>
          <cell r="P1290">
            <v>-4201583.4399999995</v>
          </cell>
        </row>
        <row r="1291">
          <cell r="A1291" t="str">
            <v>NOVA OLÍMPIA - MT</v>
          </cell>
          <cell r="B1291" t="str">
            <v>MT</v>
          </cell>
          <cell r="C1291">
            <v>6</v>
          </cell>
          <cell r="D1291" t="str">
            <v>CO</v>
          </cell>
          <cell r="E1291" t="str">
            <v>2019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59925967.329999998</v>
          </cell>
          <cell r="K1291">
            <v>24667168.780000001</v>
          </cell>
          <cell r="L1291">
            <v>51371299.539999999</v>
          </cell>
          <cell r="M1291">
            <v>-16112500.99</v>
          </cell>
          <cell r="N1291">
            <v>59925967.329999998</v>
          </cell>
          <cell r="O1291">
            <v>76038468.319999993</v>
          </cell>
          <cell r="P1291">
            <v>-16112500.989999995</v>
          </cell>
        </row>
        <row r="1292">
          <cell r="A1292" t="str">
            <v>NOVA OLÍMPIA - PR</v>
          </cell>
          <cell r="B1292" t="str">
            <v>PR</v>
          </cell>
          <cell r="C1292">
            <v>7</v>
          </cell>
          <cell r="D1292" t="str">
            <v>S</v>
          </cell>
          <cell r="E1292" t="str">
            <v>2019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11986596.74</v>
          </cell>
          <cell r="K1292">
            <v>23795890.09</v>
          </cell>
          <cell r="L1292">
            <v>9324076.3800000008</v>
          </cell>
          <cell r="M1292">
            <v>-21133369.73</v>
          </cell>
          <cell r="N1292">
            <v>11986596.74</v>
          </cell>
          <cell r="O1292">
            <v>33119966.469999999</v>
          </cell>
          <cell r="P1292">
            <v>-21133369.729999997</v>
          </cell>
        </row>
        <row r="1293">
          <cell r="A1293" t="str">
            <v>NOVA OLINDA - CE</v>
          </cell>
          <cell r="B1293" t="str">
            <v>CE</v>
          </cell>
          <cell r="C1293">
            <v>6</v>
          </cell>
          <cell r="D1293" t="str">
            <v>NE</v>
          </cell>
          <cell r="E1293" t="str">
            <v>2018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14773149.85</v>
          </cell>
          <cell r="K1293">
            <v>13260357.43</v>
          </cell>
          <cell r="L1293">
            <v>60229167.119999997</v>
          </cell>
          <cell r="M1293">
            <v>-58716374.700000003</v>
          </cell>
          <cell r="N1293">
            <v>14773149.85</v>
          </cell>
          <cell r="O1293">
            <v>73489524.549999997</v>
          </cell>
          <cell r="P1293">
            <v>-58716374.699999996</v>
          </cell>
        </row>
        <row r="1294">
          <cell r="A1294" t="str">
            <v>NOVA PÁDUA - RS</v>
          </cell>
          <cell r="B1294" t="str">
            <v>RS</v>
          </cell>
          <cell r="C1294">
            <v>7</v>
          </cell>
          <cell r="D1294" t="str">
            <v>S</v>
          </cell>
          <cell r="E1294" t="str">
            <v>2019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14639680.880000001</v>
          </cell>
          <cell r="K1294">
            <v>5582384.8300000001</v>
          </cell>
          <cell r="L1294">
            <v>16128132.74</v>
          </cell>
          <cell r="M1294">
            <v>-7070836.6899999985</v>
          </cell>
          <cell r="N1294">
            <v>14639680.880000001</v>
          </cell>
          <cell r="O1294">
            <v>21710517.57</v>
          </cell>
          <cell r="P1294">
            <v>-7070836.6899999995</v>
          </cell>
        </row>
        <row r="1295">
          <cell r="A1295" t="str">
            <v>NOVA PALMA - RS</v>
          </cell>
          <cell r="B1295" t="str">
            <v>RS</v>
          </cell>
          <cell r="C1295">
            <v>7</v>
          </cell>
          <cell r="D1295" t="str">
            <v>S</v>
          </cell>
          <cell r="E1295" t="str">
            <v>2019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24270073.850000001</v>
          </cell>
          <cell r="K1295">
            <v>17092954.289999999</v>
          </cell>
          <cell r="L1295">
            <v>25147964.640000001</v>
          </cell>
          <cell r="M1295">
            <v>-17970845.079999998</v>
          </cell>
          <cell r="N1295">
            <v>24270073.850000001</v>
          </cell>
          <cell r="O1295">
            <v>42240918.93</v>
          </cell>
          <cell r="P1295">
            <v>-17970845.079999998</v>
          </cell>
        </row>
        <row r="1296">
          <cell r="A1296" t="str">
            <v>NOVA PALMEIRA - PB</v>
          </cell>
          <cell r="B1296" t="str">
            <v>PB</v>
          </cell>
          <cell r="C1296">
            <v>8</v>
          </cell>
          <cell r="D1296" t="str">
            <v>NE</v>
          </cell>
          <cell r="E1296" t="str">
            <v>2017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364.09</v>
          </cell>
          <cell r="K1296">
            <v>26617733.370000001</v>
          </cell>
          <cell r="L1296">
            <v>21915413.109999999</v>
          </cell>
          <cell r="M1296">
            <v>-48532782.390000001</v>
          </cell>
          <cell r="N1296">
            <v>364.09</v>
          </cell>
          <cell r="O1296">
            <v>48533146.480000004</v>
          </cell>
          <cell r="P1296">
            <v>-48532782.390000001</v>
          </cell>
        </row>
        <row r="1297">
          <cell r="A1297" t="str">
            <v>NOVA PONTE - MG</v>
          </cell>
          <cell r="B1297" t="str">
            <v>MG</v>
          </cell>
          <cell r="C1297">
            <v>6</v>
          </cell>
          <cell r="D1297" t="str">
            <v>SE</v>
          </cell>
          <cell r="E1297" t="str">
            <v>2019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26037048.199999999</v>
          </cell>
          <cell r="K1297">
            <v>37112297.460000001</v>
          </cell>
          <cell r="L1297">
            <v>57173241.310000002</v>
          </cell>
          <cell r="M1297">
            <v>-68248490.570000008</v>
          </cell>
          <cell r="N1297">
            <v>26037048.199999999</v>
          </cell>
          <cell r="O1297">
            <v>94285538.770000011</v>
          </cell>
          <cell r="P1297">
            <v>-68248490.570000008</v>
          </cell>
        </row>
        <row r="1298">
          <cell r="A1298" t="str">
            <v>NOVA PRATA - RS</v>
          </cell>
          <cell r="B1298" t="str">
            <v>RS</v>
          </cell>
          <cell r="C1298">
            <v>6</v>
          </cell>
          <cell r="D1298" t="str">
            <v>S</v>
          </cell>
          <cell r="E1298" t="str">
            <v>2019</v>
          </cell>
          <cell r="F1298">
            <v>0</v>
          </cell>
          <cell r="G1298">
            <v>3774711.58</v>
          </cell>
          <cell r="H1298">
            <v>-56191.99</v>
          </cell>
          <cell r="I1298">
            <v>-3718519.59</v>
          </cell>
          <cell r="J1298">
            <v>112544577.3</v>
          </cell>
          <cell r="K1298">
            <v>90605007.989999995</v>
          </cell>
          <cell r="L1298">
            <v>126667348.28</v>
          </cell>
          <cell r="M1298">
            <v>-104727778.97</v>
          </cell>
          <cell r="N1298">
            <v>112544577.3</v>
          </cell>
          <cell r="O1298">
            <v>220990875.86000001</v>
          </cell>
          <cell r="P1298">
            <v>-108446298.56000002</v>
          </cell>
        </row>
        <row r="1299">
          <cell r="A1299" t="str">
            <v>NOVA PRATA DO IGUAÇU - PR</v>
          </cell>
          <cell r="B1299" t="str">
            <v>PR</v>
          </cell>
          <cell r="C1299">
            <v>7</v>
          </cell>
          <cell r="D1299" t="str">
            <v>S</v>
          </cell>
          <cell r="E1299" t="str">
            <v>2019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21463705.77</v>
          </cell>
          <cell r="K1299">
            <v>22183561.960000001</v>
          </cell>
          <cell r="L1299">
            <v>22958169.609999999</v>
          </cell>
          <cell r="M1299">
            <v>-23678025.800000001</v>
          </cell>
          <cell r="N1299">
            <v>21463705.77</v>
          </cell>
          <cell r="O1299">
            <v>45141731.57</v>
          </cell>
          <cell r="P1299">
            <v>-23678025.800000001</v>
          </cell>
        </row>
        <row r="1300">
          <cell r="A1300" t="str">
            <v>NOVA RESENDE - MG</v>
          </cell>
          <cell r="B1300" t="str">
            <v>MG</v>
          </cell>
          <cell r="C1300">
            <v>6</v>
          </cell>
          <cell r="D1300" t="str">
            <v>SE</v>
          </cell>
          <cell r="E1300" t="str">
            <v>2019</v>
          </cell>
          <cell r="F1300">
            <v>0</v>
          </cell>
          <cell r="G1300">
            <v>86761023.010000005</v>
          </cell>
          <cell r="H1300">
            <v>53869849.439999998</v>
          </cell>
          <cell r="I1300">
            <v>-140630872.44999999</v>
          </cell>
          <cell r="J1300">
            <v>26530716.789999999</v>
          </cell>
          <cell r="K1300">
            <v>2747522.05</v>
          </cell>
          <cell r="L1300">
            <v>7462132.4299999997</v>
          </cell>
          <cell r="M1300">
            <v>16321062.310000001</v>
          </cell>
          <cell r="N1300">
            <v>26530716.789999999</v>
          </cell>
          <cell r="O1300">
            <v>150840526.93000001</v>
          </cell>
          <cell r="P1300">
            <v>-124309810.14000002</v>
          </cell>
        </row>
        <row r="1301">
          <cell r="A1301" t="str">
            <v>NOVA ROMA - GO</v>
          </cell>
          <cell r="B1301" t="str">
            <v>GO</v>
          </cell>
          <cell r="C1301">
            <v>7</v>
          </cell>
          <cell r="D1301" t="str">
            <v>CO</v>
          </cell>
          <cell r="E1301" t="str">
            <v>2019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3600224.74</v>
          </cell>
          <cell r="K1301">
            <v>12520137.08</v>
          </cell>
          <cell r="L1301">
            <v>13485795.970000001</v>
          </cell>
          <cell r="M1301">
            <v>-22405708.309999999</v>
          </cell>
          <cell r="N1301">
            <v>3600224.74</v>
          </cell>
          <cell r="O1301">
            <v>26005933.050000001</v>
          </cell>
          <cell r="P1301">
            <v>-22405708.310000002</v>
          </cell>
        </row>
        <row r="1302">
          <cell r="A1302" t="str">
            <v>NOVA ROMA DO SUL - RS</v>
          </cell>
          <cell r="B1302" t="str">
            <v>RS</v>
          </cell>
          <cell r="C1302">
            <v>7</v>
          </cell>
          <cell r="D1302" t="str">
            <v>S</v>
          </cell>
          <cell r="E1302" t="str">
            <v>2019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15472230.1</v>
          </cell>
          <cell r="K1302">
            <v>17424004</v>
          </cell>
          <cell r="L1302">
            <v>21818144</v>
          </cell>
          <cell r="M1302">
            <v>-23769917.899999999</v>
          </cell>
          <cell r="N1302">
            <v>15472230.1</v>
          </cell>
          <cell r="O1302">
            <v>39242148</v>
          </cell>
          <cell r="P1302">
            <v>-23769917.899999999</v>
          </cell>
        </row>
        <row r="1303">
          <cell r="A1303" t="str">
            <v>NOVA SANTA HELENA - MT</v>
          </cell>
          <cell r="B1303" t="str">
            <v>MT</v>
          </cell>
          <cell r="C1303">
            <v>7</v>
          </cell>
          <cell r="D1303" t="str">
            <v>CO</v>
          </cell>
          <cell r="E1303" t="str">
            <v>2019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8291912.5700000003</v>
          </cell>
          <cell r="K1303">
            <v>6301155.5300000003</v>
          </cell>
          <cell r="L1303">
            <v>6619144.9100000001</v>
          </cell>
          <cell r="M1303">
            <v>-4628387.87</v>
          </cell>
          <cell r="N1303">
            <v>8291912.5700000003</v>
          </cell>
          <cell r="O1303">
            <v>12920300.440000001</v>
          </cell>
          <cell r="P1303">
            <v>-4628387.870000001</v>
          </cell>
        </row>
        <row r="1304">
          <cell r="A1304" t="str">
            <v>NOVA SANTA RITA - RS</v>
          </cell>
          <cell r="B1304" t="str">
            <v>RS</v>
          </cell>
          <cell r="C1304">
            <v>6</v>
          </cell>
          <cell r="D1304" t="str">
            <v>S</v>
          </cell>
          <cell r="E1304" t="str">
            <v>2019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110462642.39</v>
          </cell>
          <cell r="K1304">
            <v>79915900.040000007</v>
          </cell>
          <cell r="L1304">
            <v>148269815.59999999</v>
          </cell>
          <cell r="M1304">
            <v>-117723073.25</v>
          </cell>
          <cell r="N1304">
            <v>110462642.39</v>
          </cell>
          <cell r="O1304">
            <v>228185715.63999999</v>
          </cell>
          <cell r="P1304">
            <v>-117723073.24999999</v>
          </cell>
        </row>
        <row r="1305">
          <cell r="A1305" t="str">
            <v>NOVA SERRANA - MG</v>
          </cell>
          <cell r="B1305" t="str">
            <v>MG</v>
          </cell>
          <cell r="C1305">
            <v>5</v>
          </cell>
          <cell r="D1305" t="str">
            <v>SE</v>
          </cell>
          <cell r="E1305" t="str">
            <v>2019</v>
          </cell>
          <cell r="F1305">
            <v>0</v>
          </cell>
          <cell r="G1305">
            <v>342839.09</v>
          </cell>
          <cell r="H1305">
            <v>0</v>
          </cell>
          <cell r="I1305">
            <v>-342839.09</v>
          </cell>
          <cell r="J1305">
            <v>79790739.189999998</v>
          </cell>
          <cell r="K1305">
            <v>87287104.239999995</v>
          </cell>
          <cell r="L1305">
            <v>131631286.65000001</v>
          </cell>
          <cell r="M1305">
            <v>-139127651.69999999</v>
          </cell>
          <cell r="N1305">
            <v>79790739.189999998</v>
          </cell>
          <cell r="O1305">
            <v>219261229.98000002</v>
          </cell>
          <cell r="P1305">
            <v>-139470490.79000002</v>
          </cell>
        </row>
        <row r="1306">
          <cell r="A1306" t="str">
            <v>NOVA TRENTO - SC</v>
          </cell>
          <cell r="B1306" t="str">
            <v>SC</v>
          </cell>
          <cell r="C1306">
            <v>7</v>
          </cell>
          <cell r="D1306" t="str">
            <v>S</v>
          </cell>
          <cell r="E1306" t="str">
            <v>2019</v>
          </cell>
          <cell r="F1306">
            <v>0</v>
          </cell>
          <cell r="G1306">
            <v>5384814.5099999998</v>
          </cell>
          <cell r="H1306">
            <v>0</v>
          </cell>
          <cell r="I1306">
            <v>-5384814.5099999998</v>
          </cell>
          <cell r="J1306">
            <v>20474354.809999999</v>
          </cell>
          <cell r="K1306">
            <v>22137768.640000001</v>
          </cell>
          <cell r="L1306">
            <v>20920404.25</v>
          </cell>
          <cell r="M1306">
            <v>-22583818.079999998</v>
          </cell>
          <cell r="N1306">
            <v>20474354.809999999</v>
          </cell>
          <cell r="O1306">
            <v>48442987.399999999</v>
          </cell>
          <cell r="P1306">
            <v>-27968632.59</v>
          </cell>
        </row>
        <row r="1307">
          <cell r="A1307" t="str">
            <v>NOVA UBIRATÃ - MT</v>
          </cell>
          <cell r="B1307" t="str">
            <v>MT</v>
          </cell>
          <cell r="C1307">
            <v>7</v>
          </cell>
          <cell r="D1307" t="str">
            <v>CO</v>
          </cell>
          <cell r="E1307" t="str">
            <v>2019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16471700</v>
          </cell>
          <cell r="K1307">
            <v>17939637.16</v>
          </cell>
          <cell r="L1307">
            <v>37452281.93</v>
          </cell>
          <cell r="M1307">
            <v>-38920219.090000004</v>
          </cell>
          <cell r="N1307">
            <v>16471700</v>
          </cell>
          <cell r="O1307">
            <v>55391919.090000004</v>
          </cell>
          <cell r="P1307">
            <v>-38920219.090000004</v>
          </cell>
        </row>
        <row r="1308">
          <cell r="A1308" t="str">
            <v>NOVA UNIÃO - RO</v>
          </cell>
          <cell r="B1308" t="str">
            <v>RO</v>
          </cell>
          <cell r="C1308">
            <v>7</v>
          </cell>
          <cell r="D1308" t="str">
            <v>N</v>
          </cell>
          <cell r="E1308" t="str">
            <v>2019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16493837.550000001</v>
          </cell>
          <cell r="K1308">
            <v>3569762.43</v>
          </cell>
          <cell r="L1308">
            <v>27989608.329999998</v>
          </cell>
          <cell r="M1308">
            <v>-15065533.210000001</v>
          </cell>
          <cell r="N1308">
            <v>16493837.550000001</v>
          </cell>
          <cell r="O1308">
            <v>31559370.759999998</v>
          </cell>
          <cell r="P1308">
            <v>-15065533.209999997</v>
          </cell>
        </row>
        <row r="1309">
          <cell r="A1309" t="str">
            <v>NOVA VENEZA - GO</v>
          </cell>
          <cell r="B1309" t="str">
            <v>GO</v>
          </cell>
          <cell r="C1309">
            <v>7</v>
          </cell>
          <cell r="D1309" t="str">
            <v>CO</v>
          </cell>
          <cell r="E1309" t="str">
            <v>2018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2382021.89</v>
          </cell>
          <cell r="K1309">
            <v>16480213.67</v>
          </cell>
          <cell r="L1309">
            <v>14970011.710000001</v>
          </cell>
          <cell r="M1309">
            <v>-29068203.489999998</v>
          </cell>
          <cell r="N1309">
            <v>2382021.89</v>
          </cell>
          <cell r="O1309">
            <v>31450225.380000003</v>
          </cell>
          <cell r="P1309">
            <v>-29068203.490000002</v>
          </cell>
        </row>
        <row r="1310">
          <cell r="A1310" t="str">
            <v>NOVA XAVANTINA - MT</v>
          </cell>
          <cell r="B1310" t="str">
            <v>MT</v>
          </cell>
          <cell r="C1310">
            <v>6</v>
          </cell>
          <cell r="D1310" t="str">
            <v>CO</v>
          </cell>
          <cell r="E1310" t="str">
            <v>2019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32124217.84</v>
          </cell>
          <cell r="K1310">
            <v>37864619.25</v>
          </cell>
          <cell r="L1310">
            <v>64255570.409999996</v>
          </cell>
          <cell r="M1310">
            <v>-69995971.819999993</v>
          </cell>
          <cell r="N1310">
            <v>32124217.84</v>
          </cell>
          <cell r="O1310">
            <v>102120189.66</v>
          </cell>
          <cell r="P1310">
            <v>-69995971.819999993</v>
          </cell>
        </row>
        <row r="1311">
          <cell r="A1311" t="str">
            <v>NOVO BARREIRO - RS</v>
          </cell>
          <cell r="B1311" t="str">
            <v>RS</v>
          </cell>
          <cell r="C1311">
            <v>7</v>
          </cell>
          <cell r="D1311" t="str">
            <v>S</v>
          </cell>
          <cell r="E1311" t="str">
            <v>2018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16802987.609999999</v>
          </cell>
          <cell r="K1311">
            <v>5913251</v>
          </cell>
          <cell r="L1311">
            <v>15885907</v>
          </cell>
          <cell r="M1311">
            <v>-4996170.3900000006</v>
          </cell>
          <cell r="N1311">
            <v>16802987.609999999</v>
          </cell>
          <cell r="O1311">
            <v>21799158</v>
          </cell>
          <cell r="P1311">
            <v>-4996170.3900000006</v>
          </cell>
        </row>
        <row r="1312">
          <cell r="A1312" t="str">
            <v>NOVO BRASIL - GO</v>
          </cell>
          <cell r="B1312" t="str">
            <v>GO</v>
          </cell>
          <cell r="C1312">
            <v>7</v>
          </cell>
          <cell r="D1312" t="str">
            <v>CO</v>
          </cell>
          <cell r="E1312" t="str">
            <v>2019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971700.26</v>
          </cell>
          <cell r="K1312">
            <v>8089250.8600000003</v>
          </cell>
          <cell r="L1312">
            <v>9471915.5</v>
          </cell>
          <cell r="M1312">
            <v>-16589466.1</v>
          </cell>
          <cell r="N1312">
            <v>971700.26</v>
          </cell>
          <cell r="O1312">
            <v>17561166.359999999</v>
          </cell>
          <cell r="P1312">
            <v>-16589466.1</v>
          </cell>
        </row>
        <row r="1313">
          <cell r="A1313" t="str">
            <v>NOVO GAMA - GO</v>
          </cell>
          <cell r="B1313" t="str">
            <v>GO</v>
          </cell>
          <cell r="C1313">
            <v>5</v>
          </cell>
          <cell r="D1313" t="str">
            <v>CO</v>
          </cell>
          <cell r="E1313" t="str">
            <v>2016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25695828.109999999</v>
          </cell>
          <cell r="K1313">
            <v>43212286.789999999</v>
          </cell>
          <cell r="L1313">
            <v>179158428.37</v>
          </cell>
          <cell r="M1313">
            <v>-196674887.05000001</v>
          </cell>
          <cell r="N1313">
            <v>25695828.109999999</v>
          </cell>
          <cell r="O1313">
            <v>222370715.16</v>
          </cell>
          <cell r="P1313">
            <v>-196674887.05000001</v>
          </cell>
        </row>
        <row r="1314">
          <cell r="A1314" t="str">
            <v>NOVO HAMBURGO - RS</v>
          </cell>
          <cell r="B1314" t="str">
            <v>RS</v>
          </cell>
          <cell r="C1314">
            <v>4</v>
          </cell>
          <cell r="D1314" t="str">
            <v>S</v>
          </cell>
          <cell r="E1314" t="str">
            <v>2019</v>
          </cell>
          <cell r="F1314">
            <v>0</v>
          </cell>
          <cell r="G1314">
            <v>122162197.01000001</v>
          </cell>
          <cell r="H1314">
            <v>0</v>
          </cell>
          <cell r="I1314">
            <v>-122162197.01000001</v>
          </cell>
          <cell r="J1314">
            <v>670174365.37</v>
          </cell>
          <cell r="K1314">
            <v>1255860239.77</v>
          </cell>
          <cell r="L1314">
            <v>822302573.64999998</v>
          </cell>
          <cell r="M1314">
            <v>-1407988448.05</v>
          </cell>
          <cell r="N1314">
            <v>670174365.37</v>
          </cell>
          <cell r="O1314">
            <v>2200325010.4299998</v>
          </cell>
          <cell r="P1314">
            <v>-1530150645.0599999</v>
          </cell>
        </row>
        <row r="1315">
          <cell r="A1315" t="str">
            <v>NOVO HORIZONTE - SC</v>
          </cell>
          <cell r="B1315" t="str">
            <v>SC</v>
          </cell>
          <cell r="C1315">
            <v>7</v>
          </cell>
          <cell r="D1315" t="str">
            <v>S</v>
          </cell>
          <cell r="E1315" t="str">
            <v>2019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18485511.289999999</v>
          </cell>
          <cell r="K1315">
            <v>4008906.38</v>
          </cell>
          <cell r="L1315">
            <v>11232599.75</v>
          </cell>
          <cell r="M1315">
            <v>3244005.1599999992</v>
          </cell>
          <cell r="N1315">
            <v>18485511.289999999</v>
          </cell>
          <cell r="O1315">
            <v>15241506.129999999</v>
          </cell>
          <cell r="P1315">
            <v>3244005.16</v>
          </cell>
        </row>
        <row r="1316">
          <cell r="A1316" t="str">
            <v>NOVO HORIZONTE DO NORTE - MT</v>
          </cell>
          <cell r="B1316" t="str">
            <v>MT</v>
          </cell>
          <cell r="C1316">
            <v>7</v>
          </cell>
          <cell r="D1316" t="str">
            <v>CO</v>
          </cell>
          <cell r="E1316" t="str">
            <v>2019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10049833.359999999</v>
          </cell>
          <cell r="K1316">
            <v>8188414.1500000004</v>
          </cell>
          <cell r="L1316">
            <v>9567075.3800000008</v>
          </cell>
          <cell r="M1316">
            <v>-7705656.1700000018</v>
          </cell>
          <cell r="N1316">
            <v>10049833.359999999</v>
          </cell>
          <cell r="O1316">
            <v>17755489.530000001</v>
          </cell>
          <cell r="P1316">
            <v>-7705656.1700000018</v>
          </cell>
        </row>
        <row r="1317">
          <cell r="A1317" t="str">
            <v>NOVO HORIZONTE DO OESTE - RO</v>
          </cell>
          <cell r="B1317" t="str">
            <v>RO</v>
          </cell>
          <cell r="C1317">
            <v>7</v>
          </cell>
          <cell r="D1317" t="str">
            <v>N</v>
          </cell>
          <cell r="E1317" t="str">
            <v>2019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12698249.1</v>
          </cell>
          <cell r="K1317">
            <v>3430613.97</v>
          </cell>
          <cell r="L1317">
            <v>18253024.809999999</v>
          </cell>
          <cell r="M1317">
            <v>-8985389.6799999997</v>
          </cell>
          <cell r="N1317">
            <v>12698249.1</v>
          </cell>
          <cell r="O1317">
            <v>21683638.779999997</v>
          </cell>
          <cell r="P1317">
            <v>-8985389.6799999978</v>
          </cell>
        </row>
        <row r="1318">
          <cell r="A1318" t="str">
            <v>NOVO ITACOLOMI - PR</v>
          </cell>
          <cell r="B1318" t="str">
            <v>PR</v>
          </cell>
          <cell r="C1318">
            <v>7</v>
          </cell>
          <cell r="D1318" t="str">
            <v>S</v>
          </cell>
          <cell r="E1318" t="str">
            <v>2019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17088290.010000002</v>
          </cell>
          <cell r="K1318">
            <v>5149551.04</v>
          </cell>
          <cell r="L1318">
            <v>13354148.02</v>
          </cell>
          <cell r="M1318">
            <v>-1415409.049999998</v>
          </cell>
          <cell r="N1318">
            <v>17088290.010000002</v>
          </cell>
          <cell r="O1318">
            <v>18503699.059999999</v>
          </cell>
          <cell r="P1318">
            <v>-1415409.049999997</v>
          </cell>
        </row>
        <row r="1319">
          <cell r="A1319" t="str">
            <v>NOVO LINO - AL</v>
          </cell>
          <cell r="B1319" t="str">
            <v>AL</v>
          </cell>
          <cell r="C1319">
            <v>6</v>
          </cell>
          <cell r="D1319" t="str">
            <v>NE</v>
          </cell>
          <cell r="E1319" t="str">
            <v>2016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5217034.1400000006</v>
          </cell>
          <cell r="K1319">
            <v>21023881.300000001</v>
          </cell>
          <cell r="L1319">
            <v>23759757.27</v>
          </cell>
          <cell r="M1319">
            <v>-39566604.43</v>
          </cell>
          <cell r="N1319">
            <v>5217034.1400000006</v>
          </cell>
          <cell r="O1319">
            <v>44783638.57</v>
          </cell>
          <cell r="P1319">
            <v>-39566604.43</v>
          </cell>
        </row>
        <row r="1320">
          <cell r="A1320" t="str">
            <v>NOVO MACHADO - RS</v>
          </cell>
          <cell r="B1320" t="str">
            <v>RS</v>
          </cell>
          <cell r="C1320">
            <v>7</v>
          </cell>
          <cell r="D1320" t="str">
            <v>S</v>
          </cell>
          <cell r="E1320" t="str">
            <v>2019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19981865.25</v>
          </cell>
          <cell r="K1320">
            <v>8515140.1600000001</v>
          </cell>
          <cell r="L1320">
            <v>22980081.399999999</v>
          </cell>
          <cell r="M1320">
            <v>-11513356.310000001</v>
          </cell>
          <cell r="N1320">
            <v>19981865.25</v>
          </cell>
          <cell r="O1320">
            <v>31495221.559999999</v>
          </cell>
          <cell r="P1320">
            <v>-11513356.309999999</v>
          </cell>
        </row>
        <row r="1321">
          <cell r="A1321" t="str">
            <v>NOVO MUNDO - MT</v>
          </cell>
          <cell r="B1321" t="str">
            <v>MT</v>
          </cell>
          <cell r="C1321">
            <v>7</v>
          </cell>
          <cell r="D1321" t="str">
            <v>CO</v>
          </cell>
          <cell r="E1321" t="str">
            <v>2019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14556130.050000001</v>
          </cell>
          <cell r="K1321">
            <v>5673460.8799999999</v>
          </cell>
          <cell r="L1321">
            <v>28918604.59</v>
          </cell>
          <cell r="M1321">
            <v>-20035935.420000002</v>
          </cell>
          <cell r="N1321">
            <v>14556130.050000001</v>
          </cell>
          <cell r="O1321">
            <v>34592065.469999999</v>
          </cell>
          <cell r="P1321">
            <v>-20035935.419999998</v>
          </cell>
        </row>
        <row r="1322">
          <cell r="A1322" t="str">
            <v>NOVO ORIENTE DO PIAUÍ - PI</v>
          </cell>
          <cell r="B1322" t="str">
            <v>PI</v>
          </cell>
          <cell r="C1322">
            <v>7</v>
          </cell>
          <cell r="D1322" t="str">
            <v>NE</v>
          </cell>
          <cell r="E1322" t="str">
            <v>2018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607806.31000000006</v>
          </cell>
          <cell r="K1322">
            <v>4853553.0999999996</v>
          </cell>
          <cell r="L1322">
            <v>12428802.439999999</v>
          </cell>
          <cell r="M1322">
            <v>-16674549.23</v>
          </cell>
          <cell r="N1322">
            <v>607806.31000000006</v>
          </cell>
          <cell r="O1322">
            <v>17282355.539999999</v>
          </cell>
          <cell r="P1322">
            <v>-16674549.229999999</v>
          </cell>
        </row>
        <row r="1323">
          <cell r="A1323" t="str">
            <v>NOVO PLANALTO - GO</v>
          </cell>
          <cell r="B1323" t="str">
            <v>GO</v>
          </cell>
          <cell r="C1323">
            <v>7</v>
          </cell>
          <cell r="D1323" t="str">
            <v>CO</v>
          </cell>
          <cell r="E1323" t="str">
            <v>2019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112165.59</v>
          </cell>
          <cell r="K1323">
            <v>17772022.699999999</v>
          </cell>
          <cell r="L1323">
            <v>29127161.760000002</v>
          </cell>
          <cell r="M1323">
            <v>-46787018.869999997</v>
          </cell>
          <cell r="N1323">
            <v>112165.59</v>
          </cell>
          <cell r="O1323">
            <v>46899184.460000001</v>
          </cell>
          <cell r="P1323">
            <v>-46787018.869999997</v>
          </cell>
        </row>
        <row r="1324">
          <cell r="A1324" t="str">
            <v>NOVO TIRADENTES - RS</v>
          </cell>
          <cell r="B1324" t="str">
            <v>RS</v>
          </cell>
          <cell r="C1324">
            <v>7</v>
          </cell>
          <cell r="D1324" t="str">
            <v>S</v>
          </cell>
          <cell r="E1324" t="str">
            <v>2019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14876543.26</v>
          </cell>
          <cell r="K1324">
            <v>5134559</v>
          </cell>
          <cell r="L1324">
            <v>12635766</v>
          </cell>
          <cell r="M1324">
            <v>-2893781.74</v>
          </cell>
          <cell r="N1324">
            <v>14876543.26</v>
          </cell>
          <cell r="O1324">
            <v>17770325</v>
          </cell>
          <cell r="P1324">
            <v>-2893781.74</v>
          </cell>
        </row>
        <row r="1325">
          <cell r="A1325" t="str">
            <v>OCARA - CE</v>
          </cell>
          <cell r="B1325" t="str">
            <v>CE</v>
          </cell>
          <cell r="C1325">
            <v>6</v>
          </cell>
          <cell r="D1325" t="str">
            <v>NE</v>
          </cell>
          <cell r="E1325" t="str">
            <v>2019</v>
          </cell>
          <cell r="F1325">
            <v>52901.15</v>
          </cell>
          <cell r="G1325">
            <v>25110447.48</v>
          </cell>
          <cell r="H1325">
            <v>161340528.81999999</v>
          </cell>
          <cell r="I1325">
            <v>-186398075.15000001</v>
          </cell>
          <cell r="J1325">
            <v>48443423.649999999</v>
          </cell>
          <cell r="K1325">
            <v>2434370.59</v>
          </cell>
          <cell r="L1325">
            <v>20733166.18</v>
          </cell>
          <cell r="M1325">
            <v>25275886.879999999</v>
          </cell>
          <cell r="N1325">
            <v>48496324.799999997</v>
          </cell>
          <cell r="O1325">
            <v>209618513.06999999</v>
          </cell>
          <cell r="P1325">
            <v>-161122188.26999998</v>
          </cell>
        </row>
        <row r="1326">
          <cell r="A1326" t="str">
            <v>OEIRAS DO PARÁ - PA</v>
          </cell>
          <cell r="B1326" t="str">
            <v>PA</v>
          </cell>
          <cell r="C1326">
            <v>5</v>
          </cell>
          <cell r="D1326" t="str">
            <v>N</v>
          </cell>
          <cell r="E1326" t="str">
            <v>2019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11408559.189999999</v>
          </cell>
          <cell r="K1326">
            <v>58290484.890000001</v>
          </cell>
          <cell r="L1326">
            <v>110814121.12</v>
          </cell>
          <cell r="M1326">
            <v>-157696046.81999999</v>
          </cell>
          <cell r="N1326">
            <v>11408559.189999999</v>
          </cell>
          <cell r="O1326">
            <v>169104606.00999999</v>
          </cell>
          <cell r="P1326">
            <v>-157696046.81999999</v>
          </cell>
        </row>
        <row r="1327">
          <cell r="A1327" t="str">
            <v>OLARIA - MG</v>
          </cell>
          <cell r="B1327" t="str">
            <v>MG</v>
          </cell>
          <cell r="C1327">
            <v>7</v>
          </cell>
          <cell r="D1327" t="str">
            <v>SE</v>
          </cell>
          <cell r="E1327" t="str">
            <v>2019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6390187.04</v>
          </cell>
          <cell r="K1327">
            <v>8967937.7300000004</v>
          </cell>
          <cell r="L1327">
            <v>12555197.51</v>
          </cell>
          <cell r="M1327">
            <v>-15132948.199999999</v>
          </cell>
          <cell r="N1327">
            <v>6390187.04</v>
          </cell>
          <cell r="O1327">
            <v>21523135.240000002</v>
          </cell>
          <cell r="P1327">
            <v>-15132948.200000003</v>
          </cell>
        </row>
        <row r="1328">
          <cell r="A1328" t="str">
            <v>OLHO D'ÁGUA DAS FLORES - AL</v>
          </cell>
          <cell r="B1328" t="str">
            <v>AL</v>
          </cell>
          <cell r="C1328">
            <v>6</v>
          </cell>
          <cell r="D1328" t="str">
            <v>NE</v>
          </cell>
          <cell r="E1328" t="str">
            <v>2019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J1328">
            <v>27139945.690000001</v>
          </cell>
          <cell r="K1328">
            <v>35237464.640000001</v>
          </cell>
          <cell r="L1328">
            <v>70840454.5</v>
          </cell>
          <cell r="M1328">
            <v>-78937973.450000003</v>
          </cell>
          <cell r="N1328">
            <v>27139945.690000001</v>
          </cell>
          <cell r="O1328">
            <v>106077919.14</v>
          </cell>
          <cell r="P1328">
            <v>-78937973.450000003</v>
          </cell>
        </row>
        <row r="1329">
          <cell r="A1329" t="str">
            <v>OLHO D'ÁGUA DO BORGES - RN</v>
          </cell>
          <cell r="B1329" t="str">
            <v>RN</v>
          </cell>
          <cell r="C1329">
            <v>7</v>
          </cell>
          <cell r="D1329" t="str">
            <v>NE</v>
          </cell>
          <cell r="E1329" t="str">
            <v>2019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J1329">
            <v>2023998.34</v>
          </cell>
          <cell r="K1329">
            <v>7517770.29</v>
          </cell>
          <cell r="L1329">
            <v>14301336.869999999</v>
          </cell>
          <cell r="M1329">
            <v>-19795108.82</v>
          </cell>
          <cell r="N1329">
            <v>2023998.34</v>
          </cell>
          <cell r="O1329">
            <v>21819107.16</v>
          </cell>
          <cell r="P1329">
            <v>-19795108.82</v>
          </cell>
        </row>
        <row r="1330">
          <cell r="A1330" t="str">
            <v>OLÍMPIA - SP</v>
          </cell>
          <cell r="B1330" t="str">
            <v>SP</v>
          </cell>
          <cell r="C1330">
            <v>5</v>
          </cell>
          <cell r="D1330" t="str">
            <v>SE</v>
          </cell>
          <cell r="E1330" t="str">
            <v>2019</v>
          </cell>
          <cell r="F1330">
            <v>0</v>
          </cell>
          <cell r="G1330">
            <v>0</v>
          </cell>
          <cell r="H1330">
            <v>0</v>
          </cell>
          <cell r="I1330">
            <v>0</v>
          </cell>
          <cell r="J1330">
            <v>142760585.13999999</v>
          </cell>
          <cell r="K1330">
            <v>87440239.849999994</v>
          </cell>
          <cell r="L1330">
            <v>96059863.200000003</v>
          </cell>
          <cell r="M1330">
            <v>-40739517.910000011</v>
          </cell>
          <cell r="N1330">
            <v>142760585.13999999</v>
          </cell>
          <cell r="O1330">
            <v>183500103.05000001</v>
          </cell>
          <cell r="P1330">
            <v>-40739517.910000026</v>
          </cell>
        </row>
        <row r="1331">
          <cell r="A1331" t="str">
            <v>OLÍMPIO NORONHA - MG</v>
          </cell>
          <cell r="B1331" t="str">
            <v>MG</v>
          </cell>
          <cell r="C1331">
            <v>7</v>
          </cell>
          <cell r="D1331" t="str">
            <v>SE</v>
          </cell>
          <cell r="E1331" t="str">
            <v>2019</v>
          </cell>
          <cell r="F1331">
            <v>0</v>
          </cell>
          <cell r="G1331">
            <v>0</v>
          </cell>
          <cell r="H1331">
            <v>0</v>
          </cell>
          <cell r="I1331">
            <v>0</v>
          </cell>
          <cell r="J1331">
            <v>13073292.65</v>
          </cell>
          <cell r="K1331">
            <v>10370233.65</v>
          </cell>
          <cell r="L1331">
            <v>14069746.41</v>
          </cell>
          <cell r="M1331">
            <v>-11366687.41</v>
          </cell>
          <cell r="N1331">
            <v>13073292.65</v>
          </cell>
          <cell r="O1331">
            <v>24439980.060000002</v>
          </cell>
          <cell r="P1331">
            <v>-11366687.410000002</v>
          </cell>
        </row>
        <row r="1332">
          <cell r="A1332" t="str">
            <v>OLINDA - PE</v>
          </cell>
          <cell r="B1332" t="str">
            <v>PE</v>
          </cell>
          <cell r="C1332">
            <v>3</v>
          </cell>
          <cell r="D1332" t="str">
            <v>NE</v>
          </cell>
          <cell r="E1332" t="str">
            <v>2018</v>
          </cell>
          <cell r="F1332">
            <v>1565959.86</v>
          </cell>
          <cell r="G1332">
            <v>2078955895.05</v>
          </cell>
          <cell r="H1332">
            <v>3073196379.1500001</v>
          </cell>
          <cell r="I1332">
            <v>-5150586314.3400002</v>
          </cell>
          <cell r="J1332">
            <v>59266853.549999997</v>
          </cell>
          <cell r="K1332">
            <v>686838.25</v>
          </cell>
          <cell r="L1332">
            <v>41780988.060000002</v>
          </cell>
          <cell r="M1332">
            <v>16799027.239999991</v>
          </cell>
          <cell r="N1332">
            <v>60832813.409999996</v>
          </cell>
          <cell r="O1332">
            <v>5194620100.5100002</v>
          </cell>
          <cell r="P1332">
            <v>-5133787287.1000004</v>
          </cell>
        </row>
        <row r="1333">
          <cell r="A1333" t="str">
            <v>OLIVEIRA - MG</v>
          </cell>
          <cell r="B1333" t="str">
            <v>MG</v>
          </cell>
          <cell r="C1333">
            <v>5</v>
          </cell>
          <cell r="D1333" t="str">
            <v>SE</v>
          </cell>
          <cell r="E1333" t="str">
            <v>2018</v>
          </cell>
          <cell r="F1333">
            <v>2704.98</v>
          </cell>
          <cell r="G1333">
            <v>198547167.56999999</v>
          </cell>
          <cell r="H1333">
            <v>167421770.58000001</v>
          </cell>
          <cell r="I1333">
            <v>-365966233.17000002</v>
          </cell>
          <cell r="J1333">
            <v>33664808.969999999</v>
          </cell>
          <cell r="K1333">
            <v>8472606</v>
          </cell>
          <cell r="L1333">
            <v>34994350.75</v>
          </cell>
          <cell r="M1333">
            <v>-9802147.7800000012</v>
          </cell>
          <cell r="N1333">
            <v>33667513.949999996</v>
          </cell>
          <cell r="O1333">
            <v>409435894.89999998</v>
          </cell>
          <cell r="P1333">
            <v>-375768380.94999999</v>
          </cell>
        </row>
        <row r="1334">
          <cell r="A1334" t="str">
            <v>OLIVEIRA DE FÁTIMA - TO</v>
          </cell>
          <cell r="B1334" t="str">
            <v>TO</v>
          </cell>
          <cell r="C1334">
            <v>7</v>
          </cell>
          <cell r="D1334" t="str">
            <v>N</v>
          </cell>
          <cell r="E1334" t="str">
            <v>2019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1399437.59</v>
          </cell>
          <cell r="K1334">
            <v>1121158.53</v>
          </cell>
          <cell r="L1334">
            <v>5307181.46</v>
          </cell>
          <cell r="M1334">
            <v>-5028902.4000000004</v>
          </cell>
          <cell r="N1334">
            <v>1399437.59</v>
          </cell>
          <cell r="O1334">
            <v>6428339.9900000002</v>
          </cell>
          <cell r="P1334">
            <v>-5028902.4000000004</v>
          </cell>
        </row>
        <row r="1335">
          <cell r="A1335" t="str">
            <v>OLIVENÇA - AL</v>
          </cell>
          <cell r="B1335" t="str">
            <v>AL</v>
          </cell>
          <cell r="C1335">
            <v>7</v>
          </cell>
          <cell r="D1335" t="str">
            <v>NE</v>
          </cell>
          <cell r="E1335" t="str">
            <v>2018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4070968.8</v>
          </cell>
          <cell r="K1335">
            <v>13849975.41</v>
          </cell>
          <cell r="L1335">
            <v>40504868.159999996</v>
          </cell>
          <cell r="M1335">
            <v>-50283874.770000003</v>
          </cell>
          <cell r="N1335">
            <v>4070968.8</v>
          </cell>
          <cell r="O1335">
            <v>54354843.569999993</v>
          </cell>
          <cell r="P1335">
            <v>-50283874.769999996</v>
          </cell>
        </row>
        <row r="1336">
          <cell r="A1336" t="str">
            <v>ONÇA DE PITANGUI - MG</v>
          </cell>
          <cell r="B1336" t="str">
            <v>MG</v>
          </cell>
          <cell r="C1336">
            <v>7</v>
          </cell>
          <cell r="D1336" t="str">
            <v>SE</v>
          </cell>
          <cell r="E1336" t="str">
            <v>2019</v>
          </cell>
          <cell r="F1336">
            <v>0</v>
          </cell>
          <cell r="G1336">
            <v>3275001.4</v>
          </cell>
          <cell r="H1336">
            <v>0</v>
          </cell>
          <cell r="I1336">
            <v>-3275001.4</v>
          </cell>
          <cell r="J1336">
            <v>8259248.8700000001</v>
          </cell>
          <cell r="K1336">
            <v>9534077.5999999996</v>
          </cell>
          <cell r="L1336">
            <v>8525438.3300000001</v>
          </cell>
          <cell r="M1336">
            <v>-9800267.0599999987</v>
          </cell>
          <cell r="N1336">
            <v>8259248.8700000001</v>
          </cell>
          <cell r="O1336">
            <v>21334517.329999998</v>
          </cell>
          <cell r="P1336">
            <v>-13075268.459999997</v>
          </cell>
        </row>
        <row r="1337">
          <cell r="A1337" t="str">
            <v>ONDA VERDE - SP</v>
          </cell>
          <cell r="B1337" t="str">
            <v>SP</v>
          </cell>
          <cell r="C1337">
            <v>7</v>
          </cell>
          <cell r="D1337" t="str">
            <v>SE</v>
          </cell>
          <cell r="E1337" t="str">
            <v>2019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20821054.260000002</v>
          </cell>
          <cell r="K1337">
            <v>9291409.5700000003</v>
          </cell>
          <cell r="L1337">
            <v>31543205.010000002</v>
          </cell>
          <cell r="M1337">
            <v>-20013560.32</v>
          </cell>
          <cell r="N1337">
            <v>20821054.260000002</v>
          </cell>
          <cell r="O1337">
            <v>40834614.579999998</v>
          </cell>
          <cell r="P1337">
            <v>-20013560.319999997</v>
          </cell>
        </row>
        <row r="1338">
          <cell r="A1338" t="str">
            <v>ORINDIÚVA - SP</v>
          </cell>
          <cell r="B1338" t="str">
            <v>SP</v>
          </cell>
          <cell r="C1338">
            <v>7</v>
          </cell>
          <cell r="D1338" t="str">
            <v>SE</v>
          </cell>
          <cell r="E1338" t="str">
            <v>2019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21648573.719999999</v>
          </cell>
          <cell r="K1338">
            <v>19518692.149999999</v>
          </cell>
          <cell r="L1338">
            <v>15361872.439999999</v>
          </cell>
          <cell r="M1338">
            <v>-13231990.869999999</v>
          </cell>
          <cell r="N1338">
            <v>21648573.719999999</v>
          </cell>
          <cell r="O1338">
            <v>34880564.589999996</v>
          </cell>
          <cell r="P1338">
            <v>-13231990.869999997</v>
          </cell>
        </row>
        <row r="1339">
          <cell r="A1339" t="str">
            <v>ORIZONA - GO</v>
          </cell>
          <cell r="B1339" t="str">
            <v>GO</v>
          </cell>
          <cell r="C1339">
            <v>6</v>
          </cell>
          <cell r="D1339" t="str">
            <v>CO</v>
          </cell>
          <cell r="E1339" t="str">
            <v>2019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4513755.4000000004</v>
          </cell>
          <cell r="K1339">
            <v>62200366.890000001</v>
          </cell>
          <cell r="L1339">
            <v>43217107.329999998</v>
          </cell>
          <cell r="M1339">
            <v>-100903718.81999999</v>
          </cell>
          <cell r="N1339">
            <v>4513755.4000000004</v>
          </cell>
          <cell r="O1339">
            <v>105417474.22</v>
          </cell>
          <cell r="P1339">
            <v>-100903718.81999999</v>
          </cell>
        </row>
        <row r="1340">
          <cell r="A1340" t="str">
            <v>ORLÂNDIA - SP</v>
          </cell>
          <cell r="B1340" t="str">
            <v>SP</v>
          </cell>
          <cell r="C1340">
            <v>5</v>
          </cell>
          <cell r="D1340" t="str">
            <v>SE</v>
          </cell>
          <cell r="E1340" t="str">
            <v>2019</v>
          </cell>
          <cell r="F1340">
            <v>0</v>
          </cell>
          <cell r="G1340">
            <v>22402412.010000002</v>
          </cell>
          <cell r="H1340">
            <v>0</v>
          </cell>
          <cell r="I1340">
            <v>-22402412.010000002</v>
          </cell>
          <cell r="J1340">
            <v>199135882.46000001</v>
          </cell>
          <cell r="K1340">
            <v>72279951.019999996</v>
          </cell>
          <cell r="L1340">
            <v>164043925.83000001</v>
          </cell>
          <cell r="M1340">
            <v>-37187994.390000001</v>
          </cell>
          <cell r="N1340">
            <v>199135882.46000001</v>
          </cell>
          <cell r="O1340">
            <v>258726288.86000001</v>
          </cell>
          <cell r="P1340">
            <v>-59590406.400000006</v>
          </cell>
        </row>
        <row r="1341">
          <cell r="A1341" t="str">
            <v>OROBÓ - PE</v>
          </cell>
          <cell r="B1341" t="str">
            <v>PE</v>
          </cell>
          <cell r="C1341">
            <v>6</v>
          </cell>
          <cell r="D1341" t="str">
            <v>NE</v>
          </cell>
          <cell r="E1341" t="str">
            <v>2019</v>
          </cell>
          <cell r="F1341">
            <v>0</v>
          </cell>
          <cell r="G1341">
            <v>0</v>
          </cell>
          <cell r="H1341">
            <v>0</v>
          </cell>
          <cell r="I1341">
            <v>0</v>
          </cell>
          <cell r="J1341">
            <v>251718.17</v>
          </cell>
          <cell r="K1341">
            <v>37296601.969999999</v>
          </cell>
          <cell r="L1341">
            <v>72073482.349999994</v>
          </cell>
          <cell r="M1341">
            <v>-109118366.15000001</v>
          </cell>
          <cell r="N1341">
            <v>251718.17</v>
          </cell>
          <cell r="O1341">
            <v>109370084.31999999</v>
          </cell>
          <cell r="P1341">
            <v>-109118366.14999999</v>
          </cell>
        </row>
        <row r="1342">
          <cell r="A1342" t="str">
            <v>OROCÓ - PE</v>
          </cell>
          <cell r="B1342" t="str">
            <v>PE</v>
          </cell>
          <cell r="C1342">
            <v>6</v>
          </cell>
          <cell r="D1342" t="str">
            <v>NE</v>
          </cell>
          <cell r="E1342" t="str">
            <v>2019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13025222.189999999</v>
          </cell>
          <cell r="K1342">
            <v>44790437.390000001</v>
          </cell>
          <cell r="L1342">
            <v>81892143.030000001</v>
          </cell>
          <cell r="M1342">
            <v>-113657358.23</v>
          </cell>
          <cell r="N1342">
            <v>13025222.189999999</v>
          </cell>
          <cell r="O1342">
            <v>126682580.42</v>
          </cell>
          <cell r="P1342">
            <v>-113657358.23</v>
          </cell>
        </row>
        <row r="1343">
          <cell r="A1343" t="str">
            <v>OSASCO - SP</v>
          </cell>
          <cell r="B1343" t="str">
            <v>SP</v>
          </cell>
          <cell r="C1343">
            <v>3</v>
          </cell>
          <cell r="D1343" t="str">
            <v>SE</v>
          </cell>
          <cell r="E1343" t="str">
            <v>2019</v>
          </cell>
          <cell r="F1343">
            <v>218607062.25999999</v>
          </cell>
          <cell r="G1343">
            <v>3421628129.48</v>
          </cell>
          <cell r="H1343">
            <v>4021149128.0999999</v>
          </cell>
          <cell r="I1343">
            <v>-7224170195.3199997</v>
          </cell>
          <cell r="J1343">
            <v>93895494.640000001</v>
          </cell>
          <cell r="K1343">
            <v>1173630.19</v>
          </cell>
          <cell r="L1343">
            <v>55030041.880000003</v>
          </cell>
          <cell r="M1343">
            <v>37691822.57</v>
          </cell>
          <cell r="N1343">
            <v>312502556.89999998</v>
          </cell>
          <cell r="O1343">
            <v>7498980929.6499996</v>
          </cell>
          <cell r="P1343">
            <v>-7186478372.75</v>
          </cell>
        </row>
        <row r="1344">
          <cell r="A1344" t="str">
            <v>OSÓRIO - RS</v>
          </cell>
          <cell r="B1344" t="str">
            <v>RS</v>
          </cell>
          <cell r="C1344">
            <v>5</v>
          </cell>
          <cell r="D1344" t="str">
            <v>S</v>
          </cell>
          <cell r="E1344" t="str">
            <v>2018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116574917.16</v>
          </cell>
          <cell r="K1344">
            <v>169886819.05000001</v>
          </cell>
          <cell r="L1344">
            <v>245241190.78</v>
          </cell>
          <cell r="M1344">
            <v>-298553092.67000002</v>
          </cell>
          <cell r="N1344">
            <v>116574917.16</v>
          </cell>
          <cell r="O1344">
            <v>415128009.83000004</v>
          </cell>
          <cell r="P1344">
            <v>-298553092.67000008</v>
          </cell>
        </row>
        <row r="1345">
          <cell r="A1345" t="str">
            <v>OTACÍLIO COSTA - SC</v>
          </cell>
          <cell r="B1345" t="str">
            <v>SC</v>
          </cell>
          <cell r="C1345">
            <v>6</v>
          </cell>
          <cell r="D1345" t="str">
            <v>S</v>
          </cell>
          <cell r="E1345" t="str">
            <v>2019</v>
          </cell>
          <cell r="F1345">
            <v>17160339.27</v>
          </cell>
          <cell r="G1345">
            <v>107510975.88</v>
          </cell>
          <cell r="H1345">
            <v>216407039.28999999</v>
          </cell>
          <cell r="I1345">
            <v>-306757675.89999998</v>
          </cell>
          <cell r="J1345">
            <v>1740946.56</v>
          </cell>
          <cell r="K1345">
            <v>0</v>
          </cell>
          <cell r="L1345">
            <v>1522300.13</v>
          </cell>
          <cell r="M1345">
            <v>218646.4300000002</v>
          </cell>
          <cell r="N1345">
            <v>18901285.829999998</v>
          </cell>
          <cell r="O1345">
            <v>325440315.29999995</v>
          </cell>
          <cell r="P1345">
            <v>-306539029.46999997</v>
          </cell>
        </row>
        <row r="1346">
          <cell r="A1346" t="str">
            <v>OURICURI - PE</v>
          </cell>
          <cell r="B1346" t="str">
            <v>PE</v>
          </cell>
          <cell r="C1346">
            <v>5</v>
          </cell>
          <cell r="D1346" t="str">
            <v>NE</v>
          </cell>
          <cell r="E1346" t="str">
            <v>2019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46595984.109999999</v>
          </cell>
          <cell r="K1346">
            <v>152527572.78999999</v>
          </cell>
          <cell r="L1346">
            <v>190267473.88</v>
          </cell>
          <cell r="M1346">
            <v>-296199062.55999988</v>
          </cell>
          <cell r="N1346">
            <v>46595984.109999999</v>
          </cell>
          <cell r="O1346">
            <v>342795046.66999996</v>
          </cell>
          <cell r="P1346">
            <v>-296199062.55999994</v>
          </cell>
        </row>
        <row r="1347">
          <cell r="A1347" t="str">
            <v>OURINHOS - SP</v>
          </cell>
          <cell r="B1347" t="str">
            <v>SP</v>
          </cell>
          <cell r="C1347">
            <v>4</v>
          </cell>
          <cell r="D1347" t="str">
            <v>SE</v>
          </cell>
          <cell r="E1347" t="str">
            <v>2019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44842751.590000004</v>
          </cell>
          <cell r="K1347">
            <v>361531606.94</v>
          </cell>
          <cell r="L1347">
            <v>261921160.59999999</v>
          </cell>
          <cell r="M1347">
            <v>-578610015.95000005</v>
          </cell>
          <cell r="N1347">
            <v>44842751.590000004</v>
          </cell>
          <cell r="O1347">
            <v>623452767.53999996</v>
          </cell>
          <cell r="P1347">
            <v>-578610015.94999993</v>
          </cell>
        </row>
        <row r="1348">
          <cell r="A1348" t="str">
            <v>OURIZONA - PR</v>
          </cell>
          <cell r="B1348" t="str">
            <v>PR</v>
          </cell>
          <cell r="C1348">
            <v>7</v>
          </cell>
          <cell r="D1348" t="str">
            <v>S</v>
          </cell>
          <cell r="E1348" t="str">
            <v>2019</v>
          </cell>
          <cell r="F1348">
            <v>0</v>
          </cell>
          <cell r="G1348">
            <v>8979776.4199999999</v>
          </cell>
          <cell r="H1348">
            <v>0</v>
          </cell>
          <cell r="I1348">
            <v>-8979776.4199999999</v>
          </cell>
          <cell r="J1348">
            <v>9993012.6799999997</v>
          </cell>
          <cell r="K1348">
            <v>16954231.140000001</v>
          </cell>
          <cell r="L1348">
            <v>9252084.8800000008</v>
          </cell>
          <cell r="M1348">
            <v>-16213303.34</v>
          </cell>
          <cell r="N1348">
            <v>9993012.6799999997</v>
          </cell>
          <cell r="O1348">
            <v>35186092.440000005</v>
          </cell>
          <cell r="P1348">
            <v>-25193079.760000005</v>
          </cell>
        </row>
        <row r="1349">
          <cell r="A1349" t="str">
            <v>OURO BRANCO - AL</v>
          </cell>
          <cell r="B1349" t="str">
            <v>AL</v>
          </cell>
          <cell r="C1349">
            <v>7</v>
          </cell>
          <cell r="D1349" t="str">
            <v>NE</v>
          </cell>
          <cell r="E1349" t="str">
            <v>2016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2266776.5099999998</v>
          </cell>
          <cell r="K1349">
            <v>14359036.380000001</v>
          </cell>
          <cell r="L1349">
            <v>47649080.109999999</v>
          </cell>
          <cell r="M1349">
            <v>-59741339.979999997</v>
          </cell>
          <cell r="N1349">
            <v>2266776.5099999998</v>
          </cell>
          <cell r="O1349">
            <v>62008116.490000002</v>
          </cell>
          <cell r="P1349">
            <v>-59741339.980000004</v>
          </cell>
        </row>
        <row r="1350">
          <cell r="A1350" t="str">
            <v>OURO BRANCO - RN</v>
          </cell>
          <cell r="B1350" t="str">
            <v>RN</v>
          </cell>
          <cell r="C1350">
            <v>7</v>
          </cell>
          <cell r="D1350" t="str">
            <v>NE</v>
          </cell>
          <cell r="E1350" t="str">
            <v>2019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3503865.07</v>
          </cell>
          <cell r="K1350">
            <v>10857100.43</v>
          </cell>
          <cell r="L1350">
            <v>15647669.08</v>
          </cell>
          <cell r="M1350">
            <v>-23000904.440000001</v>
          </cell>
          <cell r="N1350">
            <v>3503865.07</v>
          </cell>
          <cell r="O1350">
            <v>26504769.509999998</v>
          </cell>
          <cell r="P1350">
            <v>-23000904.439999998</v>
          </cell>
        </row>
        <row r="1351">
          <cell r="A1351" t="str">
            <v>OURO PRETO DO OESTE - RO</v>
          </cell>
          <cell r="B1351" t="str">
            <v>RO</v>
          </cell>
          <cell r="C1351">
            <v>5</v>
          </cell>
          <cell r="D1351" t="str">
            <v>N</v>
          </cell>
          <cell r="E1351" t="str">
            <v>2019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78220480.030000001</v>
          </cell>
          <cell r="K1351">
            <v>52810597.539999999</v>
          </cell>
          <cell r="L1351">
            <v>86188498.280000001</v>
          </cell>
          <cell r="M1351">
            <v>-60778615.789999999</v>
          </cell>
          <cell r="N1351">
            <v>78220480.030000001</v>
          </cell>
          <cell r="O1351">
            <v>138999095.81999999</v>
          </cell>
          <cell r="P1351">
            <v>-60778615.789999992</v>
          </cell>
        </row>
        <row r="1352">
          <cell r="A1352" t="str">
            <v>OURO VERDE DE GOIÁS - GO</v>
          </cell>
          <cell r="B1352" t="str">
            <v>GO</v>
          </cell>
          <cell r="C1352">
            <v>7</v>
          </cell>
          <cell r="D1352" t="str">
            <v>CO</v>
          </cell>
          <cell r="E1352" t="str">
            <v>2019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4381061.84</v>
          </cell>
          <cell r="K1352">
            <v>22043070.469999999</v>
          </cell>
          <cell r="L1352">
            <v>24068941.629999999</v>
          </cell>
          <cell r="M1352">
            <v>-41730950.259999998</v>
          </cell>
          <cell r="N1352">
            <v>4381061.84</v>
          </cell>
          <cell r="O1352">
            <v>46112012.099999994</v>
          </cell>
          <cell r="P1352">
            <v>-41730950.25999999</v>
          </cell>
        </row>
        <row r="1353">
          <cell r="A1353" t="str">
            <v>OUROESTE - SP</v>
          </cell>
          <cell r="B1353" t="str">
            <v>SP</v>
          </cell>
          <cell r="C1353">
            <v>6</v>
          </cell>
          <cell r="D1353" t="str">
            <v>SE</v>
          </cell>
          <cell r="E1353" t="str">
            <v>2018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57957782.700000003</v>
          </cell>
          <cell r="K1353">
            <v>39969070.869999997</v>
          </cell>
          <cell r="L1353">
            <v>81644008.650000006</v>
          </cell>
          <cell r="M1353">
            <v>-63655296.820000008</v>
          </cell>
          <cell r="N1353">
            <v>57957782.700000003</v>
          </cell>
          <cell r="O1353">
            <v>121613079.52000001</v>
          </cell>
          <cell r="P1353">
            <v>-63655296.820000008</v>
          </cell>
        </row>
        <row r="1354">
          <cell r="A1354" t="str">
            <v>OUROLÂNDIA - BA</v>
          </cell>
          <cell r="B1354" t="str">
            <v>BA</v>
          </cell>
          <cell r="C1354">
            <v>6</v>
          </cell>
          <cell r="D1354" t="str">
            <v>NE</v>
          </cell>
          <cell r="E1354" t="str">
            <v/>
          </cell>
          <cell r="F1354" t="str">
            <v/>
          </cell>
          <cell r="G1354" t="str">
            <v/>
          </cell>
          <cell r="H1354" t="str">
            <v/>
          </cell>
          <cell r="I1354" t="str">
            <v/>
          </cell>
          <cell r="J1354" t="str">
            <v/>
          </cell>
          <cell r="K1354" t="str">
            <v/>
          </cell>
          <cell r="L1354" t="str">
            <v/>
          </cell>
          <cell r="M1354" t="str">
            <v/>
          </cell>
          <cell r="N1354" t="str">
            <v/>
          </cell>
          <cell r="P1354" t="str">
            <v/>
          </cell>
        </row>
        <row r="1355">
          <cell r="A1355" t="str">
            <v>OUVIDOR - GO</v>
          </cell>
          <cell r="B1355" t="str">
            <v>GO</v>
          </cell>
          <cell r="C1355">
            <v>7</v>
          </cell>
          <cell r="D1355" t="str">
            <v>CO</v>
          </cell>
          <cell r="E1355" t="str">
            <v>2018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5439625.2599999998</v>
          </cell>
          <cell r="K1355">
            <v>17117937.66</v>
          </cell>
          <cell r="L1355">
            <v>15061436.01</v>
          </cell>
          <cell r="M1355">
            <v>-26739748.41</v>
          </cell>
          <cell r="N1355">
            <v>5439625.2599999998</v>
          </cell>
          <cell r="O1355">
            <v>32179373.670000002</v>
          </cell>
          <cell r="P1355">
            <v>-26739748.410000004</v>
          </cell>
        </row>
        <row r="1356">
          <cell r="A1356" t="str">
            <v>PACAJUS - CE</v>
          </cell>
          <cell r="B1356" t="str">
            <v>CE</v>
          </cell>
          <cell r="C1356">
            <v>5</v>
          </cell>
          <cell r="D1356" t="str">
            <v>NE</v>
          </cell>
          <cell r="E1356" t="str">
            <v>2018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27235623.48</v>
          </cell>
          <cell r="K1356">
            <v>22858405.579999998</v>
          </cell>
          <cell r="L1356">
            <v>118889722.02</v>
          </cell>
          <cell r="M1356">
            <v>-114512504.12</v>
          </cell>
          <cell r="N1356">
            <v>27235623.48</v>
          </cell>
          <cell r="O1356">
            <v>141748127.59999999</v>
          </cell>
          <cell r="P1356">
            <v>-114512504.11999999</v>
          </cell>
        </row>
        <row r="1357">
          <cell r="A1357" t="str">
            <v>PACATUBA - CE</v>
          </cell>
          <cell r="B1357" t="str">
            <v>CE</v>
          </cell>
          <cell r="C1357">
            <v>5</v>
          </cell>
          <cell r="D1357" t="str">
            <v>NE</v>
          </cell>
          <cell r="E1357" t="str">
            <v>2018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48704233.159999996</v>
          </cell>
          <cell r="K1357">
            <v>35792515.509999998</v>
          </cell>
          <cell r="L1357">
            <v>196211279.34</v>
          </cell>
          <cell r="M1357">
            <v>-183299561.69</v>
          </cell>
          <cell r="N1357">
            <v>48704233.159999996</v>
          </cell>
          <cell r="O1357">
            <v>232003794.84999999</v>
          </cell>
          <cell r="P1357">
            <v>-183299561.69</v>
          </cell>
        </row>
        <row r="1358">
          <cell r="A1358" t="str">
            <v>PAÇO DO LUMIAR - MA</v>
          </cell>
          <cell r="B1358" t="str">
            <v>MA</v>
          </cell>
          <cell r="C1358">
            <v>4</v>
          </cell>
          <cell r="D1358" t="str">
            <v>NE</v>
          </cell>
          <cell r="E1358" t="str">
            <v>2017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35610278.140000001</v>
          </cell>
          <cell r="K1358">
            <v>89000957.459999993</v>
          </cell>
          <cell r="L1358">
            <v>98613406.900000006</v>
          </cell>
          <cell r="M1358">
            <v>-152004086.22</v>
          </cell>
          <cell r="N1358">
            <v>35610278.140000001</v>
          </cell>
          <cell r="O1358">
            <v>187614364.36000001</v>
          </cell>
          <cell r="P1358">
            <v>-152004086.22000003</v>
          </cell>
        </row>
        <row r="1359">
          <cell r="A1359" t="str">
            <v>PACOTI - CE</v>
          </cell>
          <cell r="B1359" t="str">
            <v>CE</v>
          </cell>
          <cell r="C1359">
            <v>6</v>
          </cell>
          <cell r="D1359" t="str">
            <v>NE</v>
          </cell>
          <cell r="E1359" t="str">
            <v>2019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12380367.189999999</v>
          </cell>
          <cell r="K1359">
            <v>15890477.74</v>
          </cell>
          <cell r="L1359">
            <v>38818211.020000003</v>
          </cell>
          <cell r="M1359">
            <v>-42328321.570000008</v>
          </cell>
          <cell r="N1359">
            <v>12380367.189999999</v>
          </cell>
          <cell r="O1359">
            <v>54708688.760000005</v>
          </cell>
          <cell r="P1359">
            <v>-42328321.570000008</v>
          </cell>
        </row>
        <row r="1360">
          <cell r="A1360" t="str">
            <v>PADRE BERNARDO - GO</v>
          </cell>
          <cell r="B1360" t="str">
            <v>GO</v>
          </cell>
          <cell r="C1360">
            <v>6</v>
          </cell>
          <cell r="D1360" t="str">
            <v>CO</v>
          </cell>
          <cell r="E1360" t="str">
            <v>2019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15821742.41</v>
          </cell>
          <cell r="K1360">
            <v>44022094.329999998</v>
          </cell>
          <cell r="L1360">
            <v>145690908.12</v>
          </cell>
          <cell r="M1360">
            <v>-173891260.03999999</v>
          </cell>
          <cell r="N1360">
            <v>15821742.41</v>
          </cell>
          <cell r="O1360">
            <v>189713002.44999999</v>
          </cell>
          <cell r="P1360">
            <v>-173891260.03999999</v>
          </cell>
        </row>
        <row r="1361">
          <cell r="A1361" t="str">
            <v>PADRE MARCOS - PI</v>
          </cell>
          <cell r="B1361" t="str">
            <v>PI</v>
          </cell>
          <cell r="C1361">
            <v>7</v>
          </cell>
          <cell r="D1361" t="str">
            <v>NE</v>
          </cell>
          <cell r="E1361" t="str">
            <v>2018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175059.04</v>
          </cell>
          <cell r="K1361">
            <v>207545.06</v>
          </cell>
          <cell r="L1361">
            <v>25051397.609999999</v>
          </cell>
          <cell r="M1361">
            <v>-25083883.629999999</v>
          </cell>
          <cell r="N1361">
            <v>175059.04</v>
          </cell>
          <cell r="O1361">
            <v>25258942.669999998</v>
          </cell>
          <cell r="P1361">
            <v>-25083883.629999999</v>
          </cell>
        </row>
        <row r="1362">
          <cell r="A1362" t="str">
            <v>PADRE PARAÍSO - MG</v>
          </cell>
          <cell r="B1362" t="str">
            <v>MG</v>
          </cell>
          <cell r="C1362">
            <v>6</v>
          </cell>
          <cell r="D1362" t="str">
            <v>SE</v>
          </cell>
          <cell r="E1362" t="str">
            <v>2018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11272142.210000001</v>
          </cell>
          <cell r="K1362">
            <v>19946619.050000001</v>
          </cell>
          <cell r="L1362">
            <v>25286819.510000002</v>
          </cell>
          <cell r="M1362">
            <v>-33961296.350000001</v>
          </cell>
          <cell r="N1362">
            <v>11272142.210000001</v>
          </cell>
          <cell r="O1362">
            <v>45233438.560000002</v>
          </cell>
          <cell r="P1362">
            <v>-33961296.350000001</v>
          </cell>
        </row>
        <row r="1363">
          <cell r="A1363" t="str">
            <v>PAINEIRAS - MG</v>
          </cell>
          <cell r="B1363" t="str">
            <v>MG</v>
          </cell>
          <cell r="C1363">
            <v>7</v>
          </cell>
          <cell r="D1363" t="str">
            <v>SE</v>
          </cell>
          <cell r="E1363" t="str">
            <v>2015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1053925.8999999999</v>
          </cell>
          <cell r="K1363">
            <v>7396244.4500000002</v>
          </cell>
          <cell r="L1363">
            <v>8904185.1300000008</v>
          </cell>
          <cell r="M1363">
            <v>-15246503.68</v>
          </cell>
          <cell r="N1363">
            <v>1053925.8999999999</v>
          </cell>
          <cell r="O1363">
            <v>16300429.580000002</v>
          </cell>
          <cell r="P1363">
            <v>-15246503.680000002</v>
          </cell>
        </row>
        <row r="1364">
          <cell r="A1364" t="str">
            <v>PALESTINA - AL</v>
          </cell>
          <cell r="B1364" t="str">
            <v>AL</v>
          </cell>
          <cell r="C1364">
            <v>8</v>
          </cell>
          <cell r="D1364" t="str">
            <v>NE</v>
          </cell>
          <cell r="E1364" t="str">
            <v/>
          </cell>
          <cell r="F1364" t="str">
            <v/>
          </cell>
          <cell r="G1364" t="str">
            <v/>
          </cell>
          <cell r="H1364" t="str">
            <v/>
          </cell>
          <cell r="I1364" t="str">
            <v/>
          </cell>
          <cell r="J1364" t="str">
            <v/>
          </cell>
          <cell r="K1364" t="str">
            <v/>
          </cell>
          <cell r="L1364" t="str">
            <v/>
          </cell>
          <cell r="M1364" t="str">
            <v/>
          </cell>
          <cell r="N1364" t="str">
            <v/>
          </cell>
          <cell r="P1364" t="str">
            <v/>
          </cell>
        </row>
        <row r="1365">
          <cell r="A1365" t="str">
            <v>PALHANO - CE</v>
          </cell>
          <cell r="B1365" t="str">
            <v>CE</v>
          </cell>
          <cell r="C1365">
            <v>8</v>
          </cell>
          <cell r="D1365" t="str">
            <v>NE</v>
          </cell>
          <cell r="E1365" t="str">
            <v/>
          </cell>
          <cell r="F1365" t="str">
            <v/>
          </cell>
          <cell r="G1365" t="str">
            <v/>
          </cell>
          <cell r="H1365" t="str">
            <v/>
          </cell>
          <cell r="I1365" t="str">
            <v/>
          </cell>
          <cell r="J1365" t="str">
            <v/>
          </cell>
          <cell r="K1365" t="str">
            <v/>
          </cell>
          <cell r="L1365" t="str">
            <v/>
          </cell>
          <cell r="M1365" t="str">
            <v/>
          </cell>
          <cell r="N1365" t="str">
            <v/>
          </cell>
          <cell r="P1365" t="str">
            <v/>
          </cell>
        </row>
        <row r="1366">
          <cell r="A1366" t="str">
            <v>PALHOÇA - SC</v>
          </cell>
          <cell r="B1366" t="str">
            <v>SC</v>
          </cell>
          <cell r="C1366">
            <v>4</v>
          </cell>
          <cell r="D1366" t="str">
            <v>S</v>
          </cell>
          <cell r="E1366" t="str">
            <v>2019</v>
          </cell>
          <cell r="F1366">
            <v>31468798.870000001</v>
          </cell>
          <cell r="G1366">
            <v>389651785.59999996</v>
          </cell>
          <cell r="H1366">
            <v>1514487989.1600001</v>
          </cell>
          <cell r="I1366">
            <v>-1872670975.8900001</v>
          </cell>
          <cell r="J1366">
            <v>215659513.19999999</v>
          </cell>
          <cell r="K1366">
            <v>1127647.3400000001</v>
          </cell>
          <cell r="L1366">
            <v>171548592.55000001</v>
          </cell>
          <cell r="M1366">
            <v>42983273.309999973</v>
          </cell>
          <cell r="N1366">
            <v>247128312.06999999</v>
          </cell>
          <cell r="O1366">
            <v>2076816014.6499999</v>
          </cell>
          <cell r="P1366">
            <v>-1829687702.5799999</v>
          </cell>
        </row>
        <row r="1367">
          <cell r="A1367" t="str">
            <v>PALMÁCIA - CE</v>
          </cell>
          <cell r="B1367" t="str">
            <v>CE</v>
          </cell>
          <cell r="C1367">
            <v>8</v>
          </cell>
          <cell r="D1367" t="str">
            <v>NE</v>
          </cell>
          <cell r="E1367" t="str">
            <v/>
          </cell>
          <cell r="F1367" t="str">
            <v/>
          </cell>
          <cell r="G1367" t="str">
            <v/>
          </cell>
          <cell r="H1367" t="str">
            <v/>
          </cell>
          <cell r="I1367" t="str">
            <v/>
          </cell>
          <cell r="J1367" t="str">
            <v/>
          </cell>
          <cell r="K1367" t="str">
            <v/>
          </cell>
          <cell r="L1367" t="str">
            <v/>
          </cell>
          <cell r="M1367" t="str">
            <v/>
          </cell>
          <cell r="N1367" t="str">
            <v/>
          </cell>
          <cell r="P1367" t="str">
            <v/>
          </cell>
        </row>
        <row r="1368">
          <cell r="A1368" t="str">
            <v>PALMARES - PE</v>
          </cell>
          <cell r="B1368" t="str">
            <v>PE</v>
          </cell>
          <cell r="C1368">
            <v>5</v>
          </cell>
          <cell r="D1368" t="str">
            <v>NE</v>
          </cell>
          <cell r="E1368" t="str">
            <v>2018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114689.4</v>
          </cell>
          <cell r="K1368">
            <v>133299672.23999999</v>
          </cell>
          <cell r="L1368">
            <v>202970025.43000001</v>
          </cell>
          <cell r="M1368">
            <v>-336155008.26999998</v>
          </cell>
          <cell r="N1368">
            <v>114689.4</v>
          </cell>
          <cell r="O1368">
            <v>336269697.67000002</v>
          </cell>
          <cell r="P1368">
            <v>-336155008.27000004</v>
          </cell>
        </row>
        <row r="1369">
          <cell r="A1369" t="str">
            <v>PALMARES DO SUL - RS</v>
          </cell>
          <cell r="B1369" t="str">
            <v>RS</v>
          </cell>
          <cell r="C1369">
            <v>7</v>
          </cell>
          <cell r="D1369" t="str">
            <v>S</v>
          </cell>
          <cell r="E1369" t="str">
            <v>2019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42358339.880000003</v>
          </cell>
          <cell r="K1369">
            <v>35537886.789999999</v>
          </cell>
          <cell r="L1369">
            <v>57616435.579999998</v>
          </cell>
          <cell r="M1369">
            <v>-50795982.489999987</v>
          </cell>
          <cell r="N1369">
            <v>42358339.880000003</v>
          </cell>
          <cell r="O1369">
            <v>93154322.370000005</v>
          </cell>
          <cell r="P1369">
            <v>-50795982.490000002</v>
          </cell>
        </row>
        <row r="1370">
          <cell r="A1370" t="str">
            <v>PALMAS - TO</v>
          </cell>
          <cell r="B1370" t="str">
            <v>TO</v>
          </cell>
          <cell r="C1370">
            <v>2</v>
          </cell>
          <cell r="D1370" t="str">
            <v>N</v>
          </cell>
          <cell r="E1370" t="str">
            <v>2018</v>
          </cell>
          <cell r="F1370">
            <v>323890243.39999998</v>
          </cell>
          <cell r="G1370">
            <v>453921401.01999998</v>
          </cell>
          <cell r="H1370">
            <v>2947349268.6300001</v>
          </cell>
          <cell r="I1370">
            <v>-3077380426.25</v>
          </cell>
          <cell r="J1370">
            <v>332918962.12</v>
          </cell>
          <cell r="K1370">
            <v>34842168.710000001</v>
          </cell>
          <cell r="L1370">
            <v>277975785.22000003</v>
          </cell>
          <cell r="M1370">
            <v>20101008.189999979</v>
          </cell>
          <cell r="N1370">
            <v>656809205.51999998</v>
          </cell>
          <cell r="O1370">
            <v>3714088623.5799999</v>
          </cell>
          <cell r="P1370">
            <v>-3057279418.0599999</v>
          </cell>
        </row>
        <row r="1371">
          <cell r="A1371" t="str">
            <v>PALMEIRA - PR</v>
          </cell>
          <cell r="B1371" t="str">
            <v>PR</v>
          </cell>
          <cell r="C1371">
            <v>5</v>
          </cell>
          <cell r="D1371" t="str">
            <v>S</v>
          </cell>
          <cell r="E1371" t="str">
            <v>2019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72638081.189999998</v>
          </cell>
          <cell r="K1371">
            <v>164851186.97</v>
          </cell>
          <cell r="L1371">
            <v>104817079.62</v>
          </cell>
          <cell r="M1371">
            <v>-197030185.40000001</v>
          </cell>
          <cell r="N1371">
            <v>72638081.189999998</v>
          </cell>
          <cell r="O1371">
            <v>269668266.59000003</v>
          </cell>
          <cell r="P1371">
            <v>-197030185.40000004</v>
          </cell>
        </row>
        <row r="1372">
          <cell r="A1372" t="str">
            <v>PALMEIRA DAS MISSÕES - RS</v>
          </cell>
          <cell r="B1372" t="str">
            <v>RS</v>
          </cell>
          <cell r="C1372">
            <v>6</v>
          </cell>
          <cell r="D1372" t="str">
            <v>S</v>
          </cell>
          <cell r="E1372" t="str">
            <v>2018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98306172.579999998</v>
          </cell>
          <cell r="K1372">
            <v>58217851</v>
          </cell>
          <cell r="L1372">
            <v>160238126</v>
          </cell>
          <cell r="M1372">
            <v>-120149804.42</v>
          </cell>
          <cell r="N1372">
            <v>98306172.579999998</v>
          </cell>
          <cell r="O1372">
            <v>218455977</v>
          </cell>
          <cell r="P1372">
            <v>-120149804.42</v>
          </cell>
        </row>
        <row r="1373">
          <cell r="A1373" t="str">
            <v>PALMEIRA D'OESTE - SP</v>
          </cell>
          <cell r="B1373" t="str">
            <v>SP</v>
          </cell>
          <cell r="C1373">
            <v>7</v>
          </cell>
          <cell r="D1373" t="str">
            <v>SE</v>
          </cell>
          <cell r="E1373" t="str">
            <v>2018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5565743.2400000002</v>
          </cell>
          <cell r="K1373">
            <v>22916765.719999999</v>
          </cell>
          <cell r="L1373">
            <v>16286141.939999999</v>
          </cell>
          <cell r="M1373">
            <v>-33637164.420000002</v>
          </cell>
          <cell r="N1373">
            <v>5565743.2400000002</v>
          </cell>
          <cell r="O1373">
            <v>39202907.659999996</v>
          </cell>
          <cell r="P1373">
            <v>-33637164.419999994</v>
          </cell>
        </row>
        <row r="1374">
          <cell r="A1374" t="str">
            <v>PALMEIRA DOS ÍNDIOS - AL</v>
          </cell>
          <cell r="B1374" t="str">
            <v>AL</v>
          </cell>
          <cell r="C1374">
            <v>8</v>
          </cell>
          <cell r="D1374" t="str">
            <v>NE</v>
          </cell>
          <cell r="E1374" t="str">
            <v/>
          </cell>
          <cell r="F1374" t="str">
            <v/>
          </cell>
          <cell r="G1374" t="str">
            <v/>
          </cell>
          <cell r="H1374" t="str">
            <v/>
          </cell>
          <cell r="I1374" t="str">
            <v/>
          </cell>
          <cell r="J1374" t="str">
            <v/>
          </cell>
          <cell r="K1374" t="str">
            <v/>
          </cell>
          <cell r="L1374" t="str">
            <v/>
          </cell>
          <cell r="M1374" t="str">
            <v/>
          </cell>
          <cell r="N1374" t="str">
            <v/>
          </cell>
          <cell r="P1374" t="str">
            <v/>
          </cell>
        </row>
        <row r="1375">
          <cell r="A1375" t="str">
            <v>PALMEIRAS DE GOIÁS - GO</v>
          </cell>
          <cell r="B1375" t="str">
            <v>GO</v>
          </cell>
          <cell r="C1375">
            <v>6</v>
          </cell>
          <cell r="D1375" t="str">
            <v>CO</v>
          </cell>
          <cell r="E1375" t="str">
            <v>2019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10612550.41</v>
          </cell>
          <cell r="K1375">
            <v>106412020.54000001</v>
          </cell>
          <cell r="L1375">
            <v>51571466.340000004</v>
          </cell>
          <cell r="M1375">
            <v>-147370936.47</v>
          </cell>
          <cell r="N1375">
            <v>10612550.41</v>
          </cell>
          <cell r="O1375">
            <v>157983486.88</v>
          </cell>
          <cell r="P1375">
            <v>-147370936.47</v>
          </cell>
        </row>
        <row r="1376">
          <cell r="A1376" t="str">
            <v>PALMEIRINA - PE</v>
          </cell>
          <cell r="B1376" t="str">
            <v>PE</v>
          </cell>
          <cell r="C1376">
            <v>6</v>
          </cell>
          <cell r="D1376" t="str">
            <v>NE</v>
          </cell>
          <cell r="E1376" t="str">
            <v>2017</v>
          </cell>
          <cell r="F1376">
            <v>25212.27</v>
          </cell>
          <cell r="G1376">
            <v>86158414.579999998</v>
          </cell>
          <cell r="H1376">
            <v>118589801.41</v>
          </cell>
          <cell r="I1376">
            <v>-204723003.72</v>
          </cell>
          <cell r="J1376">
            <v>0</v>
          </cell>
          <cell r="K1376">
            <v>0</v>
          </cell>
          <cell r="L1376">
            <v>0</v>
          </cell>
          <cell r="M1376">
            <v>0</v>
          </cell>
          <cell r="N1376">
            <v>25212.27</v>
          </cell>
          <cell r="O1376">
            <v>204748215.99000001</v>
          </cell>
          <cell r="P1376">
            <v>-204723003.72</v>
          </cell>
        </row>
        <row r="1377">
          <cell r="A1377" t="str">
            <v>PALMEIRÓPOLIS - TO</v>
          </cell>
          <cell r="B1377" t="str">
            <v>TO</v>
          </cell>
          <cell r="C1377">
            <v>8</v>
          </cell>
          <cell r="D1377" t="str">
            <v>N</v>
          </cell>
          <cell r="E1377" t="str">
            <v/>
          </cell>
          <cell r="F1377" t="str">
            <v/>
          </cell>
          <cell r="G1377" t="str">
            <v/>
          </cell>
          <cell r="H1377" t="str">
            <v/>
          </cell>
          <cell r="I1377" t="str">
            <v/>
          </cell>
          <cell r="J1377" t="str">
            <v/>
          </cell>
          <cell r="K1377" t="str">
            <v/>
          </cell>
          <cell r="L1377" t="str">
            <v/>
          </cell>
          <cell r="M1377" t="str">
            <v/>
          </cell>
          <cell r="N1377" t="str">
            <v/>
          </cell>
          <cell r="P1377" t="str">
            <v/>
          </cell>
        </row>
        <row r="1378">
          <cell r="A1378" t="str">
            <v>PALMINÓPOLIS - GO</v>
          </cell>
          <cell r="B1378" t="str">
            <v>GO</v>
          </cell>
          <cell r="C1378">
            <v>7</v>
          </cell>
          <cell r="D1378" t="str">
            <v>CO</v>
          </cell>
          <cell r="E1378" t="str">
            <v>2019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1052805.94</v>
          </cell>
          <cell r="K1378">
            <v>17426641.859999999</v>
          </cell>
          <cell r="L1378">
            <v>18350387.629999999</v>
          </cell>
          <cell r="M1378">
            <v>-34724223.549999997</v>
          </cell>
          <cell r="N1378">
            <v>1052805.94</v>
          </cell>
          <cell r="O1378">
            <v>35777029.489999995</v>
          </cell>
          <cell r="P1378">
            <v>-34724223.549999997</v>
          </cell>
        </row>
        <row r="1379">
          <cell r="A1379" t="str">
            <v>PALMITAL - PR</v>
          </cell>
          <cell r="B1379" t="str">
            <v>PR</v>
          </cell>
          <cell r="C1379">
            <v>6</v>
          </cell>
          <cell r="D1379" t="str">
            <v>S</v>
          </cell>
          <cell r="E1379" t="str">
            <v>2019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29837288.600000001</v>
          </cell>
          <cell r="K1379">
            <v>37930846.380000003</v>
          </cell>
          <cell r="L1379">
            <v>40914353.450000003</v>
          </cell>
          <cell r="M1379">
            <v>-49007911.229999997</v>
          </cell>
          <cell r="N1379">
            <v>29837288.600000001</v>
          </cell>
          <cell r="O1379">
            <v>78845199.830000013</v>
          </cell>
          <cell r="P1379">
            <v>-49007911.230000012</v>
          </cell>
        </row>
        <row r="1380">
          <cell r="A1380" t="str">
            <v>PALOTINA - PR</v>
          </cell>
          <cell r="B1380" t="str">
            <v>PR</v>
          </cell>
          <cell r="C1380">
            <v>5</v>
          </cell>
          <cell r="D1380" t="str">
            <v>S</v>
          </cell>
          <cell r="E1380" t="str">
            <v>2019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61652191.009999998</v>
          </cell>
          <cell r="K1380">
            <v>163382376.56</v>
          </cell>
          <cell r="L1380">
            <v>98814399.129999995</v>
          </cell>
          <cell r="M1380">
            <v>-200544584.68000001</v>
          </cell>
          <cell r="N1380">
            <v>61652191.009999998</v>
          </cell>
          <cell r="O1380">
            <v>262196775.69</v>
          </cell>
          <cell r="P1380">
            <v>-200544584.68000001</v>
          </cell>
        </row>
        <row r="1381">
          <cell r="A1381" t="str">
            <v>PANAMBI - RS</v>
          </cell>
          <cell r="B1381" t="str">
            <v>RS</v>
          </cell>
          <cell r="C1381">
            <v>5</v>
          </cell>
          <cell r="D1381" t="str">
            <v>S</v>
          </cell>
          <cell r="E1381" t="str">
            <v>2019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198918150.80000001</v>
          </cell>
          <cell r="K1381">
            <v>43827281</v>
          </cell>
          <cell r="L1381">
            <v>195002896</v>
          </cell>
          <cell r="M1381">
            <v>-39912026.200000018</v>
          </cell>
          <cell r="N1381">
            <v>198918150.80000001</v>
          </cell>
          <cell r="O1381">
            <v>238830177</v>
          </cell>
          <cell r="P1381">
            <v>-39912026.199999988</v>
          </cell>
        </row>
        <row r="1382">
          <cell r="A1382" t="str">
            <v>PANELAS - PE</v>
          </cell>
          <cell r="B1382" t="str">
            <v>PE</v>
          </cell>
          <cell r="C1382">
            <v>6</v>
          </cell>
          <cell r="D1382" t="str">
            <v>NE</v>
          </cell>
          <cell r="E1382" t="str">
            <v>2019</v>
          </cell>
          <cell r="F1382">
            <v>0</v>
          </cell>
          <cell r="G1382">
            <v>114667195.92</v>
          </cell>
          <cell r="H1382">
            <v>208257028.53</v>
          </cell>
          <cell r="I1382">
            <v>-322924224.44999999</v>
          </cell>
          <cell r="J1382">
            <v>220751.81</v>
          </cell>
          <cell r="K1382">
            <v>0.01</v>
          </cell>
          <cell r="L1382">
            <v>159881.60999999999</v>
          </cell>
          <cell r="M1382">
            <v>60870.19000000001</v>
          </cell>
          <cell r="N1382">
            <v>220751.81</v>
          </cell>
          <cell r="O1382">
            <v>323084106.06999999</v>
          </cell>
          <cell r="P1382">
            <v>-322863354.25999999</v>
          </cell>
        </row>
        <row r="1383">
          <cell r="A1383" t="str">
            <v>PANTANO GRANDE - RS</v>
          </cell>
          <cell r="B1383" t="str">
            <v>RS</v>
          </cell>
          <cell r="C1383">
            <v>7</v>
          </cell>
          <cell r="D1383" t="str">
            <v>S</v>
          </cell>
          <cell r="E1383" t="str">
            <v>2019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35587863.890000001</v>
          </cell>
          <cell r="K1383">
            <v>30557408.079999998</v>
          </cell>
          <cell r="L1383">
            <v>48094879.479999997</v>
          </cell>
          <cell r="M1383">
            <v>-43064423.669999987</v>
          </cell>
          <cell r="N1383">
            <v>35587863.890000001</v>
          </cell>
          <cell r="O1383">
            <v>78652287.560000002</v>
          </cell>
          <cell r="P1383">
            <v>-43064423.670000002</v>
          </cell>
        </row>
        <row r="1384">
          <cell r="A1384" t="str">
            <v>PÃO DE AÇÚCAR - AL</v>
          </cell>
          <cell r="B1384" t="str">
            <v>AL</v>
          </cell>
          <cell r="C1384">
            <v>6</v>
          </cell>
          <cell r="D1384" t="str">
            <v>NE</v>
          </cell>
          <cell r="E1384" t="str">
            <v>2017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11841471.85</v>
          </cell>
          <cell r="K1384">
            <v>56008817.520000003</v>
          </cell>
          <cell r="L1384">
            <v>54221238.740000002</v>
          </cell>
          <cell r="M1384">
            <v>-98388584.409999996</v>
          </cell>
          <cell r="N1384">
            <v>11841471.85</v>
          </cell>
          <cell r="O1384">
            <v>110230056.26000001</v>
          </cell>
          <cell r="P1384">
            <v>-98388584.410000011</v>
          </cell>
        </row>
        <row r="1385">
          <cell r="A1385" t="str">
            <v>PAPANDUVA - SC</v>
          </cell>
          <cell r="B1385" t="str">
            <v>SC</v>
          </cell>
          <cell r="C1385">
            <v>6</v>
          </cell>
          <cell r="D1385" t="str">
            <v>S</v>
          </cell>
          <cell r="E1385" t="str">
            <v>2019</v>
          </cell>
          <cell r="F1385">
            <v>0</v>
          </cell>
          <cell r="G1385">
            <v>831304.86</v>
          </cell>
          <cell r="H1385">
            <v>0</v>
          </cell>
          <cell r="I1385">
            <v>-831304.86</v>
          </cell>
          <cell r="J1385">
            <v>42558635.18</v>
          </cell>
          <cell r="K1385">
            <v>22474688.129999999</v>
          </cell>
          <cell r="L1385">
            <v>37948298.219999999</v>
          </cell>
          <cell r="M1385">
            <v>-17864351.170000002</v>
          </cell>
          <cell r="N1385">
            <v>42558635.18</v>
          </cell>
          <cell r="O1385">
            <v>61254291.209999993</v>
          </cell>
          <cell r="P1385">
            <v>-18695656.029999994</v>
          </cell>
        </row>
        <row r="1386">
          <cell r="A1386" t="str">
            <v>PARÁ DE MINAS - MG</v>
          </cell>
          <cell r="B1386" t="str">
            <v>MG</v>
          </cell>
          <cell r="C1386">
            <v>5</v>
          </cell>
          <cell r="D1386" t="str">
            <v>SE</v>
          </cell>
          <cell r="E1386" t="str">
            <v>2019</v>
          </cell>
          <cell r="F1386">
            <v>0</v>
          </cell>
          <cell r="G1386">
            <v>44594975.090000004</v>
          </cell>
          <cell r="H1386">
            <v>0</v>
          </cell>
          <cell r="I1386">
            <v>-44594975.090000004</v>
          </cell>
          <cell r="J1386">
            <v>114243633.91</v>
          </cell>
          <cell r="K1386">
            <v>146623676.83000001</v>
          </cell>
          <cell r="L1386">
            <v>132025849.04000001</v>
          </cell>
          <cell r="M1386">
            <v>-164405891.96000001</v>
          </cell>
          <cell r="N1386">
            <v>114243633.91</v>
          </cell>
          <cell r="O1386">
            <v>323244500.96000004</v>
          </cell>
          <cell r="P1386">
            <v>-209000867.05000004</v>
          </cell>
        </row>
        <row r="1387">
          <cell r="A1387" t="str">
            <v>PARACATU - MG</v>
          </cell>
          <cell r="B1387" t="str">
            <v>MG</v>
          </cell>
          <cell r="C1387">
            <v>4</v>
          </cell>
          <cell r="D1387" t="str">
            <v>SE</v>
          </cell>
          <cell r="E1387" t="str">
            <v>2018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118755378.12</v>
          </cell>
          <cell r="K1387">
            <v>192200821.69</v>
          </cell>
          <cell r="L1387">
            <v>240477180.25</v>
          </cell>
          <cell r="M1387">
            <v>-313922623.81999999</v>
          </cell>
          <cell r="N1387">
            <v>118755378.12</v>
          </cell>
          <cell r="O1387">
            <v>432678001.94</v>
          </cell>
          <cell r="P1387">
            <v>-313922623.81999999</v>
          </cell>
        </row>
        <row r="1388">
          <cell r="A1388" t="str">
            <v>PARAGOMINAS - PA</v>
          </cell>
          <cell r="B1388" t="str">
            <v>PA</v>
          </cell>
          <cell r="C1388">
            <v>4</v>
          </cell>
          <cell r="D1388" t="str">
            <v>N</v>
          </cell>
          <cell r="E1388" t="str">
            <v>2019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195215305.43000001</v>
          </cell>
          <cell r="K1388">
            <v>149745107.87</v>
          </cell>
          <cell r="L1388">
            <v>206470712.27000001</v>
          </cell>
          <cell r="M1388">
            <v>-161000514.71000001</v>
          </cell>
          <cell r="N1388">
            <v>195215305.43000001</v>
          </cell>
          <cell r="O1388">
            <v>356215820.13999999</v>
          </cell>
          <cell r="P1388">
            <v>-161000514.70999998</v>
          </cell>
        </row>
        <row r="1389">
          <cell r="A1389" t="str">
            <v>PARAGUAÇU - MG</v>
          </cell>
          <cell r="B1389" t="str">
            <v>MG</v>
          </cell>
          <cell r="C1389">
            <v>6</v>
          </cell>
          <cell r="D1389" t="str">
            <v>SE</v>
          </cell>
          <cell r="E1389" t="str">
            <v>2018</v>
          </cell>
          <cell r="F1389">
            <v>2411913.34</v>
          </cell>
          <cell r="G1389">
            <v>97649070.849999994</v>
          </cell>
          <cell r="H1389">
            <v>150834827.16</v>
          </cell>
          <cell r="I1389">
            <v>-246071984.66999999</v>
          </cell>
          <cell r="J1389">
            <v>17655866.390000001</v>
          </cell>
          <cell r="K1389">
            <v>1175808.5900000001</v>
          </cell>
          <cell r="L1389">
            <v>6645816.7800000003</v>
          </cell>
          <cell r="M1389">
            <v>9834241.0199999996</v>
          </cell>
          <cell r="N1389">
            <v>20067779.73</v>
          </cell>
          <cell r="O1389">
            <v>256305523.38</v>
          </cell>
          <cell r="P1389">
            <v>-236237743.65000001</v>
          </cell>
        </row>
        <row r="1390">
          <cell r="A1390" t="str">
            <v>PARAGUAÇU PAULISTA - SP</v>
          </cell>
          <cell r="B1390" t="str">
            <v>SP</v>
          </cell>
          <cell r="C1390">
            <v>5</v>
          </cell>
          <cell r="D1390" t="str">
            <v>SE</v>
          </cell>
          <cell r="E1390" t="str">
            <v>2019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157401052.59999999</v>
          </cell>
          <cell r="K1390">
            <v>96905208.480000004</v>
          </cell>
          <cell r="L1390">
            <v>158930001.13999999</v>
          </cell>
          <cell r="M1390">
            <v>-98434157.019999996</v>
          </cell>
          <cell r="N1390">
            <v>157401052.59999999</v>
          </cell>
          <cell r="O1390">
            <v>255835209.62</v>
          </cell>
          <cell r="P1390">
            <v>-98434157.020000011</v>
          </cell>
        </row>
        <row r="1391">
          <cell r="A1391" t="str">
            <v>PARAÍ - RS</v>
          </cell>
          <cell r="B1391" t="str">
            <v>RS</v>
          </cell>
          <cell r="C1391">
            <v>7</v>
          </cell>
          <cell r="D1391" t="str">
            <v>S</v>
          </cell>
          <cell r="E1391" t="str">
            <v>2019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19340310.059999999</v>
          </cell>
          <cell r="K1391">
            <v>15532053</v>
          </cell>
          <cell r="L1391">
            <v>23739844</v>
          </cell>
          <cell r="M1391">
            <v>-19931586.940000001</v>
          </cell>
          <cell r="N1391">
            <v>19340310.059999999</v>
          </cell>
          <cell r="O1391">
            <v>39271897</v>
          </cell>
          <cell r="P1391">
            <v>-19931586.940000001</v>
          </cell>
        </row>
        <row r="1392">
          <cell r="A1392" t="str">
            <v>PARAÍBA DO SUL - RJ</v>
          </cell>
          <cell r="B1392" t="str">
            <v>RJ</v>
          </cell>
          <cell r="C1392">
            <v>5</v>
          </cell>
          <cell r="D1392" t="str">
            <v>SE</v>
          </cell>
          <cell r="E1392" t="str">
            <v>2018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25658415.239999998</v>
          </cell>
          <cell r="K1392">
            <v>115477440.68000001</v>
          </cell>
          <cell r="L1392">
            <v>143766777.41999999</v>
          </cell>
          <cell r="M1392">
            <v>-233585802.86000001</v>
          </cell>
          <cell r="N1392">
            <v>25658415.239999998</v>
          </cell>
          <cell r="O1392">
            <v>259244218.09999999</v>
          </cell>
          <cell r="P1392">
            <v>-233585802.85999998</v>
          </cell>
        </row>
        <row r="1393">
          <cell r="A1393" t="str">
            <v>PARAIBUNA - SP</v>
          </cell>
          <cell r="B1393" t="str">
            <v>SP</v>
          </cell>
          <cell r="C1393">
            <v>6</v>
          </cell>
          <cell r="D1393" t="str">
            <v>SE</v>
          </cell>
          <cell r="E1393" t="str">
            <v>2019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58854831.600000001</v>
          </cell>
          <cell r="K1393">
            <v>47240944.259999998</v>
          </cell>
          <cell r="L1393">
            <v>62782868.590000004</v>
          </cell>
          <cell r="M1393">
            <v>-51168981.25</v>
          </cell>
          <cell r="N1393">
            <v>58854831.600000001</v>
          </cell>
          <cell r="O1393">
            <v>110023812.84999999</v>
          </cell>
          <cell r="P1393">
            <v>-51168981.249999993</v>
          </cell>
        </row>
        <row r="1394">
          <cell r="A1394" t="str">
            <v>PARAIPABA - CE</v>
          </cell>
          <cell r="B1394" t="str">
            <v>CE</v>
          </cell>
          <cell r="C1394">
            <v>5</v>
          </cell>
          <cell r="D1394" t="str">
            <v>NE</v>
          </cell>
          <cell r="E1394" t="str">
            <v>2018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19424614.670000002</v>
          </cell>
          <cell r="K1394">
            <v>17452794.59</v>
          </cell>
          <cell r="L1394">
            <v>94283564.599999994</v>
          </cell>
          <cell r="M1394">
            <v>-92311744.519999996</v>
          </cell>
          <cell r="N1394">
            <v>19424614.670000002</v>
          </cell>
          <cell r="O1394">
            <v>111736359.19</v>
          </cell>
          <cell r="P1394">
            <v>-92311744.519999996</v>
          </cell>
        </row>
        <row r="1395">
          <cell r="A1395" t="str">
            <v>PARAÍSO - SP</v>
          </cell>
          <cell r="B1395" t="str">
            <v>SP</v>
          </cell>
          <cell r="C1395">
            <v>7</v>
          </cell>
          <cell r="D1395" t="str">
            <v>SE</v>
          </cell>
          <cell r="E1395" t="str">
            <v>2019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27381068.960000001</v>
          </cell>
          <cell r="K1395">
            <v>28829797.120000001</v>
          </cell>
          <cell r="L1395">
            <v>25434357.350000001</v>
          </cell>
          <cell r="M1395">
            <v>-26883085.510000002</v>
          </cell>
          <cell r="N1395">
            <v>27381068.960000001</v>
          </cell>
          <cell r="O1395">
            <v>54264154.469999999</v>
          </cell>
          <cell r="P1395">
            <v>-26883085.509999998</v>
          </cell>
        </row>
        <row r="1396">
          <cell r="A1396" t="str">
            <v>PARAÍSO DO SUL - RS</v>
          </cell>
          <cell r="B1396" t="str">
            <v>RS</v>
          </cell>
          <cell r="C1396">
            <v>7</v>
          </cell>
          <cell r="D1396" t="str">
            <v>S</v>
          </cell>
          <cell r="E1396" t="str">
            <v>2019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22833934.829999998</v>
          </cell>
          <cell r="K1396">
            <v>18399171.530000001</v>
          </cell>
          <cell r="L1396">
            <v>15181282.810000001</v>
          </cell>
          <cell r="M1396">
            <v>-10746519.51</v>
          </cell>
          <cell r="N1396">
            <v>22833934.829999998</v>
          </cell>
          <cell r="O1396">
            <v>33580454.340000004</v>
          </cell>
          <cell r="P1396">
            <v>-10746519.510000005</v>
          </cell>
        </row>
        <row r="1397">
          <cell r="A1397" t="str">
            <v>PARAÍSO DO TOCANTINS - TO</v>
          </cell>
          <cell r="B1397" t="str">
            <v>TO</v>
          </cell>
          <cell r="C1397">
            <v>5</v>
          </cell>
          <cell r="D1397" t="str">
            <v>N</v>
          </cell>
          <cell r="E1397" t="str">
            <v>2019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51226123.18</v>
          </cell>
          <cell r="K1397">
            <v>17975815.93</v>
          </cell>
          <cell r="L1397">
            <v>96638352.129999995</v>
          </cell>
          <cell r="M1397">
            <v>-63388044.880000003</v>
          </cell>
          <cell r="N1397">
            <v>51226123.18</v>
          </cell>
          <cell r="O1397">
            <v>114614168.06</v>
          </cell>
          <cell r="P1397">
            <v>-63388044.880000003</v>
          </cell>
        </row>
        <row r="1398">
          <cell r="A1398" t="str">
            <v>PARANACITY - PR</v>
          </cell>
          <cell r="B1398" t="str">
            <v>PR</v>
          </cell>
          <cell r="C1398">
            <v>6</v>
          </cell>
          <cell r="D1398" t="str">
            <v>S</v>
          </cell>
          <cell r="E1398" t="str">
            <v>2018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10434385.390000001</v>
          </cell>
          <cell r="K1398">
            <v>41606235.130000003</v>
          </cell>
          <cell r="L1398">
            <v>31855650.399999999</v>
          </cell>
          <cell r="M1398">
            <v>-63027500.140000001</v>
          </cell>
          <cell r="N1398">
            <v>10434385.390000001</v>
          </cell>
          <cell r="O1398">
            <v>73461885.530000001</v>
          </cell>
          <cell r="P1398">
            <v>-63027500.140000001</v>
          </cell>
        </row>
        <row r="1399">
          <cell r="A1399" t="str">
            <v>PARANAGUÁ - PR</v>
          </cell>
          <cell r="B1399" t="str">
            <v>PR</v>
          </cell>
          <cell r="C1399">
            <v>4</v>
          </cell>
          <cell r="D1399" t="str">
            <v>S</v>
          </cell>
          <cell r="E1399" t="str">
            <v>2019</v>
          </cell>
          <cell r="F1399">
            <v>17394071.079999998</v>
          </cell>
          <cell r="G1399">
            <v>293375654.66000003</v>
          </cell>
          <cell r="H1399">
            <v>-18665331.399999999</v>
          </cell>
          <cell r="I1399">
            <v>-257316252.18000001</v>
          </cell>
          <cell r="J1399">
            <v>364831885.18000001</v>
          </cell>
          <cell r="K1399">
            <v>134862997.72</v>
          </cell>
          <cell r="L1399">
            <v>220596165.22</v>
          </cell>
          <cell r="M1399">
            <v>9372722.2400000095</v>
          </cell>
          <cell r="N1399">
            <v>382225956.25999999</v>
          </cell>
          <cell r="O1399">
            <v>630169486.20000005</v>
          </cell>
          <cell r="P1399">
            <v>-247943529.94000006</v>
          </cell>
        </row>
        <row r="1400">
          <cell r="A1400" t="str">
            <v>PARANAÍBA - MS</v>
          </cell>
          <cell r="B1400" t="str">
            <v>MS</v>
          </cell>
          <cell r="C1400">
            <v>5</v>
          </cell>
          <cell r="D1400" t="str">
            <v>CO</v>
          </cell>
          <cell r="E1400" t="str">
            <v>2019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44177829.789999999</v>
          </cell>
          <cell r="K1400">
            <v>138195250.19</v>
          </cell>
          <cell r="L1400">
            <v>93278999.560000002</v>
          </cell>
          <cell r="M1400">
            <v>-187296419.96000001</v>
          </cell>
          <cell r="N1400">
            <v>44177829.789999999</v>
          </cell>
          <cell r="O1400">
            <v>231474249.75</v>
          </cell>
          <cell r="P1400">
            <v>-187296419.96000001</v>
          </cell>
        </row>
        <row r="1401">
          <cell r="A1401" t="str">
            <v>PARANAIGUARA - GO</v>
          </cell>
          <cell r="B1401" t="str">
            <v>GO</v>
          </cell>
          <cell r="C1401">
            <v>7</v>
          </cell>
          <cell r="D1401" t="str">
            <v>CO</v>
          </cell>
          <cell r="E1401" t="str">
            <v>2018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288318.28000000003</v>
          </cell>
          <cell r="K1401">
            <v>43952167.490000002</v>
          </cell>
          <cell r="L1401">
            <v>22444979.649999999</v>
          </cell>
          <cell r="M1401">
            <v>-66108828.859999999</v>
          </cell>
          <cell r="N1401">
            <v>288318.28000000003</v>
          </cell>
          <cell r="O1401">
            <v>66397147.140000001</v>
          </cell>
          <cell r="P1401">
            <v>-66108828.859999999</v>
          </cell>
        </row>
        <row r="1402">
          <cell r="A1402" t="str">
            <v>PARANAÍTA - MT</v>
          </cell>
          <cell r="B1402" t="str">
            <v>MT</v>
          </cell>
          <cell r="C1402">
            <v>7</v>
          </cell>
          <cell r="D1402" t="str">
            <v>CO</v>
          </cell>
          <cell r="E1402" t="str">
            <v>2019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25473185.829999998</v>
          </cell>
          <cell r="K1402">
            <v>16219233.42</v>
          </cell>
          <cell r="L1402">
            <v>46024518.289999999</v>
          </cell>
          <cell r="M1402">
            <v>-36770565.880000003</v>
          </cell>
          <cell r="N1402">
            <v>25473185.829999998</v>
          </cell>
          <cell r="O1402">
            <v>62243751.710000001</v>
          </cell>
          <cell r="P1402">
            <v>-36770565.880000003</v>
          </cell>
        </row>
        <row r="1403">
          <cell r="A1403" t="str">
            <v>PARANAPANEMA - SP</v>
          </cell>
          <cell r="B1403" t="str">
            <v>SP</v>
          </cell>
          <cell r="C1403">
            <v>5</v>
          </cell>
          <cell r="D1403" t="str">
            <v>SE</v>
          </cell>
          <cell r="E1403" t="str">
            <v>2019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52134331.43</v>
          </cell>
          <cell r="K1403">
            <v>57908363.960000001</v>
          </cell>
          <cell r="L1403">
            <v>57012631.079999998</v>
          </cell>
          <cell r="M1403">
            <v>-62786663.609999999</v>
          </cell>
          <cell r="N1403">
            <v>52134331.43</v>
          </cell>
          <cell r="O1403">
            <v>114920995.03999999</v>
          </cell>
          <cell r="P1403">
            <v>-62786663.609999992</v>
          </cell>
        </row>
        <row r="1404">
          <cell r="A1404" t="str">
            <v>PARANAPOEMA - PR</v>
          </cell>
          <cell r="B1404" t="str">
            <v>PR</v>
          </cell>
          <cell r="C1404">
            <v>7</v>
          </cell>
          <cell r="D1404" t="str">
            <v>S</v>
          </cell>
          <cell r="E1404" t="str">
            <v>2019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7860774.8399999999</v>
          </cell>
          <cell r="K1404">
            <v>18644205.489999998</v>
          </cell>
          <cell r="L1404">
            <v>17910530.98</v>
          </cell>
          <cell r="M1404">
            <v>-28693961.629999999</v>
          </cell>
          <cell r="N1404">
            <v>7860774.8399999999</v>
          </cell>
          <cell r="O1404">
            <v>36554736.469999999</v>
          </cell>
          <cell r="P1404">
            <v>-28693961.629999999</v>
          </cell>
        </row>
        <row r="1405">
          <cell r="A1405" t="str">
            <v>PARANAPUÃ - SP</v>
          </cell>
          <cell r="B1405" t="str">
            <v>SP</v>
          </cell>
          <cell r="C1405">
            <v>7</v>
          </cell>
          <cell r="D1405" t="str">
            <v>SE</v>
          </cell>
          <cell r="E1405" t="str">
            <v>2018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5478676.2699999996</v>
          </cell>
          <cell r="K1405">
            <v>10654892.699999999</v>
          </cell>
          <cell r="L1405">
            <v>22254645.440000001</v>
          </cell>
          <cell r="M1405">
            <v>-27430861.870000001</v>
          </cell>
          <cell r="N1405">
            <v>5478676.2699999996</v>
          </cell>
          <cell r="O1405">
            <v>32909538.140000001</v>
          </cell>
          <cell r="P1405">
            <v>-27430861.870000001</v>
          </cell>
        </row>
        <row r="1406">
          <cell r="A1406" t="str">
            <v>PARANATAMA - PE</v>
          </cell>
          <cell r="B1406" t="str">
            <v>PE</v>
          </cell>
          <cell r="C1406">
            <v>6</v>
          </cell>
          <cell r="D1406" t="str">
            <v>NE</v>
          </cell>
          <cell r="E1406" t="str">
            <v>2018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871898.89</v>
          </cell>
          <cell r="K1406">
            <v>36816002.159999996</v>
          </cell>
          <cell r="L1406">
            <v>24105115.949999999</v>
          </cell>
          <cell r="M1406">
            <v>-60049219.219999999</v>
          </cell>
          <cell r="N1406">
            <v>871898.89</v>
          </cell>
          <cell r="O1406">
            <v>60921118.109999999</v>
          </cell>
          <cell r="P1406">
            <v>-60049219.219999999</v>
          </cell>
        </row>
        <row r="1407">
          <cell r="A1407" t="str">
            <v>PARANATINGA - MT</v>
          </cell>
          <cell r="B1407" t="str">
            <v>MT</v>
          </cell>
          <cell r="C1407">
            <v>6</v>
          </cell>
          <cell r="D1407" t="str">
            <v>CO</v>
          </cell>
          <cell r="E1407" t="str">
            <v>2019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28851153.050000001</v>
          </cell>
          <cell r="K1407">
            <v>10635085.98</v>
          </cell>
          <cell r="L1407">
            <v>33498479.09</v>
          </cell>
          <cell r="M1407">
            <v>-15282412.02</v>
          </cell>
          <cell r="N1407">
            <v>28851153.050000001</v>
          </cell>
          <cell r="O1407">
            <v>44133565.07</v>
          </cell>
          <cell r="P1407">
            <v>-15282412.02</v>
          </cell>
        </row>
        <row r="1408">
          <cell r="A1408" t="str">
            <v>PARANAVAÍ - PR</v>
          </cell>
          <cell r="B1408" t="str">
            <v>PR</v>
          </cell>
          <cell r="C1408">
            <v>4</v>
          </cell>
          <cell r="D1408" t="str">
            <v>S</v>
          </cell>
          <cell r="E1408" t="str">
            <v>2019</v>
          </cell>
          <cell r="F1408">
            <v>38439540.210000001</v>
          </cell>
          <cell r="G1408">
            <v>331125341.61000001</v>
          </cell>
          <cell r="H1408">
            <v>544792928.79999995</v>
          </cell>
          <cell r="I1408">
            <v>-837478730.20000005</v>
          </cell>
          <cell r="J1408">
            <v>75932754.280000001</v>
          </cell>
          <cell r="K1408">
            <v>6415864.7699999996</v>
          </cell>
          <cell r="L1408">
            <v>61912368.75</v>
          </cell>
          <cell r="M1408">
            <v>7604520.7600000016</v>
          </cell>
          <cell r="N1408">
            <v>114372294.49000001</v>
          </cell>
          <cell r="O1408">
            <v>944246503.92999995</v>
          </cell>
          <cell r="P1408">
            <v>-829874209.43999994</v>
          </cell>
        </row>
        <row r="1409">
          <cell r="A1409" t="str">
            <v>PARANHOS - MS</v>
          </cell>
          <cell r="B1409" t="str">
            <v>MS</v>
          </cell>
          <cell r="C1409">
            <v>6</v>
          </cell>
          <cell r="D1409" t="str">
            <v>CO</v>
          </cell>
          <cell r="E1409" t="str">
            <v>2019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33021668.890000001</v>
          </cell>
          <cell r="K1409">
            <v>11304240.67</v>
          </cell>
          <cell r="L1409">
            <v>57915053.950000003</v>
          </cell>
          <cell r="M1409">
            <v>-36197625.729999997</v>
          </cell>
          <cell r="N1409">
            <v>33021668.890000001</v>
          </cell>
          <cell r="O1409">
            <v>69219294.620000005</v>
          </cell>
          <cell r="P1409">
            <v>-36197625.730000004</v>
          </cell>
        </row>
        <row r="1410">
          <cell r="A1410" t="str">
            <v>PARAOPEBA - MG</v>
          </cell>
          <cell r="B1410" t="str">
            <v>MG</v>
          </cell>
          <cell r="C1410">
            <v>6</v>
          </cell>
          <cell r="D1410" t="str">
            <v>SE</v>
          </cell>
          <cell r="E1410" t="str">
            <v>2019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33682176.07</v>
          </cell>
          <cell r="K1410">
            <v>66137674.969999999</v>
          </cell>
          <cell r="L1410">
            <v>77862844.510000005</v>
          </cell>
          <cell r="M1410">
            <v>-110318343.41</v>
          </cell>
          <cell r="N1410">
            <v>33682176.07</v>
          </cell>
          <cell r="O1410">
            <v>144000519.48000002</v>
          </cell>
          <cell r="P1410">
            <v>-110318343.41000003</v>
          </cell>
        </row>
        <row r="1411">
          <cell r="A1411" t="str">
            <v>PARAÚNA - GO</v>
          </cell>
          <cell r="B1411" t="str">
            <v>GO</v>
          </cell>
          <cell r="C1411">
            <v>7</v>
          </cell>
          <cell r="D1411" t="str">
            <v>CO</v>
          </cell>
          <cell r="E1411" t="str">
            <v>2019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11585375.65</v>
          </cell>
          <cell r="K1411">
            <v>36096807.07</v>
          </cell>
          <cell r="L1411">
            <v>39591515.899999999</v>
          </cell>
          <cell r="M1411">
            <v>-64102947.32</v>
          </cell>
          <cell r="N1411">
            <v>11585375.65</v>
          </cell>
          <cell r="O1411">
            <v>75688322.969999999</v>
          </cell>
          <cell r="P1411">
            <v>-64102947.32</v>
          </cell>
        </row>
        <row r="1412">
          <cell r="A1412" t="str">
            <v>PARECI NOVO - RS</v>
          </cell>
          <cell r="B1412" t="str">
            <v>RS</v>
          </cell>
          <cell r="C1412">
            <v>7</v>
          </cell>
          <cell r="D1412" t="str">
            <v>S</v>
          </cell>
          <cell r="E1412" t="str">
            <v>2019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21163102.600000001</v>
          </cell>
          <cell r="K1412">
            <v>7274646.7300000004</v>
          </cell>
          <cell r="L1412">
            <v>19112292.640000001</v>
          </cell>
          <cell r="M1412">
            <v>-5223836.7699999996</v>
          </cell>
          <cell r="N1412">
            <v>21163102.600000001</v>
          </cell>
          <cell r="O1412">
            <v>26386939.370000001</v>
          </cell>
          <cell r="P1412">
            <v>-5223836.7699999996</v>
          </cell>
        </row>
        <row r="1413">
          <cell r="A1413" t="str">
            <v>PARISI - SP</v>
          </cell>
          <cell r="B1413" t="str">
            <v>SP</v>
          </cell>
          <cell r="C1413">
            <v>7</v>
          </cell>
          <cell r="D1413" t="str">
            <v>SE</v>
          </cell>
          <cell r="E1413" t="str">
            <v>2019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18316715.91</v>
          </cell>
          <cell r="K1413">
            <v>8206664.9800000004</v>
          </cell>
          <cell r="L1413">
            <v>13619094.029999999</v>
          </cell>
          <cell r="M1413">
            <v>-3509043.1</v>
          </cell>
          <cell r="N1413">
            <v>18316715.91</v>
          </cell>
          <cell r="O1413">
            <v>21825759.009999998</v>
          </cell>
          <cell r="P1413">
            <v>-3509043.0999999978</v>
          </cell>
        </row>
        <row r="1414">
          <cell r="A1414" t="str">
            <v>PARNAÍBA - PI</v>
          </cell>
          <cell r="B1414" t="str">
            <v>PI</v>
          </cell>
          <cell r="C1414">
            <v>4</v>
          </cell>
          <cell r="D1414" t="str">
            <v>NE</v>
          </cell>
          <cell r="E1414" t="str">
            <v>2018</v>
          </cell>
          <cell r="F1414">
            <v>13578.81</v>
          </cell>
          <cell r="G1414">
            <v>583433841.5</v>
          </cell>
          <cell r="H1414">
            <v>1187952460.4400001</v>
          </cell>
          <cell r="I1414">
            <v>-1771372723.1300001</v>
          </cell>
          <cell r="J1414">
            <v>30436778.73</v>
          </cell>
          <cell r="K1414">
            <v>1069649.48</v>
          </cell>
          <cell r="L1414">
            <v>28638737.210000001</v>
          </cell>
          <cell r="M1414">
            <v>728392.03999999585</v>
          </cell>
          <cell r="N1414">
            <v>30450357.539999999</v>
          </cell>
          <cell r="O1414">
            <v>1801094688.6300001</v>
          </cell>
          <cell r="P1414">
            <v>-1770644331.0900002</v>
          </cell>
        </row>
        <row r="1415">
          <cell r="A1415" t="str">
            <v>PARNAMIRIM - PE</v>
          </cell>
          <cell r="B1415" t="str">
            <v>PE</v>
          </cell>
          <cell r="C1415">
            <v>6</v>
          </cell>
          <cell r="D1415" t="str">
            <v>NE</v>
          </cell>
          <cell r="E1415" t="str">
            <v>2018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450979.8</v>
          </cell>
          <cell r="K1415">
            <v>59538595.549999997</v>
          </cell>
          <cell r="L1415">
            <v>61911457.579999998</v>
          </cell>
          <cell r="M1415">
            <v>-120999073.33</v>
          </cell>
          <cell r="N1415">
            <v>450979.8</v>
          </cell>
          <cell r="O1415">
            <v>121450053.13</v>
          </cell>
          <cell r="P1415">
            <v>-120999073.33</v>
          </cell>
        </row>
        <row r="1416">
          <cell r="A1416" t="str">
            <v>PARNARAMA - MA</v>
          </cell>
          <cell r="B1416" t="str">
            <v>MA</v>
          </cell>
          <cell r="C1416">
            <v>8</v>
          </cell>
          <cell r="D1416" t="str">
            <v>NE</v>
          </cell>
          <cell r="E1416" t="str">
            <v/>
          </cell>
          <cell r="F1416" t="str">
            <v/>
          </cell>
          <cell r="G1416" t="str">
            <v/>
          </cell>
          <cell r="H1416" t="str">
            <v/>
          </cell>
          <cell r="I1416" t="str">
            <v/>
          </cell>
          <cell r="J1416" t="str">
            <v/>
          </cell>
          <cell r="K1416" t="str">
            <v/>
          </cell>
          <cell r="L1416" t="str">
            <v/>
          </cell>
          <cell r="M1416" t="str">
            <v/>
          </cell>
          <cell r="N1416" t="str">
            <v/>
          </cell>
          <cell r="P1416" t="str">
            <v/>
          </cell>
        </row>
        <row r="1417">
          <cell r="A1417" t="str">
            <v>PAROBÉ - RS</v>
          </cell>
          <cell r="B1417" t="str">
            <v>RS</v>
          </cell>
          <cell r="C1417">
            <v>5</v>
          </cell>
          <cell r="D1417" t="str">
            <v>S</v>
          </cell>
          <cell r="E1417" t="str">
            <v>2018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79845727.719999999</v>
          </cell>
          <cell r="K1417">
            <v>116754005.92</v>
          </cell>
          <cell r="L1417">
            <v>181754338.11000001</v>
          </cell>
          <cell r="M1417">
            <v>-218662616.31</v>
          </cell>
          <cell r="N1417">
            <v>79845727.719999999</v>
          </cell>
          <cell r="O1417">
            <v>298508344.03000003</v>
          </cell>
          <cell r="P1417">
            <v>-218662616.31000003</v>
          </cell>
        </row>
        <row r="1418">
          <cell r="A1418" t="str">
            <v>PASSA E FICA - RN</v>
          </cell>
          <cell r="B1418" t="str">
            <v>RN</v>
          </cell>
          <cell r="C1418">
            <v>7</v>
          </cell>
          <cell r="D1418" t="str">
            <v>NE</v>
          </cell>
          <cell r="E1418" t="str">
            <v>2017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7705504.4199999999</v>
          </cell>
          <cell r="K1418">
            <v>2450898.2599999998</v>
          </cell>
          <cell r="L1418">
            <v>20986715.120000001</v>
          </cell>
          <cell r="M1418">
            <v>-15732108.960000001</v>
          </cell>
          <cell r="N1418">
            <v>7705504.4199999999</v>
          </cell>
          <cell r="O1418">
            <v>23437613.380000003</v>
          </cell>
          <cell r="P1418">
            <v>-15732108.960000003</v>
          </cell>
        </row>
        <row r="1419">
          <cell r="A1419" t="str">
            <v>PASSA QUATRO - MG</v>
          </cell>
          <cell r="B1419" t="str">
            <v>MG</v>
          </cell>
          <cell r="C1419">
            <v>7</v>
          </cell>
          <cell r="D1419" t="str">
            <v>SE</v>
          </cell>
          <cell r="E1419" t="str">
            <v>2019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14205729.59</v>
          </cell>
          <cell r="K1419">
            <v>45806137.649999999</v>
          </cell>
          <cell r="L1419">
            <v>63581760.869999997</v>
          </cell>
          <cell r="M1419">
            <v>-95182168.930000007</v>
          </cell>
          <cell r="N1419">
            <v>14205729.59</v>
          </cell>
          <cell r="O1419">
            <v>109387898.52</v>
          </cell>
          <cell r="P1419">
            <v>-95182168.929999992</v>
          </cell>
        </row>
        <row r="1420">
          <cell r="A1420" t="str">
            <v>PASSA SETE - RS</v>
          </cell>
          <cell r="B1420" t="str">
            <v>RS</v>
          </cell>
          <cell r="C1420">
            <v>7</v>
          </cell>
          <cell r="D1420" t="str">
            <v>S</v>
          </cell>
          <cell r="E1420" t="str">
            <v>2019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21164962.039999999</v>
          </cell>
          <cell r="K1420">
            <v>8716180.6999999993</v>
          </cell>
          <cell r="L1420">
            <v>19476166.940000001</v>
          </cell>
          <cell r="M1420">
            <v>-7027385.6000000006</v>
          </cell>
          <cell r="N1420">
            <v>21164962.039999999</v>
          </cell>
          <cell r="O1420">
            <v>28192347.640000001</v>
          </cell>
          <cell r="P1420">
            <v>-7027385.6000000015</v>
          </cell>
        </row>
        <row r="1421">
          <cell r="A1421" t="str">
            <v>PASSA TEMPO - MG</v>
          </cell>
          <cell r="B1421" t="str">
            <v>MG</v>
          </cell>
          <cell r="C1421">
            <v>7</v>
          </cell>
          <cell r="D1421" t="str">
            <v>SE</v>
          </cell>
          <cell r="E1421" t="str">
            <v>2019</v>
          </cell>
          <cell r="F1421">
            <v>0</v>
          </cell>
          <cell r="G1421">
            <v>13782577.539999999</v>
          </cell>
          <cell r="H1421">
            <v>0</v>
          </cell>
          <cell r="I1421">
            <v>-13782577.539999999</v>
          </cell>
          <cell r="J1421">
            <v>10755275.59</v>
          </cell>
          <cell r="K1421">
            <v>25524440.800000001</v>
          </cell>
          <cell r="L1421">
            <v>13909187.99</v>
          </cell>
          <cell r="M1421">
            <v>-28678353.199999999</v>
          </cell>
          <cell r="N1421">
            <v>10755275.59</v>
          </cell>
          <cell r="O1421">
            <v>53216206.330000006</v>
          </cell>
          <cell r="P1421">
            <v>-42460930.74000001</v>
          </cell>
        </row>
        <row r="1422">
          <cell r="A1422" t="str">
            <v>PASSAGEM FRANCA DO PIAUÍ - PI</v>
          </cell>
          <cell r="B1422" t="str">
            <v>PI</v>
          </cell>
          <cell r="C1422">
            <v>8</v>
          </cell>
          <cell r="D1422" t="str">
            <v>NE</v>
          </cell>
          <cell r="E1422" t="str">
            <v/>
          </cell>
          <cell r="F1422" t="str">
            <v/>
          </cell>
          <cell r="G1422" t="str">
            <v/>
          </cell>
          <cell r="H1422" t="str">
            <v/>
          </cell>
          <cell r="I1422" t="str">
            <v/>
          </cell>
          <cell r="J1422" t="str">
            <v/>
          </cell>
          <cell r="K1422" t="str">
            <v/>
          </cell>
          <cell r="L1422" t="str">
            <v/>
          </cell>
          <cell r="M1422" t="str">
            <v/>
          </cell>
          <cell r="N1422" t="str">
            <v/>
          </cell>
          <cell r="P1422" t="str">
            <v/>
          </cell>
        </row>
        <row r="1423">
          <cell r="A1423" t="str">
            <v>PASSIRA - PE</v>
          </cell>
          <cell r="B1423" t="str">
            <v>PE</v>
          </cell>
          <cell r="C1423">
            <v>6</v>
          </cell>
          <cell r="D1423" t="str">
            <v>NE</v>
          </cell>
          <cell r="E1423" t="str">
            <v>2019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6191926.0099999998</v>
          </cell>
          <cell r="K1423">
            <v>88936332.900000006</v>
          </cell>
          <cell r="L1423">
            <v>73455107.019999996</v>
          </cell>
          <cell r="M1423">
            <v>-156199513.91</v>
          </cell>
          <cell r="N1423">
            <v>6191926.0099999998</v>
          </cell>
          <cell r="O1423">
            <v>162391439.92000002</v>
          </cell>
          <cell r="P1423">
            <v>-156199513.91000003</v>
          </cell>
        </row>
        <row r="1424">
          <cell r="A1424" t="str">
            <v>PASSO DE CAMARAGIBE - AL</v>
          </cell>
          <cell r="B1424" t="str">
            <v>AL</v>
          </cell>
          <cell r="C1424">
            <v>6</v>
          </cell>
          <cell r="D1424" t="str">
            <v>NE</v>
          </cell>
          <cell r="E1424" t="str">
            <v>2018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182536.48</v>
          </cell>
          <cell r="K1424">
            <v>42731676.520000003</v>
          </cell>
          <cell r="L1424">
            <v>69360776.650000006</v>
          </cell>
          <cell r="M1424">
            <v>-111909916.69</v>
          </cell>
          <cell r="N1424">
            <v>182536.48</v>
          </cell>
          <cell r="O1424">
            <v>112092453.17000002</v>
          </cell>
          <cell r="P1424">
            <v>-111909916.69000001</v>
          </cell>
        </row>
        <row r="1425">
          <cell r="A1425" t="str">
            <v>PASSO DO SOBRADO - RS</v>
          </cell>
          <cell r="B1425" t="str">
            <v>RS</v>
          </cell>
          <cell r="C1425">
            <v>7</v>
          </cell>
          <cell r="D1425" t="str">
            <v>S</v>
          </cell>
          <cell r="E1425" t="str">
            <v>2019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24134297.600000001</v>
          </cell>
          <cell r="K1425">
            <v>10017473.109999999</v>
          </cell>
          <cell r="L1425">
            <v>25992103.170000002</v>
          </cell>
          <cell r="M1425">
            <v>-11875278.68</v>
          </cell>
          <cell r="N1425">
            <v>24134297.600000001</v>
          </cell>
          <cell r="O1425">
            <v>36009576.280000001</v>
          </cell>
          <cell r="P1425">
            <v>-11875278.68</v>
          </cell>
        </row>
        <row r="1426">
          <cell r="A1426" t="str">
            <v>PASSO FUNDO - RS</v>
          </cell>
          <cell r="B1426" t="str">
            <v>RS</v>
          </cell>
          <cell r="C1426">
            <v>4</v>
          </cell>
          <cell r="D1426" t="str">
            <v>S</v>
          </cell>
          <cell r="E1426" t="str">
            <v>2019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463167525.04000002</v>
          </cell>
          <cell r="K1426">
            <v>236712195.34</v>
          </cell>
          <cell r="L1426">
            <v>449641645.36000001</v>
          </cell>
          <cell r="M1426">
            <v>-223186315.66</v>
          </cell>
          <cell r="N1426">
            <v>463167525.04000002</v>
          </cell>
          <cell r="O1426">
            <v>686353840.70000005</v>
          </cell>
          <cell r="P1426">
            <v>-223186315.66000003</v>
          </cell>
        </row>
        <row r="1427">
          <cell r="A1427" t="str">
            <v>PATIS - MG</v>
          </cell>
          <cell r="B1427" t="str">
            <v>MG</v>
          </cell>
          <cell r="C1427">
            <v>7</v>
          </cell>
          <cell r="D1427" t="str">
            <v>SE</v>
          </cell>
          <cell r="E1427" t="str">
            <v>2018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5516594.8200000003</v>
          </cell>
          <cell r="K1427">
            <v>10152174.1</v>
          </cell>
          <cell r="L1427">
            <v>17260269.489999998</v>
          </cell>
          <cell r="M1427">
            <v>-21895848.77</v>
          </cell>
          <cell r="N1427">
            <v>5516594.8200000003</v>
          </cell>
          <cell r="O1427">
            <v>27412443.589999996</v>
          </cell>
          <cell r="P1427">
            <v>-21895848.769999996</v>
          </cell>
        </row>
        <row r="1428">
          <cell r="A1428" t="str">
            <v>PATO BRANCO - PR</v>
          </cell>
          <cell r="B1428" t="str">
            <v>PR</v>
          </cell>
          <cell r="C1428">
            <v>8</v>
          </cell>
          <cell r="D1428" t="str">
            <v>S</v>
          </cell>
          <cell r="E1428" t="str">
            <v>2019</v>
          </cell>
          <cell r="F1428">
            <v>0</v>
          </cell>
          <cell r="G1428">
            <v>27004497.170000002</v>
          </cell>
          <cell r="H1428">
            <v>0</v>
          </cell>
          <cell r="I1428">
            <v>-27004497.170000002</v>
          </cell>
          <cell r="J1428">
            <v>9403242.1699999999</v>
          </cell>
          <cell r="K1428">
            <v>0</v>
          </cell>
          <cell r="L1428">
            <v>331827743.29000002</v>
          </cell>
          <cell r="M1428">
            <v>-322424501.12</v>
          </cell>
          <cell r="N1428">
            <v>9403242.1699999999</v>
          </cell>
          <cell r="O1428">
            <v>358832240.46000004</v>
          </cell>
          <cell r="P1428">
            <v>-349428998.29000002</v>
          </cell>
        </row>
        <row r="1429">
          <cell r="A1429" t="str">
            <v>PATOS - PB</v>
          </cell>
          <cell r="B1429" t="str">
            <v>PB</v>
          </cell>
          <cell r="C1429">
            <v>8</v>
          </cell>
          <cell r="D1429" t="str">
            <v>NE</v>
          </cell>
          <cell r="E1429" t="str">
            <v/>
          </cell>
          <cell r="F1429" t="str">
            <v/>
          </cell>
          <cell r="G1429" t="str">
            <v/>
          </cell>
          <cell r="H1429" t="str">
            <v/>
          </cell>
          <cell r="I1429" t="str">
            <v/>
          </cell>
          <cell r="J1429" t="str">
            <v/>
          </cell>
          <cell r="K1429" t="str">
            <v/>
          </cell>
          <cell r="L1429" t="str">
            <v/>
          </cell>
          <cell r="M1429" t="str">
            <v/>
          </cell>
          <cell r="N1429" t="str">
            <v/>
          </cell>
          <cell r="P1429" t="str">
            <v/>
          </cell>
        </row>
        <row r="1430">
          <cell r="A1430" t="str">
            <v>PATOS DE MINAS - MG</v>
          </cell>
          <cell r="B1430" t="str">
            <v>MG</v>
          </cell>
          <cell r="C1430">
            <v>4</v>
          </cell>
          <cell r="D1430" t="str">
            <v>SE</v>
          </cell>
          <cell r="E1430" t="str">
            <v>2019</v>
          </cell>
          <cell r="F1430">
            <v>11293242.800000001</v>
          </cell>
          <cell r="G1430">
            <v>606953534.61000001</v>
          </cell>
          <cell r="H1430">
            <v>606608590.94000006</v>
          </cell>
          <cell r="I1430">
            <v>-1202268882.75</v>
          </cell>
          <cell r="J1430">
            <v>261424650.38</v>
          </cell>
          <cell r="K1430">
            <v>76159303.780000001</v>
          </cell>
          <cell r="L1430">
            <v>169256532.25999999</v>
          </cell>
          <cell r="M1430">
            <v>16008814.34</v>
          </cell>
          <cell r="N1430">
            <v>272717893.18000001</v>
          </cell>
          <cell r="O1430">
            <v>1458977961.5900002</v>
          </cell>
          <cell r="P1430">
            <v>-1186260068.4100001</v>
          </cell>
        </row>
        <row r="1431">
          <cell r="A1431" t="str">
            <v>PATROCÍNIO - MG</v>
          </cell>
          <cell r="B1431" t="str">
            <v>MG</v>
          </cell>
          <cell r="C1431">
            <v>4</v>
          </cell>
          <cell r="D1431" t="str">
            <v>SE</v>
          </cell>
          <cell r="E1431" t="str">
            <v>2018</v>
          </cell>
          <cell r="F1431">
            <v>1987495.41</v>
          </cell>
          <cell r="G1431">
            <v>258688041.43000001</v>
          </cell>
          <cell r="H1431">
            <v>100620138.72</v>
          </cell>
          <cell r="I1431">
            <v>-357320684.74000001</v>
          </cell>
          <cell r="J1431">
            <v>85364727.979999989</v>
          </cell>
          <cell r="K1431">
            <v>7269136.4299999997</v>
          </cell>
          <cell r="L1431">
            <v>126367282.28</v>
          </cell>
          <cell r="M1431">
            <v>-48271690.730000012</v>
          </cell>
          <cell r="N1431">
            <v>87352223.389999986</v>
          </cell>
          <cell r="O1431">
            <v>492944598.86000001</v>
          </cell>
          <cell r="P1431">
            <v>-405592375.47000003</v>
          </cell>
        </row>
        <row r="1432">
          <cell r="A1432" t="str">
            <v>PATU - RN</v>
          </cell>
          <cell r="B1432" t="str">
            <v>RN</v>
          </cell>
          <cell r="C1432">
            <v>7</v>
          </cell>
          <cell r="D1432" t="str">
            <v>NE</v>
          </cell>
          <cell r="E1432" t="str">
            <v>2019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3650404.2</v>
          </cell>
          <cell r="K1432">
            <v>21604807.969999999</v>
          </cell>
          <cell r="L1432">
            <v>39455874.280000001</v>
          </cell>
          <cell r="M1432">
            <v>-57410278.049999997</v>
          </cell>
          <cell r="N1432">
            <v>3650404.2</v>
          </cell>
          <cell r="O1432">
            <v>61060682.25</v>
          </cell>
          <cell r="P1432">
            <v>-57410278.049999997</v>
          </cell>
        </row>
        <row r="1433">
          <cell r="A1433" t="str">
            <v>PATY DO ALFERES - RJ</v>
          </cell>
          <cell r="B1433" t="str">
            <v>RJ</v>
          </cell>
          <cell r="C1433">
            <v>5</v>
          </cell>
          <cell r="D1433" t="str">
            <v>SE</v>
          </cell>
          <cell r="E1433" t="str">
            <v>2019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105179125.01000001</v>
          </cell>
          <cell r="K1433">
            <v>65240510.159999996</v>
          </cell>
          <cell r="L1433">
            <v>72864156.569999993</v>
          </cell>
          <cell r="M1433">
            <v>-32925541.71999998</v>
          </cell>
          <cell r="N1433">
            <v>105179125.01000001</v>
          </cell>
          <cell r="O1433">
            <v>138104666.72999999</v>
          </cell>
          <cell r="P1433">
            <v>-32925541.719999984</v>
          </cell>
        </row>
        <row r="1434">
          <cell r="A1434" t="str">
            <v>PAULÍNIA - SP</v>
          </cell>
          <cell r="B1434" t="str">
            <v>SP</v>
          </cell>
          <cell r="C1434">
            <v>4</v>
          </cell>
          <cell r="D1434" t="str">
            <v>SE</v>
          </cell>
          <cell r="E1434" t="str">
            <v>2018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1073189377.62</v>
          </cell>
          <cell r="K1434">
            <v>920056301.01999998</v>
          </cell>
          <cell r="L1434">
            <v>1139443509.8399999</v>
          </cell>
          <cell r="M1434">
            <v>-986310433.23999989</v>
          </cell>
          <cell r="N1434">
            <v>1073189377.62</v>
          </cell>
          <cell r="O1434">
            <v>2059499810.8599999</v>
          </cell>
          <cell r="P1434">
            <v>-986310433.23999989</v>
          </cell>
        </row>
        <row r="1435">
          <cell r="A1435" t="str">
            <v>PAULISTA - PB</v>
          </cell>
          <cell r="B1435" t="str">
            <v>PB</v>
          </cell>
          <cell r="C1435">
            <v>7</v>
          </cell>
          <cell r="D1435" t="str">
            <v>NE</v>
          </cell>
          <cell r="E1435" t="str">
            <v>2017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6431777.1600000001</v>
          </cell>
          <cell r="K1435">
            <v>24050867.48</v>
          </cell>
          <cell r="L1435">
            <v>22763980.850000001</v>
          </cell>
          <cell r="M1435">
            <v>-40383071.170000002</v>
          </cell>
          <cell r="N1435">
            <v>6431777.1600000001</v>
          </cell>
          <cell r="O1435">
            <v>46814848.329999998</v>
          </cell>
          <cell r="P1435">
            <v>-40383071.170000002</v>
          </cell>
        </row>
        <row r="1436">
          <cell r="A1436" t="str">
            <v>PAULISTA - PE</v>
          </cell>
          <cell r="B1436" t="str">
            <v>PE</v>
          </cell>
          <cell r="C1436">
            <v>3</v>
          </cell>
          <cell r="D1436" t="str">
            <v>NE</v>
          </cell>
          <cell r="E1436" t="str">
            <v>2019</v>
          </cell>
          <cell r="F1436">
            <v>1707571.15</v>
          </cell>
          <cell r="G1436">
            <v>1706719331.8099999</v>
          </cell>
          <cell r="H1436">
            <v>2223129727.6199999</v>
          </cell>
          <cell r="I1436">
            <v>-3928141488.2800002</v>
          </cell>
          <cell r="J1436">
            <v>9415716.6899999995</v>
          </cell>
          <cell r="K1436">
            <v>660077.55000000005</v>
          </cell>
          <cell r="L1436">
            <v>14970280.92</v>
          </cell>
          <cell r="M1436">
            <v>-6214641.7800000003</v>
          </cell>
          <cell r="N1436">
            <v>11123287.84</v>
          </cell>
          <cell r="O1436">
            <v>3945479417.9000001</v>
          </cell>
          <cell r="P1436">
            <v>-3934356130.0599999</v>
          </cell>
        </row>
        <row r="1437">
          <cell r="A1437" t="str">
            <v>PAULISTANA - PI</v>
          </cell>
          <cell r="B1437" t="str">
            <v>PI</v>
          </cell>
          <cell r="C1437">
            <v>6</v>
          </cell>
          <cell r="D1437" t="str">
            <v>NE</v>
          </cell>
          <cell r="E1437" t="str">
            <v>2019</v>
          </cell>
          <cell r="F1437">
            <v>2550999.52</v>
          </cell>
          <cell r="G1437">
            <v>65483517.710000001</v>
          </cell>
          <cell r="H1437">
            <v>173212291.84999999</v>
          </cell>
          <cell r="I1437">
            <v>-236144810.03999999</v>
          </cell>
          <cell r="J1437">
            <v>12520826.08</v>
          </cell>
          <cell r="K1437">
            <v>495139.78</v>
          </cell>
          <cell r="L1437">
            <v>13594283.92</v>
          </cell>
          <cell r="M1437">
            <v>-1568597.62</v>
          </cell>
          <cell r="N1437">
            <v>15071825.6</v>
          </cell>
          <cell r="O1437">
            <v>252785233.25999999</v>
          </cell>
          <cell r="P1437">
            <v>-237713407.66</v>
          </cell>
        </row>
        <row r="1438">
          <cell r="A1438" t="str">
            <v>PAULISTAS - MG</v>
          </cell>
          <cell r="B1438" t="str">
            <v>MG</v>
          </cell>
          <cell r="C1438">
            <v>8</v>
          </cell>
          <cell r="D1438" t="str">
            <v>SE</v>
          </cell>
          <cell r="E1438" t="str">
            <v/>
          </cell>
          <cell r="F1438" t="str">
            <v/>
          </cell>
          <cell r="G1438" t="str">
            <v/>
          </cell>
          <cell r="H1438" t="str">
            <v/>
          </cell>
          <cell r="I1438" t="str">
            <v/>
          </cell>
          <cell r="J1438" t="str">
            <v/>
          </cell>
          <cell r="K1438" t="str">
            <v/>
          </cell>
          <cell r="L1438" t="str">
            <v/>
          </cell>
          <cell r="M1438" t="str">
            <v/>
          </cell>
          <cell r="N1438" t="str">
            <v/>
          </cell>
          <cell r="P1438" t="str">
            <v/>
          </cell>
        </row>
        <row r="1439">
          <cell r="A1439" t="str">
            <v>PAULO DE FARIA - SP</v>
          </cell>
          <cell r="B1439" t="str">
            <v>SP</v>
          </cell>
          <cell r="C1439">
            <v>7</v>
          </cell>
          <cell r="D1439" t="str">
            <v>SE</v>
          </cell>
          <cell r="E1439" t="str">
            <v>2019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18148246.109999999</v>
          </cell>
          <cell r="K1439">
            <v>3755395.95</v>
          </cell>
          <cell r="L1439">
            <v>41714184.920000002</v>
          </cell>
          <cell r="M1439">
            <v>-27321334.760000002</v>
          </cell>
          <cell r="N1439">
            <v>18148246.109999999</v>
          </cell>
          <cell r="O1439">
            <v>45469580.870000005</v>
          </cell>
          <cell r="P1439">
            <v>-27321334.760000005</v>
          </cell>
        </row>
        <row r="1440">
          <cell r="A1440" t="str">
            <v>PAULO JACINTO - AL</v>
          </cell>
          <cell r="B1440" t="str">
            <v>AL</v>
          </cell>
          <cell r="C1440">
            <v>8</v>
          </cell>
          <cell r="D1440" t="str">
            <v>NE</v>
          </cell>
          <cell r="E1440" t="str">
            <v/>
          </cell>
          <cell r="F1440" t="str">
            <v/>
          </cell>
          <cell r="G1440" t="str">
            <v/>
          </cell>
          <cell r="H1440" t="str">
            <v/>
          </cell>
          <cell r="I1440" t="str">
            <v/>
          </cell>
          <cell r="J1440" t="str">
            <v/>
          </cell>
          <cell r="K1440" t="str">
            <v/>
          </cell>
          <cell r="L1440" t="str">
            <v/>
          </cell>
          <cell r="M1440" t="str">
            <v/>
          </cell>
          <cell r="N1440" t="str">
            <v/>
          </cell>
          <cell r="P1440" t="str">
            <v/>
          </cell>
        </row>
        <row r="1441">
          <cell r="A1441" t="str">
            <v>PAVERAMA - RS</v>
          </cell>
          <cell r="B1441" t="str">
            <v>RS</v>
          </cell>
          <cell r="C1441">
            <v>7</v>
          </cell>
          <cell r="D1441" t="str">
            <v>S</v>
          </cell>
          <cell r="E1441" t="str">
            <v>2019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15313904.210000001</v>
          </cell>
          <cell r="K1441">
            <v>15145072.92</v>
          </cell>
          <cell r="L1441">
            <v>22371326.289999999</v>
          </cell>
          <cell r="M1441">
            <v>-22202495</v>
          </cell>
          <cell r="N1441">
            <v>15313904.210000001</v>
          </cell>
          <cell r="O1441">
            <v>37516399.210000001</v>
          </cell>
          <cell r="P1441">
            <v>-22202495</v>
          </cell>
        </row>
        <row r="1442">
          <cell r="A1442" t="str">
            <v>PEABIRU - PR</v>
          </cell>
          <cell r="B1442" t="str">
            <v>PR</v>
          </cell>
          <cell r="C1442">
            <v>7</v>
          </cell>
          <cell r="D1442" t="str">
            <v>S</v>
          </cell>
          <cell r="E1442" t="str">
            <v>2018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10867462.560000001</v>
          </cell>
          <cell r="K1442">
            <v>13319915.119999999</v>
          </cell>
          <cell r="L1442">
            <v>31832240.98</v>
          </cell>
          <cell r="M1442">
            <v>-34284693.539999999</v>
          </cell>
          <cell r="N1442">
            <v>10867462.560000001</v>
          </cell>
          <cell r="O1442">
            <v>45152156.100000001</v>
          </cell>
          <cell r="P1442">
            <v>-34284693.539999999</v>
          </cell>
        </row>
        <row r="1443">
          <cell r="A1443" t="str">
            <v>PEDRA - PE</v>
          </cell>
          <cell r="B1443" t="str">
            <v>PE</v>
          </cell>
          <cell r="C1443">
            <v>8</v>
          </cell>
          <cell r="D1443" t="str">
            <v>NE</v>
          </cell>
          <cell r="E1443" t="str">
            <v>2019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40496.36</v>
          </cell>
          <cell r="K1443">
            <v>46384915.390000001</v>
          </cell>
          <cell r="L1443">
            <v>83250199.799999997</v>
          </cell>
          <cell r="M1443">
            <v>-129594618.83</v>
          </cell>
          <cell r="N1443">
            <v>40496.36</v>
          </cell>
          <cell r="O1443">
            <v>129635115.19</v>
          </cell>
          <cell r="P1443">
            <v>-129594618.83</v>
          </cell>
        </row>
        <row r="1444">
          <cell r="A1444" t="str">
            <v>PEDRA LAVRADA - PB</v>
          </cell>
          <cell r="B1444" t="str">
            <v>PB</v>
          </cell>
          <cell r="C1444">
            <v>8</v>
          </cell>
          <cell r="D1444" t="str">
            <v>NE</v>
          </cell>
          <cell r="E1444" t="str">
            <v/>
          </cell>
          <cell r="F1444" t="str">
            <v/>
          </cell>
          <cell r="G1444" t="str">
            <v/>
          </cell>
          <cell r="H1444" t="str">
            <v/>
          </cell>
          <cell r="I1444" t="str">
            <v/>
          </cell>
          <cell r="J1444" t="str">
            <v/>
          </cell>
          <cell r="K1444" t="str">
            <v/>
          </cell>
          <cell r="L1444" t="str">
            <v/>
          </cell>
          <cell r="M1444" t="str">
            <v/>
          </cell>
          <cell r="N1444" t="str">
            <v/>
          </cell>
          <cell r="P1444" t="str">
            <v/>
          </cell>
        </row>
        <row r="1445">
          <cell r="A1445" t="str">
            <v>PEDRAS ALTAS - RS</v>
          </cell>
          <cell r="B1445" t="str">
            <v>RS</v>
          </cell>
          <cell r="C1445">
            <v>7</v>
          </cell>
          <cell r="D1445" t="str">
            <v>S</v>
          </cell>
          <cell r="E1445" t="str">
            <v>2019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14752831.9</v>
          </cell>
          <cell r="K1445">
            <v>4459363</v>
          </cell>
          <cell r="L1445">
            <v>19706739</v>
          </cell>
          <cell r="M1445">
            <v>-9413270.0999999996</v>
          </cell>
          <cell r="N1445">
            <v>14752831.9</v>
          </cell>
          <cell r="O1445">
            <v>24166102</v>
          </cell>
          <cell r="P1445">
            <v>-9413270.0999999996</v>
          </cell>
        </row>
        <row r="1446">
          <cell r="A1446" t="str">
            <v>PEDRAS DE FOGO - PB</v>
          </cell>
          <cell r="B1446" t="str">
            <v>PB</v>
          </cell>
          <cell r="C1446">
            <v>6</v>
          </cell>
          <cell r="D1446" t="str">
            <v>NE</v>
          </cell>
          <cell r="E1446" t="str">
            <v>2019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31366483.449999999</v>
          </cell>
          <cell r="K1446">
            <v>72659075.090000004</v>
          </cell>
          <cell r="L1446">
            <v>67598594.219999999</v>
          </cell>
          <cell r="M1446">
            <v>-108891185.86</v>
          </cell>
          <cell r="N1446">
            <v>31366483.449999999</v>
          </cell>
          <cell r="O1446">
            <v>140257669.31</v>
          </cell>
          <cell r="P1446">
            <v>-108891185.86</v>
          </cell>
        </row>
        <row r="1447">
          <cell r="A1447" t="str">
            <v>PEDRAS DE MARIA DA CRUZ - MG</v>
          </cell>
          <cell r="B1447" t="str">
            <v>MG</v>
          </cell>
          <cell r="C1447">
            <v>7</v>
          </cell>
          <cell r="D1447" t="str">
            <v>SE</v>
          </cell>
          <cell r="E1447" t="str">
            <v>2019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8484202.6099999994</v>
          </cell>
          <cell r="K1447">
            <v>3694542.76</v>
          </cell>
          <cell r="L1447">
            <v>13499168.699999999</v>
          </cell>
          <cell r="M1447">
            <v>-8709508.8499999996</v>
          </cell>
          <cell r="N1447">
            <v>8484202.6099999994</v>
          </cell>
          <cell r="O1447">
            <v>17193711.460000001</v>
          </cell>
          <cell r="P1447">
            <v>-8709508.8500000015</v>
          </cell>
        </row>
        <row r="1448">
          <cell r="A1448" t="str">
            <v>PEDREIRAS - MA</v>
          </cell>
          <cell r="B1448" t="str">
            <v>MA</v>
          </cell>
          <cell r="C1448">
            <v>8</v>
          </cell>
          <cell r="D1448" t="str">
            <v>NE</v>
          </cell>
          <cell r="E1448" t="str">
            <v>2017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92207907.769999996</v>
          </cell>
          <cell r="L1448">
            <v>122325267.98999999</v>
          </cell>
          <cell r="M1448">
            <v>-214533175.75999999</v>
          </cell>
          <cell r="N1448">
            <v>0</v>
          </cell>
          <cell r="O1448">
            <v>214533175.75999999</v>
          </cell>
          <cell r="P1448">
            <v>-214533175.75999999</v>
          </cell>
        </row>
        <row r="1449">
          <cell r="A1449" t="str">
            <v>PEDRINÓPOLIS - MG</v>
          </cell>
          <cell r="B1449" t="str">
            <v>MG</v>
          </cell>
          <cell r="C1449">
            <v>7</v>
          </cell>
          <cell r="D1449" t="str">
            <v>SE</v>
          </cell>
          <cell r="E1449" t="str">
            <v>2018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9253586.8100000005</v>
          </cell>
          <cell r="K1449">
            <v>11179346.359999999</v>
          </cell>
          <cell r="L1449">
            <v>18397014.379999999</v>
          </cell>
          <cell r="M1449">
            <v>-20322773.93</v>
          </cell>
          <cell r="N1449">
            <v>9253586.8100000005</v>
          </cell>
          <cell r="O1449">
            <v>29576360.739999998</v>
          </cell>
          <cell r="P1449">
            <v>-20322773.93</v>
          </cell>
        </row>
        <row r="1450">
          <cell r="A1450" t="str">
            <v>PEDRO CANÁRIO - ES</v>
          </cell>
          <cell r="B1450" t="str">
            <v>ES</v>
          </cell>
          <cell r="C1450">
            <v>6</v>
          </cell>
          <cell r="D1450" t="str">
            <v>SE</v>
          </cell>
          <cell r="E1450" t="str">
            <v>2019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61189856.359999999</v>
          </cell>
          <cell r="K1450">
            <v>27322172.640000001</v>
          </cell>
          <cell r="L1450">
            <v>52474747</v>
          </cell>
          <cell r="M1450">
            <v>-18607063.280000001</v>
          </cell>
          <cell r="N1450">
            <v>61189856.359999999</v>
          </cell>
          <cell r="O1450">
            <v>79796919.640000001</v>
          </cell>
          <cell r="P1450">
            <v>-18607063.280000001</v>
          </cell>
        </row>
        <row r="1451">
          <cell r="A1451" t="str">
            <v>PEDRO II - PI</v>
          </cell>
          <cell r="B1451" t="str">
            <v>PI</v>
          </cell>
          <cell r="C1451">
            <v>8</v>
          </cell>
          <cell r="D1451" t="str">
            <v>NE</v>
          </cell>
          <cell r="E1451" t="str">
            <v/>
          </cell>
          <cell r="F1451" t="str">
            <v/>
          </cell>
          <cell r="G1451" t="str">
            <v/>
          </cell>
          <cell r="H1451" t="str">
            <v/>
          </cell>
          <cell r="I1451" t="str">
            <v/>
          </cell>
          <cell r="J1451" t="str">
            <v/>
          </cell>
          <cell r="K1451" t="str">
            <v/>
          </cell>
          <cell r="L1451" t="str">
            <v/>
          </cell>
          <cell r="M1451" t="str">
            <v/>
          </cell>
          <cell r="N1451" t="str">
            <v/>
          </cell>
          <cell r="P1451" t="str">
            <v/>
          </cell>
        </row>
        <row r="1452">
          <cell r="A1452" t="str">
            <v>PEIXOTO DE AZEVEDO - MT</v>
          </cell>
          <cell r="B1452" t="str">
            <v>MT</v>
          </cell>
          <cell r="C1452">
            <v>6</v>
          </cell>
          <cell r="D1452" t="str">
            <v>CO</v>
          </cell>
          <cell r="E1452" t="str">
            <v>2019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40458518.829999998</v>
          </cell>
          <cell r="K1452">
            <v>23058384.449999999</v>
          </cell>
          <cell r="L1452">
            <v>101247658.51000001</v>
          </cell>
          <cell r="M1452">
            <v>-83847524.13000001</v>
          </cell>
          <cell r="N1452">
            <v>40458518.829999998</v>
          </cell>
          <cell r="O1452">
            <v>124306042.96000001</v>
          </cell>
          <cell r="P1452">
            <v>-83847524.13000001</v>
          </cell>
        </row>
        <row r="1453">
          <cell r="A1453" t="str">
            <v>PEJUÇARA - RS</v>
          </cell>
          <cell r="B1453" t="str">
            <v>RS</v>
          </cell>
          <cell r="C1453">
            <v>7</v>
          </cell>
          <cell r="D1453" t="str">
            <v>S</v>
          </cell>
          <cell r="E1453" t="str">
            <v>2019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19222103.280000001</v>
          </cell>
          <cell r="K1453">
            <v>23282979</v>
          </cell>
          <cell r="L1453">
            <v>35835503</v>
          </cell>
          <cell r="M1453">
            <v>-39896378.719999999</v>
          </cell>
          <cell r="N1453">
            <v>19222103.280000001</v>
          </cell>
          <cell r="O1453">
            <v>59118482</v>
          </cell>
          <cell r="P1453">
            <v>-39896378.719999999</v>
          </cell>
        </row>
        <row r="1454">
          <cell r="A1454" t="str">
            <v>PELOTAS - RS</v>
          </cell>
          <cell r="B1454" t="str">
            <v>RS</v>
          </cell>
          <cell r="C1454">
            <v>3</v>
          </cell>
          <cell r="D1454" t="str">
            <v>S</v>
          </cell>
          <cell r="E1454" t="str">
            <v>2018</v>
          </cell>
          <cell r="F1454">
            <v>1969447.88</v>
          </cell>
          <cell r="G1454">
            <v>1329693177.4199998</v>
          </cell>
          <cell r="H1454">
            <v>1928543120.22</v>
          </cell>
          <cell r="I1454">
            <v>-3256266849.7600002</v>
          </cell>
          <cell r="J1454">
            <v>146356363.59999999</v>
          </cell>
          <cell r="K1454">
            <v>19811649.579999998</v>
          </cell>
          <cell r="L1454">
            <v>126474194.70999999</v>
          </cell>
          <cell r="M1454">
            <v>70519.310000002384</v>
          </cell>
          <cell r="N1454">
            <v>148325811.47999999</v>
          </cell>
          <cell r="O1454">
            <v>3404522141.9299998</v>
          </cell>
          <cell r="P1454">
            <v>-3256196330.4499998</v>
          </cell>
        </row>
        <row r="1455">
          <cell r="A1455" t="str">
            <v>PENEDO - AL</v>
          </cell>
          <cell r="B1455" t="str">
            <v>AL</v>
          </cell>
          <cell r="C1455">
            <v>8</v>
          </cell>
          <cell r="D1455" t="str">
            <v>NE</v>
          </cell>
          <cell r="E1455" t="str">
            <v/>
          </cell>
          <cell r="F1455" t="str">
            <v/>
          </cell>
          <cell r="G1455" t="str">
            <v/>
          </cell>
          <cell r="H1455" t="str">
            <v/>
          </cell>
          <cell r="I1455" t="str">
            <v/>
          </cell>
          <cell r="J1455" t="str">
            <v/>
          </cell>
          <cell r="K1455" t="str">
            <v/>
          </cell>
          <cell r="L1455" t="str">
            <v/>
          </cell>
          <cell r="M1455" t="str">
            <v/>
          </cell>
          <cell r="N1455" t="str">
            <v/>
          </cell>
          <cell r="P1455" t="str">
            <v/>
          </cell>
        </row>
        <row r="1456">
          <cell r="A1456" t="str">
            <v>PEQUI - MG</v>
          </cell>
          <cell r="B1456" t="str">
            <v>MG</v>
          </cell>
          <cell r="C1456">
            <v>7</v>
          </cell>
          <cell r="D1456" t="str">
            <v>SE</v>
          </cell>
          <cell r="E1456" t="str">
            <v>2015</v>
          </cell>
          <cell r="F1456">
            <v>0</v>
          </cell>
          <cell r="G1456">
            <v>785808.59</v>
          </cell>
          <cell r="H1456">
            <v>0</v>
          </cell>
          <cell r="I1456">
            <v>-785808.59</v>
          </cell>
          <cell r="J1456">
            <v>5029447.0199999996</v>
          </cell>
          <cell r="K1456">
            <v>4986305.9400000004</v>
          </cell>
          <cell r="L1456">
            <v>6474607.75</v>
          </cell>
          <cell r="M1456">
            <v>-6431466.6700000009</v>
          </cell>
          <cell r="N1456">
            <v>5029447.0199999996</v>
          </cell>
          <cell r="O1456">
            <v>12246722.280000001</v>
          </cell>
          <cell r="P1456">
            <v>-7217275.2600000016</v>
          </cell>
        </row>
        <row r="1457">
          <cell r="A1457" t="str">
            <v>PERDIGÃO - MG</v>
          </cell>
          <cell r="B1457" t="str">
            <v>MG</v>
          </cell>
          <cell r="C1457">
            <v>7</v>
          </cell>
          <cell r="D1457" t="str">
            <v>SE</v>
          </cell>
          <cell r="E1457" t="str">
            <v>2019</v>
          </cell>
          <cell r="F1457">
            <v>0</v>
          </cell>
          <cell r="G1457">
            <v>3287526.44</v>
          </cell>
          <cell r="H1457">
            <v>0</v>
          </cell>
          <cell r="I1457">
            <v>-3287526.44</v>
          </cell>
          <cell r="J1457">
            <v>17178042.129999999</v>
          </cell>
          <cell r="K1457">
            <v>16134144.279999999</v>
          </cell>
          <cell r="L1457">
            <v>16347035.710000001</v>
          </cell>
          <cell r="M1457">
            <v>-15303137.859999999</v>
          </cell>
          <cell r="N1457">
            <v>17178042.129999999</v>
          </cell>
          <cell r="O1457">
            <v>35768706.43</v>
          </cell>
          <cell r="P1457">
            <v>-18590664.300000001</v>
          </cell>
        </row>
        <row r="1458">
          <cell r="A1458" t="str">
            <v>PERDIZES - MG</v>
          </cell>
          <cell r="B1458" t="str">
            <v>MG</v>
          </cell>
          <cell r="C1458">
            <v>6</v>
          </cell>
          <cell r="D1458" t="str">
            <v>SE</v>
          </cell>
          <cell r="E1458" t="str">
            <v>2018</v>
          </cell>
          <cell r="F1458">
            <v>0</v>
          </cell>
          <cell r="G1458">
            <v>4142996.81</v>
          </cell>
          <cell r="H1458">
            <v>0</v>
          </cell>
          <cell r="I1458">
            <v>-4142996.81</v>
          </cell>
          <cell r="J1458">
            <v>16345274.23</v>
          </cell>
          <cell r="K1458">
            <v>22262978.129999999</v>
          </cell>
          <cell r="L1458">
            <v>36655815.359999999</v>
          </cell>
          <cell r="M1458">
            <v>-42573519.259999998</v>
          </cell>
          <cell r="N1458">
            <v>16345274.23</v>
          </cell>
          <cell r="O1458">
            <v>63061790.299999997</v>
          </cell>
          <cell r="P1458">
            <v>-46716516.069999993</v>
          </cell>
        </row>
        <row r="1459">
          <cell r="A1459" t="str">
            <v>PERDÕES - MG</v>
          </cell>
          <cell r="B1459" t="str">
            <v>MG</v>
          </cell>
          <cell r="C1459">
            <v>5</v>
          </cell>
          <cell r="D1459" t="str">
            <v>SE</v>
          </cell>
          <cell r="E1459" t="str">
            <v>2019</v>
          </cell>
          <cell r="F1459">
            <v>0</v>
          </cell>
          <cell r="G1459">
            <v>21159585.359999999</v>
          </cell>
          <cell r="H1459">
            <v>0</v>
          </cell>
          <cell r="I1459">
            <v>-21159585.359999999</v>
          </cell>
          <cell r="J1459">
            <v>37170413.579999998</v>
          </cell>
          <cell r="K1459">
            <v>36691736.960000001</v>
          </cell>
          <cell r="L1459">
            <v>53813283.07</v>
          </cell>
          <cell r="M1459">
            <v>-53334606.450000003</v>
          </cell>
          <cell r="N1459">
            <v>37170413.579999998</v>
          </cell>
          <cell r="O1459">
            <v>111664605.39</v>
          </cell>
          <cell r="P1459">
            <v>-74494191.810000002</v>
          </cell>
        </row>
        <row r="1460">
          <cell r="A1460" t="str">
            <v>PEROBAL - PR</v>
          </cell>
          <cell r="B1460" t="str">
            <v>PR</v>
          </cell>
          <cell r="C1460">
            <v>7</v>
          </cell>
          <cell r="D1460" t="str">
            <v>S</v>
          </cell>
          <cell r="E1460" t="str">
            <v>2019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14314335.369999999</v>
          </cell>
          <cell r="K1460">
            <v>3689145.85</v>
          </cell>
          <cell r="L1460">
            <v>30588750.100000001</v>
          </cell>
          <cell r="M1460">
            <v>-19963560.579999998</v>
          </cell>
          <cell r="N1460">
            <v>14314335.369999999</v>
          </cell>
          <cell r="O1460">
            <v>34277895.950000003</v>
          </cell>
          <cell r="P1460">
            <v>-19963560.580000006</v>
          </cell>
        </row>
        <row r="1461">
          <cell r="A1461" t="str">
            <v>PÉROLA - PR</v>
          </cell>
          <cell r="B1461" t="str">
            <v>PR</v>
          </cell>
          <cell r="C1461">
            <v>7</v>
          </cell>
          <cell r="D1461" t="str">
            <v>S</v>
          </cell>
          <cell r="E1461" t="str">
            <v>2019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7999643.96</v>
          </cell>
          <cell r="K1461">
            <v>69023221.739999995</v>
          </cell>
          <cell r="L1461">
            <v>15161245.25</v>
          </cell>
          <cell r="M1461">
            <v>-76184823.030000001</v>
          </cell>
          <cell r="N1461">
            <v>7999643.96</v>
          </cell>
          <cell r="O1461">
            <v>84184466.989999995</v>
          </cell>
          <cell r="P1461">
            <v>-76184823.030000001</v>
          </cell>
        </row>
        <row r="1462">
          <cell r="A1462" t="str">
            <v>PERUÍBE - SP</v>
          </cell>
          <cell r="B1462" t="str">
            <v>SP</v>
          </cell>
          <cell r="C1462">
            <v>5</v>
          </cell>
          <cell r="D1462" t="str">
            <v>SE</v>
          </cell>
          <cell r="E1462" t="str">
            <v>2018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83229210.060000002</v>
          </cell>
          <cell r="K1462">
            <v>139171133.59</v>
          </cell>
          <cell r="L1462">
            <v>239789714.21000001</v>
          </cell>
          <cell r="M1462">
            <v>-295731637.74000001</v>
          </cell>
          <cell r="N1462">
            <v>83229210.060000002</v>
          </cell>
          <cell r="O1462">
            <v>378960847.80000001</v>
          </cell>
          <cell r="P1462">
            <v>-295731637.74000001</v>
          </cell>
        </row>
        <row r="1463">
          <cell r="A1463" t="str">
            <v>PESQUEIRA - PE</v>
          </cell>
          <cell r="B1463" t="str">
            <v>PE</v>
          </cell>
          <cell r="C1463">
            <v>5</v>
          </cell>
          <cell r="D1463" t="str">
            <v>NE</v>
          </cell>
          <cell r="E1463" t="str">
            <v>2017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18808359.699999999</v>
          </cell>
          <cell r="K1463">
            <v>41313033.189999998</v>
          </cell>
          <cell r="L1463">
            <v>30371763.399999999</v>
          </cell>
          <cell r="M1463">
            <v>-52876436.890000001</v>
          </cell>
          <cell r="N1463">
            <v>18808359.699999999</v>
          </cell>
          <cell r="O1463">
            <v>71684796.590000004</v>
          </cell>
          <cell r="P1463">
            <v>-52876436.890000001</v>
          </cell>
        </row>
        <row r="1464">
          <cell r="A1464" t="str">
            <v>PETROLINA - PE</v>
          </cell>
          <cell r="B1464" t="str">
            <v>PE</v>
          </cell>
          <cell r="C1464">
            <v>3</v>
          </cell>
          <cell r="D1464" t="str">
            <v>NE</v>
          </cell>
          <cell r="E1464" t="str">
            <v>2019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186456343.93000001</v>
          </cell>
          <cell r="K1464">
            <v>437057857.95999998</v>
          </cell>
          <cell r="L1464">
            <v>385569161.51999998</v>
          </cell>
          <cell r="M1464">
            <v>-636170675.54999995</v>
          </cell>
          <cell r="N1464">
            <v>186456343.93000001</v>
          </cell>
          <cell r="O1464">
            <v>822627019.48000002</v>
          </cell>
          <cell r="P1464">
            <v>-636170675.54999995</v>
          </cell>
        </row>
        <row r="1465">
          <cell r="A1465" t="str">
            <v>PETROLINA DE GOIÁS - GO</v>
          </cell>
          <cell r="B1465" t="str">
            <v>GO</v>
          </cell>
          <cell r="C1465">
            <v>7</v>
          </cell>
          <cell r="D1465" t="str">
            <v>CO</v>
          </cell>
          <cell r="E1465" t="str">
            <v>2018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11837833.91</v>
          </cell>
          <cell r="K1465">
            <v>18777357.57</v>
          </cell>
          <cell r="L1465">
            <v>23545933.469999999</v>
          </cell>
          <cell r="M1465">
            <v>-30485457.129999999</v>
          </cell>
          <cell r="N1465">
            <v>11837833.91</v>
          </cell>
          <cell r="O1465">
            <v>42323291.039999999</v>
          </cell>
          <cell r="P1465">
            <v>-30485457.129999999</v>
          </cell>
        </row>
        <row r="1466">
          <cell r="A1466" t="str">
            <v>PETRÓPOLIS - RJ</v>
          </cell>
          <cell r="B1466" t="str">
            <v>RJ</v>
          </cell>
          <cell r="C1466">
            <v>3</v>
          </cell>
          <cell r="D1466" t="str">
            <v>SE</v>
          </cell>
          <cell r="E1466" t="str">
            <v>2018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9674929.7200000007</v>
          </cell>
          <cell r="K1466">
            <v>1097756122.5799999</v>
          </cell>
          <cell r="L1466">
            <v>1235756471.6199999</v>
          </cell>
          <cell r="M1466">
            <v>-2323837664.48</v>
          </cell>
          <cell r="N1466">
            <v>9674929.7200000007</v>
          </cell>
          <cell r="O1466">
            <v>2333512594.1999998</v>
          </cell>
          <cell r="P1466">
            <v>-2323837664.48</v>
          </cell>
        </row>
        <row r="1467">
          <cell r="A1467" t="str">
            <v>PIAU - MG</v>
          </cell>
          <cell r="B1467" t="str">
            <v>MG</v>
          </cell>
          <cell r="C1467">
            <v>8</v>
          </cell>
          <cell r="D1467" t="str">
            <v>SE</v>
          </cell>
          <cell r="E1467" t="str">
            <v/>
          </cell>
          <cell r="F1467" t="str">
            <v/>
          </cell>
          <cell r="G1467" t="str">
            <v/>
          </cell>
          <cell r="H1467" t="str">
            <v/>
          </cell>
          <cell r="I1467" t="str">
            <v/>
          </cell>
          <cell r="J1467" t="str">
            <v/>
          </cell>
          <cell r="K1467" t="str">
            <v/>
          </cell>
          <cell r="L1467" t="str">
            <v/>
          </cell>
          <cell r="M1467" t="str">
            <v/>
          </cell>
          <cell r="N1467" t="str">
            <v/>
          </cell>
          <cell r="P1467" t="str">
            <v/>
          </cell>
        </row>
        <row r="1468">
          <cell r="A1468" t="str">
            <v>PICOS - PI</v>
          </cell>
          <cell r="B1468" t="str">
            <v>PI</v>
          </cell>
          <cell r="C1468">
            <v>4</v>
          </cell>
          <cell r="D1468" t="str">
            <v>NE</v>
          </cell>
          <cell r="E1468" t="str">
            <v>2019</v>
          </cell>
          <cell r="F1468">
            <v>30688324.66</v>
          </cell>
          <cell r="G1468">
            <v>147030811.69</v>
          </cell>
          <cell r="H1468">
            <v>744657319.54999995</v>
          </cell>
          <cell r="I1468">
            <v>-860999806.57999992</v>
          </cell>
          <cell r="J1468">
            <v>28026109.390000001</v>
          </cell>
          <cell r="K1468">
            <v>404252.55</v>
          </cell>
          <cell r="L1468">
            <v>36732059.5</v>
          </cell>
          <cell r="M1468">
            <v>-9110202.6600000001</v>
          </cell>
          <cell r="N1468">
            <v>58714434.049999997</v>
          </cell>
          <cell r="O1468">
            <v>928824443.28999996</v>
          </cell>
          <cell r="P1468">
            <v>-870110009.24000001</v>
          </cell>
        </row>
        <row r="1469">
          <cell r="A1469" t="str">
            <v>PICUÍ - PB</v>
          </cell>
          <cell r="B1469" t="str">
            <v>PB</v>
          </cell>
          <cell r="C1469">
            <v>6</v>
          </cell>
          <cell r="D1469" t="str">
            <v>NE</v>
          </cell>
          <cell r="E1469" t="str">
            <v>2018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6387041.3300000001</v>
          </cell>
          <cell r="K1469">
            <v>51608247.990000002</v>
          </cell>
          <cell r="L1469">
            <v>48776001.07</v>
          </cell>
          <cell r="M1469">
            <v>-93997207.730000004</v>
          </cell>
          <cell r="N1469">
            <v>6387041.3300000001</v>
          </cell>
          <cell r="O1469">
            <v>100384249.06</v>
          </cell>
          <cell r="P1469">
            <v>-93997207.730000004</v>
          </cell>
        </row>
        <row r="1470">
          <cell r="A1470" t="str">
            <v>PIÊN - PR</v>
          </cell>
          <cell r="B1470" t="str">
            <v>PR</v>
          </cell>
          <cell r="C1470">
            <v>7</v>
          </cell>
          <cell r="D1470" t="str">
            <v>S</v>
          </cell>
          <cell r="E1470" t="str">
            <v>2018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32894857.879999999</v>
          </cell>
          <cell r="K1470">
            <v>13763391.529999999</v>
          </cell>
          <cell r="L1470">
            <v>26492645.440000001</v>
          </cell>
          <cell r="M1470">
            <v>-7361179.0900000017</v>
          </cell>
          <cell r="N1470">
            <v>32894857.879999999</v>
          </cell>
          <cell r="O1470">
            <v>40256036.969999999</v>
          </cell>
          <cell r="P1470">
            <v>-7361179.0899999999</v>
          </cell>
        </row>
        <row r="1471">
          <cell r="A1471" t="str">
            <v>PILAR - AL</v>
          </cell>
          <cell r="B1471" t="str">
            <v>AL</v>
          </cell>
          <cell r="C1471">
            <v>8</v>
          </cell>
          <cell r="D1471" t="str">
            <v>NE</v>
          </cell>
          <cell r="E1471" t="str">
            <v/>
          </cell>
          <cell r="F1471" t="str">
            <v/>
          </cell>
          <cell r="G1471" t="str">
            <v/>
          </cell>
          <cell r="H1471" t="str">
            <v/>
          </cell>
          <cell r="I1471" t="str">
            <v/>
          </cell>
          <cell r="J1471" t="str">
            <v/>
          </cell>
          <cell r="K1471" t="str">
            <v/>
          </cell>
          <cell r="L1471" t="str">
            <v/>
          </cell>
          <cell r="M1471" t="str">
            <v/>
          </cell>
          <cell r="N1471" t="str">
            <v/>
          </cell>
          <cell r="P1471" t="str">
            <v/>
          </cell>
        </row>
        <row r="1472">
          <cell r="A1472" t="str">
            <v>PILÕES - PB</v>
          </cell>
          <cell r="B1472" t="str">
            <v>PB</v>
          </cell>
          <cell r="C1472">
            <v>7</v>
          </cell>
          <cell r="D1472" t="str">
            <v>NE</v>
          </cell>
          <cell r="E1472" t="str">
            <v>2019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10877485.07</v>
          </cell>
          <cell r="K1472">
            <v>27874638.719999999</v>
          </cell>
          <cell r="L1472">
            <v>14830301.16</v>
          </cell>
          <cell r="M1472">
            <v>-31827454.809999999</v>
          </cell>
          <cell r="N1472">
            <v>10877485.07</v>
          </cell>
          <cell r="O1472">
            <v>42704939.879999995</v>
          </cell>
          <cell r="P1472">
            <v>-31827454.809999995</v>
          </cell>
        </row>
        <row r="1473">
          <cell r="A1473" t="str">
            <v>PILÕEZINHOS - PB</v>
          </cell>
          <cell r="B1473" t="str">
            <v>PB</v>
          </cell>
          <cell r="C1473">
            <v>8</v>
          </cell>
          <cell r="D1473" t="str">
            <v>NE</v>
          </cell>
          <cell r="E1473" t="str">
            <v>2018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35572.620000000003</v>
          </cell>
          <cell r="K1473">
            <v>24120463.82</v>
          </cell>
          <cell r="L1473">
            <v>17253532.289999999</v>
          </cell>
          <cell r="M1473">
            <v>-41338423.489999987</v>
          </cell>
          <cell r="N1473">
            <v>35572.620000000003</v>
          </cell>
          <cell r="O1473">
            <v>41373996.109999999</v>
          </cell>
          <cell r="P1473">
            <v>-41338423.490000002</v>
          </cell>
        </row>
        <row r="1474">
          <cell r="A1474" t="str">
            <v>PIMENTEIRAS - PI</v>
          </cell>
          <cell r="B1474" t="str">
            <v>PI</v>
          </cell>
          <cell r="C1474">
            <v>7</v>
          </cell>
          <cell r="D1474" t="str">
            <v>NE</v>
          </cell>
          <cell r="E1474" t="str">
            <v>2019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3671630.81</v>
          </cell>
          <cell r="K1474">
            <v>6975933.0999999996</v>
          </cell>
          <cell r="L1474">
            <v>32094427.43</v>
          </cell>
          <cell r="M1474">
            <v>-35398729.719999999</v>
          </cell>
          <cell r="N1474">
            <v>3671630.81</v>
          </cell>
          <cell r="O1474">
            <v>39070360.530000001</v>
          </cell>
          <cell r="P1474">
            <v>-35398729.719999999</v>
          </cell>
        </row>
        <row r="1475">
          <cell r="A1475" t="str">
            <v>PINDARÉ-MIRIM - MA</v>
          </cell>
          <cell r="B1475" t="str">
            <v>MA</v>
          </cell>
          <cell r="C1475">
            <v>5</v>
          </cell>
          <cell r="D1475" t="str">
            <v>NE</v>
          </cell>
          <cell r="E1475" t="str">
            <v>2017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2523381.85</v>
          </cell>
          <cell r="K1475">
            <v>28324870.199999999</v>
          </cell>
          <cell r="L1475">
            <v>73661014.810000002</v>
          </cell>
          <cell r="M1475">
            <v>-99462503.160000011</v>
          </cell>
          <cell r="N1475">
            <v>2523381.85</v>
          </cell>
          <cell r="O1475">
            <v>101985885.01000001</v>
          </cell>
          <cell r="P1475">
            <v>-99462503.160000011</v>
          </cell>
        </row>
        <row r="1476">
          <cell r="A1476" t="str">
            <v>PINDOBA - AL</v>
          </cell>
          <cell r="B1476" t="str">
            <v>AL</v>
          </cell>
          <cell r="C1476">
            <v>8</v>
          </cell>
          <cell r="D1476" t="str">
            <v>NE</v>
          </cell>
          <cell r="E1476" t="str">
            <v>2018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1992677.55</v>
          </cell>
          <cell r="K1476">
            <v>8681042.6799999997</v>
          </cell>
          <cell r="L1476">
            <v>18872965.75</v>
          </cell>
          <cell r="M1476">
            <v>-25561330.879999999</v>
          </cell>
          <cell r="N1476">
            <v>1992677.55</v>
          </cell>
          <cell r="O1476">
            <v>27554008.43</v>
          </cell>
          <cell r="P1476">
            <v>-25561330.879999999</v>
          </cell>
        </row>
        <row r="1477">
          <cell r="A1477" t="str">
            <v>PINHAIS - PR</v>
          </cell>
          <cell r="B1477" t="str">
            <v>PR</v>
          </cell>
          <cell r="C1477">
            <v>4</v>
          </cell>
          <cell r="D1477" t="str">
            <v>S</v>
          </cell>
          <cell r="E1477" t="str">
            <v>2019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283904292.62</v>
          </cell>
          <cell r="K1477">
            <v>210250380.22999999</v>
          </cell>
          <cell r="L1477">
            <v>161412058.74000001</v>
          </cell>
          <cell r="M1477">
            <v>-87758146.349999994</v>
          </cell>
          <cell r="N1477">
            <v>283904292.62</v>
          </cell>
          <cell r="O1477">
            <v>371662438.97000003</v>
          </cell>
          <cell r="P1477">
            <v>-87758146.350000024</v>
          </cell>
        </row>
        <row r="1478">
          <cell r="A1478" t="str">
            <v>PINHAL - RS</v>
          </cell>
          <cell r="B1478" t="str">
            <v>RS</v>
          </cell>
          <cell r="C1478">
            <v>7</v>
          </cell>
          <cell r="D1478" t="str">
            <v>S</v>
          </cell>
          <cell r="E1478" t="str">
            <v>2019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16043031.710000001</v>
          </cell>
          <cell r="K1478">
            <v>8783352.7899999991</v>
          </cell>
          <cell r="L1478">
            <v>11813721.93</v>
          </cell>
          <cell r="M1478">
            <v>-4554043.0099999979</v>
          </cell>
          <cell r="N1478">
            <v>16043031.710000001</v>
          </cell>
          <cell r="O1478">
            <v>20597074.719999999</v>
          </cell>
          <cell r="P1478">
            <v>-4554043.0099999979</v>
          </cell>
        </row>
        <row r="1479">
          <cell r="A1479" t="str">
            <v>PINHAL GRANDE - RS</v>
          </cell>
          <cell r="B1479" t="str">
            <v>RS</v>
          </cell>
          <cell r="C1479">
            <v>7</v>
          </cell>
          <cell r="D1479" t="str">
            <v>S</v>
          </cell>
          <cell r="E1479" t="str">
            <v>2019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39865141.530000001</v>
          </cell>
          <cell r="K1479">
            <v>16521240.800000001</v>
          </cell>
          <cell r="L1479">
            <v>30593461.379999999</v>
          </cell>
          <cell r="M1479">
            <v>-7249560.6499999994</v>
          </cell>
          <cell r="N1479">
            <v>39865141.530000001</v>
          </cell>
          <cell r="O1479">
            <v>47114702.18</v>
          </cell>
          <cell r="P1479">
            <v>-7249560.6499999985</v>
          </cell>
        </row>
        <row r="1480">
          <cell r="A1480" t="str">
            <v>PINHÃO - PR</v>
          </cell>
          <cell r="B1480" t="str">
            <v>PR</v>
          </cell>
          <cell r="C1480">
            <v>5</v>
          </cell>
          <cell r="D1480" t="str">
            <v>S</v>
          </cell>
          <cell r="E1480" t="str">
            <v>2019</v>
          </cell>
          <cell r="F1480">
            <v>12862998.25</v>
          </cell>
          <cell r="G1480">
            <v>123446299.36</v>
          </cell>
          <cell r="H1480">
            <v>88476466.540000007</v>
          </cell>
          <cell r="I1480">
            <v>-199059767.65000001</v>
          </cell>
          <cell r="J1480">
            <v>68082618.269999996</v>
          </cell>
          <cell r="K1480">
            <v>16937750.440000001</v>
          </cell>
          <cell r="L1480">
            <v>50820413.159999996</v>
          </cell>
          <cell r="M1480">
            <v>324454.66999999812</v>
          </cell>
          <cell r="N1480">
            <v>80945616.519999996</v>
          </cell>
          <cell r="O1480">
            <v>279680929.5</v>
          </cell>
          <cell r="P1480">
            <v>-198735312.98000002</v>
          </cell>
        </row>
        <row r="1481">
          <cell r="A1481" t="str">
            <v>PINHEIRAL - RJ</v>
          </cell>
          <cell r="B1481" t="str">
            <v>RJ</v>
          </cell>
          <cell r="C1481">
            <v>5</v>
          </cell>
          <cell r="D1481" t="str">
            <v>SE</v>
          </cell>
          <cell r="E1481" t="str">
            <v>2019</v>
          </cell>
          <cell r="F1481">
            <v>6839.01</v>
          </cell>
          <cell r="G1481">
            <v>65082475.090000004</v>
          </cell>
          <cell r="H1481">
            <v>25607322.370000001</v>
          </cell>
          <cell r="I1481">
            <v>-90682958.450000003</v>
          </cell>
          <cell r="J1481">
            <v>46616219.950000003</v>
          </cell>
          <cell r="K1481">
            <v>3929786.11</v>
          </cell>
          <cell r="L1481">
            <v>25489341</v>
          </cell>
          <cell r="M1481">
            <v>17197092.84</v>
          </cell>
          <cell r="N1481">
            <v>46623058.960000001</v>
          </cell>
          <cell r="O1481">
            <v>120108924.57000001</v>
          </cell>
          <cell r="P1481">
            <v>-73485865.610000014</v>
          </cell>
        </row>
        <row r="1482">
          <cell r="A1482" t="str">
            <v>PINHEIRO MACHADO - RS</v>
          </cell>
          <cell r="B1482" t="str">
            <v>RS</v>
          </cell>
          <cell r="C1482">
            <v>8</v>
          </cell>
          <cell r="D1482" t="str">
            <v>S</v>
          </cell>
          <cell r="E1482" t="str">
            <v/>
          </cell>
          <cell r="F1482" t="str">
            <v/>
          </cell>
          <cell r="G1482" t="str">
            <v/>
          </cell>
          <cell r="H1482" t="str">
            <v/>
          </cell>
          <cell r="I1482" t="str">
            <v/>
          </cell>
          <cell r="J1482" t="str">
            <v/>
          </cell>
          <cell r="K1482" t="str">
            <v/>
          </cell>
          <cell r="L1482" t="str">
            <v/>
          </cell>
          <cell r="M1482" t="str">
            <v/>
          </cell>
          <cell r="N1482" t="str">
            <v/>
          </cell>
          <cell r="P1482" t="str">
            <v/>
          </cell>
        </row>
        <row r="1483">
          <cell r="A1483" t="str">
            <v>PINHEIRO PRETO - SC</v>
          </cell>
          <cell r="B1483" t="str">
            <v>SC</v>
          </cell>
          <cell r="C1483">
            <v>7</v>
          </cell>
          <cell r="D1483" t="str">
            <v>S</v>
          </cell>
          <cell r="E1483" t="str">
            <v>2019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9863329.6900000013</v>
          </cell>
          <cell r="K1483">
            <v>11748162.34</v>
          </cell>
          <cell r="L1483">
            <v>15622852.48</v>
          </cell>
          <cell r="M1483">
            <v>-17507685.129999999</v>
          </cell>
          <cell r="N1483">
            <v>9863329.6900000013</v>
          </cell>
          <cell r="O1483">
            <v>27371014.82</v>
          </cell>
          <cell r="P1483">
            <v>-17507685.129999999</v>
          </cell>
        </row>
        <row r="1484">
          <cell r="A1484" t="str">
            <v>PINTÓPOLIS - MG</v>
          </cell>
          <cell r="B1484" t="str">
            <v>MG</v>
          </cell>
          <cell r="C1484">
            <v>7</v>
          </cell>
          <cell r="D1484" t="str">
            <v>SE</v>
          </cell>
          <cell r="E1484" t="str">
            <v>2018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13414938.16</v>
          </cell>
          <cell r="K1484">
            <v>4141387.88</v>
          </cell>
          <cell r="L1484">
            <v>15109116.49</v>
          </cell>
          <cell r="M1484">
            <v>-5835566.21</v>
          </cell>
          <cell r="N1484">
            <v>13414938.16</v>
          </cell>
          <cell r="O1484">
            <v>19250504.370000001</v>
          </cell>
          <cell r="P1484">
            <v>-5835566.2100000009</v>
          </cell>
        </row>
        <row r="1485">
          <cell r="A1485" t="str">
            <v>PIO XII - MA</v>
          </cell>
          <cell r="B1485" t="str">
            <v>MA</v>
          </cell>
          <cell r="C1485">
            <v>8</v>
          </cell>
          <cell r="D1485" t="str">
            <v>NE</v>
          </cell>
          <cell r="E1485" t="str">
            <v/>
          </cell>
          <cell r="F1485" t="str">
            <v/>
          </cell>
          <cell r="G1485" t="str">
            <v/>
          </cell>
          <cell r="H1485" t="str">
            <v/>
          </cell>
          <cell r="I1485" t="str">
            <v/>
          </cell>
          <cell r="J1485" t="str">
            <v/>
          </cell>
          <cell r="K1485" t="str">
            <v/>
          </cell>
          <cell r="L1485" t="str">
            <v/>
          </cell>
          <cell r="M1485" t="str">
            <v/>
          </cell>
          <cell r="N1485" t="str">
            <v/>
          </cell>
          <cell r="P1485" t="str">
            <v/>
          </cell>
        </row>
        <row r="1486">
          <cell r="A1486" t="str">
            <v>PIRACAIA - SP</v>
          </cell>
          <cell r="B1486" t="str">
            <v>SP</v>
          </cell>
          <cell r="C1486">
            <v>5</v>
          </cell>
          <cell r="D1486" t="str">
            <v>SE</v>
          </cell>
          <cell r="E1486" t="str">
            <v>2019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72974321.739999995</v>
          </cell>
          <cell r="K1486">
            <v>43347971.090000004</v>
          </cell>
          <cell r="L1486">
            <v>86600006.909999996</v>
          </cell>
          <cell r="M1486">
            <v>-56973656.260000013</v>
          </cell>
          <cell r="N1486">
            <v>72974321.739999995</v>
          </cell>
          <cell r="O1486">
            <v>129947978</v>
          </cell>
          <cell r="P1486">
            <v>-56973656.260000005</v>
          </cell>
        </row>
        <row r="1487">
          <cell r="A1487" t="str">
            <v>PIRACANJUBA - GO</v>
          </cell>
          <cell r="B1487" t="str">
            <v>GO</v>
          </cell>
          <cell r="C1487">
            <v>5</v>
          </cell>
          <cell r="D1487" t="str">
            <v>CO</v>
          </cell>
          <cell r="E1487" t="str">
            <v>2018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11543580.310000001</v>
          </cell>
          <cell r="L1487">
            <v>94492361.799999997</v>
          </cell>
          <cell r="M1487">
            <v>-106035942.11</v>
          </cell>
          <cell r="N1487">
            <v>0</v>
          </cell>
          <cell r="O1487">
            <v>106035942.11</v>
          </cell>
          <cell r="P1487">
            <v>-106035942.11</v>
          </cell>
        </row>
        <row r="1488">
          <cell r="A1488" t="str">
            <v>PIRACEMA - MG</v>
          </cell>
          <cell r="B1488" t="str">
            <v>MG</v>
          </cell>
          <cell r="C1488">
            <v>7</v>
          </cell>
          <cell r="D1488" t="str">
            <v>SE</v>
          </cell>
          <cell r="E1488" t="str">
            <v>2018</v>
          </cell>
          <cell r="F1488">
            <v>0</v>
          </cell>
          <cell r="G1488">
            <v>10863863.33</v>
          </cell>
          <cell r="H1488">
            <v>0</v>
          </cell>
          <cell r="I1488">
            <v>-10863863.33</v>
          </cell>
          <cell r="J1488">
            <v>9607994.7200000007</v>
          </cell>
          <cell r="K1488">
            <v>12864105.43</v>
          </cell>
          <cell r="L1488">
            <v>17565311.359999999</v>
          </cell>
          <cell r="M1488">
            <v>-20821422.07</v>
          </cell>
          <cell r="N1488">
            <v>9607994.7200000007</v>
          </cell>
          <cell r="O1488">
            <v>41293280.119999997</v>
          </cell>
          <cell r="P1488">
            <v>-31685285.399999999</v>
          </cell>
        </row>
        <row r="1489">
          <cell r="A1489" t="str">
            <v>PIRACICABA - SP</v>
          </cell>
          <cell r="B1489" t="str">
            <v>SP</v>
          </cell>
          <cell r="C1489">
            <v>3</v>
          </cell>
          <cell r="D1489" t="str">
            <v>SE</v>
          </cell>
          <cell r="E1489" t="str">
            <v>2019</v>
          </cell>
          <cell r="F1489">
            <v>4517056.1100000003</v>
          </cell>
          <cell r="G1489">
            <v>2180140208.1399999</v>
          </cell>
          <cell r="H1489">
            <v>2265297752.4899998</v>
          </cell>
          <cell r="I1489">
            <v>-4440920904.5200005</v>
          </cell>
          <cell r="J1489">
            <v>127821874.88</v>
          </cell>
          <cell r="K1489">
            <v>9569900.5199999996</v>
          </cell>
          <cell r="L1489">
            <v>77096753.659999996</v>
          </cell>
          <cell r="M1489">
            <v>41155220.700000003</v>
          </cell>
          <cell r="N1489">
            <v>132338930.98999999</v>
          </cell>
          <cell r="O1489">
            <v>4532104614.8099995</v>
          </cell>
          <cell r="P1489">
            <v>-4399765683.8199997</v>
          </cell>
        </row>
        <row r="1490">
          <cell r="A1490" t="str">
            <v>PIRAÍ - RJ</v>
          </cell>
          <cell r="B1490" t="str">
            <v>RJ</v>
          </cell>
          <cell r="C1490">
            <v>4</v>
          </cell>
          <cell r="D1490" t="str">
            <v>SE</v>
          </cell>
          <cell r="E1490" t="str">
            <v>2019</v>
          </cell>
          <cell r="F1490">
            <v>0</v>
          </cell>
          <cell r="G1490">
            <v>9039437.9800000004</v>
          </cell>
          <cell r="H1490">
            <v>0</v>
          </cell>
          <cell r="I1490">
            <v>-9039437.9800000004</v>
          </cell>
          <cell r="J1490">
            <v>195943665.66</v>
          </cell>
          <cell r="K1490">
            <v>128848077.51000001</v>
          </cell>
          <cell r="L1490">
            <v>133287541.40000001</v>
          </cell>
          <cell r="M1490">
            <v>-66191953.250000007</v>
          </cell>
          <cell r="N1490">
            <v>195943665.66</v>
          </cell>
          <cell r="O1490">
            <v>271175056.88999999</v>
          </cell>
          <cell r="P1490">
            <v>-75231391.229999989</v>
          </cell>
        </row>
        <row r="1491">
          <cell r="A1491" t="str">
            <v>PIRAÍ DO SUL - PR</v>
          </cell>
          <cell r="B1491" t="str">
            <v>PR</v>
          </cell>
          <cell r="C1491">
            <v>6</v>
          </cell>
          <cell r="D1491" t="str">
            <v>S</v>
          </cell>
          <cell r="E1491" t="str">
            <v>2018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6400031.46</v>
          </cell>
          <cell r="K1491">
            <v>12432778.52</v>
          </cell>
          <cell r="L1491">
            <v>7725192.6299999999</v>
          </cell>
          <cell r="M1491">
            <v>-13757939.689999999</v>
          </cell>
          <cell r="N1491">
            <v>6400031.46</v>
          </cell>
          <cell r="O1491">
            <v>20157971.149999999</v>
          </cell>
          <cell r="P1491">
            <v>-13757939.689999998</v>
          </cell>
        </row>
        <row r="1492">
          <cell r="A1492" t="str">
            <v>PIRAJUBA - MG</v>
          </cell>
          <cell r="B1492" t="str">
            <v>MG</v>
          </cell>
          <cell r="C1492">
            <v>7</v>
          </cell>
          <cell r="D1492" t="str">
            <v>SE</v>
          </cell>
          <cell r="E1492" t="str">
            <v>2018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3263731.29</v>
          </cell>
          <cell r="K1492">
            <v>6870854.9400000004</v>
          </cell>
          <cell r="L1492">
            <v>14288514.890000001</v>
          </cell>
          <cell r="M1492">
            <v>-17895638.539999999</v>
          </cell>
          <cell r="N1492">
            <v>3263731.29</v>
          </cell>
          <cell r="O1492">
            <v>21159369.830000002</v>
          </cell>
          <cell r="P1492">
            <v>-17895638.540000003</v>
          </cell>
        </row>
        <row r="1493">
          <cell r="A1493" t="str">
            <v>PIRANGA - MG</v>
          </cell>
          <cell r="B1493" t="str">
            <v>MG</v>
          </cell>
          <cell r="C1493">
            <v>7</v>
          </cell>
          <cell r="D1493" t="str">
            <v>SE</v>
          </cell>
          <cell r="E1493" t="str">
            <v>2017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7940317.3300000001</v>
          </cell>
          <cell r="K1493">
            <v>12164986.68</v>
          </cell>
          <cell r="L1493">
            <v>13734108.9</v>
          </cell>
          <cell r="M1493">
            <v>-17958778.25</v>
          </cell>
          <cell r="N1493">
            <v>7940317.3300000001</v>
          </cell>
          <cell r="O1493">
            <v>25899095.579999998</v>
          </cell>
          <cell r="P1493">
            <v>-17958778.25</v>
          </cell>
        </row>
        <row r="1494">
          <cell r="A1494" t="str">
            <v>PIRANHAS - AL</v>
          </cell>
          <cell r="B1494" t="str">
            <v>AL</v>
          </cell>
          <cell r="C1494">
            <v>6</v>
          </cell>
          <cell r="D1494" t="str">
            <v>NE</v>
          </cell>
          <cell r="E1494" t="str">
            <v>2019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21889748.93</v>
          </cell>
          <cell r="K1494">
            <v>15003620.630000001</v>
          </cell>
          <cell r="L1494">
            <v>86489012.780000001</v>
          </cell>
          <cell r="M1494">
            <v>-79602884.480000004</v>
          </cell>
          <cell r="N1494">
            <v>21889748.93</v>
          </cell>
          <cell r="O1494">
            <v>101492633.41</v>
          </cell>
          <cell r="P1494">
            <v>-79602884.479999989</v>
          </cell>
        </row>
        <row r="1495">
          <cell r="A1495" t="str">
            <v>PIRANHAS - GO</v>
          </cell>
          <cell r="B1495" t="str">
            <v>GO</v>
          </cell>
          <cell r="C1495">
            <v>7</v>
          </cell>
          <cell r="D1495" t="str">
            <v>CO</v>
          </cell>
          <cell r="E1495" t="str">
            <v>2019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457774.74</v>
          </cell>
          <cell r="K1495">
            <v>47527564.710000001</v>
          </cell>
          <cell r="L1495">
            <v>55490791.390000001</v>
          </cell>
          <cell r="M1495">
            <v>-102560581.36</v>
          </cell>
          <cell r="N1495">
            <v>457774.74</v>
          </cell>
          <cell r="O1495">
            <v>103018356.09999999</v>
          </cell>
          <cell r="P1495">
            <v>-102560581.36</v>
          </cell>
        </row>
        <row r="1496">
          <cell r="A1496" t="str">
            <v>PIRAPÓ - RS</v>
          </cell>
          <cell r="B1496" t="str">
            <v>RS</v>
          </cell>
          <cell r="C1496">
            <v>7</v>
          </cell>
          <cell r="D1496" t="str">
            <v>S</v>
          </cell>
          <cell r="E1496" t="str">
            <v>2019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16907996.5</v>
          </cell>
          <cell r="K1496">
            <v>13794796.16</v>
          </cell>
          <cell r="L1496">
            <v>19878725.370000001</v>
          </cell>
          <cell r="M1496">
            <v>-16765525.029999999</v>
          </cell>
          <cell r="N1496">
            <v>16907996.5</v>
          </cell>
          <cell r="O1496">
            <v>33673521.530000001</v>
          </cell>
          <cell r="P1496">
            <v>-16765525.030000001</v>
          </cell>
        </row>
        <row r="1497">
          <cell r="A1497" t="str">
            <v>PIRAPORA - MG</v>
          </cell>
          <cell r="B1497" t="str">
            <v>MG</v>
          </cell>
          <cell r="C1497">
            <v>4</v>
          </cell>
          <cell r="D1497" t="str">
            <v>SE</v>
          </cell>
          <cell r="E1497" t="str">
            <v>2017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31049874.399999999</v>
          </cell>
          <cell r="K1497">
            <v>96899108.540000007</v>
          </cell>
          <cell r="L1497">
            <v>70897652.890000001</v>
          </cell>
          <cell r="M1497">
            <v>-136746887.03</v>
          </cell>
          <cell r="N1497">
            <v>31049874.399999999</v>
          </cell>
          <cell r="O1497">
            <v>167796761.43000001</v>
          </cell>
          <cell r="P1497">
            <v>-136746887.03</v>
          </cell>
        </row>
        <row r="1498">
          <cell r="A1498" t="str">
            <v>PIRAPORA DO BOM JESUS - SP</v>
          </cell>
          <cell r="B1498" t="str">
            <v>SP</v>
          </cell>
          <cell r="C1498">
            <v>6</v>
          </cell>
          <cell r="D1498" t="str">
            <v>SE</v>
          </cell>
          <cell r="E1498" t="str">
            <v>2018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6438067.3499999996</v>
          </cell>
          <cell r="K1498">
            <v>17158590.719999999</v>
          </cell>
          <cell r="L1498">
            <v>39046847.840000004</v>
          </cell>
          <cell r="M1498">
            <v>-49767371.210000001</v>
          </cell>
          <cell r="N1498">
            <v>6438067.3499999996</v>
          </cell>
          <cell r="O1498">
            <v>56205438.560000002</v>
          </cell>
          <cell r="P1498">
            <v>-49767371.210000001</v>
          </cell>
        </row>
        <row r="1499">
          <cell r="A1499" t="str">
            <v>PIRAQUARA - PR</v>
          </cell>
          <cell r="B1499" t="str">
            <v>PR</v>
          </cell>
          <cell r="C1499">
            <v>4</v>
          </cell>
          <cell r="D1499" t="str">
            <v>S</v>
          </cell>
          <cell r="E1499" t="str">
            <v>2019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168103149.96000001</v>
          </cell>
          <cell r="K1499">
            <v>156193124</v>
          </cell>
          <cell r="L1499">
            <v>193023679.78</v>
          </cell>
          <cell r="M1499">
            <v>-181113653.81999999</v>
          </cell>
          <cell r="N1499">
            <v>168103149.96000001</v>
          </cell>
          <cell r="O1499">
            <v>349216803.77999997</v>
          </cell>
          <cell r="P1499">
            <v>-181113653.81999996</v>
          </cell>
        </row>
        <row r="1500">
          <cell r="A1500" t="str">
            <v>PIRATINI - RS</v>
          </cell>
          <cell r="B1500" t="str">
            <v>RS</v>
          </cell>
          <cell r="C1500">
            <v>6</v>
          </cell>
          <cell r="D1500" t="str">
            <v>S</v>
          </cell>
          <cell r="E1500" t="str">
            <v>2019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36635460.560000002</v>
          </cell>
          <cell r="K1500">
            <v>58601496.969999999</v>
          </cell>
          <cell r="L1500">
            <v>130635088.45999999</v>
          </cell>
          <cell r="M1500">
            <v>-152601124.87</v>
          </cell>
          <cell r="N1500">
            <v>36635460.560000002</v>
          </cell>
          <cell r="O1500">
            <v>189236585.43000001</v>
          </cell>
          <cell r="P1500">
            <v>-152601124.87</v>
          </cell>
        </row>
        <row r="1501">
          <cell r="A1501" t="str">
            <v>PIRATININGA - SP</v>
          </cell>
          <cell r="B1501" t="str">
            <v>SP</v>
          </cell>
          <cell r="C1501">
            <v>7</v>
          </cell>
          <cell r="D1501" t="str">
            <v>SE</v>
          </cell>
          <cell r="E1501" t="str">
            <v>2019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17870632.48</v>
          </cell>
          <cell r="K1501">
            <v>45616290.130000003</v>
          </cell>
          <cell r="L1501">
            <v>41003569.899999999</v>
          </cell>
          <cell r="M1501">
            <v>-68749227.549999997</v>
          </cell>
          <cell r="N1501">
            <v>17870632.48</v>
          </cell>
          <cell r="O1501">
            <v>86619860.030000001</v>
          </cell>
          <cell r="P1501">
            <v>-68749227.549999997</v>
          </cell>
        </row>
        <row r="1502">
          <cell r="A1502" t="str">
            <v>PIRES DO RIO - GO</v>
          </cell>
          <cell r="B1502" t="str">
            <v>GO</v>
          </cell>
          <cell r="C1502">
            <v>6</v>
          </cell>
          <cell r="D1502" t="str">
            <v>CO</v>
          </cell>
          <cell r="E1502" t="str">
            <v>2018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2234440.1</v>
          </cell>
          <cell r="K1502">
            <v>79115888.290000007</v>
          </cell>
          <cell r="L1502">
            <v>93295028.310000002</v>
          </cell>
          <cell r="M1502">
            <v>-170176476.5</v>
          </cell>
          <cell r="N1502">
            <v>2234440.1</v>
          </cell>
          <cell r="O1502">
            <v>172410916.60000002</v>
          </cell>
          <cell r="P1502">
            <v>-170176476.50000003</v>
          </cell>
        </row>
        <row r="1503">
          <cell r="A1503" t="str">
            <v>PIRIPIRI - PI</v>
          </cell>
          <cell r="B1503" t="str">
            <v>PI</v>
          </cell>
          <cell r="C1503">
            <v>5</v>
          </cell>
          <cell r="D1503" t="str">
            <v>NE</v>
          </cell>
          <cell r="E1503" t="str">
            <v>2017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33075788.719999999</v>
          </cell>
          <cell r="K1503">
            <v>36521678.049999997</v>
          </cell>
          <cell r="L1503">
            <v>93927581.079999998</v>
          </cell>
          <cell r="M1503">
            <v>-97373470.409999996</v>
          </cell>
          <cell r="N1503">
            <v>33075788.719999999</v>
          </cell>
          <cell r="O1503">
            <v>130449259.13</v>
          </cell>
          <cell r="P1503">
            <v>-97373470.409999996</v>
          </cell>
        </row>
        <row r="1504">
          <cell r="A1504" t="str">
            <v>PIRPIRITUBA - PB</v>
          </cell>
          <cell r="B1504" t="str">
            <v>PB</v>
          </cell>
          <cell r="C1504">
            <v>7</v>
          </cell>
          <cell r="D1504" t="str">
            <v>NE</v>
          </cell>
          <cell r="E1504" t="str">
            <v>2019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20626002.16</v>
          </cell>
          <cell r="K1504">
            <v>8417507.4399999995</v>
          </cell>
          <cell r="L1504">
            <v>14672132.77</v>
          </cell>
          <cell r="M1504">
            <v>-2463638.0499999989</v>
          </cell>
          <cell r="N1504">
            <v>20626002.16</v>
          </cell>
          <cell r="O1504">
            <v>23089640.210000001</v>
          </cell>
          <cell r="P1504">
            <v>-2463638.0500000007</v>
          </cell>
        </row>
        <row r="1505">
          <cell r="A1505" t="str">
            <v>PITANGA - PR</v>
          </cell>
          <cell r="B1505" t="str">
            <v>PR</v>
          </cell>
          <cell r="C1505">
            <v>5</v>
          </cell>
          <cell r="D1505" t="str">
            <v>S</v>
          </cell>
          <cell r="E1505" t="str">
            <v>2019</v>
          </cell>
          <cell r="F1505">
            <v>7358926.5700000003</v>
          </cell>
          <cell r="G1505">
            <v>147264414.56</v>
          </cell>
          <cell r="H1505">
            <v>68511845.109999999</v>
          </cell>
          <cell r="I1505">
            <v>-208417333.09999999</v>
          </cell>
          <cell r="J1505">
            <v>14332502.060000001</v>
          </cell>
          <cell r="K1505">
            <v>710959.39</v>
          </cell>
          <cell r="L1505">
            <v>-7668727.4299999997</v>
          </cell>
          <cell r="M1505">
            <v>21290270.100000001</v>
          </cell>
          <cell r="N1505">
            <v>21691428.630000003</v>
          </cell>
          <cell r="O1505">
            <v>208818491.63</v>
          </cell>
          <cell r="P1505">
            <v>-187127063</v>
          </cell>
        </row>
        <row r="1506">
          <cell r="A1506" t="str">
            <v>PITANGUEIRAS - PR</v>
          </cell>
          <cell r="B1506" t="str">
            <v>PR</v>
          </cell>
          <cell r="C1506">
            <v>7</v>
          </cell>
          <cell r="D1506" t="str">
            <v>S</v>
          </cell>
          <cell r="E1506" t="str">
            <v>2018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9910091.5</v>
          </cell>
          <cell r="K1506">
            <v>10076050.25</v>
          </cell>
          <cell r="L1506">
            <v>12752249.32</v>
          </cell>
          <cell r="M1506">
            <v>-12918208.07</v>
          </cell>
          <cell r="N1506">
            <v>9910091.5</v>
          </cell>
          <cell r="O1506">
            <v>22828299.57</v>
          </cell>
          <cell r="P1506">
            <v>-12918208.07</v>
          </cell>
        </row>
        <row r="1507">
          <cell r="A1507" t="str">
            <v>PITANGUEIRAS - SP</v>
          </cell>
          <cell r="B1507" t="str">
            <v>SP</v>
          </cell>
          <cell r="C1507">
            <v>5</v>
          </cell>
          <cell r="D1507" t="str">
            <v>SE</v>
          </cell>
          <cell r="E1507" t="str">
            <v>2019</v>
          </cell>
          <cell r="F1507">
            <v>0</v>
          </cell>
          <cell r="G1507">
            <v>21290793.550000001</v>
          </cell>
          <cell r="H1507">
            <v>0</v>
          </cell>
          <cell r="I1507">
            <v>-21290793.550000001</v>
          </cell>
          <cell r="J1507">
            <v>85429721.75</v>
          </cell>
          <cell r="K1507">
            <v>57261182.350000001</v>
          </cell>
          <cell r="L1507">
            <v>93912926.5</v>
          </cell>
          <cell r="M1507">
            <v>-65744387.100000001</v>
          </cell>
          <cell r="N1507">
            <v>85429721.75</v>
          </cell>
          <cell r="O1507">
            <v>172464902.40000001</v>
          </cell>
          <cell r="P1507">
            <v>-87035180.650000006</v>
          </cell>
        </row>
        <row r="1508">
          <cell r="A1508" t="str">
            <v>PITANGUI - MG</v>
          </cell>
          <cell r="B1508" t="str">
            <v>MG</v>
          </cell>
          <cell r="C1508">
            <v>6</v>
          </cell>
          <cell r="D1508" t="str">
            <v>SE</v>
          </cell>
          <cell r="E1508" t="str">
            <v>2019</v>
          </cell>
          <cell r="F1508">
            <v>1677277.48</v>
          </cell>
          <cell r="G1508">
            <v>63114772.479999997</v>
          </cell>
          <cell r="H1508">
            <v>135071780.84</v>
          </cell>
          <cell r="I1508">
            <v>-196509275.84</v>
          </cell>
          <cell r="J1508">
            <v>9156608.6500000004</v>
          </cell>
          <cell r="K1508">
            <v>118926.46</v>
          </cell>
          <cell r="L1508">
            <v>311317.92</v>
          </cell>
          <cell r="M1508">
            <v>8726364.2699999996</v>
          </cell>
          <cell r="N1508">
            <v>10833886.130000001</v>
          </cell>
          <cell r="O1508">
            <v>198616797.69999999</v>
          </cell>
          <cell r="P1508">
            <v>-187782911.56999999</v>
          </cell>
        </row>
        <row r="1509">
          <cell r="A1509" t="str">
            <v>PIUM - TO</v>
          </cell>
          <cell r="B1509" t="str">
            <v>TO</v>
          </cell>
          <cell r="C1509">
            <v>7</v>
          </cell>
          <cell r="D1509" t="str">
            <v>N</v>
          </cell>
          <cell r="E1509" t="str">
            <v>2018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4972291.29</v>
          </cell>
          <cell r="K1509">
            <v>4194454.83</v>
          </cell>
          <cell r="L1509">
            <v>14548774.779999999</v>
          </cell>
          <cell r="M1509">
            <v>-13770938.32</v>
          </cell>
          <cell r="N1509">
            <v>4972291.29</v>
          </cell>
          <cell r="O1509">
            <v>18743229.609999999</v>
          </cell>
          <cell r="P1509">
            <v>-13770938.32</v>
          </cell>
        </row>
        <row r="1510">
          <cell r="A1510" t="str">
            <v>PLANALTINA - GO</v>
          </cell>
          <cell r="B1510" t="str">
            <v>GO</v>
          </cell>
          <cell r="C1510">
            <v>8</v>
          </cell>
          <cell r="D1510" t="str">
            <v>CO</v>
          </cell>
          <cell r="E1510" t="str">
            <v>2016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8346427.1600000001</v>
          </cell>
          <cell r="K1510">
            <v>50652008.240000002</v>
          </cell>
          <cell r="L1510">
            <v>285712472.72000003</v>
          </cell>
          <cell r="M1510">
            <v>-328018053.80000001</v>
          </cell>
          <cell r="N1510">
            <v>8346427.1600000001</v>
          </cell>
          <cell r="O1510">
            <v>336364480.96000004</v>
          </cell>
          <cell r="P1510">
            <v>-328018053.80000001</v>
          </cell>
        </row>
        <row r="1511">
          <cell r="A1511" t="str">
            <v>PLANALTO - PR</v>
          </cell>
          <cell r="B1511" t="str">
            <v>PR</v>
          </cell>
          <cell r="C1511">
            <v>6</v>
          </cell>
          <cell r="D1511" t="str">
            <v>S</v>
          </cell>
          <cell r="E1511" t="str">
            <v>2019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28840342.379999999</v>
          </cell>
          <cell r="K1511">
            <v>40294435.009999998</v>
          </cell>
          <cell r="L1511">
            <v>23297395.190000001</v>
          </cell>
          <cell r="M1511">
            <v>-34751487.82</v>
          </cell>
          <cell r="N1511">
            <v>28840342.379999999</v>
          </cell>
          <cell r="O1511">
            <v>63591830.200000003</v>
          </cell>
          <cell r="P1511">
            <v>-34751487.820000008</v>
          </cell>
        </row>
        <row r="1512">
          <cell r="A1512" t="str">
            <v>PLANALTO DA SERRA - MT</v>
          </cell>
          <cell r="B1512" t="str">
            <v>MT</v>
          </cell>
          <cell r="C1512">
            <v>7</v>
          </cell>
          <cell r="D1512" t="str">
            <v>CO</v>
          </cell>
          <cell r="E1512" t="str">
            <v>2019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9078036.0899999999</v>
          </cell>
          <cell r="K1512">
            <v>5832571.3899999997</v>
          </cell>
          <cell r="L1512">
            <v>7466537.0499999998</v>
          </cell>
          <cell r="M1512">
            <v>-4221072.3499999996</v>
          </cell>
          <cell r="N1512">
            <v>9078036.0899999999</v>
          </cell>
          <cell r="O1512">
            <v>13299108.439999999</v>
          </cell>
          <cell r="P1512">
            <v>-4221072.3499999996</v>
          </cell>
        </row>
        <row r="1513">
          <cell r="A1513" t="str">
            <v>POÇO DANTAS - PB</v>
          </cell>
          <cell r="B1513" t="str">
            <v>PB</v>
          </cell>
          <cell r="C1513">
            <v>7</v>
          </cell>
          <cell r="D1513" t="str">
            <v>NE</v>
          </cell>
          <cell r="E1513" t="str">
            <v>2017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8498421.0199999996</v>
          </cell>
          <cell r="K1513">
            <v>1746244.84</v>
          </cell>
          <cell r="L1513">
            <v>10954123.24</v>
          </cell>
          <cell r="M1513">
            <v>-4201947.0600000015</v>
          </cell>
          <cell r="N1513">
            <v>8498421.0199999996</v>
          </cell>
          <cell r="O1513">
            <v>12700368.08</v>
          </cell>
          <cell r="P1513">
            <v>-4201947.0600000005</v>
          </cell>
        </row>
        <row r="1514">
          <cell r="A1514" t="str">
            <v>POÇO DAS TRINCHEIRAS - AL</v>
          </cell>
          <cell r="B1514" t="str">
            <v>AL</v>
          </cell>
          <cell r="C1514">
            <v>6</v>
          </cell>
          <cell r="D1514" t="str">
            <v>NE</v>
          </cell>
          <cell r="E1514" t="str">
            <v>2017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9180765.4800000004</v>
          </cell>
          <cell r="K1514">
            <v>31318057.710000001</v>
          </cell>
          <cell r="L1514">
            <v>50070065.759999998</v>
          </cell>
          <cell r="M1514">
            <v>-72207357.99000001</v>
          </cell>
          <cell r="N1514">
            <v>9180765.4800000004</v>
          </cell>
          <cell r="O1514">
            <v>81388123.469999999</v>
          </cell>
          <cell r="P1514">
            <v>-72207357.989999995</v>
          </cell>
        </row>
        <row r="1515">
          <cell r="A1515" t="str">
            <v>POÇO DE JOSÉ DE MOURA - PB</v>
          </cell>
          <cell r="B1515" t="str">
            <v>PB</v>
          </cell>
          <cell r="C1515">
            <v>7</v>
          </cell>
          <cell r="D1515" t="str">
            <v>NE</v>
          </cell>
          <cell r="E1515" t="str">
            <v>2019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12651605.039999999</v>
          </cell>
          <cell r="K1515">
            <v>2422813</v>
          </cell>
          <cell r="L1515">
            <v>19616000.09</v>
          </cell>
          <cell r="M1515">
            <v>-9387208.0500000007</v>
          </cell>
          <cell r="N1515">
            <v>12651605.039999999</v>
          </cell>
          <cell r="O1515">
            <v>22038813.09</v>
          </cell>
          <cell r="P1515">
            <v>-9387208.0500000007</v>
          </cell>
        </row>
        <row r="1516">
          <cell r="A1516" t="str">
            <v>POÇO FUNDO - MG</v>
          </cell>
          <cell r="B1516" t="str">
            <v>MG</v>
          </cell>
          <cell r="C1516">
            <v>7</v>
          </cell>
          <cell r="D1516" t="str">
            <v>SE</v>
          </cell>
          <cell r="E1516" t="str">
            <v>2018</v>
          </cell>
          <cell r="F1516">
            <v>0</v>
          </cell>
          <cell r="G1516">
            <v>8250253.3700000001</v>
          </cell>
          <cell r="H1516">
            <v>0</v>
          </cell>
          <cell r="I1516">
            <v>-8250253.3700000001</v>
          </cell>
          <cell r="J1516">
            <v>27305355.539999999</v>
          </cell>
          <cell r="K1516">
            <v>35032153.289999999</v>
          </cell>
          <cell r="L1516">
            <v>43391785.82</v>
          </cell>
          <cell r="M1516">
            <v>-51118583.569999993</v>
          </cell>
          <cell r="N1516">
            <v>27305355.539999999</v>
          </cell>
          <cell r="O1516">
            <v>86674192.479999989</v>
          </cell>
          <cell r="P1516">
            <v>-59368836.93999999</v>
          </cell>
        </row>
        <row r="1517">
          <cell r="A1517" t="str">
            <v>POMBOS - PE</v>
          </cell>
          <cell r="B1517" t="str">
            <v>PE</v>
          </cell>
          <cell r="C1517">
            <v>6</v>
          </cell>
          <cell r="D1517" t="str">
            <v>NE</v>
          </cell>
          <cell r="E1517" t="str">
            <v>2019</v>
          </cell>
          <cell r="F1517">
            <v>4575851.96</v>
          </cell>
          <cell r="G1517">
            <v>226541139.90000001</v>
          </cell>
          <cell r="H1517">
            <v>338604304.47000003</v>
          </cell>
          <cell r="I1517">
            <v>-560569592.41000009</v>
          </cell>
          <cell r="J1517">
            <v>1376945.96</v>
          </cell>
          <cell r="K1517">
            <v>0</v>
          </cell>
          <cell r="L1517">
            <v>-691072.79</v>
          </cell>
          <cell r="M1517">
            <v>2068018.75</v>
          </cell>
          <cell r="N1517">
            <v>5952797.9199999999</v>
          </cell>
          <cell r="O1517">
            <v>564454371.58000004</v>
          </cell>
          <cell r="P1517">
            <v>-558501573.66000009</v>
          </cell>
        </row>
        <row r="1518">
          <cell r="A1518" t="str">
            <v>POMERODE - SC</v>
          </cell>
          <cell r="B1518" t="str">
            <v>SC</v>
          </cell>
          <cell r="C1518">
            <v>6</v>
          </cell>
          <cell r="D1518" t="str">
            <v>S</v>
          </cell>
          <cell r="E1518" t="str">
            <v>2019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81251749.200000003</v>
          </cell>
          <cell r="K1518">
            <v>78472211</v>
          </cell>
          <cell r="L1518">
            <v>2064648.79</v>
          </cell>
          <cell r="M1518">
            <v>714889.40999999642</v>
          </cell>
          <cell r="N1518">
            <v>81251749.200000003</v>
          </cell>
          <cell r="O1518">
            <v>80536859.790000007</v>
          </cell>
          <cell r="P1518">
            <v>714889.40999999642</v>
          </cell>
        </row>
        <row r="1519">
          <cell r="A1519" t="str">
            <v>POMPÉU - MG</v>
          </cell>
          <cell r="B1519" t="str">
            <v>MG</v>
          </cell>
          <cell r="C1519">
            <v>5</v>
          </cell>
          <cell r="D1519" t="str">
            <v>SE</v>
          </cell>
          <cell r="E1519" t="str">
            <v>2018</v>
          </cell>
          <cell r="F1519">
            <v>0</v>
          </cell>
          <cell r="G1519">
            <v>16518884.890000001</v>
          </cell>
          <cell r="H1519">
            <v>2245277.79</v>
          </cell>
          <cell r="I1519">
            <v>-18764162.68</v>
          </cell>
          <cell r="J1519">
            <v>29517693.239999998</v>
          </cell>
          <cell r="K1519">
            <v>45657444.170000002</v>
          </cell>
          <cell r="L1519">
            <v>63469585.200000003</v>
          </cell>
          <cell r="M1519">
            <v>-79609336.13000001</v>
          </cell>
          <cell r="N1519">
            <v>29517693.239999998</v>
          </cell>
          <cell r="O1519">
            <v>127891192.05000001</v>
          </cell>
          <cell r="P1519">
            <v>-98373498.810000017</v>
          </cell>
        </row>
        <row r="1520">
          <cell r="A1520" t="str">
            <v>PONTA PORÃ - MS</v>
          </cell>
          <cell r="B1520" t="str">
            <v>MS</v>
          </cell>
          <cell r="C1520">
            <v>4</v>
          </cell>
          <cell r="D1520" t="str">
            <v>CO</v>
          </cell>
          <cell r="E1520" t="str">
            <v>2019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132582045.48999999</v>
          </cell>
          <cell r="K1520">
            <v>171746672.96000001</v>
          </cell>
          <cell r="L1520">
            <v>174993380.30000001</v>
          </cell>
          <cell r="M1520">
            <v>-214158007.77000001</v>
          </cell>
          <cell r="N1520">
            <v>132582045.48999999</v>
          </cell>
          <cell r="O1520">
            <v>346740053.25999999</v>
          </cell>
          <cell r="P1520">
            <v>-214158007.76999998</v>
          </cell>
        </row>
        <row r="1521">
          <cell r="A1521" t="str">
            <v>PONTAL DO ARAGUAIA - MT</v>
          </cell>
          <cell r="B1521" t="str">
            <v>MT</v>
          </cell>
          <cell r="C1521">
            <v>7</v>
          </cell>
          <cell r="D1521" t="str">
            <v>CO</v>
          </cell>
          <cell r="E1521" t="str">
            <v>2019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15751443.859999999</v>
          </cell>
          <cell r="K1521">
            <v>7267402.4900000002</v>
          </cell>
          <cell r="L1521">
            <v>15216531.23</v>
          </cell>
          <cell r="M1521">
            <v>-6732489.8600000013</v>
          </cell>
          <cell r="N1521">
            <v>15751443.859999999</v>
          </cell>
          <cell r="O1521">
            <v>22483933.719999999</v>
          </cell>
          <cell r="P1521">
            <v>-6732489.8599999994</v>
          </cell>
        </row>
        <row r="1522">
          <cell r="A1522" t="str">
            <v>PONTALINDA - SP</v>
          </cell>
          <cell r="B1522" t="str">
            <v>SP</v>
          </cell>
          <cell r="C1522">
            <v>7</v>
          </cell>
          <cell r="D1522" t="str">
            <v>SE</v>
          </cell>
          <cell r="E1522" t="str">
            <v>2018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14672428.640000001</v>
          </cell>
          <cell r="K1522">
            <v>7454551.0999999996</v>
          </cell>
          <cell r="L1522">
            <v>23431514</v>
          </cell>
          <cell r="M1522">
            <v>-16213636.460000001</v>
          </cell>
          <cell r="N1522">
            <v>14672428.640000001</v>
          </cell>
          <cell r="O1522">
            <v>30886065.100000001</v>
          </cell>
          <cell r="P1522">
            <v>-16213636.460000001</v>
          </cell>
        </row>
        <row r="1523">
          <cell r="A1523" t="str">
            <v>PONTÃO - RS</v>
          </cell>
          <cell r="B1523" t="str">
            <v>RS</v>
          </cell>
          <cell r="C1523">
            <v>7</v>
          </cell>
          <cell r="D1523" t="str">
            <v>S</v>
          </cell>
          <cell r="E1523" t="str">
            <v>2019</v>
          </cell>
          <cell r="F1523">
            <v>0</v>
          </cell>
          <cell r="G1523">
            <v>0</v>
          </cell>
          <cell r="H1523">
            <v>0</v>
          </cell>
          <cell r="I1523">
            <v>0</v>
          </cell>
          <cell r="J1523">
            <v>22137145.260000002</v>
          </cell>
          <cell r="K1523">
            <v>8898920.6699999999</v>
          </cell>
          <cell r="L1523">
            <v>22414511.100000001</v>
          </cell>
          <cell r="M1523">
            <v>-9176286.5099999998</v>
          </cell>
          <cell r="N1523">
            <v>22137145.260000002</v>
          </cell>
          <cell r="O1523">
            <v>31313431.770000003</v>
          </cell>
          <cell r="P1523">
            <v>-9176286.5100000016</v>
          </cell>
        </row>
        <row r="1524">
          <cell r="A1524" t="str">
            <v>PONTE ALTA DO TOCANTINS - TO</v>
          </cell>
          <cell r="B1524" t="str">
            <v>TO</v>
          </cell>
          <cell r="C1524">
            <v>7</v>
          </cell>
          <cell r="D1524" t="str">
            <v>N</v>
          </cell>
          <cell r="E1524" t="str">
            <v/>
          </cell>
          <cell r="F1524" t="str">
            <v/>
          </cell>
          <cell r="G1524" t="str">
            <v/>
          </cell>
          <cell r="H1524" t="str">
            <v/>
          </cell>
          <cell r="I1524" t="str">
            <v/>
          </cell>
          <cell r="J1524" t="str">
            <v/>
          </cell>
          <cell r="K1524" t="str">
            <v/>
          </cell>
          <cell r="L1524" t="str">
            <v/>
          </cell>
          <cell r="M1524" t="str">
            <v/>
          </cell>
          <cell r="N1524" t="str">
            <v/>
          </cell>
          <cell r="P1524" t="str">
            <v/>
          </cell>
        </row>
        <row r="1525">
          <cell r="A1525" t="str">
            <v>PONTE BRANCA - MT</v>
          </cell>
          <cell r="B1525" t="str">
            <v>MT</v>
          </cell>
          <cell r="C1525">
            <v>7</v>
          </cell>
          <cell r="D1525" t="str">
            <v>CO</v>
          </cell>
          <cell r="E1525" t="str">
            <v>2019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3169362.8</v>
          </cell>
          <cell r="K1525">
            <v>3832139.88</v>
          </cell>
          <cell r="L1525">
            <v>6845804.2599999998</v>
          </cell>
          <cell r="M1525">
            <v>-7508581.3399999999</v>
          </cell>
          <cell r="N1525">
            <v>3169362.8</v>
          </cell>
          <cell r="O1525">
            <v>10677944.140000001</v>
          </cell>
          <cell r="P1525">
            <v>-7508581.3400000008</v>
          </cell>
        </row>
        <row r="1526">
          <cell r="A1526" t="str">
            <v>PONTES E LACERDA - MT</v>
          </cell>
          <cell r="B1526" t="str">
            <v>MT</v>
          </cell>
          <cell r="C1526">
            <v>5</v>
          </cell>
          <cell r="D1526" t="str">
            <v>CO</v>
          </cell>
          <cell r="E1526" t="str">
            <v>2019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44912303.539999999</v>
          </cell>
          <cell r="K1526">
            <v>41015638.729999997</v>
          </cell>
          <cell r="L1526">
            <v>60698363.719999999</v>
          </cell>
          <cell r="M1526">
            <v>-56801698.909999996</v>
          </cell>
          <cell r="N1526">
            <v>44912303.539999999</v>
          </cell>
          <cell r="O1526">
            <v>101714002.44999999</v>
          </cell>
          <cell r="P1526">
            <v>-56801698.909999989</v>
          </cell>
        </row>
        <row r="1527">
          <cell r="A1527" t="str">
            <v>PONTES GESTAL - SP</v>
          </cell>
          <cell r="B1527" t="str">
            <v>SP</v>
          </cell>
          <cell r="C1527">
            <v>7</v>
          </cell>
          <cell r="D1527" t="str">
            <v>SE</v>
          </cell>
          <cell r="E1527" t="str">
            <v>2018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26856788.699999999</v>
          </cell>
          <cell r="K1527">
            <v>18794092.27</v>
          </cell>
          <cell r="L1527">
            <v>44079691.509999998</v>
          </cell>
          <cell r="M1527">
            <v>-36016995.079999998</v>
          </cell>
          <cell r="N1527">
            <v>26856788.699999999</v>
          </cell>
          <cell r="O1527">
            <v>62873783.780000001</v>
          </cell>
          <cell r="P1527">
            <v>-36016995.079999998</v>
          </cell>
        </row>
        <row r="1528">
          <cell r="A1528" t="str">
            <v>PONTO NOVO - BA</v>
          </cell>
          <cell r="B1528" t="str">
            <v>BA</v>
          </cell>
          <cell r="C1528">
            <v>8</v>
          </cell>
          <cell r="D1528" t="str">
            <v>NE</v>
          </cell>
          <cell r="E1528" t="str">
            <v>2019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12006856.07</v>
          </cell>
          <cell r="K1528">
            <v>9263591.5800000001</v>
          </cell>
          <cell r="L1528">
            <v>72699567.340000004</v>
          </cell>
          <cell r="M1528">
            <v>-69956302.850000009</v>
          </cell>
          <cell r="N1528">
            <v>12006856.07</v>
          </cell>
          <cell r="O1528">
            <v>81963158.920000002</v>
          </cell>
          <cell r="P1528">
            <v>-69956302.849999994</v>
          </cell>
        </row>
        <row r="1529">
          <cell r="A1529" t="str">
            <v>POPULINA - SP</v>
          </cell>
          <cell r="B1529" t="str">
            <v>SP</v>
          </cell>
          <cell r="C1529">
            <v>8</v>
          </cell>
          <cell r="D1529" t="str">
            <v>SE</v>
          </cell>
          <cell r="E1529" t="str">
            <v/>
          </cell>
          <cell r="F1529" t="str">
            <v/>
          </cell>
          <cell r="G1529" t="str">
            <v/>
          </cell>
          <cell r="H1529" t="str">
            <v/>
          </cell>
          <cell r="I1529" t="str">
            <v/>
          </cell>
          <cell r="J1529" t="str">
            <v/>
          </cell>
          <cell r="K1529" t="str">
            <v/>
          </cell>
          <cell r="L1529" t="str">
            <v/>
          </cell>
          <cell r="M1529" t="str">
            <v/>
          </cell>
          <cell r="N1529" t="str">
            <v/>
          </cell>
          <cell r="P1529" t="str">
            <v/>
          </cell>
        </row>
        <row r="1530">
          <cell r="A1530" t="str">
            <v>PORANGATU - GO</v>
          </cell>
          <cell r="B1530" t="str">
            <v>GO</v>
          </cell>
          <cell r="C1530">
            <v>5</v>
          </cell>
          <cell r="D1530" t="str">
            <v>CO</v>
          </cell>
          <cell r="E1530" t="str">
            <v>2018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18018993</v>
          </cell>
          <cell r="K1530">
            <v>134340082.75</v>
          </cell>
          <cell r="L1530">
            <v>131897370.48999999</v>
          </cell>
          <cell r="M1530">
            <v>-248218460.24000001</v>
          </cell>
          <cell r="N1530">
            <v>18018993</v>
          </cell>
          <cell r="O1530">
            <v>266237453.24000001</v>
          </cell>
          <cell r="P1530">
            <v>-248218460.24000001</v>
          </cell>
        </row>
        <row r="1531">
          <cell r="A1531" t="str">
            <v>PORCIÚNCULA - RJ</v>
          </cell>
          <cell r="B1531" t="str">
            <v>RJ</v>
          </cell>
          <cell r="C1531">
            <v>6</v>
          </cell>
          <cell r="D1531" t="str">
            <v>SE</v>
          </cell>
          <cell r="E1531" t="str">
            <v>2018</v>
          </cell>
          <cell r="F1531">
            <v>42896650.299999997</v>
          </cell>
          <cell r="G1531">
            <v>213220403.68000001</v>
          </cell>
          <cell r="H1531">
            <v>295535015.44999999</v>
          </cell>
          <cell r="I1531">
            <v>-465858768.82999998</v>
          </cell>
          <cell r="J1531">
            <v>18125796.699999999</v>
          </cell>
          <cell r="K1531">
            <v>1273905.31</v>
          </cell>
          <cell r="L1531">
            <v>14787079.939999999</v>
          </cell>
          <cell r="M1531">
            <v>2064811.45</v>
          </cell>
          <cell r="N1531">
            <v>61022447</v>
          </cell>
          <cell r="O1531">
            <v>524816404.38</v>
          </cell>
          <cell r="P1531">
            <v>-463793957.38</v>
          </cell>
        </row>
        <row r="1532">
          <cell r="A1532" t="str">
            <v>PORTALEGRE - RN</v>
          </cell>
          <cell r="B1532" t="str">
            <v>RN</v>
          </cell>
          <cell r="C1532">
            <v>7</v>
          </cell>
          <cell r="D1532" t="str">
            <v>NE</v>
          </cell>
          <cell r="E1532" t="str">
            <v>2018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3693895.6800000002</v>
          </cell>
          <cell r="K1532">
            <v>13052595.58</v>
          </cell>
          <cell r="L1532">
            <v>25191056.66</v>
          </cell>
          <cell r="M1532">
            <v>-34549756.560000002</v>
          </cell>
          <cell r="N1532">
            <v>3693895.6800000002</v>
          </cell>
          <cell r="O1532">
            <v>38243652.240000002</v>
          </cell>
          <cell r="P1532">
            <v>-34549756.560000002</v>
          </cell>
        </row>
        <row r="1533">
          <cell r="A1533" t="str">
            <v>PORTÃO - RS</v>
          </cell>
          <cell r="B1533" t="str">
            <v>RS</v>
          </cell>
          <cell r="C1533">
            <v>6</v>
          </cell>
          <cell r="D1533" t="str">
            <v>S</v>
          </cell>
          <cell r="E1533" t="str">
            <v>2019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138616354.41</v>
          </cell>
          <cell r="K1533">
            <v>77223669</v>
          </cell>
          <cell r="L1533">
            <v>128546703</v>
          </cell>
          <cell r="M1533">
            <v>-67154017.590000004</v>
          </cell>
          <cell r="N1533">
            <v>138616354.41</v>
          </cell>
          <cell r="O1533">
            <v>205770372</v>
          </cell>
          <cell r="P1533">
            <v>-67154017.590000004</v>
          </cell>
        </row>
        <row r="1534">
          <cell r="A1534" t="str">
            <v>PORTEIRÃO - GO</v>
          </cell>
          <cell r="B1534" t="str">
            <v>GO</v>
          </cell>
          <cell r="C1534">
            <v>7</v>
          </cell>
          <cell r="D1534" t="str">
            <v>CO</v>
          </cell>
          <cell r="E1534" t="str">
            <v>2019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10246139.560000001</v>
          </cell>
          <cell r="K1534">
            <v>8187065.2400000002</v>
          </cell>
          <cell r="L1534">
            <v>25531494.710000001</v>
          </cell>
          <cell r="M1534">
            <v>-23472420.390000001</v>
          </cell>
          <cell r="N1534">
            <v>10246139.560000001</v>
          </cell>
          <cell r="O1534">
            <v>33718559.950000003</v>
          </cell>
          <cell r="P1534">
            <v>-23472420.390000001</v>
          </cell>
        </row>
        <row r="1535">
          <cell r="A1535" t="str">
            <v>PORTEL - PA</v>
          </cell>
          <cell r="B1535" t="str">
            <v>PA</v>
          </cell>
          <cell r="C1535">
            <v>5</v>
          </cell>
          <cell r="D1535" t="str">
            <v>N</v>
          </cell>
          <cell r="E1535" t="str">
            <v>2015</v>
          </cell>
          <cell r="F1535">
            <v>2930040.66</v>
          </cell>
          <cell r="G1535">
            <v>0</v>
          </cell>
          <cell r="H1535">
            <v>240136997.53999999</v>
          </cell>
          <cell r="I1535">
            <v>-237206956.88</v>
          </cell>
          <cell r="J1535">
            <v>4170060.99</v>
          </cell>
          <cell r="K1535">
            <v>5213671.3099999996</v>
          </cell>
          <cell r="L1535">
            <v>3967355.77</v>
          </cell>
          <cell r="M1535">
            <v>-5010966.09</v>
          </cell>
          <cell r="N1535">
            <v>7100101.6500000004</v>
          </cell>
          <cell r="O1535">
            <v>249318024.62</v>
          </cell>
          <cell r="P1535">
            <v>-242217922.97</v>
          </cell>
        </row>
        <row r="1536">
          <cell r="A1536" t="str">
            <v>PORTO ALEGRE - RS</v>
          </cell>
          <cell r="B1536" t="str">
            <v>RS</v>
          </cell>
          <cell r="C1536">
            <v>2</v>
          </cell>
          <cell r="D1536" t="str">
            <v>S</v>
          </cell>
          <cell r="E1536" t="str">
            <v>2019</v>
          </cell>
          <cell r="F1536">
            <v>0</v>
          </cell>
          <cell r="G1536">
            <v>21226587984.619999</v>
          </cell>
          <cell r="H1536">
            <v>17786877314.119999</v>
          </cell>
          <cell r="I1536">
            <v>-39013465298.739998</v>
          </cell>
          <cell r="J1536">
            <v>2169393067.9099998</v>
          </cell>
          <cell r="K1536">
            <v>236389704.66</v>
          </cell>
          <cell r="L1536">
            <v>2396188988.0700002</v>
          </cell>
          <cell r="M1536">
            <v>-463185624.82000029</v>
          </cell>
          <cell r="N1536">
            <v>2169393067.9099998</v>
          </cell>
          <cell r="O1536">
            <v>41646043991.470001</v>
          </cell>
          <cell r="P1536">
            <v>-39476650923.559998</v>
          </cell>
        </row>
        <row r="1537">
          <cell r="A1537" t="str">
            <v>PORTO BARREIRO - PR</v>
          </cell>
          <cell r="B1537" t="str">
            <v>PR</v>
          </cell>
          <cell r="C1537">
            <v>7</v>
          </cell>
          <cell r="D1537" t="str">
            <v>S</v>
          </cell>
          <cell r="E1537" t="str">
            <v>2019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-203734.35</v>
          </cell>
          <cell r="M1537">
            <v>203734.35</v>
          </cell>
          <cell r="N1537">
            <v>0</v>
          </cell>
          <cell r="O1537">
            <v>-203734.35</v>
          </cell>
          <cell r="P1537">
            <v>203734.35</v>
          </cell>
        </row>
        <row r="1538">
          <cell r="A1538" t="str">
            <v>PORTO BELO - SC</v>
          </cell>
          <cell r="B1538" t="str">
            <v>SC</v>
          </cell>
          <cell r="C1538">
            <v>6</v>
          </cell>
          <cell r="D1538" t="str">
            <v>S</v>
          </cell>
          <cell r="E1538" t="str">
            <v>2019</v>
          </cell>
          <cell r="F1538">
            <v>330752.26</v>
          </cell>
          <cell r="G1538">
            <v>51358163.009999998</v>
          </cell>
          <cell r="H1538">
            <v>197809901.41999999</v>
          </cell>
          <cell r="I1538">
            <v>-248837312.16999999</v>
          </cell>
          <cell r="J1538">
            <v>17979545.379999999</v>
          </cell>
          <cell r="K1538">
            <v>4326868.0999999996</v>
          </cell>
          <cell r="L1538">
            <v>20413341.34</v>
          </cell>
          <cell r="M1538">
            <v>-6760664.0599999968</v>
          </cell>
          <cell r="N1538">
            <v>18310297.640000001</v>
          </cell>
          <cell r="O1538">
            <v>273908273.86999995</v>
          </cell>
          <cell r="P1538">
            <v>-255597976.22999996</v>
          </cell>
        </row>
        <row r="1539">
          <cell r="A1539" t="str">
            <v>PORTO CALVO - AL</v>
          </cell>
          <cell r="B1539" t="str">
            <v>AL</v>
          </cell>
          <cell r="C1539">
            <v>6</v>
          </cell>
          <cell r="D1539" t="str">
            <v>NE</v>
          </cell>
          <cell r="E1539" t="str">
            <v>2018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4380135.4499999993</v>
          </cell>
          <cell r="K1539">
            <v>49562493.700000003</v>
          </cell>
          <cell r="L1539">
            <v>52704591.82</v>
          </cell>
          <cell r="M1539">
            <v>-97886950.070000008</v>
          </cell>
          <cell r="N1539">
            <v>4380135.4499999993</v>
          </cell>
          <cell r="O1539">
            <v>102267085.52000001</v>
          </cell>
          <cell r="P1539">
            <v>-97886950.070000008</v>
          </cell>
        </row>
        <row r="1540">
          <cell r="A1540" t="str">
            <v>PORTO DE PEDRAS - AL</v>
          </cell>
          <cell r="B1540" t="str">
            <v>AL</v>
          </cell>
          <cell r="C1540">
            <v>8</v>
          </cell>
          <cell r="D1540" t="str">
            <v>NE</v>
          </cell>
          <cell r="E1540" t="str">
            <v/>
          </cell>
          <cell r="F1540" t="str">
            <v/>
          </cell>
          <cell r="G1540" t="str">
            <v/>
          </cell>
          <cell r="H1540" t="str">
            <v/>
          </cell>
          <cell r="I1540" t="str">
            <v/>
          </cell>
          <cell r="J1540" t="str">
            <v/>
          </cell>
          <cell r="K1540" t="str">
            <v/>
          </cell>
          <cell r="L1540" t="str">
            <v/>
          </cell>
          <cell r="M1540" t="str">
            <v/>
          </cell>
          <cell r="N1540" t="str">
            <v/>
          </cell>
          <cell r="P1540" t="str">
            <v/>
          </cell>
        </row>
        <row r="1541">
          <cell r="A1541" t="str">
            <v>PORTO ESPERIDIÃO - MT</v>
          </cell>
          <cell r="B1541" t="str">
            <v>MT</v>
          </cell>
          <cell r="C1541">
            <v>7</v>
          </cell>
          <cell r="D1541" t="str">
            <v>CO</v>
          </cell>
          <cell r="E1541" t="str">
            <v>2019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20877358.620000001</v>
          </cell>
          <cell r="K1541">
            <v>15345468.869999999</v>
          </cell>
          <cell r="L1541">
            <v>42515517.5</v>
          </cell>
          <cell r="M1541">
            <v>-36983627.75</v>
          </cell>
          <cell r="N1541">
            <v>20877358.620000001</v>
          </cell>
          <cell r="O1541">
            <v>57860986.369999997</v>
          </cell>
          <cell r="P1541">
            <v>-36983627.75</v>
          </cell>
        </row>
        <row r="1542">
          <cell r="A1542" t="str">
            <v>PORTO ESTRELA - MT</v>
          </cell>
          <cell r="B1542" t="str">
            <v>MT</v>
          </cell>
          <cell r="C1542">
            <v>7</v>
          </cell>
          <cell r="D1542" t="str">
            <v>CO</v>
          </cell>
          <cell r="E1542" t="str">
            <v>2019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12480756.300000001</v>
          </cell>
          <cell r="K1542">
            <v>3013402.12</v>
          </cell>
          <cell r="L1542">
            <v>11273157.08</v>
          </cell>
          <cell r="M1542">
            <v>-1805802.899999999</v>
          </cell>
          <cell r="N1542">
            <v>12480756.300000001</v>
          </cell>
          <cell r="O1542">
            <v>14286559.199999999</v>
          </cell>
          <cell r="P1542">
            <v>-1805802.8999999985</v>
          </cell>
        </row>
        <row r="1543">
          <cell r="A1543" t="str">
            <v>PORTO FELIZ - SP</v>
          </cell>
          <cell r="B1543" t="str">
            <v>SP</v>
          </cell>
          <cell r="C1543">
            <v>5</v>
          </cell>
          <cell r="D1543" t="str">
            <v>SE</v>
          </cell>
          <cell r="E1543" t="str">
            <v>2019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195110006.16</v>
          </cell>
          <cell r="K1543">
            <v>169424293.88999999</v>
          </cell>
          <cell r="L1543">
            <v>142367051.84</v>
          </cell>
          <cell r="M1543">
            <v>-116681339.56999999</v>
          </cell>
          <cell r="N1543">
            <v>195110006.16</v>
          </cell>
          <cell r="O1543">
            <v>311791345.73000002</v>
          </cell>
          <cell r="P1543">
            <v>-116681339.57000002</v>
          </cell>
        </row>
        <row r="1544">
          <cell r="A1544" t="str">
            <v>PORTO FERREIRA - SP</v>
          </cell>
          <cell r="B1544" t="str">
            <v>SP</v>
          </cell>
          <cell r="C1544">
            <v>5</v>
          </cell>
          <cell r="D1544" t="str">
            <v>SE</v>
          </cell>
          <cell r="E1544" t="str">
            <v>2019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144469500</v>
          </cell>
          <cell r="K1544">
            <v>166296475.91</v>
          </cell>
          <cell r="L1544">
            <v>145380811.03999999</v>
          </cell>
          <cell r="M1544">
            <v>-167207786.94999999</v>
          </cell>
          <cell r="N1544">
            <v>144469500</v>
          </cell>
          <cell r="O1544">
            <v>311677286.94999999</v>
          </cell>
          <cell r="P1544">
            <v>-167207786.94999999</v>
          </cell>
        </row>
        <row r="1545">
          <cell r="A1545" t="str">
            <v>PORTO FRANCO - MA</v>
          </cell>
          <cell r="B1545" t="str">
            <v>MA</v>
          </cell>
          <cell r="C1545">
            <v>6</v>
          </cell>
          <cell r="D1545" t="str">
            <v>NE</v>
          </cell>
          <cell r="E1545" t="str">
            <v>2015</v>
          </cell>
          <cell r="F1545">
            <v>0</v>
          </cell>
          <cell r="G1545">
            <v>0</v>
          </cell>
          <cell r="H1545">
            <v>0</v>
          </cell>
          <cell r="I1545">
            <v>0</v>
          </cell>
          <cell r="J1545">
            <v>14344391.199999999</v>
          </cell>
          <cell r="K1545">
            <v>3682473.83</v>
          </cell>
          <cell r="L1545">
            <v>24338020.77</v>
          </cell>
          <cell r="M1545">
            <v>-13676103.4</v>
          </cell>
          <cell r="N1545">
            <v>14344391.199999999</v>
          </cell>
          <cell r="O1545">
            <v>28020494.600000001</v>
          </cell>
          <cell r="P1545">
            <v>-13676103.400000002</v>
          </cell>
        </row>
        <row r="1546">
          <cell r="A1546" t="str">
            <v>PORTO LUCENA - RS</v>
          </cell>
          <cell r="B1546" t="str">
            <v>RS</v>
          </cell>
          <cell r="C1546">
            <v>7</v>
          </cell>
          <cell r="D1546" t="str">
            <v>S</v>
          </cell>
          <cell r="E1546" t="str">
            <v>2019</v>
          </cell>
          <cell r="F1546">
            <v>0</v>
          </cell>
          <cell r="G1546">
            <v>0</v>
          </cell>
          <cell r="H1546">
            <v>0</v>
          </cell>
          <cell r="I1546">
            <v>0</v>
          </cell>
          <cell r="J1546">
            <v>16158279.949999999</v>
          </cell>
          <cell r="K1546">
            <v>23175873.050000001</v>
          </cell>
          <cell r="L1546">
            <v>25337736.579999998</v>
          </cell>
          <cell r="M1546">
            <v>-32355329.68</v>
          </cell>
          <cell r="N1546">
            <v>16158279.949999999</v>
          </cell>
          <cell r="O1546">
            <v>48513609.629999995</v>
          </cell>
          <cell r="P1546">
            <v>-32355329.679999996</v>
          </cell>
        </row>
        <row r="1547">
          <cell r="A1547" t="str">
            <v>PORTO MAUÁ - RS</v>
          </cell>
          <cell r="B1547" t="str">
            <v>RS</v>
          </cell>
          <cell r="C1547">
            <v>7</v>
          </cell>
          <cell r="D1547" t="str">
            <v>S</v>
          </cell>
          <cell r="E1547" t="str">
            <v>2019</v>
          </cell>
          <cell r="F1547">
            <v>0</v>
          </cell>
          <cell r="G1547">
            <v>0</v>
          </cell>
          <cell r="H1547">
            <v>0</v>
          </cell>
          <cell r="I1547">
            <v>0</v>
          </cell>
          <cell r="J1547">
            <v>12050885.65</v>
          </cell>
          <cell r="K1547">
            <v>4556098.9400000004</v>
          </cell>
          <cell r="L1547">
            <v>13204949.810000001</v>
          </cell>
          <cell r="M1547">
            <v>-5710163.1000000006</v>
          </cell>
          <cell r="N1547">
            <v>12050885.65</v>
          </cell>
          <cell r="O1547">
            <v>17761048.75</v>
          </cell>
          <cell r="P1547">
            <v>-5710163.0999999996</v>
          </cell>
        </row>
        <row r="1548">
          <cell r="A1548" t="str">
            <v>PORTO MURTINHO - MS</v>
          </cell>
          <cell r="B1548" t="str">
            <v>MS</v>
          </cell>
          <cell r="C1548">
            <v>6</v>
          </cell>
          <cell r="D1548" t="str">
            <v>CO</v>
          </cell>
          <cell r="E1548" t="str">
            <v>2019</v>
          </cell>
          <cell r="F1548">
            <v>0</v>
          </cell>
          <cell r="G1548">
            <v>4649807.58</v>
          </cell>
          <cell r="H1548">
            <v>0</v>
          </cell>
          <cell r="I1548">
            <v>-4649807.58</v>
          </cell>
          <cell r="J1548">
            <v>46896041.100000001</v>
          </cell>
          <cell r="K1548">
            <v>29645275.48</v>
          </cell>
          <cell r="L1548">
            <v>68018577.269999996</v>
          </cell>
          <cell r="M1548">
            <v>-50767811.649999991</v>
          </cell>
          <cell r="N1548">
            <v>46896041.100000001</v>
          </cell>
          <cell r="O1548">
            <v>102313660.33</v>
          </cell>
          <cell r="P1548">
            <v>-55417619.229999997</v>
          </cell>
        </row>
        <row r="1549">
          <cell r="A1549" t="str">
            <v>PORTO NACIONAL - TO</v>
          </cell>
          <cell r="B1549" t="str">
            <v>TO</v>
          </cell>
          <cell r="C1549">
            <v>5</v>
          </cell>
          <cell r="D1549" t="str">
            <v>N</v>
          </cell>
          <cell r="E1549" t="str">
            <v>2018</v>
          </cell>
          <cell r="F1549">
            <v>0</v>
          </cell>
          <cell r="G1549">
            <v>0</v>
          </cell>
          <cell r="H1549">
            <v>0</v>
          </cell>
          <cell r="I1549">
            <v>0</v>
          </cell>
          <cell r="J1549">
            <v>27759357.600000001</v>
          </cell>
          <cell r="K1549">
            <v>14393746.48</v>
          </cell>
          <cell r="L1549">
            <v>96243816.519999996</v>
          </cell>
          <cell r="M1549">
            <v>-82878205.399999991</v>
          </cell>
          <cell r="N1549">
            <v>27759357.600000001</v>
          </cell>
          <cell r="O1549">
            <v>110637563</v>
          </cell>
          <cell r="P1549">
            <v>-82878205.400000006</v>
          </cell>
        </row>
        <row r="1550">
          <cell r="A1550" t="str">
            <v>PORTO RICO - PR</v>
          </cell>
          <cell r="B1550" t="str">
            <v>PR</v>
          </cell>
          <cell r="C1550">
            <v>7</v>
          </cell>
          <cell r="D1550" t="str">
            <v>S</v>
          </cell>
          <cell r="E1550" t="str">
            <v>2018</v>
          </cell>
          <cell r="F1550">
            <v>0</v>
          </cell>
          <cell r="G1550">
            <v>0</v>
          </cell>
          <cell r="H1550">
            <v>0</v>
          </cell>
          <cell r="I1550">
            <v>0</v>
          </cell>
          <cell r="J1550">
            <v>12755182.779999999</v>
          </cell>
          <cell r="K1550">
            <v>20815506.600000001</v>
          </cell>
          <cell r="L1550">
            <v>16354769.26</v>
          </cell>
          <cell r="M1550">
            <v>-24415093.079999998</v>
          </cell>
          <cell r="N1550">
            <v>12755182.779999999</v>
          </cell>
          <cell r="O1550">
            <v>37170275.859999999</v>
          </cell>
          <cell r="P1550">
            <v>-24415093.079999998</v>
          </cell>
        </row>
        <row r="1551">
          <cell r="A1551" t="str">
            <v>PORTO UNIÃO - SC</v>
          </cell>
          <cell r="B1551" t="str">
            <v>SC</v>
          </cell>
          <cell r="C1551">
            <v>6</v>
          </cell>
          <cell r="D1551" t="str">
            <v>S</v>
          </cell>
          <cell r="E1551" t="str">
            <v>2019</v>
          </cell>
          <cell r="F1551">
            <v>44412372.240000002</v>
          </cell>
          <cell r="G1551">
            <v>112659598.89</v>
          </cell>
          <cell r="H1551">
            <v>171706478.05000001</v>
          </cell>
          <cell r="I1551">
            <v>-239953704.69999999</v>
          </cell>
          <cell r="J1551">
            <v>27689669.18</v>
          </cell>
          <cell r="K1551">
            <v>3568046.38</v>
          </cell>
          <cell r="L1551">
            <v>18789005.93</v>
          </cell>
          <cell r="M1551">
            <v>5332616.87</v>
          </cell>
          <cell r="N1551">
            <v>72102041.420000002</v>
          </cell>
          <cell r="O1551">
            <v>306723129.25</v>
          </cell>
          <cell r="P1551">
            <v>-234621087.82999998</v>
          </cell>
        </row>
        <row r="1552">
          <cell r="A1552" t="str">
            <v>PORTO VELHO - RO</v>
          </cell>
          <cell r="B1552" t="str">
            <v>RO</v>
          </cell>
          <cell r="C1552">
            <v>2</v>
          </cell>
          <cell r="D1552" t="str">
            <v>N</v>
          </cell>
          <cell r="E1552" t="str">
            <v>2018</v>
          </cell>
          <cell r="F1552">
            <v>254928798.12</v>
          </cell>
          <cell r="G1552">
            <v>1719481234.01</v>
          </cell>
          <cell r="H1552">
            <v>5209266303.8999996</v>
          </cell>
          <cell r="I1552">
            <v>-6673818739.79</v>
          </cell>
          <cell r="J1552">
            <v>287689509.08999997</v>
          </cell>
          <cell r="K1552">
            <v>14730564.58</v>
          </cell>
          <cell r="L1552">
            <v>203027415.00999999</v>
          </cell>
          <cell r="M1552">
            <v>69931529.499999985</v>
          </cell>
          <cell r="N1552">
            <v>542618307.21000004</v>
          </cell>
          <cell r="O1552">
            <v>7146505517.5</v>
          </cell>
          <cell r="P1552">
            <v>-6603887210.29</v>
          </cell>
        </row>
        <row r="1553">
          <cell r="A1553" t="str">
            <v>PORTO VERA CRUZ - RS</v>
          </cell>
          <cell r="B1553" t="str">
            <v>RS</v>
          </cell>
          <cell r="C1553">
            <v>7</v>
          </cell>
          <cell r="D1553" t="str">
            <v>S</v>
          </cell>
          <cell r="E1553" t="str">
            <v>2019</v>
          </cell>
          <cell r="F1553">
            <v>0</v>
          </cell>
          <cell r="G1553">
            <v>0</v>
          </cell>
          <cell r="H1553">
            <v>0</v>
          </cell>
          <cell r="I1553">
            <v>0</v>
          </cell>
          <cell r="J1553">
            <v>14271672.300000001</v>
          </cell>
          <cell r="K1553">
            <v>6352195.7400000002</v>
          </cell>
          <cell r="L1553">
            <v>10884059.41</v>
          </cell>
          <cell r="M1553">
            <v>-2964582.85</v>
          </cell>
          <cell r="N1553">
            <v>14271672.300000001</v>
          </cell>
          <cell r="O1553">
            <v>17236255.149999999</v>
          </cell>
          <cell r="P1553">
            <v>-2964582.8499999978</v>
          </cell>
        </row>
        <row r="1554">
          <cell r="A1554" t="str">
            <v>PORTO XAVIER - RS</v>
          </cell>
          <cell r="B1554" t="str">
            <v>RS</v>
          </cell>
          <cell r="C1554">
            <v>7</v>
          </cell>
          <cell r="D1554" t="str">
            <v>S</v>
          </cell>
          <cell r="E1554" t="str">
            <v>2019</v>
          </cell>
          <cell r="F1554">
            <v>0</v>
          </cell>
          <cell r="G1554">
            <v>452108.77</v>
          </cell>
          <cell r="H1554">
            <v>0</v>
          </cell>
          <cell r="I1554">
            <v>-452108.77</v>
          </cell>
          <cell r="J1554">
            <v>30082411.960000001</v>
          </cell>
          <cell r="K1554">
            <v>33789739.18</v>
          </cell>
          <cell r="L1554">
            <v>22137389.329999998</v>
          </cell>
          <cell r="M1554">
            <v>-25844716.550000001</v>
          </cell>
          <cell r="N1554">
            <v>30082411.960000001</v>
          </cell>
          <cell r="O1554">
            <v>56379237.280000001</v>
          </cell>
          <cell r="P1554">
            <v>-26296825.32</v>
          </cell>
        </row>
        <row r="1555">
          <cell r="A1555" t="str">
            <v>POSSE - GO</v>
          </cell>
          <cell r="B1555" t="str">
            <v>GO</v>
          </cell>
          <cell r="C1555">
            <v>6</v>
          </cell>
          <cell r="D1555" t="str">
            <v>CO</v>
          </cell>
          <cell r="E1555" t="str">
            <v>2018</v>
          </cell>
          <cell r="F1555">
            <v>0</v>
          </cell>
          <cell r="G1555">
            <v>0</v>
          </cell>
          <cell r="H1555">
            <v>0</v>
          </cell>
          <cell r="I1555">
            <v>0</v>
          </cell>
          <cell r="J1555">
            <v>25914943.739999998</v>
          </cell>
          <cell r="K1555">
            <v>72160887.540000007</v>
          </cell>
          <cell r="L1555">
            <v>109919755.87</v>
          </cell>
          <cell r="M1555">
            <v>-156165699.66999999</v>
          </cell>
          <cell r="N1555">
            <v>25914943.739999998</v>
          </cell>
          <cell r="O1555">
            <v>182080643.41000003</v>
          </cell>
          <cell r="P1555">
            <v>-156165699.67000002</v>
          </cell>
        </row>
        <row r="1556">
          <cell r="A1556" t="str">
            <v>POTIRENDABA - SP</v>
          </cell>
          <cell r="B1556" t="str">
            <v>SP</v>
          </cell>
          <cell r="C1556">
            <v>6</v>
          </cell>
          <cell r="D1556" t="str">
            <v>SE</v>
          </cell>
          <cell r="E1556" t="str">
            <v>2018</v>
          </cell>
          <cell r="F1556">
            <v>0</v>
          </cell>
          <cell r="G1556">
            <v>0</v>
          </cell>
          <cell r="H1556">
            <v>0</v>
          </cell>
          <cell r="I1556">
            <v>0</v>
          </cell>
          <cell r="J1556">
            <v>23208487.989999998</v>
          </cell>
          <cell r="K1556">
            <v>41262709.590000004</v>
          </cell>
          <cell r="L1556">
            <v>37510816.82</v>
          </cell>
          <cell r="M1556">
            <v>-55565038.420000002</v>
          </cell>
          <cell r="N1556">
            <v>23208487.989999998</v>
          </cell>
          <cell r="O1556">
            <v>78773526.409999996</v>
          </cell>
          <cell r="P1556">
            <v>-55565038.420000002</v>
          </cell>
        </row>
        <row r="1557">
          <cell r="A1557" t="str">
            <v>POTIRETAMA - CE</v>
          </cell>
          <cell r="B1557" t="str">
            <v>CE</v>
          </cell>
          <cell r="C1557">
            <v>8</v>
          </cell>
          <cell r="D1557" t="str">
            <v>NE</v>
          </cell>
          <cell r="E1557" t="str">
            <v>2018</v>
          </cell>
          <cell r="F1557">
            <v>0</v>
          </cell>
          <cell r="G1557">
            <v>0</v>
          </cell>
          <cell r="H1557">
            <v>0</v>
          </cell>
          <cell r="I1557">
            <v>0</v>
          </cell>
          <cell r="J1557">
            <v>5508823.8200000003</v>
          </cell>
          <cell r="K1557">
            <v>155835.15</v>
          </cell>
          <cell r="L1557">
            <v>32530548.969999999</v>
          </cell>
          <cell r="M1557">
            <v>-27177560.300000001</v>
          </cell>
          <cell r="N1557">
            <v>5508823.8200000003</v>
          </cell>
          <cell r="O1557">
            <v>32686384.119999997</v>
          </cell>
          <cell r="P1557">
            <v>-27177560.299999997</v>
          </cell>
        </row>
        <row r="1558">
          <cell r="A1558" t="str">
            <v>POUSO ALEGRE - MG</v>
          </cell>
          <cell r="B1558" t="str">
            <v>MG</v>
          </cell>
          <cell r="C1558">
            <v>4</v>
          </cell>
          <cell r="D1558" t="str">
            <v>SE</v>
          </cell>
          <cell r="E1558" t="str">
            <v>2018</v>
          </cell>
          <cell r="F1558">
            <v>0</v>
          </cell>
          <cell r="G1558">
            <v>0</v>
          </cell>
          <cell r="H1558">
            <v>0</v>
          </cell>
          <cell r="I1558">
            <v>0</v>
          </cell>
          <cell r="J1558">
            <v>418189721.50999999</v>
          </cell>
          <cell r="K1558">
            <v>347148106.04000002</v>
          </cell>
          <cell r="L1558">
            <v>636749351.71000004</v>
          </cell>
          <cell r="M1558">
            <v>-565707736.24000001</v>
          </cell>
          <cell r="N1558">
            <v>418189721.50999999</v>
          </cell>
          <cell r="O1558">
            <v>983897457.75</v>
          </cell>
          <cell r="P1558">
            <v>-565707736.24000001</v>
          </cell>
        </row>
        <row r="1559">
          <cell r="A1559" t="str">
            <v>POXORÉO - MT</v>
          </cell>
          <cell r="B1559" t="str">
            <v>MT</v>
          </cell>
          <cell r="C1559">
            <v>6</v>
          </cell>
          <cell r="D1559" t="str">
            <v>CO</v>
          </cell>
          <cell r="E1559" t="str">
            <v>2018</v>
          </cell>
          <cell r="F1559">
            <v>0</v>
          </cell>
          <cell r="G1559">
            <v>0</v>
          </cell>
          <cell r="H1559">
            <v>0</v>
          </cell>
          <cell r="I1559">
            <v>0</v>
          </cell>
          <cell r="J1559">
            <v>22089883.359999999</v>
          </cell>
          <cell r="K1559">
            <v>30183448.879999999</v>
          </cell>
          <cell r="L1559">
            <v>39629422.380000003</v>
          </cell>
          <cell r="M1559">
            <v>-47722987.900000013</v>
          </cell>
          <cell r="N1559">
            <v>22089883.359999999</v>
          </cell>
          <cell r="O1559">
            <v>69812871.260000005</v>
          </cell>
          <cell r="P1559">
            <v>-47722987.900000006</v>
          </cell>
        </row>
        <row r="1560">
          <cell r="A1560" t="str">
            <v>PRAIA GRANDE - SP</v>
          </cell>
          <cell r="B1560" t="str">
            <v>SP</v>
          </cell>
          <cell r="C1560">
            <v>3</v>
          </cell>
          <cell r="D1560" t="str">
            <v>SE</v>
          </cell>
          <cell r="E1560" t="str">
            <v>2019</v>
          </cell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808241596.62</v>
          </cell>
          <cell r="K1560">
            <v>957724633.29999995</v>
          </cell>
          <cell r="L1560">
            <v>1000410454.36</v>
          </cell>
          <cell r="M1560">
            <v>-1149893491.04</v>
          </cell>
          <cell r="N1560">
            <v>808241596.62</v>
          </cell>
          <cell r="O1560">
            <v>1958135087.6599998</v>
          </cell>
          <cell r="P1560">
            <v>-1149893491.04</v>
          </cell>
        </row>
        <row r="1561">
          <cell r="A1561" t="str">
            <v>PRATINHA - MG</v>
          </cell>
          <cell r="B1561" t="str">
            <v>MG</v>
          </cell>
          <cell r="C1561">
            <v>7</v>
          </cell>
          <cell r="D1561" t="str">
            <v>SE</v>
          </cell>
          <cell r="E1561" t="str">
            <v>2019</v>
          </cell>
          <cell r="F1561">
            <v>0</v>
          </cell>
          <cell r="G1561">
            <v>0</v>
          </cell>
          <cell r="H1561">
            <v>0</v>
          </cell>
          <cell r="I1561">
            <v>0</v>
          </cell>
          <cell r="J1561">
            <v>2244924.44</v>
          </cell>
          <cell r="K1561">
            <v>10877987.140000001</v>
          </cell>
          <cell r="L1561">
            <v>15585152.460000001</v>
          </cell>
          <cell r="M1561">
            <v>-24218215.16</v>
          </cell>
          <cell r="N1561">
            <v>2244924.44</v>
          </cell>
          <cell r="O1561">
            <v>26463139.600000001</v>
          </cell>
          <cell r="P1561">
            <v>-24218215.16</v>
          </cell>
        </row>
        <row r="1562">
          <cell r="A1562" t="str">
            <v>PRESIDENTE FIGUEIREDO - AM</v>
          </cell>
          <cell r="B1562" t="str">
            <v>AM</v>
          </cell>
          <cell r="C1562">
            <v>5</v>
          </cell>
          <cell r="D1562" t="str">
            <v>N</v>
          </cell>
          <cell r="E1562" t="str">
            <v>2018</v>
          </cell>
          <cell r="F1562">
            <v>0</v>
          </cell>
          <cell r="G1562">
            <v>2165004.04</v>
          </cell>
          <cell r="H1562">
            <v>0</v>
          </cell>
          <cell r="I1562">
            <v>-2165004.04</v>
          </cell>
          <cell r="J1562">
            <v>70300540.989999995</v>
          </cell>
          <cell r="K1562">
            <v>25279794.550000001</v>
          </cell>
          <cell r="L1562">
            <v>163750253.71000001</v>
          </cell>
          <cell r="M1562">
            <v>-118729507.27</v>
          </cell>
          <cell r="N1562">
            <v>70300540.989999995</v>
          </cell>
          <cell r="O1562">
            <v>191195052.30000001</v>
          </cell>
          <cell r="P1562">
            <v>-120894511.31000002</v>
          </cell>
        </row>
        <row r="1563">
          <cell r="A1563" t="str">
            <v>PRESIDENTE LUCENA - RS</v>
          </cell>
          <cell r="B1563" t="str">
            <v>RS</v>
          </cell>
          <cell r="C1563">
            <v>7</v>
          </cell>
          <cell r="D1563" t="str">
            <v>S</v>
          </cell>
          <cell r="E1563" t="str">
            <v>2019</v>
          </cell>
          <cell r="F1563">
            <v>0</v>
          </cell>
          <cell r="G1563">
            <v>0</v>
          </cell>
          <cell r="H1563">
            <v>0</v>
          </cell>
          <cell r="I1563">
            <v>0</v>
          </cell>
          <cell r="J1563">
            <v>6719235.3499999996</v>
          </cell>
          <cell r="K1563">
            <v>2760017.29</v>
          </cell>
          <cell r="L1563">
            <v>14051285.07</v>
          </cell>
          <cell r="M1563">
            <v>-10092067.01</v>
          </cell>
          <cell r="N1563">
            <v>6719235.3499999996</v>
          </cell>
          <cell r="O1563">
            <v>16811302.359999999</v>
          </cell>
          <cell r="P1563">
            <v>-10092067.01</v>
          </cell>
        </row>
        <row r="1564">
          <cell r="A1564" t="str">
            <v>PRESIDENTE OLEGÁRIO - MG</v>
          </cell>
          <cell r="B1564" t="str">
            <v>MG</v>
          </cell>
          <cell r="C1564">
            <v>6</v>
          </cell>
          <cell r="D1564" t="str">
            <v>SE</v>
          </cell>
          <cell r="E1564" t="str">
            <v>2018</v>
          </cell>
          <cell r="F1564">
            <v>0</v>
          </cell>
          <cell r="G1564">
            <v>0</v>
          </cell>
          <cell r="H1564">
            <v>0</v>
          </cell>
          <cell r="I1564">
            <v>0</v>
          </cell>
          <cell r="J1564">
            <v>10976748.039999999</v>
          </cell>
          <cell r="K1564">
            <v>45264993.469999999</v>
          </cell>
          <cell r="L1564">
            <v>23919724.739999998</v>
          </cell>
          <cell r="M1564">
            <v>-58207970.170000002</v>
          </cell>
          <cell r="N1564">
            <v>10976748.039999999</v>
          </cell>
          <cell r="O1564">
            <v>69184718.209999993</v>
          </cell>
          <cell r="P1564">
            <v>-58207970.169999994</v>
          </cell>
        </row>
        <row r="1565">
          <cell r="A1565" t="str">
            <v>PRESIDENTE PRUDENTE - SP</v>
          </cell>
          <cell r="B1565" t="str">
            <v>SP</v>
          </cell>
          <cell r="C1565">
            <v>3</v>
          </cell>
          <cell r="D1565" t="str">
            <v>SE</v>
          </cell>
          <cell r="E1565" t="str">
            <v>2019</v>
          </cell>
          <cell r="F1565">
            <v>342479.98</v>
          </cell>
          <cell r="G1565">
            <v>1281099634.24</v>
          </cell>
          <cell r="H1565">
            <v>1672303423.9000001</v>
          </cell>
          <cell r="I1565">
            <v>-2953060578.1599998</v>
          </cell>
          <cell r="J1565">
            <v>274110475.17000002</v>
          </cell>
          <cell r="K1565">
            <v>19543389.420000002</v>
          </cell>
          <cell r="L1565">
            <v>216812097.27000001</v>
          </cell>
          <cell r="M1565">
            <v>37754988.479999997</v>
          </cell>
          <cell r="N1565">
            <v>274452955.15000004</v>
          </cell>
          <cell r="O1565">
            <v>3189758544.8300004</v>
          </cell>
          <cell r="P1565">
            <v>-2915305589.6800003</v>
          </cell>
        </row>
        <row r="1566">
          <cell r="A1566" t="str">
            <v>PRESIDENTE SARNEY - MA</v>
          </cell>
          <cell r="B1566" t="str">
            <v>MA</v>
          </cell>
          <cell r="C1566">
            <v>8</v>
          </cell>
          <cell r="D1566" t="str">
            <v>NE</v>
          </cell>
          <cell r="E1566" t="str">
            <v/>
          </cell>
          <cell r="F1566" t="str">
            <v/>
          </cell>
          <cell r="G1566" t="str">
            <v/>
          </cell>
          <cell r="H1566" t="str">
            <v/>
          </cell>
          <cell r="I1566" t="str">
            <v/>
          </cell>
          <cell r="J1566" t="str">
            <v/>
          </cell>
          <cell r="K1566" t="str">
            <v/>
          </cell>
          <cell r="L1566" t="str">
            <v/>
          </cell>
          <cell r="M1566" t="str">
            <v/>
          </cell>
          <cell r="N1566" t="str">
            <v/>
          </cell>
          <cell r="P1566" t="str">
            <v/>
          </cell>
        </row>
        <row r="1567">
          <cell r="A1567" t="str">
            <v>PRESIDENTE VARGAS - MA</v>
          </cell>
          <cell r="B1567" t="str">
            <v>MA</v>
          </cell>
          <cell r="C1567">
            <v>8</v>
          </cell>
          <cell r="D1567" t="str">
            <v>NE</v>
          </cell>
          <cell r="E1567" t="str">
            <v/>
          </cell>
          <cell r="F1567" t="str">
            <v/>
          </cell>
          <cell r="G1567" t="str">
            <v/>
          </cell>
          <cell r="H1567" t="str">
            <v/>
          </cell>
          <cell r="I1567" t="str">
            <v/>
          </cell>
          <cell r="J1567" t="str">
            <v/>
          </cell>
          <cell r="K1567" t="str">
            <v/>
          </cell>
          <cell r="L1567" t="str">
            <v/>
          </cell>
          <cell r="M1567" t="str">
            <v/>
          </cell>
          <cell r="N1567" t="str">
            <v/>
          </cell>
          <cell r="P1567" t="str">
            <v/>
          </cell>
        </row>
        <row r="1568">
          <cell r="A1568" t="str">
            <v>PRESIDENTE VENCESLAU - SP</v>
          </cell>
          <cell r="B1568" t="str">
            <v>SP</v>
          </cell>
          <cell r="C1568">
            <v>5</v>
          </cell>
          <cell r="D1568" t="str">
            <v>SE</v>
          </cell>
          <cell r="E1568" t="str">
            <v>2017</v>
          </cell>
          <cell r="F1568">
            <v>0</v>
          </cell>
          <cell r="G1568">
            <v>0</v>
          </cell>
          <cell r="H1568">
            <v>0</v>
          </cell>
          <cell r="I1568">
            <v>0</v>
          </cell>
          <cell r="J1568">
            <v>2019235.04</v>
          </cell>
          <cell r="K1568">
            <v>207960554.27000001</v>
          </cell>
          <cell r="L1568">
            <v>58171763.560000002</v>
          </cell>
          <cell r="M1568">
            <v>-264113082.78999999</v>
          </cell>
          <cell r="N1568">
            <v>2019235.04</v>
          </cell>
          <cell r="O1568">
            <v>266132317.83000001</v>
          </cell>
          <cell r="P1568">
            <v>-264113082.79000002</v>
          </cell>
        </row>
        <row r="1569">
          <cell r="A1569" t="str">
            <v>PRIMAVERA DO LESTE - MT</v>
          </cell>
          <cell r="B1569" t="str">
            <v>MT</v>
          </cell>
          <cell r="C1569">
            <v>5</v>
          </cell>
          <cell r="D1569" t="str">
            <v>CO</v>
          </cell>
          <cell r="E1569" t="str">
            <v>2019</v>
          </cell>
          <cell r="F1569">
            <v>0</v>
          </cell>
          <cell r="G1569">
            <v>0</v>
          </cell>
          <cell r="H1569">
            <v>0</v>
          </cell>
          <cell r="I1569">
            <v>0</v>
          </cell>
          <cell r="J1569">
            <v>118738667.36</v>
          </cell>
          <cell r="K1569">
            <v>72875963.290000007</v>
          </cell>
          <cell r="L1569">
            <v>148827053.65000001</v>
          </cell>
          <cell r="M1569">
            <v>-102964349.58</v>
          </cell>
          <cell r="N1569">
            <v>118738667.36</v>
          </cell>
          <cell r="O1569">
            <v>221703016.94</v>
          </cell>
          <cell r="P1569">
            <v>-102964349.58</v>
          </cell>
        </row>
        <row r="1570">
          <cell r="A1570" t="str">
            <v>PRINCESA ISABEL - PB</v>
          </cell>
          <cell r="B1570" t="str">
            <v>PB</v>
          </cell>
          <cell r="C1570">
            <v>6</v>
          </cell>
          <cell r="D1570" t="str">
            <v>NE</v>
          </cell>
          <cell r="E1570" t="str">
            <v>2019</v>
          </cell>
          <cell r="F1570">
            <v>10625.77</v>
          </cell>
          <cell r="G1570">
            <v>40824183.32</v>
          </cell>
          <cell r="H1570">
            <v>64083042.32</v>
          </cell>
          <cell r="I1570">
            <v>-104896599.87</v>
          </cell>
          <cell r="J1570">
            <v>52562.720000000001</v>
          </cell>
          <cell r="K1570">
            <v>0</v>
          </cell>
          <cell r="L1570">
            <v>-594419.44999999995</v>
          </cell>
          <cell r="M1570">
            <v>646982.16999999993</v>
          </cell>
          <cell r="N1570">
            <v>63188.490000000005</v>
          </cell>
          <cell r="O1570">
            <v>104312806.19</v>
          </cell>
          <cell r="P1570">
            <v>-104249617.7</v>
          </cell>
        </row>
        <row r="1571">
          <cell r="A1571" t="str">
            <v>PRUDENTÓPOLIS - PR</v>
          </cell>
          <cell r="B1571" t="str">
            <v>PR</v>
          </cell>
          <cell r="C1571">
            <v>5</v>
          </cell>
          <cell r="D1571" t="str">
            <v>S</v>
          </cell>
          <cell r="E1571" t="str">
            <v>2019</v>
          </cell>
          <cell r="F1571">
            <v>16083208.210000001</v>
          </cell>
          <cell r="G1571">
            <v>76744272.920000002</v>
          </cell>
          <cell r="H1571">
            <v>51035477.43</v>
          </cell>
          <cell r="I1571">
            <v>-111696542.14</v>
          </cell>
          <cell r="J1571">
            <v>66064687.109999999</v>
          </cell>
          <cell r="K1571">
            <v>31333556.66</v>
          </cell>
          <cell r="L1571">
            <v>-1100752.1000000001</v>
          </cell>
          <cell r="M1571">
            <v>35831882.549999997</v>
          </cell>
          <cell r="N1571">
            <v>82147895.319999993</v>
          </cell>
          <cell r="O1571">
            <v>158012554.91</v>
          </cell>
          <cell r="P1571">
            <v>-75864659.590000004</v>
          </cell>
        </row>
        <row r="1572">
          <cell r="A1572" t="str">
            <v>PUTINGA - RS</v>
          </cell>
          <cell r="B1572" t="str">
            <v>RS</v>
          </cell>
          <cell r="C1572">
            <v>7</v>
          </cell>
          <cell r="D1572" t="str">
            <v>S</v>
          </cell>
          <cell r="E1572" t="str">
            <v>2019</v>
          </cell>
          <cell r="F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10696405.26</v>
          </cell>
          <cell r="K1572">
            <v>15664402.300000001</v>
          </cell>
          <cell r="L1572">
            <v>10348777.67</v>
          </cell>
          <cell r="M1572">
            <v>-15316774.710000001</v>
          </cell>
          <cell r="N1572">
            <v>10696405.26</v>
          </cell>
          <cell r="O1572">
            <v>26013179.969999999</v>
          </cell>
          <cell r="P1572">
            <v>-15316774.709999999</v>
          </cell>
        </row>
        <row r="1573">
          <cell r="A1573" t="str">
            <v>QUARTEL GERAL - MG</v>
          </cell>
          <cell r="B1573" t="str">
            <v>MG</v>
          </cell>
          <cell r="C1573">
            <v>7</v>
          </cell>
          <cell r="D1573" t="str">
            <v>SE</v>
          </cell>
          <cell r="E1573" t="str">
            <v>2018</v>
          </cell>
          <cell r="F1573">
            <v>0</v>
          </cell>
          <cell r="G1573">
            <v>2634082.7400000002</v>
          </cell>
          <cell r="H1573">
            <v>0</v>
          </cell>
          <cell r="I1573">
            <v>-2634082.7400000002</v>
          </cell>
          <cell r="J1573">
            <v>10980875.890000001</v>
          </cell>
          <cell r="K1573">
            <v>6623214.0599999996</v>
          </cell>
          <cell r="L1573">
            <v>13684301.539999999</v>
          </cell>
          <cell r="M1573">
            <v>-9326639.7099999972</v>
          </cell>
          <cell r="N1573">
            <v>10980875.890000001</v>
          </cell>
          <cell r="O1573">
            <v>22941598.34</v>
          </cell>
          <cell r="P1573">
            <v>-11960722.449999999</v>
          </cell>
        </row>
        <row r="1574">
          <cell r="A1574" t="str">
            <v>QUATÁ - SP</v>
          </cell>
          <cell r="B1574" t="str">
            <v>SP</v>
          </cell>
          <cell r="C1574">
            <v>6</v>
          </cell>
          <cell r="D1574" t="str">
            <v>SE</v>
          </cell>
          <cell r="E1574" t="str">
            <v>2019</v>
          </cell>
          <cell r="F1574">
            <v>0</v>
          </cell>
          <cell r="G1574">
            <v>57242942.039999999</v>
          </cell>
          <cell r="H1574">
            <v>78869561.540000007</v>
          </cell>
          <cell r="I1574">
            <v>-136112503.58000001</v>
          </cell>
          <cell r="J1574">
            <v>6699406.4199999999</v>
          </cell>
          <cell r="K1574">
            <v>3589980.05</v>
          </cell>
          <cell r="L1574">
            <v>20270618.109999999</v>
          </cell>
          <cell r="M1574">
            <v>-17161191.739999998</v>
          </cell>
          <cell r="N1574">
            <v>6699406.4199999999</v>
          </cell>
          <cell r="O1574">
            <v>159973101.74000001</v>
          </cell>
          <cell r="P1574">
            <v>-153273695.32000002</v>
          </cell>
        </row>
        <row r="1575">
          <cell r="A1575" t="str">
            <v>QUATIS - RJ</v>
          </cell>
          <cell r="B1575" t="str">
            <v>RJ</v>
          </cell>
          <cell r="C1575">
            <v>6</v>
          </cell>
          <cell r="D1575" t="str">
            <v>SE</v>
          </cell>
          <cell r="E1575" t="str">
            <v>2019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32050172.899999999</v>
          </cell>
          <cell r="K1575">
            <v>18620234.07</v>
          </cell>
          <cell r="L1575">
            <v>20818279.09</v>
          </cell>
          <cell r="M1575">
            <v>-7388340.2600000016</v>
          </cell>
          <cell r="N1575">
            <v>32050172.899999999</v>
          </cell>
          <cell r="O1575">
            <v>39438513.159999996</v>
          </cell>
          <cell r="P1575">
            <v>-7388340.2599999979</v>
          </cell>
        </row>
        <row r="1576">
          <cell r="A1576" t="str">
            <v>QUATRO BARRAS - PR</v>
          </cell>
          <cell r="B1576" t="str">
            <v>PR</v>
          </cell>
          <cell r="C1576">
            <v>6</v>
          </cell>
          <cell r="D1576" t="str">
            <v>S</v>
          </cell>
          <cell r="E1576" t="str">
            <v>2019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J1576">
            <v>58208057.909999996</v>
          </cell>
          <cell r="K1576">
            <v>64863850.100000001</v>
          </cell>
          <cell r="L1576">
            <v>47033657.490000002</v>
          </cell>
          <cell r="M1576">
            <v>-53689449.680000007</v>
          </cell>
          <cell r="N1576">
            <v>58208057.909999996</v>
          </cell>
          <cell r="O1576">
            <v>111897507.59</v>
          </cell>
          <cell r="P1576">
            <v>-53689449.680000007</v>
          </cell>
        </row>
        <row r="1577">
          <cell r="A1577" t="str">
            <v>QUEBRANGULO - AL</v>
          </cell>
          <cell r="B1577" t="str">
            <v>AL</v>
          </cell>
          <cell r="C1577">
            <v>6</v>
          </cell>
          <cell r="D1577" t="str">
            <v>NE</v>
          </cell>
          <cell r="E1577" t="str">
            <v>2016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J1577">
            <v>3344153.49</v>
          </cell>
          <cell r="K1577">
            <v>35856440.649999999</v>
          </cell>
          <cell r="L1577">
            <v>33440713.91</v>
          </cell>
          <cell r="M1577">
            <v>-65953001.07</v>
          </cell>
          <cell r="N1577">
            <v>3344153.49</v>
          </cell>
          <cell r="O1577">
            <v>69297154.560000002</v>
          </cell>
          <cell r="P1577">
            <v>-65953001.07</v>
          </cell>
        </row>
        <row r="1578">
          <cell r="A1578" t="str">
            <v>QUEIMADAS - PB</v>
          </cell>
          <cell r="B1578" t="str">
            <v>PB</v>
          </cell>
          <cell r="C1578">
            <v>5</v>
          </cell>
          <cell r="D1578" t="str">
            <v>NE</v>
          </cell>
          <cell r="E1578" t="str">
            <v>2019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21457813.039999999</v>
          </cell>
          <cell r="K1578">
            <v>128779955.56999999</v>
          </cell>
          <cell r="L1578">
            <v>66983996.840000004</v>
          </cell>
          <cell r="M1578">
            <v>-174306139.37</v>
          </cell>
          <cell r="N1578">
            <v>21457813.039999999</v>
          </cell>
          <cell r="O1578">
            <v>195763952.41</v>
          </cell>
          <cell r="P1578">
            <v>-174306139.37</v>
          </cell>
        </row>
        <row r="1579">
          <cell r="A1579" t="str">
            <v>QUEIMADOS - RJ</v>
          </cell>
          <cell r="B1579" t="str">
            <v>RJ</v>
          </cell>
          <cell r="C1579">
            <v>4</v>
          </cell>
          <cell r="D1579" t="str">
            <v>SE</v>
          </cell>
          <cell r="E1579" t="str">
            <v>2019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134207603.73999999</v>
          </cell>
          <cell r="K1579">
            <v>189870540.31999999</v>
          </cell>
          <cell r="L1579">
            <v>444520002.75999999</v>
          </cell>
          <cell r="M1579">
            <v>-500182939.33999997</v>
          </cell>
          <cell r="N1579">
            <v>134207603.73999999</v>
          </cell>
          <cell r="O1579">
            <v>634390543.07999992</v>
          </cell>
          <cell r="P1579">
            <v>-500182939.33999991</v>
          </cell>
        </row>
        <row r="1580">
          <cell r="A1580" t="str">
            <v>QUERÊNCIA - MT</v>
          </cell>
          <cell r="B1580" t="str">
            <v>MT</v>
          </cell>
          <cell r="C1580">
            <v>6</v>
          </cell>
          <cell r="D1580" t="str">
            <v>CO</v>
          </cell>
          <cell r="E1580" t="str">
            <v>2019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28109667.140000001</v>
          </cell>
          <cell r="K1580">
            <v>8246195.3200000003</v>
          </cell>
          <cell r="L1580">
            <v>24255303.789999999</v>
          </cell>
          <cell r="M1580">
            <v>-4391831.9699999988</v>
          </cell>
          <cell r="N1580">
            <v>28109667.140000001</v>
          </cell>
          <cell r="O1580">
            <v>32501499.109999999</v>
          </cell>
          <cell r="P1580">
            <v>-4391831.9699999988</v>
          </cell>
        </row>
        <row r="1581">
          <cell r="A1581" t="str">
            <v>QUERÊNCIA DO NORTE - PR</v>
          </cell>
          <cell r="B1581" t="str">
            <v>PR</v>
          </cell>
          <cell r="C1581">
            <v>6</v>
          </cell>
          <cell r="D1581" t="str">
            <v>S</v>
          </cell>
          <cell r="E1581" t="str">
            <v>2018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  <cell r="J1581">
            <v>27827991.620000001</v>
          </cell>
          <cell r="K1581">
            <v>46283137.950000003</v>
          </cell>
          <cell r="L1581">
            <v>39349901.759999998</v>
          </cell>
          <cell r="M1581">
            <v>-57805048.090000004</v>
          </cell>
          <cell r="N1581">
            <v>27827991.620000001</v>
          </cell>
          <cell r="O1581">
            <v>85633039.710000008</v>
          </cell>
          <cell r="P1581">
            <v>-57805048.090000004</v>
          </cell>
        </row>
        <row r="1582">
          <cell r="A1582" t="str">
            <v>QUEVEDOS - RS</v>
          </cell>
          <cell r="B1582" t="str">
            <v>RS</v>
          </cell>
          <cell r="C1582">
            <v>7</v>
          </cell>
          <cell r="D1582" t="str">
            <v>S</v>
          </cell>
          <cell r="E1582" t="str">
            <v>2018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14273603.890000001</v>
          </cell>
          <cell r="K1582">
            <v>11007195.210000001</v>
          </cell>
          <cell r="L1582">
            <v>12877997.02</v>
          </cell>
          <cell r="M1582">
            <v>-9611588.3399999999</v>
          </cell>
          <cell r="N1582">
            <v>14273603.890000001</v>
          </cell>
          <cell r="O1582">
            <v>23885192.23</v>
          </cell>
          <cell r="P1582">
            <v>-9611588.3399999999</v>
          </cell>
        </row>
        <row r="1583">
          <cell r="A1583" t="str">
            <v>QUINZE DE NOVEMBRO - RS</v>
          </cell>
          <cell r="B1583" t="str">
            <v>RS</v>
          </cell>
          <cell r="C1583">
            <v>7</v>
          </cell>
          <cell r="D1583" t="str">
            <v>S</v>
          </cell>
          <cell r="E1583" t="str">
            <v>2019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  <cell r="J1583">
            <v>14149422.359999999</v>
          </cell>
          <cell r="K1583">
            <v>12122579.74</v>
          </cell>
          <cell r="L1583">
            <v>13498494.09</v>
          </cell>
          <cell r="M1583">
            <v>-11471651.470000001</v>
          </cell>
          <cell r="N1583">
            <v>14149422.359999999</v>
          </cell>
          <cell r="O1583">
            <v>25621073.829999998</v>
          </cell>
          <cell r="P1583">
            <v>-11471651.469999999</v>
          </cell>
        </row>
        <row r="1584">
          <cell r="A1584" t="str">
            <v>QUIPAPÁ - PE</v>
          </cell>
          <cell r="B1584" t="str">
            <v>PE</v>
          </cell>
          <cell r="C1584">
            <v>8</v>
          </cell>
          <cell r="D1584" t="str">
            <v>NE</v>
          </cell>
          <cell r="E1584" t="str">
            <v>2019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  <cell r="J1584">
            <v>20307899.77</v>
          </cell>
          <cell r="K1584">
            <v>67672845.939999998</v>
          </cell>
          <cell r="L1584">
            <v>106082593.51000001</v>
          </cell>
          <cell r="M1584">
            <v>-153447539.68000001</v>
          </cell>
          <cell r="N1584">
            <v>20307899.77</v>
          </cell>
          <cell r="O1584">
            <v>173755439.44999999</v>
          </cell>
          <cell r="P1584">
            <v>-153447539.67999998</v>
          </cell>
        </row>
        <row r="1585">
          <cell r="A1585" t="str">
            <v>QUIRINÓPOLIS - GO</v>
          </cell>
          <cell r="B1585" t="str">
            <v>GO</v>
          </cell>
          <cell r="C1585">
            <v>5</v>
          </cell>
          <cell r="D1585" t="str">
            <v>CO</v>
          </cell>
          <cell r="E1585" t="str">
            <v>2018</v>
          </cell>
          <cell r="F1585">
            <v>0</v>
          </cell>
          <cell r="G1585">
            <v>0</v>
          </cell>
          <cell r="H1585">
            <v>0</v>
          </cell>
          <cell r="I1585">
            <v>0</v>
          </cell>
          <cell r="J1585">
            <v>4071213.39</v>
          </cell>
          <cell r="K1585">
            <v>110729819.8</v>
          </cell>
          <cell r="L1585">
            <v>216503506.19999999</v>
          </cell>
          <cell r="M1585">
            <v>-323162112.61000001</v>
          </cell>
          <cell r="N1585">
            <v>4071213.39</v>
          </cell>
          <cell r="O1585">
            <v>327233326</v>
          </cell>
          <cell r="P1585">
            <v>-323162112.61000001</v>
          </cell>
        </row>
        <row r="1586">
          <cell r="A1586" t="str">
            <v>QUITANDINHA - PR</v>
          </cell>
          <cell r="B1586" t="str">
            <v>PR</v>
          </cell>
          <cell r="C1586">
            <v>6</v>
          </cell>
          <cell r="D1586" t="str">
            <v>S</v>
          </cell>
          <cell r="E1586" t="str">
            <v>2019</v>
          </cell>
          <cell r="F1586">
            <v>0</v>
          </cell>
          <cell r="G1586">
            <v>0</v>
          </cell>
          <cell r="H1586">
            <v>0</v>
          </cell>
          <cell r="I1586">
            <v>0</v>
          </cell>
          <cell r="J1586">
            <v>40695454.330000013</v>
          </cell>
          <cell r="K1586">
            <v>20774372.170000002</v>
          </cell>
          <cell r="L1586">
            <v>49504217.060000002</v>
          </cell>
          <cell r="M1586">
            <v>-29583134.899999999</v>
          </cell>
          <cell r="N1586">
            <v>40695454.330000013</v>
          </cell>
          <cell r="O1586">
            <v>70278589.230000004</v>
          </cell>
          <cell r="P1586">
            <v>-29583134.899999991</v>
          </cell>
        </row>
        <row r="1587">
          <cell r="A1587" t="str">
            <v>QUITERIANÓPOLIS - CE</v>
          </cell>
          <cell r="B1587" t="str">
            <v>CE</v>
          </cell>
          <cell r="C1587">
            <v>8</v>
          </cell>
          <cell r="D1587" t="str">
            <v>NE</v>
          </cell>
          <cell r="E1587" t="str">
            <v/>
          </cell>
          <cell r="F1587" t="str">
            <v/>
          </cell>
          <cell r="G1587" t="str">
            <v/>
          </cell>
          <cell r="H1587" t="str">
            <v/>
          </cell>
          <cell r="I1587" t="str">
            <v/>
          </cell>
          <cell r="J1587" t="str">
            <v/>
          </cell>
          <cell r="K1587" t="str">
            <v/>
          </cell>
          <cell r="L1587" t="str">
            <v/>
          </cell>
          <cell r="M1587" t="str">
            <v/>
          </cell>
          <cell r="N1587" t="str">
            <v/>
          </cell>
          <cell r="P1587" t="str">
            <v/>
          </cell>
        </row>
        <row r="1588">
          <cell r="A1588" t="str">
            <v>QUIXABA - PE</v>
          </cell>
          <cell r="B1588" t="str">
            <v>PE</v>
          </cell>
          <cell r="C1588">
            <v>7</v>
          </cell>
          <cell r="D1588" t="str">
            <v>NE</v>
          </cell>
          <cell r="E1588" t="str">
            <v>2018</v>
          </cell>
          <cell r="F1588">
            <v>0</v>
          </cell>
          <cell r="G1588">
            <v>0</v>
          </cell>
          <cell r="H1588">
            <v>0</v>
          </cell>
          <cell r="I1588">
            <v>0</v>
          </cell>
          <cell r="J1588">
            <v>6805458.2599999998</v>
          </cell>
          <cell r="K1588">
            <v>18952530.59</v>
          </cell>
          <cell r="L1588">
            <v>38295617.119999997</v>
          </cell>
          <cell r="M1588">
            <v>-50442689.450000003</v>
          </cell>
          <cell r="N1588">
            <v>6805458.2599999998</v>
          </cell>
          <cell r="O1588">
            <v>57248147.709999993</v>
          </cell>
          <cell r="P1588">
            <v>-50442689.449999996</v>
          </cell>
        </row>
        <row r="1589">
          <cell r="A1589" t="str">
            <v>QUIXABEIRA - BA</v>
          </cell>
          <cell r="B1589" t="str">
            <v>BA</v>
          </cell>
          <cell r="C1589">
            <v>7</v>
          </cell>
          <cell r="D1589" t="str">
            <v>NE</v>
          </cell>
          <cell r="E1589" t="str">
            <v>2016</v>
          </cell>
          <cell r="F1589">
            <v>0</v>
          </cell>
          <cell r="G1589">
            <v>0</v>
          </cell>
          <cell r="H1589">
            <v>0</v>
          </cell>
          <cell r="I1589">
            <v>0</v>
          </cell>
          <cell r="J1589">
            <v>2146724.7999999998</v>
          </cell>
          <cell r="K1589">
            <v>9580547.75</v>
          </cell>
          <cell r="L1589">
            <v>36104376.759999998</v>
          </cell>
          <cell r="M1589">
            <v>-43538199.710000001</v>
          </cell>
          <cell r="N1589">
            <v>2146724.7999999998</v>
          </cell>
          <cell r="O1589">
            <v>45684924.509999998</v>
          </cell>
          <cell r="P1589">
            <v>-43538199.710000001</v>
          </cell>
        </row>
        <row r="1590">
          <cell r="A1590" t="str">
            <v>QUIXADÁ - CE</v>
          </cell>
          <cell r="B1590" t="str">
            <v>CE</v>
          </cell>
          <cell r="C1590">
            <v>8</v>
          </cell>
          <cell r="D1590" t="str">
            <v>NE</v>
          </cell>
          <cell r="E1590" t="str">
            <v/>
          </cell>
          <cell r="F1590" t="str">
            <v/>
          </cell>
          <cell r="G1590" t="str">
            <v/>
          </cell>
          <cell r="H1590" t="str">
            <v/>
          </cell>
          <cell r="I1590" t="str">
            <v/>
          </cell>
          <cell r="J1590" t="str">
            <v/>
          </cell>
          <cell r="K1590" t="str">
            <v/>
          </cell>
          <cell r="L1590" t="str">
            <v/>
          </cell>
          <cell r="M1590" t="str">
            <v/>
          </cell>
          <cell r="N1590" t="str">
            <v/>
          </cell>
          <cell r="P1590" t="str">
            <v/>
          </cell>
        </row>
        <row r="1591">
          <cell r="A1591" t="str">
            <v>QUIXERAMOBIM - CE</v>
          </cell>
          <cell r="B1591" t="str">
            <v>CE</v>
          </cell>
          <cell r="C1591">
            <v>8</v>
          </cell>
          <cell r="D1591" t="str">
            <v>NE</v>
          </cell>
          <cell r="E1591" t="str">
            <v/>
          </cell>
          <cell r="F1591" t="str">
            <v/>
          </cell>
          <cell r="G1591" t="str">
            <v/>
          </cell>
          <cell r="H1591" t="str">
            <v/>
          </cell>
          <cell r="I1591" t="str">
            <v/>
          </cell>
          <cell r="J1591" t="str">
            <v/>
          </cell>
          <cell r="K1591" t="str">
            <v/>
          </cell>
          <cell r="L1591" t="str">
            <v/>
          </cell>
          <cell r="M1591" t="str">
            <v/>
          </cell>
          <cell r="N1591" t="str">
            <v/>
          </cell>
          <cell r="P1591" t="str">
            <v/>
          </cell>
        </row>
        <row r="1592">
          <cell r="A1592" t="str">
            <v>RAFARD - SP</v>
          </cell>
          <cell r="B1592" t="str">
            <v>SP</v>
          </cell>
          <cell r="C1592">
            <v>7</v>
          </cell>
          <cell r="D1592" t="str">
            <v>SE</v>
          </cell>
          <cell r="E1592" t="str">
            <v>2019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J1592">
            <v>28910726.510000002</v>
          </cell>
          <cell r="K1592">
            <v>29383925.129999999</v>
          </cell>
          <cell r="L1592">
            <v>36320831.859999999</v>
          </cell>
          <cell r="M1592">
            <v>-36794030.479999997</v>
          </cell>
          <cell r="N1592">
            <v>28910726.510000002</v>
          </cell>
          <cell r="O1592">
            <v>65704756.989999995</v>
          </cell>
          <cell r="P1592">
            <v>-36794030.479999989</v>
          </cell>
        </row>
        <row r="1593">
          <cell r="A1593" t="str">
            <v>RANCHO ALEGRE D'OESTE - PR</v>
          </cell>
          <cell r="B1593" t="str">
            <v>PR</v>
          </cell>
          <cell r="C1593">
            <v>7</v>
          </cell>
          <cell r="D1593" t="str">
            <v>S</v>
          </cell>
          <cell r="E1593" t="str">
            <v>2019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18930500.780000001</v>
          </cell>
          <cell r="K1593">
            <v>14862622.07</v>
          </cell>
          <cell r="L1593">
            <v>25418641.309999999</v>
          </cell>
          <cell r="M1593">
            <v>-21350762.600000001</v>
          </cell>
          <cell r="N1593">
            <v>18930500.780000001</v>
          </cell>
          <cell r="O1593">
            <v>40281263.379999995</v>
          </cell>
          <cell r="P1593">
            <v>-21350762.599999994</v>
          </cell>
        </row>
        <row r="1594">
          <cell r="A1594" t="str">
            <v>RANCHO QUEIMADO - SC</v>
          </cell>
          <cell r="B1594" t="str">
            <v>SC</v>
          </cell>
          <cell r="C1594">
            <v>7</v>
          </cell>
          <cell r="D1594" t="str">
            <v>S</v>
          </cell>
          <cell r="E1594" t="str">
            <v>2019</v>
          </cell>
          <cell r="F1594">
            <v>0</v>
          </cell>
          <cell r="G1594">
            <v>1038574.88</v>
          </cell>
          <cell r="H1594">
            <v>0</v>
          </cell>
          <cell r="I1594">
            <v>-1038574.88</v>
          </cell>
          <cell r="J1594">
            <v>11111154</v>
          </cell>
          <cell r="K1594">
            <v>14263347.23</v>
          </cell>
          <cell r="L1594">
            <v>6042300.3700000001</v>
          </cell>
          <cell r="M1594">
            <v>-9194493.6000000015</v>
          </cell>
          <cell r="N1594">
            <v>11111154</v>
          </cell>
          <cell r="O1594">
            <v>21344222.48</v>
          </cell>
          <cell r="P1594">
            <v>-10233068.48</v>
          </cell>
        </row>
        <row r="1595">
          <cell r="A1595" t="str">
            <v>RECIFE - PE</v>
          </cell>
          <cell r="B1595" t="str">
            <v>PE</v>
          </cell>
          <cell r="C1595">
            <v>2</v>
          </cell>
          <cell r="D1595" t="str">
            <v>NE</v>
          </cell>
          <cell r="E1595" t="str">
            <v>2019</v>
          </cell>
          <cell r="F1595">
            <v>193351.86</v>
          </cell>
          <cell r="G1595">
            <v>7467521464.9499998</v>
          </cell>
          <cell r="H1595">
            <v>2624460694.2600002</v>
          </cell>
          <cell r="I1595">
            <v>-10091788807.35</v>
          </cell>
          <cell r="J1595">
            <v>1940677695.0699999</v>
          </cell>
          <cell r="K1595">
            <v>984534763.02999997</v>
          </cell>
          <cell r="L1595">
            <v>552227878.80999994</v>
          </cell>
          <cell r="M1595">
            <v>403915053.23000002</v>
          </cell>
          <cell r="N1595">
            <v>1940871046.9299998</v>
          </cell>
          <cell r="O1595">
            <v>11628744801.049999</v>
          </cell>
          <cell r="P1595">
            <v>-9687873754.1199989</v>
          </cell>
        </row>
        <row r="1596">
          <cell r="A1596" t="str">
            <v>REDENÇÃO - CE</v>
          </cell>
          <cell r="B1596" t="str">
            <v>CE</v>
          </cell>
          <cell r="C1596">
            <v>6</v>
          </cell>
          <cell r="D1596" t="str">
            <v>NE</v>
          </cell>
          <cell r="E1596" t="str">
            <v>2018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J1596">
            <v>2118.27</v>
          </cell>
          <cell r="K1596">
            <v>62201392.729999997</v>
          </cell>
          <cell r="L1596">
            <v>97064672.579999998</v>
          </cell>
          <cell r="M1596">
            <v>-159263947.03999999</v>
          </cell>
          <cell r="N1596">
            <v>2118.27</v>
          </cell>
          <cell r="O1596">
            <v>159266065.31</v>
          </cell>
          <cell r="P1596">
            <v>-159263947.03999999</v>
          </cell>
        </row>
        <row r="1597">
          <cell r="A1597" t="str">
            <v>REDENÇÃO - PA</v>
          </cell>
          <cell r="B1597" t="str">
            <v>PA</v>
          </cell>
          <cell r="C1597">
            <v>5</v>
          </cell>
          <cell r="D1597" t="str">
            <v>N</v>
          </cell>
          <cell r="E1597" t="str">
            <v>2018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J1597">
            <v>66659270.159999996</v>
          </cell>
          <cell r="K1597">
            <v>91444595.569999993</v>
          </cell>
          <cell r="L1597">
            <v>198853703.55000001</v>
          </cell>
          <cell r="M1597">
            <v>-223639028.96000001</v>
          </cell>
          <cell r="N1597">
            <v>66659270.159999996</v>
          </cell>
          <cell r="O1597">
            <v>290298299.12</v>
          </cell>
          <cell r="P1597">
            <v>-223639028.96000001</v>
          </cell>
        </row>
        <row r="1598">
          <cell r="A1598" t="str">
            <v>REDENÇÃO DO GURGUÉIA - PI</v>
          </cell>
          <cell r="B1598" t="str">
            <v>PI</v>
          </cell>
          <cell r="C1598">
            <v>7</v>
          </cell>
          <cell r="D1598" t="str">
            <v>NE</v>
          </cell>
          <cell r="E1598" t="str">
            <v>2018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J1598">
            <v>2069482.67</v>
          </cell>
          <cell r="K1598">
            <v>2698800.77</v>
          </cell>
          <cell r="L1598">
            <v>29216347.960000001</v>
          </cell>
          <cell r="M1598">
            <v>-29845666.059999999</v>
          </cell>
          <cell r="N1598">
            <v>2069482.67</v>
          </cell>
          <cell r="O1598">
            <v>31915148.73</v>
          </cell>
          <cell r="P1598">
            <v>-29845666.060000002</v>
          </cell>
        </row>
        <row r="1599">
          <cell r="A1599" t="str">
            <v>REDENTORA - RS</v>
          </cell>
          <cell r="B1599" t="str">
            <v>RS</v>
          </cell>
          <cell r="C1599">
            <v>7</v>
          </cell>
          <cell r="D1599" t="str">
            <v>S</v>
          </cell>
          <cell r="E1599" t="str">
            <v>2019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J1599">
            <v>25051824.390000001</v>
          </cell>
          <cell r="K1599">
            <v>22292078.390000001</v>
          </cell>
          <cell r="L1599">
            <v>27568972.199999999</v>
          </cell>
          <cell r="M1599">
            <v>-24809226.199999999</v>
          </cell>
          <cell r="N1599">
            <v>25051824.390000001</v>
          </cell>
          <cell r="O1599">
            <v>49861050.590000004</v>
          </cell>
          <cell r="P1599">
            <v>-24809226.200000003</v>
          </cell>
        </row>
        <row r="1600">
          <cell r="A1600" t="str">
            <v>REGENERAÇÃO - PI</v>
          </cell>
          <cell r="B1600" t="str">
            <v>PI</v>
          </cell>
          <cell r="C1600">
            <v>6</v>
          </cell>
          <cell r="D1600" t="str">
            <v>NE</v>
          </cell>
          <cell r="E1600" t="str">
            <v>2018</v>
          </cell>
          <cell r="F1600">
            <v>6116988.79</v>
          </cell>
          <cell r="G1600">
            <v>41230294.479999997</v>
          </cell>
          <cell r="H1600">
            <v>177921267.37</v>
          </cell>
          <cell r="I1600">
            <v>-213034573.06</v>
          </cell>
          <cell r="J1600">
            <v>4005816.76</v>
          </cell>
          <cell r="K1600">
            <v>0</v>
          </cell>
          <cell r="L1600">
            <v>3823972.57</v>
          </cell>
          <cell r="M1600">
            <v>181844.19000000041</v>
          </cell>
          <cell r="N1600">
            <v>10122805.550000001</v>
          </cell>
          <cell r="O1600">
            <v>222975534.41999999</v>
          </cell>
          <cell r="P1600">
            <v>-212852728.86999997</v>
          </cell>
        </row>
        <row r="1601">
          <cell r="A1601" t="str">
            <v>REGISTRO - SP</v>
          </cell>
          <cell r="B1601" t="str">
            <v>SP</v>
          </cell>
          <cell r="C1601">
            <v>5</v>
          </cell>
          <cell r="D1601" t="str">
            <v>SE</v>
          </cell>
          <cell r="E1601" t="str">
            <v>2019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J1601">
            <v>167107516.63999999</v>
          </cell>
          <cell r="K1601">
            <v>105933852.98</v>
          </cell>
          <cell r="L1601">
            <v>154186527.63</v>
          </cell>
          <cell r="M1601">
            <v>-93012863.970000014</v>
          </cell>
          <cell r="N1601">
            <v>167107516.63999999</v>
          </cell>
          <cell r="O1601">
            <v>260120380.61000001</v>
          </cell>
          <cell r="P1601">
            <v>-93012863.970000029</v>
          </cell>
        </row>
        <row r="1602">
          <cell r="A1602" t="str">
            <v>REMÍGIO - PB</v>
          </cell>
          <cell r="B1602" t="str">
            <v>PB</v>
          </cell>
          <cell r="C1602">
            <v>6</v>
          </cell>
          <cell r="D1602" t="str">
            <v>NE</v>
          </cell>
          <cell r="E1602" t="str">
            <v>2017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J1602">
            <v>11212057.560000001</v>
          </cell>
          <cell r="K1602">
            <v>66336349.43</v>
          </cell>
          <cell r="L1602">
            <v>24175328.649999999</v>
          </cell>
          <cell r="M1602">
            <v>-79299620.519999996</v>
          </cell>
          <cell r="N1602">
            <v>11212057.560000001</v>
          </cell>
          <cell r="O1602">
            <v>90511678.079999998</v>
          </cell>
          <cell r="P1602">
            <v>-79299620.519999996</v>
          </cell>
        </row>
        <row r="1603">
          <cell r="A1603" t="str">
            <v>RENASCENÇA - PR</v>
          </cell>
          <cell r="B1603" t="str">
            <v>PR</v>
          </cell>
          <cell r="C1603">
            <v>7</v>
          </cell>
          <cell r="D1603" t="str">
            <v>S</v>
          </cell>
          <cell r="E1603" t="str">
            <v>2019</v>
          </cell>
          <cell r="F1603">
            <v>2926429.25</v>
          </cell>
          <cell r="G1603">
            <v>48501963.520000003</v>
          </cell>
          <cell r="H1603">
            <v>25469464.899999999</v>
          </cell>
          <cell r="I1603">
            <v>-71044999.170000002</v>
          </cell>
          <cell r="J1603">
            <v>12323869.460000001</v>
          </cell>
          <cell r="K1603">
            <v>1471248.16</v>
          </cell>
          <cell r="L1603">
            <v>7710157.25</v>
          </cell>
          <cell r="M1603">
            <v>3142464.0500000012</v>
          </cell>
          <cell r="N1603">
            <v>15250298.710000001</v>
          </cell>
          <cell r="O1603">
            <v>83152833.829999998</v>
          </cell>
          <cell r="P1603">
            <v>-67902535.120000005</v>
          </cell>
        </row>
        <row r="1604">
          <cell r="A1604" t="str">
            <v>RESENDE - RJ</v>
          </cell>
          <cell r="B1604" t="str">
            <v>RJ</v>
          </cell>
          <cell r="C1604">
            <v>3</v>
          </cell>
          <cell r="D1604" t="str">
            <v>SE</v>
          </cell>
          <cell r="E1604" t="str">
            <v>2019</v>
          </cell>
          <cell r="F1604">
            <v>0</v>
          </cell>
          <cell r="G1604">
            <v>0</v>
          </cell>
          <cell r="H1604">
            <v>0</v>
          </cell>
          <cell r="I1604">
            <v>0</v>
          </cell>
          <cell r="J1604">
            <v>324166055.08999997</v>
          </cell>
          <cell r="K1604">
            <v>287460270.36000001</v>
          </cell>
          <cell r="L1604">
            <v>411289577.26999998</v>
          </cell>
          <cell r="M1604">
            <v>-374583792.54000002</v>
          </cell>
          <cell r="N1604">
            <v>324166055.08999997</v>
          </cell>
          <cell r="O1604">
            <v>698749847.63</v>
          </cell>
          <cell r="P1604">
            <v>-374583792.54000002</v>
          </cell>
        </row>
        <row r="1605">
          <cell r="A1605" t="str">
            <v>RESENDE COSTA - MG</v>
          </cell>
          <cell r="B1605" t="str">
            <v>MG</v>
          </cell>
          <cell r="C1605">
            <v>7</v>
          </cell>
          <cell r="D1605" t="str">
            <v>SE</v>
          </cell>
          <cell r="E1605" t="str">
            <v>2019</v>
          </cell>
          <cell r="F1605">
            <v>0</v>
          </cell>
          <cell r="G1605">
            <v>0</v>
          </cell>
          <cell r="H1605">
            <v>0</v>
          </cell>
          <cell r="I1605">
            <v>0</v>
          </cell>
          <cell r="J1605">
            <v>4124797.79</v>
          </cell>
          <cell r="K1605">
            <v>10442850.9</v>
          </cell>
          <cell r="L1605">
            <v>20114698.219999999</v>
          </cell>
          <cell r="M1605">
            <v>-26432751.329999998</v>
          </cell>
          <cell r="N1605">
            <v>4124797.79</v>
          </cell>
          <cell r="O1605">
            <v>30557549.119999997</v>
          </cell>
          <cell r="P1605">
            <v>-26432751.329999998</v>
          </cell>
        </row>
        <row r="1606">
          <cell r="A1606" t="str">
            <v>RESERVA - PR</v>
          </cell>
          <cell r="B1606" t="str">
            <v>PR</v>
          </cell>
          <cell r="C1606">
            <v>6</v>
          </cell>
          <cell r="D1606" t="str">
            <v>S</v>
          </cell>
          <cell r="E1606" t="str">
            <v>2018</v>
          </cell>
          <cell r="F1606">
            <v>0</v>
          </cell>
          <cell r="G1606">
            <v>0</v>
          </cell>
          <cell r="H1606">
            <v>0</v>
          </cell>
          <cell r="I1606">
            <v>0</v>
          </cell>
          <cell r="J1606">
            <v>32550228.050000001</v>
          </cell>
          <cell r="K1606">
            <v>69700922.390000001</v>
          </cell>
          <cell r="L1606">
            <v>40088078.859999999</v>
          </cell>
          <cell r="M1606">
            <v>-77238773.200000003</v>
          </cell>
          <cell r="N1606">
            <v>32550228.050000001</v>
          </cell>
          <cell r="O1606">
            <v>109789001.25</v>
          </cell>
          <cell r="P1606">
            <v>-77238773.200000003</v>
          </cell>
        </row>
        <row r="1607">
          <cell r="A1607" t="str">
            <v>RESERVA DO CABAÇAL - MT</v>
          </cell>
          <cell r="B1607" t="str">
            <v>MT</v>
          </cell>
          <cell r="C1607">
            <v>7</v>
          </cell>
          <cell r="D1607" t="str">
            <v>CO</v>
          </cell>
          <cell r="E1607" t="str">
            <v>2019</v>
          </cell>
          <cell r="F1607">
            <v>0</v>
          </cell>
          <cell r="G1607">
            <v>0</v>
          </cell>
          <cell r="H1607">
            <v>0</v>
          </cell>
          <cell r="I1607">
            <v>0</v>
          </cell>
          <cell r="J1607">
            <v>7634106.5599999996</v>
          </cell>
          <cell r="K1607">
            <v>2443507.7000000002</v>
          </cell>
          <cell r="L1607">
            <v>6647853.1299999999</v>
          </cell>
          <cell r="M1607">
            <v>-1457254.27</v>
          </cell>
          <cell r="N1607">
            <v>7634106.5599999996</v>
          </cell>
          <cell r="O1607">
            <v>9091360.8300000001</v>
          </cell>
          <cell r="P1607">
            <v>-1457254.2700000005</v>
          </cell>
        </row>
        <row r="1608">
          <cell r="A1608" t="str">
            <v>RESERVA DO IGUAÇU - PR</v>
          </cell>
          <cell r="B1608" t="str">
            <v>PR</v>
          </cell>
          <cell r="C1608">
            <v>7</v>
          </cell>
          <cell r="D1608" t="str">
            <v>S</v>
          </cell>
          <cell r="E1608" t="str">
            <v>2018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J1608">
            <v>19703896.800000001</v>
          </cell>
          <cell r="K1608">
            <v>15856014.42</v>
          </cell>
          <cell r="L1608">
            <v>19959480.600000001</v>
          </cell>
          <cell r="M1608">
            <v>-16111598.220000001</v>
          </cell>
          <cell r="N1608">
            <v>19703896.800000001</v>
          </cell>
          <cell r="O1608">
            <v>35815495.020000003</v>
          </cell>
          <cell r="P1608">
            <v>-16111598.220000003</v>
          </cell>
        </row>
        <row r="1609">
          <cell r="A1609" t="str">
            <v>RESTINGA SECA - RS</v>
          </cell>
          <cell r="B1609" t="str">
            <v>RS</v>
          </cell>
          <cell r="C1609">
            <v>7</v>
          </cell>
          <cell r="D1609" t="str">
            <v>S</v>
          </cell>
          <cell r="E1609" t="str">
            <v>2019</v>
          </cell>
          <cell r="F1609">
            <v>0</v>
          </cell>
          <cell r="G1609">
            <v>0</v>
          </cell>
          <cell r="H1609">
            <v>0</v>
          </cell>
          <cell r="I1609">
            <v>0</v>
          </cell>
          <cell r="J1609">
            <v>37267623.810000002</v>
          </cell>
          <cell r="K1609">
            <v>30488888.120000001</v>
          </cell>
          <cell r="L1609">
            <v>64006562.740000002</v>
          </cell>
          <cell r="M1609">
            <v>-57227827.049999997</v>
          </cell>
          <cell r="N1609">
            <v>37267623.810000002</v>
          </cell>
          <cell r="O1609">
            <v>94495450.859999999</v>
          </cell>
          <cell r="P1609">
            <v>-57227827.049999997</v>
          </cell>
        </row>
        <row r="1610">
          <cell r="A1610" t="str">
            <v>RIACHÃO - PB</v>
          </cell>
          <cell r="B1610" t="str">
            <v>PB</v>
          </cell>
          <cell r="C1610">
            <v>8</v>
          </cell>
          <cell r="D1610" t="str">
            <v>NE</v>
          </cell>
          <cell r="E1610" t="str">
            <v/>
          </cell>
          <cell r="F1610" t="str">
            <v/>
          </cell>
          <cell r="G1610" t="str">
            <v/>
          </cell>
          <cell r="H1610" t="str">
            <v/>
          </cell>
          <cell r="I1610" t="str">
            <v/>
          </cell>
          <cell r="J1610" t="str">
            <v/>
          </cell>
          <cell r="K1610" t="str">
            <v/>
          </cell>
          <cell r="L1610" t="str">
            <v/>
          </cell>
          <cell r="M1610" t="str">
            <v/>
          </cell>
          <cell r="N1610" t="str">
            <v/>
          </cell>
          <cell r="P1610" t="str">
            <v/>
          </cell>
        </row>
        <row r="1611">
          <cell r="A1611" t="str">
            <v>RIACHINHO - MG</v>
          </cell>
          <cell r="B1611" t="str">
            <v>MG</v>
          </cell>
          <cell r="C1611">
            <v>7</v>
          </cell>
          <cell r="D1611" t="str">
            <v>SE</v>
          </cell>
          <cell r="E1611" t="str">
            <v>2019</v>
          </cell>
          <cell r="F1611">
            <v>0</v>
          </cell>
          <cell r="G1611">
            <v>5234945.8099999996</v>
          </cell>
          <cell r="H1611">
            <v>62548.72</v>
          </cell>
          <cell r="I1611">
            <v>-5297494.5299999993</v>
          </cell>
          <cell r="J1611">
            <v>12268733.970000001</v>
          </cell>
          <cell r="K1611">
            <v>11630668.74</v>
          </cell>
          <cell r="L1611">
            <v>15460876.85</v>
          </cell>
          <cell r="M1611">
            <v>-14822811.619999999</v>
          </cell>
          <cell r="N1611">
            <v>12268733.970000001</v>
          </cell>
          <cell r="O1611">
            <v>32389040.119999997</v>
          </cell>
          <cell r="P1611">
            <v>-20120306.149999999</v>
          </cell>
        </row>
        <row r="1612">
          <cell r="A1612" t="str">
            <v>RIACHO DAS ALMAS - PE</v>
          </cell>
          <cell r="B1612" t="str">
            <v>PE</v>
          </cell>
          <cell r="C1612">
            <v>6</v>
          </cell>
          <cell r="D1612" t="str">
            <v>NE</v>
          </cell>
          <cell r="E1612" t="str">
            <v>2019</v>
          </cell>
          <cell r="F1612">
            <v>0</v>
          </cell>
          <cell r="G1612">
            <v>54423579.770000003</v>
          </cell>
          <cell r="H1612">
            <v>81145031.019999996</v>
          </cell>
          <cell r="I1612">
            <v>-135568610.78999999</v>
          </cell>
          <cell r="J1612">
            <v>239098.15</v>
          </cell>
          <cell r="K1612">
            <v>0</v>
          </cell>
          <cell r="L1612">
            <v>98486.080000000002</v>
          </cell>
          <cell r="M1612">
            <v>140612.07</v>
          </cell>
          <cell r="N1612">
            <v>239098.15</v>
          </cell>
          <cell r="O1612">
            <v>135667096.87</v>
          </cell>
          <cell r="P1612">
            <v>-135427998.72</v>
          </cell>
        </row>
        <row r="1613">
          <cell r="A1613" t="str">
            <v>RIACHUELO - RN</v>
          </cell>
          <cell r="B1613" t="str">
            <v>RN</v>
          </cell>
          <cell r="C1613">
            <v>7</v>
          </cell>
          <cell r="D1613" t="str">
            <v>NE</v>
          </cell>
          <cell r="E1613" t="str">
            <v>2019</v>
          </cell>
          <cell r="F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3670854.07</v>
          </cell>
          <cell r="K1613">
            <v>25019614.989999998</v>
          </cell>
          <cell r="L1613">
            <v>23003045.030000001</v>
          </cell>
          <cell r="M1613">
            <v>-44351805.950000003</v>
          </cell>
          <cell r="N1613">
            <v>3670854.07</v>
          </cell>
          <cell r="O1613">
            <v>48022660.019999996</v>
          </cell>
          <cell r="P1613">
            <v>-44351805.949999996</v>
          </cell>
        </row>
        <row r="1614">
          <cell r="A1614" t="str">
            <v>RIBEIRÃO - PE</v>
          </cell>
          <cell r="B1614" t="str">
            <v>PE</v>
          </cell>
          <cell r="C1614">
            <v>5</v>
          </cell>
          <cell r="D1614" t="str">
            <v>NE</v>
          </cell>
          <cell r="E1614" t="str">
            <v>2019</v>
          </cell>
          <cell r="F1614">
            <v>0</v>
          </cell>
          <cell r="G1614">
            <v>0</v>
          </cell>
          <cell r="H1614">
            <v>0</v>
          </cell>
          <cell r="I1614">
            <v>0</v>
          </cell>
          <cell r="J1614">
            <v>2373434.9500000002</v>
          </cell>
          <cell r="K1614">
            <v>107675894.90000001</v>
          </cell>
          <cell r="L1614">
            <v>180186820.28999999</v>
          </cell>
          <cell r="M1614">
            <v>-285489280.24000001</v>
          </cell>
          <cell r="N1614">
            <v>2373434.9500000002</v>
          </cell>
          <cell r="O1614">
            <v>287862715.19</v>
          </cell>
          <cell r="P1614">
            <v>-285489280.24000001</v>
          </cell>
        </row>
        <row r="1615">
          <cell r="A1615" t="str">
            <v>RIBEIRÃO CASCALHEIRA - MT</v>
          </cell>
          <cell r="B1615" t="str">
            <v>MT</v>
          </cell>
          <cell r="C1615">
            <v>7</v>
          </cell>
          <cell r="D1615" t="str">
            <v>CO</v>
          </cell>
          <cell r="E1615" t="str">
            <v>2017</v>
          </cell>
          <cell r="F1615">
            <v>0</v>
          </cell>
          <cell r="G1615">
            <v>0</v>
          </cell>
          <cell r="H1615">
            <v>0</v>
          </cell>
          <cell r="I1615">
            <v>0</v>
          </cell>
          <cell r="J1615">
            <v>6613664.4000000004</v>
          </cell>
          <cell r="K1615">
            <v>9237072.8900000006</v>
          </cell>
          <cell r="L1615">
            <v>15857443.960000001</v>
          </cell>
          <cell r="M1615">
            <v>-18480852.449999999</v>
          </cell>
          <cell r="N1615">
            <v>6613664.4000000004</v>
          </cell>
          <cell r="O1615">
            <v>25094516.850000001</v>
          </cell>
          <cell r="P1615">
            <v>-18480852.450000003</v>
          </cell>
        </row>
        <row r="1616">
          <cell r="A1616" t="str">
            <v>RIBEIRÃO DO LARGO - BA</v>
          </cell>
          <cell r="B1616" t="str">
            <v>BA</v>
          </cell>
          <cell r="C1616">
            <v>8</v>
          </cell>
          <cell r="D1616" t="str">
            <v>NE</v>
          </cell>
          <cell r="E1616" t="str">
            <v/>
          </cell>
          <cell r="F1616" t="str">
            <v/>
          </cell>
          <cell r="G1616" t="str">
            <v/>
          </cell>
          <cell r="H1616" t="str">
            <v/>
          </cell>
          <cell r="I1616" t="str">
            <v/>
          </cell>
          <cell r="J1616" t="str">
            <v/>
          </cell>
          <cell r="K1616" t="str">
            <v/>
          </cell>
          <cell r="L1616" t="str">
            <v/>
          </cell>
          <cell r="M1616" t="str">
            <v/>
          </cell>
          <cell r="N1616" t="str">
            <v/>
          </cell>
          <cell r="P1616" t="str">
            <v/>
          </cell>
        </row>
        <row r="1617">
          <cell r="A1617" t="str">
            <v>RIBEIRÃO DOS ÍNDIOS - SP</v>
          </cell>
          <cell r="B1617" t="str">
            <v>SP</v>
          </cell>
          <cell r="C1617">
            <v>7</v>
          </cell>
          <cell r="D1617" t="str">
            <v>SE</v>
          </cell>
          <cell r="E1617" t="str">
            <v>2017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  <cell r="J1617">
            <v>8138144.9199999999</v>
          </cell>
          <cell r="K1617">
            <v>5860488.5</v>
          </cell>
          <cell r="L1617">
            <v>9819740.9100000001</v>
          </cell>
          <cell r="M1617">
            <v>-7542084.4900000002</v>
          </cell>
          <cell r="N1617">
            <v>8138144.9199999999</v>
          </cell>
          <cell r="O1617">
            <v>15680229.41</v>
          </cell>
          <cell r="P1617">
            <v>-7542084.4900000002</v>
          </cell>
        </row>
        <row r="1618">
          <cell r="A1618" t="str">
            <v>RIBEIRÃO GRANDE - SP</v>
          </cell>
          <cell r="B1618" t="str">
            <v>SP</v>
          </cell>
          <cell r="C1618">
            <v>7</v>
          </cell>
          <cell r="D1618" t="str">
            <v>SE</v>
          </cell>
          <cell r="E1618" t="str">
            <v>2017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24527308.489999998</v>
          </cell>
          <cell r="K1618">
            <v>7431830.29</v>
          </cell>
          <cell r="L1618">
            <v>33014329.82</v>
          </cell>
          <cell r="M1618">
            <v>-15918851.619999999</v>
          </cell>
          <cell r="N1618">
            <v>24527308.489999998</v>
          </cell>
          <cell r="O1618">
            <v>40446160.109999999</v>
          </cell>
          <cell r="P1618">
            <v>-15918851.620000001</v>
          </cell>
        </row>
        <row r="1619">
          <cell r="A1619" t="str">
            <v>RIBEIRÃO PIRES - SP</v>
          </cell>
          <cell r="B1619" t="str">
            <v>SP</v>
          </cell>
          <cell r="C1619">
            <v>4</v>
          </cell>
          <cell r="D1619" t="str">
            <v>SE</v>
          </cell>
          <cell r="E1619" t="str">
            <v>2019</v>
          </cell>
          <cell r="F1619">
            <v>35560764.109999999</v>
          </cell>
          <cell r="G1619">
            <v>222946711.08000001</v>
          </cell>
          <cell r="H1619">
            <v>512216102.38999999</v>
          </cell>
          <cell r="I1619">
            <v>-699602049.36000001</v>
          </cell>
          <cell r="J1619">
            <v>84875489.420000002</v>
          </cell>
          <cell r="K1619">
            <v>11313854.58</v>
          </cell>
          <cell r="L1619">
            <v>71200728.689999998</v>
          </cell>
          <cell r="M1619">
            <v>2360906.1500000041</v>
          </cell>
          <cell r="N1619">
            <v>120436253.53</v>
          </cell>
          <cell r="O1619">
            <v>817677396.74000001</v>
          </cell>
          <cell r="P1619">
            <v>-697241143.21000004</v>
          </cell>
        </row>
        <row r="1620">
          <cell r="A1620" t="str">
            <v>RIBEIRÃO PRETO - SP</v>
          </cell>
          <cell r="B1620" t="str">
            <v>SP</v>
          </cell>
          <cell r="C1620">
            <v>3</v>
          </cell>
          <cell r="D1620" t="str">
            <v>SE</v>
          </cell>
          <cell r="E1620" t="str">
            <v>2018</v>
          </cell>
          <cell r="F1620">
            <v>93333201.390000001</v>
          </cell>
          <cell r="G1620">
            <v>8969243148.8099995</v>
          </cell>
          <cell r="H1620">
            <v>6705482050.6000004</v>
          </cell>
          <cell r="I1620">
            <v>-15581391998.02</v>
          </cell>
          <cell r="J1620">
            <v>331284140.89999998</v>
          </cell>
          <cell r="K1620">
            <v>118754430.68000001</v>
          </cell>
          <cell r="L1620">
            <v>181631115.61000001</v>
          </cell>
          <cell r="M1620">
            <v>30898594.609999951</v>
          </cell>
          <cell r="N1620">
            <v>424617342.28999996</v>
          </cell>
          <cell r="O1620">
            <v>15975110745.700001</v>
          </cell>
          <cell r="P1620">
            <v>-15550493403.41</v>
          </cell>
        </row>
        <row r="1621">
          <cell r="A1621" t="str">
            <v>RIBEIRÃOZINHO - MT</v>
          </cell>
          <cell r="B1621" t="str">
            <v>MT</v>
          </cell>
          <cell r="C1621">
            <v>7</v>
          </cell>
          <cell r="D1621" t="str">
            <v>CO</v>
          </cell>
          <cell r="E1621" t="str">
            <v>2019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J1621">
            <v>12614188.199999999</v>
          </cell>
          <cell r="K1621">
            <v>2512381.83</v>
          </cell>
          <cell r="L1621">
            <v>17287902.079999998</v>
          </cell>
          <cell r="M1621">
            <v>-7186095.709999999</v>
          </cell>
          <cell r="N1621">
            <v>12614188.199999999</v>
          </cell>
          <cell r="O1621">
            <v>19800283.909999996</v>
          </cell>
          <cell r="P1621">
            <v>-7186095.7099999972</v>
          </cell>
        </row>
        <row r="1622">
          <cell r="A1622" t="str">
            <v>RIO ACIMA - MG</v>
          </cell>
          <cell r="B1622" t="str">
            <v>MG</v>
          </cell>
          <cell r="C1622">
            <v>6</v>
          </cell>
          <cell r="D1622" t="str">
            <v>SE</v>
          </cell>
          <cell r="E1622" t="str">
            <v>2015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J1622">
            <v>1888944.75</v>
          </cell>
          <cell r="K1622">
            <v>17349138.469999999</v>
          </cell>
          <cell r="L1622">
            <v>21332018.16</v>
          </cell>
          <cell r="M1622">
            <v>-36792211.880000003</v>
          </cell>
          <cell r="N1622">
            <v>1888944.75</v>
          </cell>
          <cell r="O1622">
            <v>38681156.629999995</v>
          </cell>
          <cell r="P1622">
            <v>-36792211.879999995</v>
          </cell>
        </row>
        <row r="1623">
          <cell r="A1623" t="str">
            <v>RIO AZUL - PR</v>
          </cell>
          <cell r="B1623" t="str">
            <v>PR</v>
          </cell>
          <cell r="C1623">
            <v>6</v>
          </cell>
          <cell r="D1623" t="str">
            <v>S</v>
          </cell>
          <cell r="E1623" t="str">
            <v>2019</v>
          </cell>
          <cell r="F1623">
            <v>0</v>
          </cell>
          <cell r="G1623">
            <v>0</v>
          </cell>
          <cell r="H1623">
            <v>0</v>
          </cell>
          <cell r="I1623">
            <v>0</v>
          </cell>
          <cell r="J1623">
            <v>52989274.710000001</v>
          </cell>
          <cell r="K1623">
            <v>38682502.950000003</v>
          </cell>
          <cell r="L1623">
            <v>39011673.210000001</v>
          </cell>
          <cell r="M1623">
            <v>-24704901.449999999</v>
          </cell>
          <cell r="N1623">
            <v>52989274.710000001</v>
          </cell>
          <cell r="O1623">
            <v>77694176.159999996</v>
          </cell>
          <cell r="P1623">
            <v>-24704901.449999996</v>
          </cell>
        </row>
        <row r="1624">
          <cell r="A1624" t="str">
            <v>RIO BANANAL - ES</v>
          </cell>
          <cell r="B1624" t="str">
            <v>ES</v>
          </cell>
          <cell r="C1624">
            <v>6</v>
          </cell>
          <cell r="D1624" t="str">
            <v>SE</v>
          </cell>
          <cell r="E1624" t="str">
            <v>2019</v>
          </cell>
          <cell r="F1624">
            <v>0</v>
          </cell>
          <cell r="G1624">
            <v>0</v>
          </cell>
          <cell r="H1624">
            <v>0</v>
          </cell>
          <cell r="I1624">
            <v>0</v>
          </cell>
          <cell r="J1624">
            <v>87312907.140000001</v>
          </cell>
          <cell r="K1624">
            <v>36100288.32</v>
          </cell>
          <cell r="L1624">
            <v>81711605.239999995</v>
          </cell>
          <cell r="M1624">
            <v>-30498986.419999991</v>
          </cell>
          <cell r="N1624">
            <v>87312907.140000001</v>
          </cell>
          <cell r="O1624">
            <v>117811893.56</v>
          </cell>
          <cell r="P1624">
            <v>-30498986.420000002</v>
          </cell>
        </row>
        <row r="1625">
          <cell r="A1625" t="str">
            <v>RIO BONITO - RJ</v>
          </cell>
          <cell r="B1625" t="str">
            <v>RJ</v>
          </cell>
          <cell r="C1625">
            <v>8</v>
          </cell>
          <cell r="D1625" t="str">
            <v>SE</v>
          </cell>
          <cell r="E1625" t="str">
            <v/>
          </cell>
          <cell r="F1625" t="str">
            <v/>
          </cell>
          <cell r="G1625" t="str">
            <v/>
          </cell>
          <cell r="H1625" t="str">
            <v/>
          </cell>
          <cell r="I1625" t="str">
            <v/>
          </cell>
          <cell r="J1625" t="str">
            <v/>
          </cell>
          <cell r="K1625" t="str">
            <v/>
          </cell>
          <cell r="L1625" t="str">
            <v/>
          </cell>
          <cell r="M1625" t="str">
            <v/>
          </cell>
          <cell r="N1625" t="str">
            <v/>
          </cell>
          <cell r="P1625" t="str">
            <v/>
          </cell>
        </row>
        <row r="1626">
          <cell r="A1626" t="str">
            <v>RIO BONITO DO IGUAÇU - PR</v>
          </cell>
          <cell r="B1626" t="str">
            <v>PR</v>
          </cell>
          <cell r="C1626">
            <v>7</v>
          </cell>
          <cell r="D1626" t="str">
            <v>S</v>
          </cell>
          <cell r="E1626" t="str">
            <v>2018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J1626">
            <v>44064717.549999997</v>
          </cell>
          <cell r="K1626">
            <v>8682461.5099999998</v>
          </cell>
          <cell r="L1626">
            <v>39123348.32</v>
          </cell>
          <cell r="M1626">
            <v>-3741092.2799999961</v>
          </cell>
          <cell r="N1626">
            <v>44064717.549999997</v>
          </cell>
          <cell r="O1626">
            <v>47805809.829999998</v>
          </cell>
          <cell r="P1626">
            <v>-3741092.2800000012</v>
          </cell>
        </row>
        <row r="1627">
          <cell r="A1627" t="str">
            <v>RIO BRANCO - AC</v>
          </cell>
          <cell r="B1627" t="str">
            <v>AC</v>
          </cell>
          <cell r="C1627">
            <v>2</v>
          </cell>
          <cell r="D1627" t="str">
            <v>N</v>
          </cell>
          <cell r="E1627" t="str">
            <v>2019</v>
          </cell>
          <cell r="F1627">
            <v>22596.19</v>
          </cell>
          <cell r="G1627">
            <v>44596916.299999997</v>
          </cell>
          <cell r="H1627">
            <v>0</v>
          </cell>
          <cell r="I1627">
            <v>-44574320.109999999</v>
          </cell>
          <cell r="J1627">
            <v>390726765.75999999</v>
          </cell>
          <cell r="K1627">
            <v>362800419.33999997</v>
          </cell>
          <cell r="L1627">
            <v>398380347.47000003</v>
          </cell>
          <cell r="M1627">
            <v>-370454001.05000001</v>
          </cell>
          <cell r="N1627">
            <v>390749361.94999999</v>
          </cell>
          <cell r="O1627">
            <v>805777683.11000001</v>
          </cell>
          <cell r="P1627">
            <v>-415028321.16000003</v>
          </cell>
        </row>
        <row r="1628">
          <cell r="A1628" t="str">
            <v>RIO BRANCO - MT</v>
          </cell>
          <cell r="B1628" t="str">
            <v>MT</v>
          </cell>
          <cell r="C1628">
            <v>7</v>
          </cell>
          <cell r="D1628" t="str">
            <v>CO</v>
          </cell>
          <cell r="E1628" t="str">
            <v>2019</v>
          </cell>
          <cell r="F1628">
            <v>0</v>
          </cell>
          <cell r="G1628">
            <v>0</v>
          </cell>
          <cell r="H1628">
            <v>0</v>
          </cell>
          <cell r="I1628">
            <v>0</v>
          </cell>
          <cell r="J1628">
            <v>13497753.939999999</v>
          </cell>
          <cell r="K1628">
            <v>13152662.67</v>
          </cell>
          <cell r="L1628">
            <v>15499882.380000001</v>
          </cell>
          <cell r="M1628">
            <v>-15154791.109999999</v>
          </cell>
          <cell r="N1628">
            <v>13497753.939999999</v>
          </cell>
          <cell r="O1628">
            <v>28652545.050000001</v>
          </cell>
          <cell r="P1628">
            <v>-15154791.110000001</v>
          </cell>
        </row>
        <row r="1629">
          <cell r="A1629" t="str">
            <v>RIO BRANCO DO IVAÍ - PR</v>
          </cell>
          <cell r="B1629" t="str">
            <v>PR</v>
          </cell>
          <cell r="C1629">
            <v>7</v>
          </cell>
          <cell r="D1629" t="str">
            <v>S</v>
          </cell>
          <cell r="E1629" t="str">
            <v>2018</v>
          </cell>
          <cell r="F1629">
            <v>0</v>
          </cell>
          <cell r="G1629">
            <v>0</v>
          </cell>
          <cell r="H1629">
            <v>0</v>
          </cell>
          <cell r="I1629">
            <v>0</v>
          </cell>
          <cell r="J1629">
            <v>9441165.0700000003</v>
          </cell>
          <cell r="K1629">
            <v>13424957.66</v>
          </cell>
          <cell r="L1629">
            <v>10043372.470000001</v>
          </cell>
          <cell r="M1629">
            <v>-14027165.060000001</v>
          </cell>
          <cell r="N1629">
            <v>9441165.0700000003</v>
          </cell>
          <cell r="O1629">
            <v>23468330.130000003</v>
          </cell>
          <cell r="P1629">
            <v>-14027165.060000002</v>
          </cell>
        </row>
        <row r="1630">
          <cell r="A1630" t="str">
            <v>RIO BRILHANTE - MS</v>
          </cell>
          <cell r="B1630" t="str">
            <v>MS</v>
          </cell>
          <cell r="C1630">
            <v>5</v>
          </cell>
          <cell r="D1630" t="str">
            <v>CO</v>
          </cell>
          <cell r="E1630" t="str">
            <v>2019</v>
          </cell>
          <cell r="F1630">
            <v>0</v>
          </cell>
          <cell r="G1630">
            <v>0</v>
          </cell>
          <cell r="H1630">
            <v>0</v>
          </cell>
          <cell r="I1630">
            <v>0</v>
          </cell>
          <cell r="J1630">
            <v>116644248.16</v>
          </cell>
          <cell r="K1630">
            <v>102055720.09</v>
          </cell>
          <cell r="L1630">
            <v>159534843.19</v>
          </cell>
          <cell r="M1630">
            <v>-144946315.12</v>
          </cell>
          <cell r="N1630">
            <v>116644248.16</v>
          </cell>
          <cell r="O1630">
            <v>261590563.28</v>
          </cell>
          <cell r="P1630">
            <v>-144946315.12</v>
          </cell>
        </row>
        <row r="1631">
          <cell r="A1631" t="str">
            <v>RIO CLARO - RJ</v>
          </cell>
          <cell r="B1631" t="str">
            <v>RJ</v>
          </cell>
          <cell r="C1631">
            <v>5</v>
          </cell>
          <cell r="D1631" t="str">
            <v>SE</v>
          </cell>
          <cell r="E1631" t="str">
            <v>2019</v>
          </cell>
          <cell r="F1631">
            <v>0</v>
          </cell>
          <cell r="G1631">
            <v>64545139.549999997</v>
          </cell>
          <cell r="H1631">
            <v>2187702.5099999998</v>
          </cell>
          <cell r="I1631">
            <v>-66732842.059999987</v>
          </cell>
          <cell r="J1631">
            <v>90493052.650000006</v>
          </cell>
          <cell r="K1631">
            <v>63248947.969999999</v>
          </cell>
          <cell r="L1631">
            <v>128378530.38</v>
          </cell>
          <cell r="M1631">
            <v>-101134425.7</v>
          </cell>
          <cell r="N1631">
            <v>90493052.650000006</v>
          </cell>
          <cell r="O1631">
            <v>258360320.41</v>
          </cell>
          <cell r="P1631">
            <v>-167867267.75999999</v>
          </cell>
        </row>
        <row r="1632">
          <cell r="A1632" t="str">
            <v>RIO CLARO - SP</v>
          </cell>
          <cell r="B1632" t="str">
            <v>SP</v>
          </cell>
          <cell r="C1632">
            <v>3</v>
          </cell>
          <cell r="D1632" t="str">
            <v>SE</v>
          </cell>
          <cell r="E1632" t="str">
            <v>2017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J1632">
            <v>322137521.07999998</v>
          </cell>
          <cell r="K1632">
            <v>193927084.59999999</v>
          </cell>
          <cell r="L1632">
            <v>423518133.19</v>
          </cell>
          <cell r="M1632">
            <v>-295307696.70999998</v>
          </cell>
          <cell r="N1632">
            <v>322137521.07999998</v>
          </cell>
          <cell r="O1632">
            <v>617445217.78999996</v>
          </cell>
          <cell r="P1632">
            <v>-295307696.70999998</v>
          </cell>
        </row>
        <row r="1633">
          <cell r="A1633" t="str">
            <v>RIO DAS ANTAS - SC</v>
          </cell>
          <cell r="B1633" t="str">
            <v>SC</v>
          </cell>
          <cell r="C1633">
            <v>7</v>
          </cell>
          <cell r="D1633" t="str">
            <v>S</v>
          </cell>
          <cell r="E1633" t="str">
            <v>2019</v>
          </cell>
          <cell r="F1633">
            <v>0</v>
          </cell>
          <cell r="G1633">
            <v>0</v>
          </cell>
          <cell r="H1633">
            <v>0</v>
          </cell>
          <cell r="I1633">
            <v>0</v>
          </cell>
          <cell r="J1633">
            <v>14592226.800000001</v>
          </cell>
          <cell r="K1633">
            <v>13340568.119999999</v>
          </cell>
          <cell r="L1633">
            <v>17678438.640000001</v>
          </cell>
          <cell r="M1633">
            <v>-16426779.960000001</v>
          </cell>
          <cell r="N1633">
            <v>14592226.800000001</v>
          </cell>
          <cell r="O1633">
            <v>31019006.759999998</v>
          </cell>
          <cell r="P1633">
            <v>-16426779.959999997</v>
          </cell>
        </row>
        <row r="1634">
          <cell r="A1634" t="str">
            <v>RIO DAS OSTRAS - RJ</v>
          </cell>
          <cell r="B1634" t="str">
            <v>RJ</v>
          </cell>
          <cell r="C1634">
            <v>4</v>
          </cell>
          <cell r="D1634" t="str">
            <v>SE</v>
          </cell>
          <cell r="E1634" t="str">
            <v>2019</v>
          </cell>
          <cell r="F1634">
            <v>0</v>
          </cell>
          <cell r="G1634">
            <v>0</v>
          </cell>
          <cell r="H1634">
            <v>0</v>
          </cell>
          <cell r="I1634">
            <v>0</v>
          </cell>
          <cell r="J1634">
            <v>451101792.75</v>
          </cell>
          <cell r="K1634">
            <v>139879158.22</v>
          </cell>
          <cell r="L1634">
            <v>311105904.44</v>
          </cell>
          <cell r="M1634">
            <v>116730.09000000361</v>
          </cell>
          <cell r="N1634">
            <v>451101792.75</v>
          </cell>
          <cell r="O1634">
            <v>450985062.65999997</v>
          </cell>
          <cell r="P1634">
            <v>116730.09000003338</v>
          </cell>
        </row>
        <row r="1635">
          <cell r="A1635" t="str">
            <v>RIO DE JANEIRO - RJ</v>
          </cell>
          <cell r="B1635" t="str">
            <v>RJ</v>
          </cell>
          <cell r="C1635">
            <v>2</v>
          </cell>
          <cell r="D1635" t="str">
            <v>SE</v>
          </cell>
          <cell r="E1635" t="str">
            <v>2018</v>
          </cell>
          <cell r="F1635">
            <v>0</v>
          </cell>
          <cell r="G1635">
            <v>0</v>
          </cell>
          <cell r="H1635">
            <v>0</v>
          </cell>
          <cell r="I1635">
            <v>0</v>
          </cell>
          <cell r="J1635">
            <v>1289594411.03</v>
          </cell>
          <cell r="K1635">
            <v>48093102306.690002</v>
          </cell>
          <cell r="L1635">
            <v>20061994957.830002</v>
          </cell>
          <cell r="M1635">
            <v>-66865502853.490013</v>
          </cell>
          <cell r="N1635">
            <v>1289594411.03</v>
          </cell>
          <cell r="O1635">
            <v>68155097264.520004</v>
          </cell>
          <cell r="P1635">
            <v>-66865502853.490005</v>
          </cell>
        </row>
        <row r="1636">
          <cell r="A1636" t="str">
            <v>RIO DO CAMPO - SC</v>
          </cell>
          <cell r="B1636" t="str">
            <v>SC</v>
          </cell>
          <cell r="C1636">
            <v>7</v>
          </cell>
          <cell r="D1636" t="str">
            <v>S</v>
          </cell>
          <cell r="E1636" t="str">
            <v>2019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J1636">
            <v>11654564.529999999</v>
          </cell>
          <cell r="K1636">
            <v>27152895.32</v>
          </cell>
          <cell r="L1636">
            <v>20714618.829999998</v>
          </cell>
          <cell r="M1636">
            <v>-36212949.619999997</v>
          </cell>
          <cell r="N1636">
            <v>11654564.529999999</v>
          </cell>
          <cell r="O1636">
            <v>47867514.149999999</v>
          </cell>
          <cell r="P1636">
            <v>-36212949.619999997</v>
          </cell>
        </row>
        <row r="1637">
          <cell r="A1637" t="str">
            <v>RIO DO SUL - SC</v>
          </cell>
          <cell r="B1637" t="str">
            <v>SC</v>
          </cell>
          <cell r="C1637">
            <v>5</v>
          </cell>
          <cell r="D1637" t="str">
            <v>S</v>
          </cell>
          <cell r="E1637" t="str">
            <v>2019</v>
          </cell>
          <cell r="F1637">
            <v>0</v>
          </cell>
          <cell r="G1637">
            <v>15766040.84</v>
          </cell>
          <cell r="H1637">
            <v>0</v>
          </cell>
          <cell r="I1637">
            <v>-15766040.84</v>
          </cell>
          <cell r="J1637">
            <v>202627938.77000001</v>
          </cell>
          <cell r="K1637">
            <v>161827621.06999999</v>
          </cell>
          <cell r="L1637">
            <v>90783062.760000005</v>
          </cell>
          <cell r="M1637">
            <v>-49982745.060000017</v>
          </cell>
          <cell r="N1637">
            <v>202627938.77000001</v>
          </cell>
          <cell r="O1637">
            <v>268376724.67000002</v>
          </cell>
          <cell r="P1637">
            <v>-65748785.900000006</v>
          </cell>
        </row>
        <row r="1638">
          <cell r="A1638" t="str">
            <v>RIO DOS ÍNDIOS - RS</v>
          </cell>
          <cell r="B1638" t="str">
            <v>RS</v>
          </cell>
          <cell r="C1638">
            <v>7</v>
          </cell>
          <cell r="D1638" t="str">
            <v>S</v>
          </cell>
          <cell r="E1638" t="str">
            <v>2018</v>
          </cell>
          <cell r="F1638">
            <v>0</v>
          </cell>
          <cell r="G1638">
            <v>0</v>
          </cell>
          <cell r="H1638">
            <v>0</v>
          </cell>
          <cell r="I1638">
            <v>0</v>
          </cell>
          <cell r="J1638">
            <v>21090978.010000002</v>
          </cell>
          <cell r="K1638">
            <v>14449118.65</v>
          </cell>
          <cell r="L1638">
            <v>25536283.75</v>
          </cell>
          <cell r="M1638">
            <v>-18894424.390000001</v>
          </cell>
          <cell r="N1638">
            <v>21090978.010000002</v>
          </cell>
          <cell r="O1638">
            <v>39985402.399999999</v>
          </cell>
          <cell r="P1638">
            <v>-18894424.389999997</v>
          </cell>
        </row>
        <row r="1639">
          <cell r="A1639" t="str">
            <v>RIO GRANDE - RS</v>
          </cell>
          <cell r="B1639" t="str">
            <v>RS</v>
          </cell>
          <cell r="C1639">
            <v>4</v>
          </cell>
          <cell r="D1639" t="str">
            <v>S</v>
          </cell>
          <cell r="E1639" t="str">
            <v>2019</v>
          </cell>
          <cell r="F1639">
            <v>0</v>
          </cell>
          <cell r="G1639">
            <v>0</v>
          </cell>
          <cell r="H1639">
            <v>0</v>
          </cell>
          <cell r="I1639">
            <v>0</v>
          </cell>
          <cell r="J1639">
            <v>580039407.92999995</v>
          </cell>
          <cell r="K1639">
            <v>570688538.26999998</v>
          </cell>
          <cell r="L1639">
            <v>657216232.36000001</v>
          </cell>
          <cell r="M1639">
            <v>-647865362.70000005</v>
          </cell>
          <cell r="N1639">
            <v>580039407.92999995</v>
          </cell>
          <cell r="O1639">
            <v>1227904770.6300001</v>
          </cell>
          <cell r="P1639">
            <v>-647865362.70000017</v>
          </cell>
        </row>
        <row r="1640">
          <cell r="A1640" t="str">
            <v>RIO GRANDE DA SERRA - SP</v>
          </cell>
          <cell r="B1640" t="str">
            <v>SP</v>
          </cell>
          <cell r="C1640">
            <v>5</v>
          </cell>
          <cell r="D1640" t="str">
            <v>SE</v>
          </cell>
          <cell r="E1640" t="str">
            <v>2019</v>
          </cell>
          <cell r="F1640">
            <v>0</v>
          </cell>
          <cell r="G1640">
            <v>0</v>
          </cell>
          <cell r="H1640">
            <v>0</v>
          </cell>
          <cell r="I1640">
            <v>0</v>
          </cell>
          <cell r="J1640">
            <v>39659678.469999999</v>
          </cell>
          <cell r="K1640">
            <v>39459596.329999998</v>
          </cell>
          <cell r="L1640">
            <v>39416577.659999996</v>
          </cell>
          <cell r="M1640">
            <v>-39216495.520000003</v>
          </cell>
          <cell r="N1640">
            <v>39659678.469999999</v>
          </cell>
          <cell r="O1640">
            <v>78876173.989999995</v>
          </cell>
          <cell r="P1640">
            <v>-39216495.519999996</v>
          </cell>
        </row>
        <row r="1641">
          <cell r="A1641" t="str">
            <v>RIO NEGRINHO - SC</v>
          </cell>
          <cell r="B1641" t="str">
            <v>SC</v>
          </cell>
          <cell r="C1641">
            <v>5</v>
          </cell>
          <cell r="D1641" t="str">
            <v>S</v>
          </cell>
          <cell r="E1641" t="str">
            <v>2019</v>
          </cell>
          <cell r="F1641">
            <v>0</v>
          </cell>
          <cell r="G1641">
            <v>0</v>
          </cell>
          <cell r="H1641">
            <v>0</v>
          </cell>
          <cell r="I1641">
            <v>0</v>
          </cell>
          <cell r="J1641">
            <v>124414835.43000001</v>
          </cell>
          <cell r="K1641">
            <v>89711647.959999993</v>
          </cell>
          <cell r="L1641">
            <v>147692283.31999999</v>
          </cell>
          <cell r="M1641">
            <v>-112989095.84999999</v>
          </cell>
          <cell r="N1641">
            <v>124414835.43000001</v>
          </cell>
          <cell r="O1641">
            <v>237403931.27999997</v>
          </cell>
          <cell r="P1641">
            <v>-112989095.84999996</v>
          </cell>
        </row>
        <row r="1642">
          <cell r="A1642" t="str">
            <v>RIO NEGRO - PR</v>
          </cell>
          <cell r="B1642" t="str">
            <v>PR</v>
          </cell>
          <cell r="C1642">
            <v>6</v>
          </cell>
          <cell r="D1642" t="str">
            <v>S</v>
          </cell>
          <cell r="E1642" t="str">
            <v>2019</v>
          </cell>
          <cell r="F1642">
            <v>0</v>
          </cell>
          <cell r="G1642">
            <v>0</v>
          </cell>
          <cell r="H1642">
            <v>0</v>
          </cell>
          <cell r="I1642">
            <v>0</v>
          </cell>
          <cell r="J1642">
            <v>85674878.799999997</v>
          </cell>
          <cell r="K1642">
            <v>79379856.069999993</v>
          </cell>
          <cell r="L1642">
            <v>70288743</v>
          </cell>
          <cell r="M1642">
            <v>-63993720.270000003</v>
          </cell>
          <cell r="N1642">
            <v>85674878.799999997</v>
          </cell>
          <cell r="O1642">
            <v>149668599.06999999</v>
          </cell>
          <cell r="P1642">
            <v>-63993720.269999996</v>
          </cell>
        </row>
        <row r="1643">
          <cell r="A1643" t="str">
            <v>RIO NOVO DO SUL - ES</v>
          </cell>
          <cell r="B1643" t="str">
            <v>ES</v>
          </cell>
          <cell r="C1643">
            <v>6</v>
          </cell>
          <cell r="D1643" t="str">
            <v>SE</v>
          </cell>
          <cell r="E1643" t="str">
            <v>2019</v>
          </cell>
          <cell r="F1643">
            <v>48355.69</v>
          </cell>
          <cell r="G1643">
            <v>66703801.07</v>
          </cell>
          <cell r="H1643">
            <v>83931084.060000002</v>
          </cell>
          <cell r="I1643">
            <v>-150586529.44</v>
          </cell>
          <cell r="J1643">
            <v>15552435.390000001</v>
          </cell>
          <cell r="K1643">
            <v>1337524.76</v>
          </cell>
          <cell r="L1643">
            <v>11816160.619999999</v>
          </cell>
          <cell r="M1643">
            <v>2398750.0099999998</v>
          </cell>
          <cell r="N1643">
            <v>15600791.08</v>
          </cell>
          <cell r="O1643">
            <v>163788570.50999999</v>
          </cell>
          <cell r="P1643">
            <v>-148187779.42999998</v>
          </cell>
        </row>
        <row r="1644">
          <cell r="A1644" t="str">
            <v>RIO PARANAÍBA - MG</v>
          </cell>
          <cell r="B1644" t="str">
            <v>MG</v>
          </cell>
          <cell r="C1644">
            <v>6</v>
          </cell>
          <cell r="D1644" t="str">
            <v>SE</v>
          </cell>
          <cell r="E1644" t="str">
            <v>2018</v>
          </cell>
          <cell r="F1644">
            <v>0</v>
          </cell>
          <cell r="G1644">
            <v>6358816.5099999998</v>
          </cell>
          <cell r="H1644">
            <v>0</v>
          </cell>
          <cell r="I1644">
            <v>-6358816.5099999998</v>
          </cell>
          <cell r="J1644">
            <v>22658873.809999999</v>
          </cell>
          <cell r="K1644">
            <v>26752462.609999999</v>
          </cell>
          <cell r="L1644">
            <v>27951780.359999999</v>
          </cell>
          <cell r="M1644">
            <v>-32045369.16</v>
          </cell>
          <cell r="N1644">
            <v>22658873.809999999</v>
          </cell>
          <cell r="O1644">
            <v>61063059.479999997</v>
          </cell>
          <cell r="P1644">
            <v>-38404185.670000002</v>
          </cell>
        </row>
        <row r="1645">
          <cell r="A1645" t="str">
            <v>RIO PRETO DA EVA - AM</v>
          </cell>
          <cell r="B1645" t="str">
            <v>AM</v>
          </cell>
          <cell r="C1645">
            <v>8</v>
          </cell>
          <cell r="D1645" t="str">
            <v>N</v>
          </cell>
          <cell r="E1645" t="str">
            <v/>
          </cell>
          <cell r="F1645" t="str">
            <v/>
          </cell>
          <cell r="G1645" t="str">
            <v/>
          </cell>
          <cell r="H1645" t="str">
            <v/>
          </cell>
          <cell r="I1645" t="str">
            <v/>
          </cell>
          <cell r="J1645" t="str">
            <v/>
          </cell>
          <cell r="K1645" t="str">
            <v/>
          </cell>
          <cell r="L1645" t="str">
            <v/>
          </cell>
          <cell r="M1645" t="str">
            <v/>
          </cell>
          <cell r="N1645" t="str">
            <v/>
          </cell>
          <cell r="P1645" t="str">
            <v/>
          </cell>
        </row>
        <row r="1646">
          <cell r="A1646" t="str">
            <v>RIO QUENTE - GO</v>
          </cell>
          <cell r="B1646" t="str">
            <v>GO</v>
          </cell>
          <cell r="C1646">
            <v>7</v>
          </cell>
          <cell r="D1646" t="str">
            <v>CO</v>
          </cell>
          <cell r="E1646" t="str">
            <v>2019</v>
          </cell>
          <cell r="F1646">
            <v>0</v>
          </cell>
          <cell r="G1646">
            <v>0</v>
          </cell>
          <cell r="H1646">
            <v>0</v>
          </cell>
          <cell r="I1646">
            <v>0</v>
          </cell>
          <cell r="J1646">
            <v>14054579.560000001</v>
          </cell>
          <cell r="K1646">
            <v>14088292.789999999</v>
          </cell>
          <cell r="L1646">
            <v>52036101.869999997</v>
          </cell>
          <cell r="M1646">
            <v>-52069815.099999987</v>
          </cell>
          <cell r="N1646">
            <v>14054579.560000001</v>
          </cell>
          <cell r="O1646">
            <v>66124394.659999996</v>
          </cell>
          <cell r="P1646">
            <v>-52069815.099999994</v>
          </cell>
        </row>
        <row r="1647">
          <cell r="A1647" t="str">
            <v>RIO VERDE - GO</v>
          </cell>
          <cell r="B1647" t="str">
            <v>GO</v>
          </cell>
          <cell r="C1647">
            <v>3</v>
          </cell>
          <cell r="D1647" t="str">
            <v>CO</v>
          </cell>
          <cell r="E1647" t="str">
            <v>2019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  <cell r="J1647">
            <v>240053394.97</v>
          </cell>
          <cell r="K1647">
            <v>484621121.32999998</v>
          </cell>
          <cell r="L1647">
            <v>873758208.96000004</v>
          </cell>
          <cell r="M1647">
            <v>-1118325935.3199999</v>
          </cell>
          <cell r="N1647">
            <v>240053394.97</v>
          </cell>
          <cell r="O1647">
            <v>1358379330.29</v>
          </cell>
          <cell r="P1647">
            <v>-1118325935.3199999</v>
          </cell>
        </row>
        <row r="1648">
          <cell r="A1648" t="str">
            <v>RIO VERDE DE MATO GROSSO - MS</v>
          </cell>
          <cell r="B1648" t="str">
            <v>MS</v>
          </cell>
          <cell r="C1648">
            <v>6</v>
          </cell>
          <cell r="D1648" t="str">
            <v>CO</v>
          </cell>
          <cell r="E1648" t="str">
            <v>2019</v>
          </cell>
          <cell r="F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22194406.75</v>
          </cell>
          <cell r="K1648">
            <v>35373103.890000001</v>
          </cell>
          <cell r="L1648">
            <v>28377284.289999999</v>
          </cell>
          <cell r="M1648">
            <v>-41555981.43</v>
          </cell>
          <cell r="N1648">
            <v>22194406.75</v>
          </cell>
          <cell r="O1648">
            <v>63750388.18</v>
          </cell>
          <cell r="P1648">
            <v>-41555981.43</v>
          </cell>
        </row>
        <row r="1649">
          <cell r="A1649" t="str">
            <v>RIOZINHO - RS</v>
          </cell>
          <cell r="B1649" t="str">
            <v>RS</v>
          </cell>
          <cell r="C1649">
            <v>7</v>
          </cell>
          <cell r="D1649" t="str">
            <v>S</v>
          </cell>
          <cell r="E1649" t="str">
            <v>2019</v>
          </cell>
          <cell r="F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19464773.170000002</v>
          </cell>
          <cell r="K1649">
            <v>5953464</v>
          </cell>
          <cell r="L1649">
            <v>23248815</v>
          </cell>
          <cell r="M1649">
            <v>-9737505.8299999982</v>
          </cell>
          <cell r="N1649">
            <v>19464773.170000002</v>
          </cell>
          <cell r="O1649">
            <v>29202279</v>
          </cell>
          <cell r="P1649">
            <v>-9737505.8299999982</v>
          </cell>
        </row>
        <row r="1650">
          <cell r="A1650" t="str">
            <v>ROCA SALES - RS</v>
          </cell>
          <cell r="B1650" t="str">
            <v>RS</v>
          </cell>
          <cell r="C1650">
            <v>7</v>
          </cell>
          <cell r="D1650" t="str">
            <v>S</v>
          </cell>
          <cell r="E1650" t="str">
            <v>2019</v>
          </cell>
          <cell r="F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13297075.630000001</v>
          </cell>
          <cell r="K1650">
            <v>14894302</v>
          </cell>
          <cell r="L1650">
            <v>35092752</v>
          </cell>
          <cell r="M1650">
            <v>-36689978.369999997</v>
          </cell>
          <cell r="N1650">
            <v>13297075.630000001</v>
          </cell>
          <cell r="O1650">
            <v>49987054</v>
          </cell>
          <cell r="P1650">
            <v>-36689978.369999997</v>
          </cell>
        </row>
        <row r="1651">
          <cell r="A1651" t="str">
            <v>ROCHEDO - MS</v>
          </cell>
          <cell r="B1651" t="str">
            <v>MS</v>
          </cell>
          <cell r="C1651">
            <v>7</v>
          </cell>
          <cell r="D1651" t="str">
            <v>CO</v>
          </cell>
          <cell r="E1651" t="str">
            <v>2019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23074479.809999999</v>
          </cell>
          <cell r="K1651">
            <v>15082370.52</v>
          </cell>
          <cell r="L1651">
            <v>18569316.969999999</v>
          </cell>
          <cell r="M1651">
            <v>-10577207.68</v>
          </cell>
          <cell r="N1651">
            <v>23074479.809999999</v>
          </cell>
          <cell r="O1651">
            <v>33651687.489999995</v>
          </cell>
          <cell r="P1651">
            <v>-10577207.679999996</v>
          </cell>
        </row>
        <row r="1652">
          <cell r="A1652" t="str">
            <v>ROCHEDO DE MINAS - MG</v>
          </cell>
          <cell r="B1652" t="str">
            <v>MG</v>
          </cell>
          <cell r="C1652">
            <v>7</v>
          </cell>
          <cell r="D1652" t="str">
            <v>SE</v>
          </cell>
          <cell r="E1652" t="str">
            <v/>
          </cell>
          <cell r="F1652" t="str">
            <v/>
          </cell>
          <cell r="G1652" t="str">
            <v/>
          </cell>
          <cell r="H1652" t="str">
            <v/>
          </cell>
          <cell r="I1652" t="str">
            <v/>
          </cell>
          <cell r="J1652" t="str">
            <v/>
          </cell>
          <cell r="K1652" t="str">
            <v/>
          </cell>
          <cell r="L1652" t="str">
            <v/>
          </cell>
          <cell r="M1652" t="str">
            <v/>
          </cell>
          <cell r="N1652" t="str">
            <v/>
          </cell>
          <cell r="P1652" t="str">
            <v/>
          </cell>
        </row>
        <row r="1653">
          <cell r="A1653" t="str">
            <v>RODOLFO FERNANDES - RN</v>
          </cell>
          <cell r="B1653" t="str">
            <v>RN</v>
          </cell>
          <cell r="C1653">
            <v>7</v>
          </cell>
          <cell r="D1653" t="str">
            <v>NE</v>
          </cell>
          <cell r="E1653" t="str">
            <v>2018</v>
          </cell>
          <cell r="F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3989024.5</v>
          </cell>
          <cell r="K1653">
            <v>10059158.949999999</v>
          </cell>
          <cell r="L1653">
            <v>15362331.48</v>
          </cell>
          <cell r="M1653">
            <v>-21432465.93</v>
          </cell>
          <cell r="N1653">
            <v>3989024.5</v>
          </cell>
          <cell r="O1653">
            <v>25421490.43</v>
          </cell>
          <cell r="P1653">
            <v>-21432465.93</v>
          </cell>
        </row>
        <row r="1654">
          <cell r="A1654" t="str">
            <v>ROLADOR - RS</v>
          </cell>
          <cell r="B1654" t="str">
            <v>RS</v>
          </cell>
          <cell r="C1654">
            <v>7</v>
          </cell>
          <cell r="D1654" t="str">
            <v>S</v>
          </cell>
          <cell r="E1654" t="str">
            <v>2019</v>
          </cell>
          <cell r="F1654">
            <v>0</v>
          </cell>
          <cell r="G1654">
            <v>0</v>
          </cell>
          <cell r="H1654">
            <v>0</v>
          </cell>
          <cell r="I1654">
            <v>0</v>
          </cell>
          <cell r="J1654">
            <v>11789435.26</v>
          </cell>
          <cell r="K1654">
            <v>4066327.08</v>
          </cell>
          <cell r="L1654">
            <v>13570321.91</v>
          </cell>
          <cell r="M1654">
            <v>-5847213.7300000004</v>
          </cell>
          <cell r="N1654">
            <v>11789435.26</v>
          </cell>
          <cell r="O1654">
            <v>17636648.990000002</v>
          </cell>
          <cell r="P1654">
            <v>-5847213.7300000023</v>
          </cell>
        </row>
        <row r="1655">
          <cell r="A1655" t="str">
            <v>ROLÂNDIA - PR</v>
          </cell>
          <cell r="B1655" t="str">
            <v>PR</v>
          </cell>
          <cell r="C1655">
            <v>5</v>
          </cell>
          <cell r="D1655" t="str">
            <v>S</v>
          </cell>
          <cell r="E1655" t="str">
            <v>2019</v>
          </cell>
          <cell r="F1655">
            <v>0</v>
          </cell>
          <cell r="G1655">
            <v>0</v>
          </cell>
          <cell r="H1655">
            <v>0</v>
          </cell>
          <cell r="I1655">
            <v>0</v>
          </cell>
          <cell r="J1655">
            <v>97653743.239999995</v>
          </cell>
          <cell r="K1655">
            <v>125235366.34999999</v>
          </cell>
          <cell r="L1655">
            <v>263299194.43000001</v>
          </cell>
          <cell r="M1655">
            <v>-290880817.54000002</v>
          </cell>
          <cell r="N1655">
            <v>97653743.239999995</v>
          </cell>
          <cell r="O1655">
            <v>388534560.77999997</v>
          </cell>
          <cell r="P1655">
            <v>-290880817.53999996</v>
          </cell>
        </row>
        <row r="1656">
          <cell r="A1656" t="str">
            <v>ROLIM DE MOURA - RO</v>
          </cell>
          <cell r="B1656" t="str">
            <v>RO</v>
          </cell>
          <cell r="C1656">
            <v>5</v>
          </cell>
          <cell r="D1656" t="str">
            <v>N</v>
          </cell>
          <cell r="E1656" t="str">
            <v>2019</v>
          </cell>
          <cell r="F1656">
            <v>0</v>
          </cell>
          <cell r="G1656">
            <v>0</v>
          </cell>
          <cell r="H1656">
            <v>0</v>
          </cell>
          <cell r="I1656">
            <v>0</v>
          </cell>
          <cell r="J1656">
            <v>104683270.63</v>
          </cell>
          <cell r="K1656">
            <v>41361902.380000003</v>
          </cell>
          <cell r="L1656">
            <v>97418227.670000002</v>
          </cell>
          <cell r="M1656">
            <v>-34096859.420000009</v>
          </cell>
          <cell r="N1656">
            <v>104683270.63</v>
          </cell>
          <cell r="O1656">
            <v>138780130.05000001</v>
          </cell>
          <cell r="P1656">
            <v>-34096859.420000017</v>
          </cell>
        </row>
        <row r="1657">
          <cell r="A1657" t="str">
            <v>RONCADOR - PR</v>
          </cell>
          <cell r="B1657" t="str">
            <v>PR</v>
          </cell>
          <cell r="C1657">
            <v>6</v>
          </cell>
          <cell r="D1657" t="str">
            <v>S</v>
          </cell>
          <cell r="E1657" t="str">
            <v>2019</v>
          </cell>
          <cell r="F1657">
            <v>0</v>
          </cell>
          <cell r="G1657">
            <v>0</v>
          </cell>
          <cell r="H1657">
            <v>0</v>
          </cell>
          <cell r="I1657">
            <v>0</v>
          </cell>
          <cell r="J1657">
            <v>28938782.399999999</v>
          </cell>
          <cell r="K1657">
            <v>30969773.719999999</v>
          </cell>
          <cell r="L1657">
            <v>34502285.75</v>
          </cell>
          <cell r="M1657">
            <v>-36533277.07</v>
          </cell>
          <cell r="N1657">
            <v>28938782.399999999</v>
          </cell>
          <cell r="O1657">
            <v>65472059.469999999</v>
          </cell>
          <cell r="P1657">
            <v>-36533277.07</v>
          </cell>
        </row>
        <row r="1658">
          <cell r="A1658" t="str">
            <v>RONDA ALTA - RS</v>
          </cell>
          <cell r="B1658" t="str">
            <v>RS</v>
          </cell>
          <cell r="C1658">
            <v>7</v>
          </cell>
          <cell r="D1658" t="str">
            <v>S</v>
          </cell>
          <cell r="E1658" t="str">
            <v>2019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27845399.210000001</v>
          </cell>
          <cell r="K1658">
            <v>11426109.619999999</v>
          </cell>
          <cell r="L1658">
            <v>25016941.289999999</v>
          </cell>
          <cell r="M1658">
            <v>-8597651.6999999974</v>
          </cell>
          <cell r="N1658">
            <v>27845399.210000001</v>
          </cell>
          <cell r="O1658">
            <v>36443050.909999996</v>
          </cell>
          <cell r="P1658">
            <v>-8597651.6999999955</v>
          </cell>
        </row>
        <row r="1659">
          <cell r="A1659" t="str">
            <v>RONDINHA - RS</v>
          </cell>
          <cell r="B1659" t="str">
            <v>RS</v>
          </cell>
          <cell r="C1659">
            <v>7</v>
          </cell>
          <cell r="D1659" t="str">
            <v>S</v>
          </cell>
          <cell r="E1659" t="str">
            <v>2018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19849308.640000001</v>
          </cell>
          <cell r="K1659">
            <v>5902323</v>
          </cell>
          <cell r="L1659">
            <v>24699096</v>
          </cell>
          <cell r="M1659">
            <v>-10752110.359999999</v>
          </cell>
          <cell r="N1659">
            <v>19849308.640000001</v>
          </cell>
          <cell r="O1659">
            <v>30601419</v>
          </cell>
          <cell r="P1659">
            <v>-10752110.359999999</v>
          </cell>
        </row>
        <row r="1660">
          <cell r="A1660" t="str">
            <v>RONDONÓPOLIS - MT</v>
          </cell>
          <cell r="B1660" t="str">
            <v>MT</v>
          </cell>
          <cell r="C1660">
            <v>4</v>
          </cell>
          <cell r="D1660" t="str">
            <v>CO</v>
          </cell>
          <cell r="E1660" t="str">
            <v>2018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206441841.47</v>
          </cell>
          <cell r="K1660">
            <v>293783034.68000001</v>
          </cell>
          <cell r="L1660">
            <v>384730753.19</v>
          </cell>
          <cell r="M1660">
            <v>-472071946.39999998</v>
          </cell>
          <cell r="N1660">
            <v>206441841.47</v>
          </cell>
          <cell r="O1660">
            <v>678513787.87</v>
          </cell>
          <cell r="P1660">
            <v>-472071946.39999998</v>
          </cell>
        </row>
        <row r="1661">
          <cell r="A1661" t="str">
            <v>ROQUE GONZALES - RS</v>
          </cell>
          <cell r="B1661" t="str">
            <v>RS</v>
          </cell>
          <cell r="C1661">
            <v>7</v>
          </cell>
          <cell r="D1661" t="str">
            <v>S</v>
          </cell>
          <cell r="E1661" t="str">
            <v>2019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J1661">
            <v>22880922.280000001</v>
          </cell>
          <cell r="K1661">
            <v>35863352.649999999</v>
          </cell>
          <cell r="L1661">
            <v>28563268.539999999</v>
          </cell>
          <cell r="M1661">
            <v>-41545698.909999996</v>
          </cell>
          <cell r="N1661">
            <v>22880922.280000001</v>
          </cell>
          <cell r="O1661">
            <v>64426621.189999998</v>
          </cell>
          <cell r="P1661">
            <v>-41545698.909999996</v>
          </cell>
        </row>
        <row r="1662">
          <cell r="A1662" t="str">
            <v>ROSÁRIO DA LIMEIRA - MG</v>
          </cell>
          <cell r="B1662" t="str">
            <v>MG</v>
          </cell>
          <cell r="C1662">
            <v>7</v>
          </cell>
          <cell r="D1662" t="str">
            <v>SE</v>
          </cell>
          <cell r="E1662" t="str">
            <v>2018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J1662">
            <v>11995920.83</v>
          </cell>
          <cell r="K1662">
            <v>6388044.4100000001</v>
          </cell>
          <cell r="L1662">
            <v>12823407.970000001</v>
          </cell>
          <cell r="M1662">
            <v>-7215531.5500000007</v>
          </cell>
          <cell r="N1662">
            <v>11995920.83</v>
          </cell>
          <cell r="O1662">
            <v>19211452.380000003</v>
          </cell>
          <cell r="P1662">
            <v>-7215531.5500000026</v>
          </cell>
        </row>
        <row r="1663">
          <cell r="A1663" t="str">
            <v>ROSÁRIO DO SUL - RS</v>
          </cell>
          <cell r="B1663" t="str">
            <v>RS</v>
          </cell>
          <cell r="C1663">
            <v>5</v>
          </cell>
          <cell r="D1663" t="str">
            <v>S</v>
          </cell>
          <cell r="E1663" t="str">
            <v>2016</v>
          </cell>
          <cell r="F1663">
            <v>0</v>
          </cell>
          <cell r="G1663">
            <v>5433949.0300000003</v>
          </cell>
          <cell r="H1663">
            <v>0</v>
          </cell>
          <cell r="I1663">
            <v>-5433949.0300000003</v>
          </cell>
          <cell r="J1663">
            <v>27732238.460000001</v>
          </cell>
          <cell r="K1663">
            <v>80863172.459999993</v>
          </cell>
          <cell r="L1663">
            <v>111025502.55</v>
          </cell>
          <cell r="M1663">
            <v>-164156436.55000001</v>
          </cell>
          <cell r="N1663">
            <v>27732238.460000001</v>
          </cell>
          <cell r="O1663">
            <v>197322624.03999999</v>
          </cell>
          <cell r="P1663">
            <v>-169590385.57999998</v>
          </cell>
        </row>
        <row r="1664">
          <cell r="A1664" t="str">
            <v>ROSÁRIO OESTE - MT</v>
          </cell>
          <cell r="B1664" t="str">
            <v>MT</v>
          </cell>
          <cell r="C1664">
            <v>6</v>
          </cell>
          <cell r="D1664" t="str">
            <v>CO</v>
          </cell>
          <cell r="E1664" t="str">
            <v>2019</v>
          </cell>
          <cell r="F1664">
            <v>0</v>
          </cell>
          <cell r="G1664">
            <v>0</v>
          </cell>
          <cell r="H1664">
            <v>0</v>
          </cell>
          <cell r="I1664">
            <v>0</v>
          </cell>
          <cell r="J1664">
            <v>12973549.050000001</v>
          </cell>
          <cell r="K1664">
            <v>37343179.119999997</v>
          </cell>
          <cell r="L1664">
            <v>45485456.079999998</v>
          </cell>
          <cell r="M1664">
            <v>-69855086.150000006</v>
          </cell>
          <cell r="N1664">
            <v>12973549.050000001</v>
          </cell>
          <cell r="O1664">
            <v>82828635.199999988</v>
          </cell>
          <cell r="P1664">
            <v>-69855086.149999991</v>
          </cell>
        </row>
        <row r="1665">
          <cell r="A1665" t="str">
            <v>RUBIATABA - GO</v>
          </cell>
          <cell r="B1665" t="str">
            <v>GO</v>
          </cell>
          <cell r="C1665">
            <v>6</v>
          </cell>
          <cell r="D1665" t="str">
            <v>CO</v>
          </cell>
          <cell r="E1665" t="str">
            <v>2019</v>
          </cell>
          <cell r="F1665">
            <v>0</v>
          </cell>
          <cell r="G1665">
            <v>0</v>
          </cell>
          <cell r="H1665">
            <v>0</v>
          </cell>
          <cell r="I1665">
            <v>0</v>
          </cell>
          <cell r="J1665">
            <v>33808593.909999996</v>
          </cell>
          <cell r="K1665">
            <v>64495927.32</v>
          </cell>
          <cell r="L1665">
            <v>53411867.359999999</v>
          </cell>
          <cell r="M1665">
            <v>-84099200.770000011</v>
          </cell>
          <cell r="N1665">
            <v>33808593.909999996</v>
          </cell>
          <cell r="O1665">
            <v>117907794.68000001</v>
          </cell>
          <cell r="P1665">
            <v>-84099200.770000011</v>
          </cell>
        </row>
        <row r="1666">
          <cell r="A1666" t="str">
            <v>RUBINÉIA - SP</v>
          </cell>
          <cell r="B1666" t="str">
            <v>SP</v>
          </cell>
          <cell r="C1666">
            <v>7</v>
          </cell>
          <cell r="D1666" t="str">
            <v>SE</v>
          </cell>
          <cell r="E1666" t="str">
            <v>2019</v>
          </cell>
          <cell r="F1666">
            <v>0</v>
          </cell>
          <cell r="G1666">
            <v>0</v>
          </cell>
          <cell r="H1666">
            <v>0</v>
          </cell>
          <cell r="I1666">
            <v>0</v>
          </cell>
          <cell r="J1666">
            <v>32870129.039999999</v>
          </cell>
          <cell r="K1666">
            <v>20110993.890000001</v>
          </cell>
          <cell r="L1666">
            <v>30724839.989999998</v>
          </cell>
          <cell r="M1666">
            <v>-17965704.84</v>
          </cell>
          <cell r="N1666">
            <v>32870129.039999999</v>
          </cell>
          <cell r="O1666">
            <v>50835833.879999995</v>
          </cell>
          <cell r="P1666">
            <v>-17965704.839999996</v>
          </cell>
        </row>
        <row r="1667">
          <cell r="A1667" t="str">
            <v>RURÓPOLIS - PA</v>
          </cell>
          <cell r="B1667" t="str">
            <v>PA</v>
          </cell>
          <cell r="C1667">
            <v>8</v>
          </cell>
          <cell r="D1667" t="str">
            <v>N</v>
          </cell>
          <cell r="E1667" t="str">
            <v/>
          </cell>
          <cell r="F1667" t="str">
            <v/>
          </cell>
          <cell r="G1667" t="str">
            <v/>
          </cell>
          <cell r="H1667" t="str">
            <v/>
          </cell>
          <cell r="I1667" t="str">
            <v/>
          </cell>
          <cell r="J1667" t="str">
            <v/>
          </cell>
          <cell r="K1667" t="str">
            <v/>
          </cell>
          <cell r="L1667" t="str">
            <v/>
          </cell>
          <cell r="M1667" t="str">
            <v/>
          </cell>
          <cell r="N1667" t="str">
            <v/>
          </cell>
          <cell r="P1667" t="str">
            <v/>
          </cell>
        </row>
        <row r="1668">
          <cell r="A1668" t="str">
            <v>RUSSAS - CE</v>
          </cell>
          <cell r="B1668" t="str">
            <v>CE</v>
          </cell>
          <cell r="C1668">
            <v>8</v>
          </cell>
          <cell r="D1668" t="str">
            <v>NE</v>
          </cell>
          <cell r="E1668" t="str">
            <v/>
          </cell>
          <cell r="F1668" t="str">
            <v/>
          </cell>
          <cell r="G1668" t="str">
            <v/>
          </cell>
          <cell r="H1668" t="str">
            <v/>
          </cell>
          <cell r="I1668" t="str">
            <v/>
          </cell>
          <cell r="J1668" t="str">
            <v/>
          </cell>
          <cell r="K1668" t="str">
            <v/>
          </cell>
          <cell r="L1668" t="str">
            <v/>
          </cell>
          <cell r="M1668" t="str">
            <v/>
          </cell>
          <cell r="N1668" t="str">
            <v/>
          </cell>
          <cell r="P1668" t="str">
            <v/>
          </cell>
        </row>
        <row r="1669">
          <cell r="A1669" t="str">
            <v>SABARÁ - MG</v>
          </cell>
          <cell r="B1669" t="str">
            <v>MG</v>
          </cell>
          <cell r="C1669">
            <v>4</v>
          </cell>
          <cell r="D1669" t="str">
            <v>SE</v>
          </cell>
          <cell r="E1669" t="str">
            <v>2019</v>
          </cell>
          <cell r="F1669">
            <v>0</v>
          </cell>
          <cell r="G1669">
            <v>44174078.340000004</v>
          </cell>
          <cell r="H1669">
            <v>0</v>
          </cell>
          <cell r="I1669">
            <v>-44174078.340000004</v>
          </cell>
          <cell r="J1669">
            <v>110940034.5</v>
          </cell>
          <cell r="K1669">
            <v>116560691.33</v>
          </cell>
          <cell r="L1669">
            <v>137262684.74000001</v>
          </cell>
          <cell r="M1669">
            <v>-142883341.56999999</v>
          </cell>
          <cell r="N1669">
            <v>110940034.5</v>
          </cell>
          <cell r="O1669">
            <v>297997454.41000003</v>
          </cell>
          <cell r="P1669">
            <v>-187057419.91000003</v>
          </cell>
        </row>
        <row r="1670">
          <cell r="A1670" t="str">
            <v>SABINÓPOLIS - MG</v>
          </cell>
          <cell r="B1670" t="str">
            <v>MG</v>
          </cell>
          <cell r="C1670">
            <v>6</v>
          </cell>
          <cell r="D1670" t="str">
            <v>SE</v>
          </cell>
          <cell r="E1670" t="str">
            <v>2019</v>
          </cell>
          <cell r="F1670">
            <v>0</v>
          </cell>
          <cell r="G1670">
            <v>4035337.28</v>
          </cell>
          <cell r="H1670">
            <v>0</v>
          </cell>
          <cell r="I1670">
            <v>-4035337.28</v>
          </cell>
          <cell r="J1670">
            <v>19829449.75</v>
          </cell>
          <cell r="K1670">
            <v>42875236.030000001</v>
          </cell>
          <cell r="L1670">
            <v>25467785.010000002</v>
          </cell>
          <cell r="M1670">
            <v>-48513571.290000007</v>
          </cell>
          <cell r="N1670">
            <v>19829449.75</v>
          </cell>
          <cell r="O1670">
            <v>72378358.320000008</v>
          </cell>
          <cell r="P1670">
            <v>-52548908.570000008</v>
          </cell>
        </row>
        <row r="1671">
          <cell r="A1671" t="str">
            <v>SAGRADA FAMÍLIA - RS</v>
          </cell>
          <cell r="B1671" t="str">
            <v>RS</v>
          </cell>
          <cell r="C1671">
            <v>7</v>
          </cell>
          <cell r="D1671" t="str">
            <v>S</v>
          </cell>
          <cell r="E1671" t="str">
            <v>2019</v>
          </cell>
          <cell r="F1671">
            <v>0</v>
          </cell>
          <cell r="G1671">
            <v>0</v>
          </cell>
          <cell r="H1671">
            <v>0</v>
          </cell>
          <cell r="I1671">
            <v>0</v>
          </cell>
          <cell r="J1671">
            <v>15092097.23</v>
          </cell>
          <cell r="K1671">
            <v>4295313</v>
          </cell>
          <cell r="L1671">
            <v>16874070</v>
          </cell>
          <cell r="M1671">
            <v>-6077285.7699999996</v>
          </cell>
          <cell r="N1671">
            <v>15092097.23</v>
          </cell>
          <cell r="O1671">
            <v>21169383</v>
          </cell>
          <cell r="P1671">
            <v>-6077285.7699999996</v>
          </cell>
        </row>
        <row r="1672">
          <cell r="A1672" t="str">
            <v>SALDANHA MARINHO - RS</v>
          </cell>
          <cell r="B1672" t="str">
            <v>RS</v>
          </cell>
          <cell r="C1672">
            <v>7</v>
          </cell>
          <cell r="D1672" t="str">
            <v>S</v>
          </cell>
          <cell r="E1672" t="str">
            <v>2019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  <cell r="J1672">
            <v>21014538.82</v>
          </cell>
          <cell r="K1672">
            <v>19507843.43</v>
          </cell>
          <cell r="L1672">
            <v>26021548.52</v>
          </cell>
          <cell r="M1672">
            <v>-24514853.129999999</v>
          </cell>
          <cell r="N1672">
            <v>21014538.82</v>
          </cell>
          <cell r="O1672">
            <v>45529391.950000003</v>
          </cell>
          <cell r="P1672">
            <v>-24514853.130000003</v>
          </cell>
        </row>
        <row r="1673">
          <cell r="A1673" t="str">
            <v>SALES - SP</v>
          </cell>
          <cell r="B1673" t="str">
            <v>SP</v>
          </cell>
          <cell r="C1673">
            <v>7</v>
          </cell>
          <cell r="D1673" t="str">
            <v>SE</v>
          </cell>
          <cell r="E1673" t="str">
            <v>2018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  <cell r="J1673">
            <v>21043805.149999999</v>
          </cell>
          <cell r="K1673">
            <v>28233212.780000001</v>
          </cell>
          <cell r="L1673">
            <v>18626083.890000001</v>
          </cell>
          <cell r="M1673">
            <v>-25815491.52</v>
          </cell>
          <cell r="N1673">
            <v>21043805.149999999</v>
          </cell>
          <cell r="O1673">
            <v>46859296.670000002</v>
          </cell>
          <cell r="P1673">
            <v>-25815491.520000003</v>
          </cell>
        </row>
        <row r="1674">
          <cell r="A1674" t="str">
            <v>SALES OLIVEIRA - SP</v>
          </cell>
          <cell r="B1674" t="str">
            <v>SP</v>
          </cell>
          <cell r="C1674">
            <v>7</v>
          </cell>
          <cell r="D1674" t="str">
            <v>SE</v>
          </cell>
          <cell r="E1674" t="str">
            <v>2019</v>
          </cell>
          <cell r="F1674">
            <v>0</v>
          </cell>
          <cell r="G1674">
            <v>0</v>
          </cell>
          <cell r="H1674">
            <v>0</v>
          </cell>
          <cell r="I1674">
            <v>0</v>
          </cell>
          <cell r="J1674">
            <v>22221971.329999998</v>
          </cell>
          <cell r="K1674">
            <v>29600977.84</v>
          </cell>
          <cell r="L1674">
            <v>15585757.93</v>
          </cell>
          <cell r="M1674">
            <v>-22964764.440000001</v>
          </cell>
          <cell r="N1674">
            <v>22221971.329999998</v>
          </cell>
          <cell r="O1674">
            <v>45186735.769999996</v>
          </cell>
          <cell r="P1674">
            <v>-22964764.439999998</v>
          </cell>
        </row>
        <row r="1675">
          <cell r="A1675" t="str">
            <v>SALETE - SC</v>
          </cell>
          <cell r="B1675" t="str">
            <v>SC</v>
          </cell>
          <cell r="C1675">
            <v>7</v>
          </cell>
          <cell r="D1675" t="str">
            <v>S</v>
          </cell>
          <cell r="E1675" t="str">
            <v>2019</v>
          </cell>
          <cell r="F1675">
            <v>0</v>
          </cell>
          <cell r="G1675">
            <v>3844626.09</v>
          </cell>
          <cell r="H1675">
            <v>0</v>
          </cell>
          <cell r="I1675">
            <v>-3844626.09</v>
          </cell>
          <cell r="J1675">
            <v>18967858.879999999</v>
          </cell>
          <cell r="K1675">
            <v>15643634.91</v>
          </cell>
          <cell r="L1675">
            <v>16322866.17</v>
          </cell>
          <cell r="M1675">
            <v>-12998642.199999999</v>
          </cell>
          <cell r="N1675">
            <v>18967858.879999999</v>
          </cell>
          <cell r="O1675">
            <v>35811127.170000002</v>
          </cell>
          <cell r="P1675">
            <v>-16843268.290000003</v>
          </cell>
        </row>
        <row r="1676">
          <cell r="A1676" t="str">
            <v>SALGADINHO - PE</v>
          </cell>
          <cell r="B1676" t="str">
            <v>PE</v>
          </cell>
          <cell r="C1676">
            <v>7</v>
          </cell>
          <cell r="D1676" t="str">
            <v>NE</v>
          </cell>
          <cell r="E1676" t="str">
            <v>2018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  <cell r="J1676">
            <v>801051.84</v>
          </cell>
          <cell r="K1676">
            <v>18086198.82</v>
          </cell>
          <cell r="L1676">
            <v>14243961.630000001</v>
          </cell>
          <cell r="M1676">
            <v>-31529108.609999999</v>
          </cell>
          <cell r="N1676">
            <v>801051.84</v>
          </cell>
          <cell r="O1676">
            <v>32330160.450000003</v>
          </cell>
          <cell r="P1676">
            <v>-31529108.610000003</v>
          </cell>
        </row>
        <row r="1677">
          <cell r="A1677" t="str">
            <v>SALGUEIRO - PE</v>
          </cell>
          <cell r="B1677" t="str">
            <v>PE</v>
          </cell>
          <cell r="C1677">
            <v>5</v>
          </cell>
          <cell r="D1677" t="str">
            <v>NE</v>
          </cell>
          <cell r="E1677" t="str">
            <v>2019</v>
          </cell>
          <cell r="F1677">
            <v>524402.71</v>
          </cell>
          <cell r="G1677">
            <v>181831601.63</v>
          </cell>
          <cell r="H1677">
            <v>729813711.20000005</v>
          </cell>
          <cell r="I1677">
            <v>-911120910.12</v>
          </cell>
          <cell r="J1677">
            <v>38492471.229999997</v>
          </cell>
          <cell r="K1677">
            <v>1667731.07</v>
          </cell>
          <cell r="L1677">
            <v>33568495.460000001</v>
          </cell>
          <cell r="M1677">
            <v>3256244.699999996</v>
          </cell>
          <cell r="N1677">
            <v>39016873.939999998</v>
          </cell>
          <cell r="O1677">
            <v>946881539.36000013</v>
          </cell>
          <cell r="P1677">
            <v>-907864665.42000008</v>
          </cell>
        </row>
        <row r="1678">
          <cell r="A1678" t="str">
            <v>SALOÁ - PE</v>
          </cell>
          <cell r="B1678" t="str">
            <v>PE</v>
          </cell>
          <cell r="C1678">
            <v>7</v>
          </cell>
          <cell r="D1678" t="str">
            <v>NE</v>
          </cell>
          <cell r="E1678" t="str">
            <v>2019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  <cell r="J1678">
            <v>7682.25</v>
          </cell>
          <cell r="K1678">
            <v>36491807.899999999</v>
          </cell>
          <cell r="L1678">
            <v>40709288.909999996</v>
          </cell>
          <cell r="M1678">
            <v>-77193414.560000002</v>
          </cell>
          <cell r="N1678">
            <v>7682.25</v>
          </cell>
          <cell r="O1678">
            <v>77201096.810000002</v>
          </cell>
          <cell r="P1678">
            <v>-77193414.560000002</v>
          </cell>
        </row>
        <row r="1679">
          <cell r="A1679" t="str">
            <v>SALTO DE PIRAPORA - SP</v>
          </cell>
          <cell r="B1679" t="str">
            <v>SP</v>
          </cell>
          <cell r="C1679">
            <v>5</v>
          </cell>
          <cell r="D1679" t="str">
            <v>SE</v>
          </cell>
          <cell r="E1679" t="str">
            <v>2019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  <cell r="J1679">
            <v>146143144.59</v>
          </cell>
          <cell r="K1679">
            <v>141008286.31</v>
          </cell>
          <cell r="L1679">
            <v>100941534.90000001</v>
          </cell>
          <cell r="M1679">
            <v>-95806676.620000005</v>
          </cell>
          <cell r="N1679">
            <v>146143144.59</v>
          </cell>
          <cell r="O1679">
            <v>241949821.21000001</v>
          </cell>
          <cell r="P1679">
            <v>-95806676.620000005</v>
          </cell>
        </row>
        <row r="1680">
          <cell r="A1680" t="str">
            <v>SALTO DO JACUÍ - RS</v>
          </cell>
          <cell r="B1680" t="str">
            <v>RS</v>
          </cell>
          <cell r="C1680">
            <v>7</v>
          </cell>
          <cell r="D1680" t="str">
            <v>S</v>
          </cell>
          <cell r="E1680" t="str">
            <v>2019</v>
          </cell>
          <cell r="F1680">
            <v>0</v>
          </cell>
          <cell r="G1680">
            <v>0</v>
          </cell>
          <cell r="H1680">
            <v>0</v>
          </cell>
          <cell r="I1680">
            <v>0</v>
          </cell>
          <cell r="J1680">
            <v>60737777.380000003</v>
          </cell>
          <cell r="K1680">
            <v>37768634</v>
          </cell>
          <cell r="L1680">
            <v>76546267</v>
          </cell>
          <cell r="M1680">
            <v>-53577123.619999997</v>
          </cell>
          <cell r="N1680">
            <v>60737777.380000003</v>
          </cell>
          <cell r="O1680">
            <v>114314901</v>
          </cell>
          <cell r="P1680">
            <v>-53577123.619999997</v>
          </cell>
        </row>
        <row r="1681">
          <cell r="A1681" t="str">
            <v>SALTO VELOSO - SC</v>
          </cell>
          <cell r="B1681" t="str">
            <v>SC</v>
          </cell>
          <cell r="C1681">
            <v>7</v>
          </cell>
          <cell r="D1681" t="str">
            <v>S</v>
          </cell>
          <cell r="E1681" t="str">
            <v>2019</v>
          </cell>
          <cell r="F1681">
            <v>0</v>
          </cell>
          <cell r="G1681">
            <v>12086837.15</v>
          </cell>
          <cell r="H1681">
            <v>0</v>
          </cell>
          <cell r="I1681">
            <v>-12086837.15</v>
          </cell>
          <cell r="J1681">
            <v>25102623.960000001</v>
          </cell>
          <cell r="K1681">
            <v>12602306.970000001</v>
          </cell>
          <cell r="L1681">
            <v>13304309.310000001</v>
          </cell>
          <cell r="M1681">
            <v>-803992.3200000003</v>
          </cell>
          <cell r="N1681">
            <v>25102623.960000001</v>
          </cell>
          <cell r="O1681">
            <v>37993453.43</v>
          </cell>
          <cell r="P1681">
            <v>-12890829.469999999</v>
          </cell>
        </row>
        <row r="1682">
          <cell r="A1682" t="str">
            <v>SALVADOR - BA</v>
          </cell>
          <cell r="B1682" t="str">
            <v>BA</v>
          </cell>
          <cell r="C1682">
            <v>2</v>
          </cell>
          <cell r="D1682" t="str">
            <v>NE</v>
          </cell>
          <cell r="E1682" t="str">
            <v>2018</v>
          </cell>
          <cell r="F1682">
            <v>0</v>
          </cell>
          <cell r="G1682">
            <v>979232984.07000005</v>
          </cell>
          <cell r="H1682">
            <v>0</v>
          </cell>
          <cell r="I1682">
            <v>-979232984.07000005</v>
          </cell>
          <cell r="J1682">
            <v>34285603.530000001</v>
          </cell>
          <cell r="K1682">
            <v>4437546788.5200005</v>
          </cell>
          <cell r="L1682">
            <v>3660477728.7399998</v>
          </cell>
          <cell r="M1682">
            <v>-8063738913.7299995</v>
          </cell>
          <cell r="N1682">
            <v>34285603.530000001</v>
          </cell>
          <cell r="O1682">
            <v>9077257501.3299999</v>
          </cell>
          <cell r="P1682">
            <v>-9042971897.7999992</v>
          </cell>
        </row>
        <row r="1683">
          <cell r="A1683" t="str">
            <v>SALVADOR DAS MISSÕES - RS</v>
          </cell>
          <cell r="B1683" t="str">
            <v>RS</v>
          </cell>
          <cell r="C1683">
            <v>7</v>
          </cell>
          <cell r="D1683" t="str">
            <v>S</v>
          </cell>
          <cell r="E1683" t="str">
            <v>2019</v>
          </cell>
          <cell r="F1683">
            <v>0</v>
          </cell>
          <cell r="G1683">
            <v>0</v>
          </cell>
          <cell r="H1683">
            <v>0</v>
          </cell>
          <cell r="I1683">
            <v>0</v>
          </cell>
          <cell r="J1683">
            <v>21006232.670000002</v>
          </cell>
          <cell r="K1683">
            <v>25123795.800000001</v>
          </cell>
          <cell r="L1683">
            <v>22482914.050000001</v>
          </cell>
          <cell r="M1683">
            <v>-26600477.18</v>
          </cell>
          <cell r="N1683">
            <v>21006232.670000002</v>
          </cell>
          <cell r="O1683">
            <v>47606709.850000001</v>
          </cell>
          <cell r="P1683">
            <v>-26600477.18</v>
          </cell>
        </row>
        <row r="1684">
          <cell r="A1684" t="str">
            <v>SALVADOR DO SUL - RS</v>
          </cell>
          <cell r="B1684" t="str">
            <v>RS</v>
          </cell>
          <cell r="C1684">
            <v>7</v>
          </cell>
          <cell r="D1684" t="str">
            <v>S</v>
          </cell>
          <cell r="E1684" t="str">
            <v>2019</v>
          </cell>
          <cell r="F1684">
            <v>0</v>
          </cell>
          <cell r="G1684">
            <v>0</v>
          </cell>
          <cell r="H1684">
            <v>0</v>
          </cell>
          <cell r="I1684">
            <v>0</v>
          </cell>
          <cell r="J1684">
            <v>29168684.120000001</v>
          </cell>
          <cell r="K1684">
            <v>23115410.16</v>
          </cell>
          <cell r="L1684">
            <v>42372606.640000001</v>
          </cell>
          <cell r="M1684">
            <v>-36319332.68</v>
          </cell>
          <cell r="N1684">
            <v>29168684.120000001</v>
          </cell>
          <cell r="O1684">
            <v>65488016.799999997</v>
          </cell>
          <cell r="P1684">
            <v>-36319332.679999992</v>
          </cell>
        </row>
        <row r="1685">
          <cell r="A1685" t="str">
            <v>SALVATERRA - PA</v>
          </cell>
          <cell r="B1685" t="str">
            <v>PA</v>
          </cell>
          <cell r="C1685">
            <v>8</v>
          </cell>
          <cell r="D1685" t="str">
            <v>N</v>
          </cell>
          <cell r="E1685" t="str">
            <v/>
          </cell>
          <cell r="F1685" t="str">
            <v/>
          </cell>
          <cell r="G1685" t="str">
            <v/>
          </cell>
          <cell r="H1685" t="str">
            <v/>
          </cell>
          <cell r="I1685" t="str">
            <v/>
          </cell>
          <cell r="J1685" t="str">
            <v/>
          </cell>
          <cell r="K1685" t="str">
            <v/>
          </cell>
          <cell r="L1685" t="str">
            <v/>
          </cell>
          <cell r="M1685" t="str">
            <v/>
          </cell>
          <cell r="N1685" t="str">
            <v/>
          </cell>
          <cell r="P1685" t="str">
            <v/>
          </cell>
        </row>
        <row r="1686">
          <cell r="A1686" t="str">
            <v>SANANDUVA - RS</v>
          </cell>
          <cell r="B1686" t="str">
            <v>RS</v>
          </cell>
          <cell r="C1686">
            <v>6</v>
          </cell>
          <cell r="D1686" t="str">
            <v>S</v>
          </cell>
          <cell r="E1686" t="str">
            <v>2018</v>
          </cell>
          <cell r="F1686">
            <v>0</v>
          </cell>
          <cell r="G1686">
            <v>0</v>
          </cell>
          <cell r="H1686">
            <v>0</v>
          </cell>
          <cell r="I1686">
            <v>0</v>
          </cell>
          <cell r="J1686">
            <v>32771057.879999999</v>
          </cell>
          <cell r="K1686">
            <v>32642625.93</v>
          </cell>
          <cell r="L1686">
            <v>47860484.5</v>
          </cell>
          <cell r="M1686">
            <v>-47732052.549999997</v>
          </cell>
          <cell r="N1686">
            <v>32771057.879999999</v>
          </cell>
          <cell r="O1686">
            <v>80503110.430000007</v>
          </cell>
          <cell r="P1686">
            <v>-47732052.550000012</v>
          </cell>
        </row>
        <row r="1687">
          <cell r="A1687" t="str">
            <v>SANCLERLÂNDIA - GO</v>
          </cell>
          <cell r="B1687" t="str">
            <v>GO</v>
          </cell>
          <cell r="C1687">
            <v>7</v>
          </cell>
          <cell r="D1687" t="str">
            <v>CO</v>
          </cell>
          <cell r="E1687" t="str">
            <v>2018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J1687">
            <v>4698690.1399999997</v>
          </cell>
          <cell r="K1687">
            <v>13483821.77</v>
          </cell>
          <cell r="L1687">
            <v>14475783.640000001</v>
          </cell>
          <cell r="M1687">
            <v>-23260915.27</v>
          </cell>
          <cell r="N1687">
            <v>4698690.1399999997</v>
          </cell>
          <cell r="O1687">
            <v>27959605.41</v>
          </cell>
          <cell r="P1687">
            <v>-23260915.27</v>
          </cell>
        </row>
        <row r="1688">
          <cell r="A1688" t="str">
            <v>SANTA ALBERTINA - SP</v>
          </cell>
          <cell r="B1688" t="str">
            <v>SP</v>
          </cell>
          <cell r="C1688">
            <v>7</v>
          </cell>
          <cell r="D1688" t="str">
            <v>SE</v>
          </cell>
          <cell r="E1688" t="str">
            <v>2019</v>
          </cell>
          <cell r="F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37363335.469999999</v>
          </cell>
          <cell r="K1688">
            <v>25595674.050000001</v>
          </cell>
          <cell r="L1688">
            <v>26958338.649999999</v>
          </cell>
          <cell r="M1688">
            <v>-15190677.23</v>
          </cell>
          <cell r="N1688">
            <v>37363335.469999999</v>
          </cell>
          <cell r="O1688">
            <v>52554012.700000003</v>
          </cell>
          <cell r="P1688">
            <v>-15190677.230000004</v>
          </cell>
        </row>
        <row r="1689">
          <cell r="A1689" t="str">
            <v>SANTA BÁRBARA DE GOIÁS - GO</v>
          </cell>
          <cell r="B1689" t="str">
            <v>GO</v>
          </cell>
          <cell r="C1689">
            <v>8</v>
          </cell>
          <cell r="D1689" t="str">
            <v>CO</v>
          </cell>
          <cell r="E1689" t="str">
            <v/>
          </cell>
          <cell r="F1689" t="str">
            <v/>
          </cell>
          <cell r="G1689" t="str">
            <v/>
          </cell>
          <cell r="H1689" t="str">
            <v/>
          </cell>
          <cell r="I1689" t="str">
            <v/>
          </cell>
          <cell r="J1689" t="str">
            <v/>
          </cell>
          <cell r="K1689" t="str">
            <v/>
          </cell>
          <cell r="L1689" t="str">
            <v/>
          </cell>
          <cell r="M1689" t="str">
            <v/>
          </cell>
          <cell r="N1689" t="str">
            <v/>
          </cell>
          <cell r="P1689" t="str">
            <v/>
          </cell>
        </row>
        <row r="1690">
          <cell r="A1690" t="str">
            <v>SANTA BÁRBARA DO SUL - RS</v>
          </cell>
          <cell r="B1690" t="str">
            <v>RS</v>
          </cell>
          <cell r="C1690">
            <v>7</v>
          </cell>
          <cell r="D1690" t="str">
            <v>S</v>
          </cell>
          <cell r="E1690" t="str">
            <v>2019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27959347.609999999</v>
          </cell>
          <cell r="K1690">
            <v>40909170.770000003</v>
          </cell>
          <cell r="L1690">
            <v>34435763</v>
          </cell>
          <cell r="M1690">
            <v>-47385586.159999996</v>
          </cell>
          <cell r="N1690">
            <v>27959347.609999999</v>
          </cell>
          <cell r="O1690">
            <v>75344933.770000011</v>
          </cell>
          <cell r="P1690">
            <v>-47385586.160000011</v>
          </cell>
        </row>
        <row r="1691">
          <cell r="A1691" t="str">
            <v>SANTA CRUZ - PB</v>
          </cell>
          <cell r="B1691" t="str">
            <v>PB</v>
          </cell>
          <cell r="C1691">
            <v>7</v>
          </cell>
          <cell r="D1691" t="str">
            <v>NE</v>
          </cell>
          <cell r="E1691" t="str">
            <v>2019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3543879.05</v>
          </cell>
          <cell r="K1691">
            <v>24916256.59</v>
          </cell>
          <cell r="L1691">
            <v>25162118.219999999</v>
          </cell>
          <cell r="M1691">
            <v>-46534495.759999998</v>
          </cell>
          <cell r="N1691">
            <v>3543879.05</v>
          </cell>
          <cell r="O1691">
            <v>50078374.810000002</v>
          </cell>
          <cell r="P1691">
            <v>-46534495.760000005</v>
          </cell>
        </row>
        <row r="1692">
          <cell r="A1692" t="str">
            <v>SANTA CRUZ - PE</v>
          </cell>
          <cell r="B1692" t="str">
            <v>PE</v>
          </cell>
          <cell r="C1692">
            <v>6</v>
          </cell>
          <cell r="D1692" t="str">
            <v>NE</v>
          </cell>
          <cell r="E1692" t="str">
            <v>2019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19670277.579999998</v>
          </cell>
          <cell r="K1692">
            <v>15374348.24</v>
          </cell>
          <cell r="L1692">
            <v>61802994.159999996</v>
          </cell>
          <cell r="M1692">
            <v>-57507064.82</v>
          </cell>
          <cell r="N1692">
            <v>19670277.579999998</v>
          </cell>
          <cell r="O1692">
            <v>77177342.399999991</v>
          </cell>
          <cell r="P1692">
            <v>-57507064.819999993</v>
          </cell>
        </row>
        <row r="1693">
          <cell r="A1693" t="str">
            <v>SANTA CRUZ DA BAIXA VERDE - PE</v>
          </cell>
          <cell r="B1693" t="str">
            <v>PE</v>
          </cell>
          <cell r="C1693">
            <v>7</v>
          </cell>
          <cell r="D1693" t="str">
            <v>NE</v>
          </cell>
          <cell r="E1693" t="str">
            <v>2019</v>
          </cell>
          <cell r="F1693">
            <v>4516246.5199999996</v>
          </cell>
          <cell r="G1693">
            <v>67129637.810000002</v>
          </cell>
          <cell r="H1693">
            <v>88948142.700000003</v>
          </cell>
          <cell r="I1693">
            <v>-151561533.99000001</v>
          </cell>
          <cell r="J1693">
            <v>4089427.95</v>
          </cell>
          <cell r="K1693">
            <v>134661.54999999999</v>
          </cell>
          <cell r="L1693">
            <v>3492236.99</v>
          </cell>
          <cell r="M1693">
            <v>462529.41</v>
          </cell>
          <cell r="N1693">
            <v>8605674.4699999988</v>
          </cell>
          <cell r="O1693">
            <v>159704679.05000001</v>
          </cell>
          <cell r="P1693">
            <v>-151099004.58000001</v>
          </cell>
        </row>
        <row r="1694">
          <cell r="A1694" t="str">
            <v>SANTA CRUZ DE GOIÁS - GO</v>
          </cell>
          <cell r="B1694" t="str">
            <v>GO</v>
          </cell>
          <cell r="C1694">
            <v>8</v>
          </cell>
          <cell r="D1694" t="str">
            <v>CO</v>
          </cell>
          <cell r="E1694" t="str">
            <v>2018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J1694">
            <v>69734.960000000006</v>
          </cell>
          <cell r="K1694">
            <v>19609029.93</v>
          </cell>
          <cell r="L1694">
            <v>26431360.809999999</v>
          </cell>
          <cell r="M1694">
            <v>-45970655.780000001</v>
          </cell>
          <cell r="N1694">
            <v>69734.960000000006</v>
          </cell>
          <cell r="O1694">
            <v>46040390.739999995</v>
          </cell>
          <cell r="P1694">
            <v>-45970655.779999994</v>
          </cell>
        </row>
        <row r="1695">
          <cell r="A1695" t="str">
            <v>SANTA CRUZ DO ARARI - PA</v>
          </cell>
          <cell r="B1695" t="str">
            <v>PA</v>
          </cell>
          <cell r="C1695">
            <v>8</v>
          </cell>
          <cell r="D1695" t="str">
            <v>N</v>
          </cell>
          <cell r="E1695" t="str">
            <v/>
          </cell>
          <cell r="F1695" t="str">
            <v/>
          </cell>
          <cell r="G1695" t="str">
            <v/>
          </cell>
          <cell r="H1695" t="str">
            <v/>
          </cell>
          <cell r="I1695" t="str">
            <v/>
          </cell>
          <cell r="J1695" t="str">
            <v/>
          </cell>
          <cell r="K1695" t="str">
            <v/>
          </cell>
          <cell r="L1695" t="str">
            <v/>
          </cell>
          <cell r="M1695" t="str">
            <v/>
          </cell>
          <cell r="N1695" t="str">
            <v/>
          </cell>
          <cell r="P1695" t="str">
            <v/>
          </cell>
        </row>
        <row r="1696">
          <cell r="A1696" t="str">
            <v>SANTA CRUZ DO CAPIBARIBE - PE</v>
          </cell>
          <cell r="B1696" t="str">
            <v>PE</v>
          </cell>
          <cell r="C1696">
            <v>5</v>
          </cell>
          <cell r="D1696" t="str">
            <v>NE</v>
          </cell>
          <cell r="E1696" t="str">
            <v>2019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J1696">
            <v>36316430.630000003</v>
          </cell>
          <cell r="K1696">
            <v>60524626.93</v>
          </cell>
          <cell r="L1696">
            <v>188616042.83000001</v>
          </cell>
          <cell r="M1696">
            <v>-212824239.13</v>
          </cell>
          <cell r="N1696">
            <v>36316430.630000003</v>
          </cell>
          <cell r="O1696">
            <v>249140669.76000002</v>
          </cell>
          <cell r="P1696">
            <v>-212824239.13000003</v>
          </cell>
        </row>
        <row r="1697">
          <cell r="A1697" t="str">
            <v>SANTA FÉ - PR</v>
          </cell>
          <cell r="B1697" t="str">
            <v>PR</v>
          </cell>
          <cell r="C1697">
            <v>7</v>
          </cell>
          <cell r="D1697" t="str">
            <v>S</v>
          </cell>
          <cell r="E1697" t="str">
            <v>2018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J1697">
            <v>21720379.670000002</v>
          </cell>
          <cell r="K1697">
            <v>37238014.850000001</v>
          </cell>
          <cell r="L1697">
            <v>36965714.100000001</v>
          </cell>
          <cell r="M1697">
            <v>-52483349.280000001</v>
          </cell>
          <cell r="N1697">
            <v>21720379.670000002</v>
          </cell>
          <cell r="O1697">
            <v>74203728.950000003</v>
          </cell>
          <cell r="P1697">
            <v>-52483349.280000001</v>
          </cell>
        </row>
        <row r="1698">
          <cell r="A1698" t="str">
            <v>SANTA FÉ DE GOIÁS - GO</v>
          </cell>
          <cell r="B1698" t="str">
            <v>GO</v>
          </cell>
          <cell r="C1698">
            <v>7</v>
          </cell>
          <cell r="D1698" t="str">
            <v>CO</v>
          </cell>
          <cell r="E1698" t="str">
            <v>2018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1983253.32</v>
          </cell>
          <cell r="K1698">
            <v>17448009.120000001</v>
          </cell>
          <cell r="L1698">
            <v>15433263.439999999</v>
          </cell>
          <cell r="M1698">
            <v>-30898019.239999998</v>
          </cell>
          <cell r="N1698">
            <v>1983253.32</v>
          </cell>
          <cell r="O1698">
            <v>32881272.560000002</v>
          </cell>
          <cell r="P1698">
            <v>-30898019.240000002</v>
          </cell>
        </row>
        <row r="1699">
          <cell r="A1699" t="str">
            <v>SANTA FÉ DO SUL - SP</v>
          </cell>
          <cell r="B1699" t="str">
            <v>SP</v>
          </cell>
          <cell r="C1699">
            <v>5</v>
          </cell>
          <cell r="D1699" t="str">
            <v>SE</v>
          </cell>
          <cell r="E1699" t="str">
            <v>2019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58906228.68</v>
          </cell>
          <cell r="K1699">
            <v>101161162.81999999</v>
          </cell>
          <cell r="L1699">
            <v>188937739.15000001</v>
          </cell>
          <cell r="M1699">
            <v>-231192673.28999999</v>
          </cell>
          <cell r="N1699">
            <v>58906228.68</v>
          </cell>
          <cell r="O1699">
            <v>290098901.97000003</v>
          </cell>
          <cell r="P1699">
            <v>-231192673.29000002</v>
          </cell>
        </row>
        <row r="1700">
          <cell r="A1700" t="str">
            <v>SANTA FILOMENA - PE</v>
          </cell>
          <cell r="B1700" t="str">
            <v>PE</v>
          </cell>
          <cell r="C1700">
            <v>7</v>
          </cell>
          <cell r="D1700" t="str">
            <v>NE</v>
          </cell>
          <cell r="E1700" t="str">
            <v>2019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9827413.1400000006</v>
          </cell>
          <cell r="K1700">
            <v>13540130.279999999</v>
          </cell>
          <cell r="L1700">
            <v>16558919.83</v>
          </cell>
          <cell r="M1700">
            <v>-20271636.969999999</v>
          </cell>
          <cell r="N1700">
            <v>9827413.1400000006</v>
          </cell>
          <cell r="O1700">
            <v>30099050.109999999</v>
          </cell>
          <cell r="P1700">
            <v>-20271636.969999999</v>
          </cell>
        </row>
        <row r="1701">
          <cell r="A1701" t="str">
            <v>SANTA HELENA - PB</v>
          </cell>
          <cell r="B1701" t="str">
            <v>PB</v>
          </cell>
          <cell r="C1701">
            <v>7</v>
          </cell>
          <cell r="D1701" t="str">
            <v>NE</v>
          </cell>
          <cell r="E1701" t="str">
            <v>2015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J1701">
            <v>0.01</v>
          </cell>
          <cell r="K1701">
            <v>8744007.5800000001</v>
          </cell>
          <cell r="L1701">
            <v>9279012.5099999998</v>
          </cell>
          <cell r="M1701">
            <v>-18023020.079999998</v>
          </cell>
          <cell r="N1701">
            <v>0.01</v>
          </cell>
          <cell r="O1701">
            <v>18023020.09</v>
          </cell>
          <cell r="P1701">
            <v>-18023020.079999998</v>
          </cell>
        </row>
        <row r="1702">
          <cell r="A1702" t="str">
            <v>SANTA HELENA DE GOIÁS - GO</v>
          </cell>
          <cell r="B1702" t="str">
            <v>GO</v>
          </cell>
          <cell r="C1702">
            <v>6</v>
          </cell>
          <cell r="D1702" t="str">
            <v>CO</v>
          </cell>
          <cell r="E1702" t="str">
            <v>2019</v>
          </cell>
          <cell r="F1702">
            <v>0</v>
          </cell>
          <cell r="G1702">
            <v>0</v>
          </cell>
          <cell r="H1702">
            <v>0</v>
          </cell>
          <cell r="I1702">
            <v>0</v>
          </cell>
          <cell r="J1702">
            <v>17594374.550000001</v>
          </cell>
          <cell r="K1702">
            <v>56970297.609999999</v>
          </cell>
          <cell r="L1702">
            <v>98341241.030000001</v>
          </cell>
          <cell r="M1702">
            <v>-137717164.09</v>
          </cell>
          <cell r="N1702">
            <v>17594374.550000001</v>
          </cell>
          <cell r="O1702">
            <v>155311538.63999999</v>
          </cell>
          <cell r="P1702">
            <v>-137717164.08999997</v>
          </cell>
        </row>
        <row r="1703">
          <cell r="A1703" t="str">
            <v>SANTA ISABEL - GO</v>
          </cell>
          <cell r="B1703" t="str">
            <v>GO</v>
          </cell>
          <cell r="C1703">
            <v>7</v>
          </cell>
          <cell r="D1703" t="str">
            <v>CO</v>
          </cell>
          <cell r="E1703" t="str">
            <v>2019</v>
          </cell>
          <cell r="F1703">
            <v>0</v>
          </cell>
          <cell r="G1703">
            <v>0</v>
          </cell>
          <cell r="H1703">
            <v>0</v>
          </cell>
          <cell r="I1703">
            <v>0</v>
          </cell>
          <cell r="J1703">
            <v>7603014.1299999999</v>
          </cell>
          <cell r="K1703">
            <v>16559996.300000001</v>
          </cell>
          <cell r="L1703">
            <v>15193259.380000001</v>
          </cell>
          <cell r="M1703">
            <v>-24150241.550000001</v>
          </cell>
          <cell r="N1703">
            <v>7603014.1299999999</v>
          </cell>
          <cell r="O1703">
            <v>31753255.68</v>
          </cell>
          <cell r="P1703">
            <v>-24150241.550000001</v>
          </cell>
        </row>
        <row r="1704">
          <cell r="A1704" t="str">
            <v>SANTA IZABEL DO OESTE - PR</v>
          </cell>
          <cell r="B1704" t="str">
            <v>PR</v>
          </cell>
          <cell r="C1704">
            <v>7</v>
          </cell>
          <cell r="D1704" t="str">
            <v>S</v>
          </cell>
          <cell r="E1704" t="str">
            <v>2018</v>
          </cell>
          <cell r="F1704">
            <v>0</v>
          </cell>
          <cell r="G1704">
            <v>0</v>
          </cell>
          <cell r="H1704">
            <v>0</v>
          </cell>
          <cell r="I1704">
            <v>0</v>
          </cell>
          <cell r="J1704">
            <v>6635045.5</v>
          </cell>
          <cell r="K1704">
            <v>0</v>
          </cell>
          <cell r="L1704">
            <v>42029346.479999997</v>
          </cell>
          <cell r="M1704">
            <v>-35394300.979999997</v>
          </cell>
          <cell r="N1704">
            <v>6635045.5</v>
          </cell>
          <cell r="O1704">
            <v>42029346.479999997</v>
          </cell>
          <cell r="P1704">
            <v>-35394300.979999997</v>
          </cell>
        </row>
        <row r="1705">
          <cell r="A1705" t="str">
            <v>SANTA JULIANA - MG</v>
          </cell>
          <cell r="B1705" t="str">
            <v>MG</v>
          </cell>
          <cell r="C1705">
            <v>7</v>
          </cell>
          <cell r="D1705" t="str">
            <v>SE</v>
          </cell>
          <cell r="E1705" t="str">
            <v>2019</v>
          </cell>
          <cell r="F1705">
            <v>0</v>
          </cell>
          <cell r="G1705">
            <v>0</v>
          </cell>
          <cell r="H1705">
            <v>0</v>
          </cell>
          <cell r="I1705">
            <v>0</v>
          </cell>
          <cell r="J1705">
            <v>22535944.109999999</v>
          </cell>
          <cell r="K1705">
            <v>20326610.129999999</v>
          </cell>
          <cell r="L1705">
            <v>57012463.170000002</v>
          </cell>
          <cell r="M1705">
            <v>-54803129.189999998</v>
          </cell>
          <cell r="N1705">
            <v>22535944.109999999</v>
          </cell>
          <cell r="O1705">
            <v>77339073.299999997</v>
          </cell>
          <cell r="P1705">
            <v>-54803129.189999998</v>
          </cell>
        </row>
        <row r="1706">
          <cell r="A1706" t="str">
            <v>SANTA LEOPOLDINA - ES</v>
          </cell>
          <cell r="B1706" t="str">
            <v>ES</v>
          </cell>
          <cell r="C1706">
            <v>7</v>
          </cell>
          <cell r="D1706" t="str">
            <v>SE</v>
          </cell>
          <cell r="E1706" t="str">
            <v>2019</v>
          </cell>
          <cell r="F1706">
            <v>0</v>
          </cell>
          <cell r="G1706">
            <v>0</v>
          </cell>
          <cell r="H1706">
            <v>0</v>
          </cell>
          <cell r="I1706">
            <v>0</v>
          </cell>
          <cell r="J1706">
            <v>8249963.3099999996</v>
          </cell>
          <cell r="K1706">
            <v>40893063.109999999</v>
          </cell>
          <cell r="L1706">
            <v>42840953.289999999</v>
          </cell>
          <cell r="M1706">
            <v>-75484053.090000004</v>
          </cell>
          <cell r="N1706">
            <v>8249963.3099999996</v>
          </cell>
          <cell r="O1706">
            <v>83734016.400000006</v>
          </cell>
          <cell r="P1706">
            <v>-75484053.090000004</v>
          </cell>
        </row>
        <row r="1707">
          <cell r="A1707" t="str">
            <v>SANTA LUZIA - MA</v>
          </cell>
          <cell r="B1707" t="str">
            <v>MA</v>
          </cell>
          <cell r="C1707">
            <v>4</v>
          </cell>
          <cell r="D1707" t="str">
            <v>NE</v>
          </cell>
          <cell r="E1707" t="str">
            <v>2015</v>
          </cell>
          <cell r="F1707">
            <v>0</v>
          </cell>
          <cell r="G1707">
            <v>0</v>
          </cell>
          <cell r="H1707">
            <v>0</v>
          </cell>
          <cell r="I1707">
            <v>0</v>
          </cell>
          <cell r="J1707">
            <v>17867235.899999999</v>
          </cell>
          <cell r="K1707">
            <v>9476633.0899999999</v>
          </cell>
          <cell r="L1707">
            <v>111848863.51000001</v>
          </cell>
          <cell r="M1707">
            <v>-103458260.7</v>
          </cell>
          <cell r="N1707">
            <v>17867235.899999999</v>
          </cell>
          <cell r="O1707">
            <v>121325496.60000001</v>
          </cell>
          <cell r="P1707">
            <v>-103458260.70000002</v>
          </cell>
        </row>
        <row r="1708">
          <cell r="A1708" t="str">
            <v>SANTA LUZIA - MG</v>
          </cell>
          <cell r="B1708" t="str">
            <v>MG</v>
          </cell>
          <cell r="C1708">
            <v>4</v>
          </cell>
          <cell r="D1708" t="str">
            <v>SE</v>
          </cell>
          <cell r="E1708" t="str">
            <v>2017</v>
          </cell>
          <cell r="F1708">
            <v>0</v>
          </cell>
          <cell r="G1708">
            <v>0</v>
          </cell>
          <cell r="H1708">
            <v>0</v>
          </cell>
          <cell r="I1708">
            <v>0</v>
          </cell>
          <cell r="J1708">
            <v>151798063.74000001</v>
          </cell>
          <cell r="K1708">
            <v>131133539.04000001</v>
          </cell>
          <cell r="L1708">
            <v>160017937.33000001</v>
          </cell>
          <cell r="M1708">
            <v>-139353412.63</v>
          </cell>
          <cell r="N1708">
            <v>151798063.74000001</v>
          </cell>
          <cell r="O1708">
            <v>291151476.37</v>
          </cell>
          <cell r="P1708">
            <v>-139353412.63</v>
          </cell>
        </row>
        <row r="1709">
          <cell r="A1709" t="str">
            <v>SANTA LUZIA - PB</v>
          </cell>
          <cell r="B1709" t="str">
            <v>PB</v>
          </cell>
          <cell r="C1709">
            <v>8</v>
          </cell>
          <cell r="D1709" t="str">
            <v>NE</v>
          </cell>
          <cell r="E1709" t="str">
            <v/>
          </cell>
          <cell r="F1709" t="str">
            <v/>
          </cell>
          <cell r="G1709" t="str">
            <v/>
          </cell>
          <cell r="H1709" t="str">
            <v/>
          </cell>
          <cell r="I1709" t="str">
            <v/>
          </cell>
          <cell r="J1709" t="str">
            <v/>
          </cell>
          <cell r="K1709" t="str">
            <v/>
          </cell>
          <cell r="L1709" t="str">
            <v/>
          </cell>
          <cell r="M1709" t="str">
            <v/>
          </cell>
          <cell r="N1709" t="str">
            <v/>
          </cell>
          <cell r="P1709" t="str">
            <v/>
          </cell>
        </row>
        <row r="1710">
          <cell r="A1710" t="str">
            <v>SANTA LUZIA DO NORTE - AL</v>
          </cell>
          <cell r="B1710" t="str">
            <v>AL</v>
          </cell>
          <cell r="C1710">
            <v>7</v>
          </cell>
          <cell r="D1710" t="str">
            <v>NE</v>
          </cell>
          <cell r="E1710" t="str">
            <v>2016</v>
          </cell>
          <cell r="F1710">
            <v>0</v>
          </cell>
          <cell r="G1710">
            <v>0</v>
          </cell>
          <cell r="H1710">
            <v>0</v>
          </cell>
          <cell r="I1710">
            <v>0</v>
          </cell>
          <cell r="J1710">
            <v>3428021.35</v>
          </cell>
          <cell r="K1710">
            <v>33228055.210000001</v>
          </cell>
          <cell r="L1710">
            <v>20800618.109999999</v>
          </cell>
          <cell r="M1710">
            <v>-50600651.969999999</v>
          </cell>
          <cell r="N1710">
            <v>3428021.35</v>
          </cell>
          <cell r="O1710">
            <v>54028673.32</v>
          </cell>
          <cell r="P1710">
            <v>-50600651.969999999</v>
          </cell>
        </row>
        <row r="1711">
          <cell r="A1711" t="str">
            <v>SANTA LUZIA DO PARUÁ - MA</v>
          </cell>
          <cell r="B1711" t="str">
            <v>MA</v>
          </cell>
          <cell r="C1711">
            <v>8</v>
          </cell>
          <cell r="D1711" t="str">
            <v>NE</v>
          </cell>
          <cell r="E1711" t="str">
            <v/>
          </cell>
          <cell r="F1711" t="str">
            <v/>
          </cell>
          <cell r="G1711" t="str">
            <v/>
          </cell>
          <cell r="H1711" t="str">
            <v/>
          </cell>
          <cell r="I1711" t="str">
            <v/>
          </cell>
          <cell r="J1711" t="str">
            <v/>
          </cell>
          <cell r="K1711" t="str">
            <v/>
          </cell>
          <cell r="L1711" t="str">
            <v/>
          </cell>
          <cell r="M1711" t="str">
            <v/>
          </cell>
          <cell r="N1711" t="str">
            <v/>
          </cell>
          <cell r="P1711" t="str">
            <v/>
          </cell>
        </row>
        <row r="1712">
          <cell r="A1712" t="str">
            <v>SANTA MARIA - RS</v>
          </cell>
          <cell r="B1712" t="str">
            <v>RS</v>
          </cell>
          <cell r="C1712">
            <v>4</v>
          </cell>
          <cell r="D1712" t="str">
            <v>S</v>
          </cell>
          <cell r="E1712" t="str">
            <v>2019</v>
          </cell>
          <cell r="F1712">
            <v>0</v>
          </cell>
          <cell r="G1712">
            <v>0</v>
          </cell>
          <cell r="H1712">
            <v>0</v>
          </cell>
          <cell r="I1712">
            <v>0</v>
          </cell>
          <cell r="J1712">
            <v>267072749.24000001</v>
          </cell>
          <cell r="K1712">
            <v>1225367945.8599999</v>
          </cell>
          <cell r="L1712">
            <v>1125289734.1600001</v>
          </cell>
          <cell r="M1712">
            <v>-2083584930.78</v>
          </cell>
          <cell r="N1712">
            <v>267072749.24000001</v>
          </cell>
          <cell r="O1712">
            <v>2350657680.02</v>
          </cell>
          <cell r="P1712">
            <v>-2083584930.78</v>
          </cell>
        </row>
        <row r="1713">
          <cell r="A1713" t="str">
            <v>SANTA MARIA DA BOA VISTA - PE</v>
          </cell>
          <cell r="B1713" t="str">
            <v>PE</v>
          </cell>
          <cell r="C1713">
            <v>5</v>
          </cell>
          <cell r="D1713" t="str">
            <v>NE</v>
          </cell>
          <cell r="E1713" t="str">
            <v>2018</v>
          </cell>
          <cell r="F1713">
            <v>0</v>
          </cell>
          <cell r="G1713">
            <v>0</v>
          </cell>
          <cell r="H1713">
            <v>0</v>
          </cell>
          <cell r="I1713">
            <v>0</v>
          </cell>
          <cell r="J1713">
            <v>53760952.140000001</v>
          </cell>
          <cell r="K1713">
            <v>63479628.359999999</v>
          </cell>
          <cell r="L1713">
            <v>120042230.59</v>
          </cell>
          <cell r="M1713">
            <v>-129760906.81</v>
          </cell>
          <cell r="N1713">
            <v>53760952.140000001</v>
          </cell>
          <cell r="O1713">
            <v>183521858.94999999</v>
          </cell>
          <cell r="P1713">
            <v>-129760906.80999999</v>
          </cell>
        </row>
        <row r="1714">
          <cell r="A1714" t="str">
            <v>SANTA MARIA DA VITÓRIA - BA</v>
          </cell>
          <cell r="B1714" t="str">
            <v>BA</v>
          </cell>
          <cell r="C1714">
            <v>5</v>
          </cell>
          <cell r="D1714" t="str">
            <v>NE</v>
          </cell>
          <cell r="E1714" t="str">
            <v>2019</v>
          </cell>
          <cell r="F1714">
            <v>0</v>
          </cell>
          <cell r="G1714">
            <v>0</v>
          </cell>
          <cell r="H1714">
            <v>0</v>
          </cell>
          <cell r="I1714">
            <v>0</v>
          </cell>
          <cell r="J1714">
            <v>60940618.659999996</v>
          </cell>
          <cell r="K1714">
            <v>79294746.790000007</v>
          </cell>
          <cell r="L1714">
            <v>150583132.81999999</v>
          </cell>
          <cell r="M1714">
            <v>-168937260.94999999</v>
          </cell>
          <cell r="N1714">
            <v>60940618.659999996</v>
          </cell>
          <cell r="O1714">
            <v>229877879.61000001</v>
          </cell>
          <cell r="P1714">
            <v>-168937260.95000002</v>
          </cell>
        </row>
        <row r="1715">
          <cell r="A1715" t="str">
            <v>SANTA MARIA DE JETIBÁ - ES</v>
          </cell>
          <cell r="B1715" t="str">
            <v>ES</v>
          </cell>
          <cell r="C1715">
            <v>5</v>
          </cell>
          <cell r="D1715" t="str">
            <v>SE</v>
          </cell>
          <cell r="E1715" t="str">
            <v>2019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J1715">
            <v>56937896.219999999</v>
          </cell>
          <cell r="K1715">
            <v>68330240.799999997</v>
          </cell>
          <cell r="L1715">
            <v>85790659.519999996</v>
          </cell>
          <cell r="M1715">
            <v>-97183004.099999994</v>
          </cell>
          <cell r="N1715">
            <v>56937896.219999999</v>
          </cell>
          <cell r="O1715">
            <v>154120900.31999999</v>
          </cell>
          <cell r="P1715">
            <v>-97183004.099999994</v>
          </cell>
        </row>
        <row r="1716">
          <cell r="A1716" t="str">
            <v>SANTA MARIA DO HERVAL - RS</v>
          </cell>
          <cell r="B1716" t="str">
            <v>RS</v>
          </cell>
          <cell r="C1716">
            <v>7</v>
          </cell>
          <cell r="D1716" t="str">
            <v>S</v>
          </cell>
          <cell r="E1716" t="str">
            <v>2018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J1716">
            <v>17567583.609999999</v>
          </cell>
          <cell r="K1716">
            <v>7352234.6100000003</v>
          </cell>
          <cell r="L1716">
            <v>24507212.670000002</v>
          </cell>
          <cell r="M1716">
            <v>-14291863.67</v>
          </cell>
          <cell r="N1716">
            <v>17567583.609999999</v>
          </cell>
          <cell r="O1716">
            <v>31859447.280000001</v>
          </cell>
          <cell r="P1716">
            <v>-14291863.670000002</v>
          </cell>
        </row>
        <row r="1717">
          <cell r="A1717" t="str">
            <v>SANTA MÔNICA - PR</v>
          </cell>
          <cell r="B1717" t="str">
            <v>PR</v>
          </cell>
          <cell r="C1717">
            <v>7</v>
          </cell>
          <cell r="D1717" t="str">
            <v>S</v>
          </cell>
          <cell r="E1717" t="str">
            <v>2019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J1717">
            <v>17808606.449999999</v>
          </cell>
          <cell r="K1717">
            <v>5355916.47</v>
          </cell>
          <cell r="L1717">
            <v>15114497.57</v>
          </cell>
          <cell r="M1717">
            <v>-2661807.5900000008</v>
          </cell>
          <cell r="N1717">
            <v>17808606.449999999</v>
          </cell>
          <cell r="O1717">
            <v>20470414.039999999</v>
          </cell>
          <cell r="P1717">
            <v>-2661807.59</v>
          </cell>
        </row>
        <row r="1718">
          <cell r="A1718" t="str">
            <v>SANTA QUITÉRIA - CE</v>
          </cell>
          <cell r="B1718" t="str">
            <v>CE</v>
          </cell>
          <cell r="C1718">
            <v>8</v>
          </cell>
          <cell r="D1718" t="str">
            <v>NE</v>
          </cell>
          <cell r="E1718" t="str">
            <v/>
          </cell>
          <cell r="F1718" t="str">
            <v/>
          </cell>
          <cell r="G1718" t="str">
            <v/>
          </cell>
          <cell r="H1718" t="str">
            <v/>
          </cell>
          <cell r="I1718" t="str">
            <v/>
          </cell>
          <cell r="J1718" t="str">
            <v/>
          </cell>
          <cell r="K1718" t="str">
            <v/>
          </cell>
          <cell r="L1718" t="str">
            <v/>
          </cell>
          <cell r="M1718" t="str">
            <v/>
          </cell>
          <cell r="N1718" t="str">
            <v/>
          </cell>
          <cell r="P1718" t="str">
            <v/>
          </cell>
        </row>
        <row r="1719">
          <cell r="A1719" t="str">
            <v>SANTA RITA - PB</v>
          </cell>
          <cell r="B1719" t="str">
            <v>PB</v>
          </cell>
          <cell r="C1719">
            <v>4</v>
          </cell>
          <cell r="D1719" t="str">
            <v>NE</v>
          </cell>
          <cell r="E1719" t="str">
            <v>2018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J1719">
            <v>69151230.909999996</v>
          </cell>
          <cell r="K1719">
            <v>188640515.77000001</v>
          </cell>
          <cell r="L1719">
            <v>489396139.25999999</v>
          </cell>
          <cell r="M1719">
            <v>-608885424.12</v>
          </cell>
          <cell r="N1719">
            <v>69151230.909999996</v>
          </cell>
          <cell r="O1719">
            <v>678036655.02999997</v>
          </cell>
          <cell r="P1719">
            <v>-608885424.12</v>
          </cell>
        </row>
        <row r="1720">
          <cell r="A1720" t="str">
            <v>SANTA RITA DO PASSA QUATRO - SP</v>
          </cell>
          <cell r="B1720" t="str">
            <v>SP</v>
          </cell>
          <cell r="C1720">
            <v>6</v>
          </cell>
          <cell r="D1720" t="str">
            <v>SE</v>
          </cell>
          <cell r="E1720" t="str">
            <v>2019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J1720">
            <v>130647848.23999999</v>
          </cell>
          <cell r="K1720">
            <v>81002197.480000004</v>
          </cell>
          <cell r="L1720">
            <v>92579303.700000003</v>
          </cell>
          <cell r="M1720">
            <v>-42933652.940000013</v>
          </cell>
          <cell r="N1720">
            <v>130647848.23999999</v>
          </cell>
          <cell r="O1720">
            <v>173581501.18000001</v>
          </cell>
          <cell r="P1720">
            <v>-42933652.940000013</v>
          </cell>
        </row>
        <row r="1721">
          <cell r="A1721" t="str">
            <v>SANTA RITA DO TOCANTINS - TO</v>
          </cell>
          <cell r="B1721" t="str">
            <v>TO</v>
          </cell>
          <cell r="C1721">
            <v>8</v>
          </cell>
          <cell r="D1721" t="str">
            <v>N</v>
          </cell>
          <cell r="E1721" t="str">
            <v>2019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J1721">
            <v>105996.29</v>
          </cell>
          <cell r="K1721">
            <v>0</v>
          </cell>
          <cell r="L1721">
            <v>8480357.0399999991</v>
          </cell>
          <cell r="M1721">
            <v>-8374360.7499999991</v>
          </cell>
          <cell r="N1721">
            <v>105996.29</v>
          </cell>
          <cell r="O1721">
            <v>8480357.0399999991</v>
          </cell>
          <cell r="P1721">
            <v>-8374360.7499999991</v>
          </cell>
        </row>
        <row r="1722">
          <cell r="A1722" t="str">
            <v>SANTA RITA DO TRIVELATO - MT</v>
          </cell>
          <cell r="B1722" t="str">
            <v>MT</v>
          </cell>
          <cell r="C1722">
            <v>7</v>
          </cell>
          <cell r="D1722" t="str">
            <v>CO</v>
          </cell>
          <cell r="E1722" t="str">
            <v>2019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J1722">
            <v>11042992.439999999</v>
          </cell>
          <cell r="K1722">
            <v>3322170.09</v>
          </cell>
          <cell r="L1722">
            <v>10075555.27</v>
          </cell>
          <cell r="M1722">
            <v>-2354732.92</v>
          </cell>
          <cell r="N1722">
            <v>11042992.439999999</v>
          </cell>
          <cell r="O1722">
            <v>13397725.359999999</v>
          </cell>
          <cell r="P1722">
            <v>-2354732.92</v>
          </cell>
        </row>
        <row r="1723">
          <cell r="A1723" t="str">
            <v>SANTA RITA D'OESTE - SP</v>
          </cell>
          <cell r="B1723" t="str">
            <v>SP</v>
          </cell>
          <cell r="C1723">
            <v>7</v>
          </cell>
          <cell r="D1723" t="str">
            <v>SE</v>
          </cell>
          <cell r="E1723" t="str">
            <v>2019</v>
          </cell>
          <cell r="F1723">
            <v>0</v>
          </cell>
          <cell r="G1723">
            <v>0</v>
          </cell>
          <cell r="H1723">
            <v>0</v>
          </cell>
          <cell r="I1723">
            <v>0</v>
          </cell>
          <cell r="J1723">
            <v>15030901.59</v>
          </cell>
          <cell r="K1723">
            <v>11494160.34</v>
          </cell>
          <cell r="L1723">
            <v>13509666.220000001</v>
          </cell>
          <cell r="M1723">
            <v>-9972924.9700000007</v>
          </cell>
          <cell r="N1723">
            <v>15030901.59</v>
          </cell>
          <cell r="O1723">
            <v>25003826.560000002</v>
          </cell>
          <cell r="P1723">
            <v>-9972924.9700000025</v>
          </cell>
        </row>
        <row r="1724">
          <cell r="A1724" t="str">
            <v>SANTA ROSA - RS</v>
          </cell>
          <cell r="B1724" t="str">
            <v>RS</v>
          </cell>
          <cell r="C1724">
            <v>4</v>
          </cell>
          <cell r="D1724" t="str">
            <v>S</v>
          </cell>
          <cell r="E1724" t="str">
            <v>2018</v>
          </cell>
          <cell r="F1724">
            <v>0</v>
          </cell>
          <cell r="G1724">
            <v>0</v>
          </cell>
          <cell r="H1724">
            <v>0</v>
          </cell>
          <cell r="I1724">
            <v>0</v>
          </cell>
          <cell r="J1724">
            <v>208637922.34999999</v>
          </cell>
          <cell r="K1724">
            <v>194382944.22999999</v>
          </cell>
          <cell r="L1724">
            <v>289005650.66000003</v>
          </cell>
          <cell r="M1724">
            <v>-274750672.54000002</v>
          </cell>
          <cell r="N1724">
            <v>208637922.34999999</v>
          </cell>
          <cell r="O1724">
            <v>483388594.88999999</v>
          </cell>
          <cell r="P1724">
            <v>-274750672.53999996</v>
          </cell>
        </row>
        <row r="1725">
          <cell r="A1725" t="str">
            <v>SANTA ROSA DE GOIÁS - GO</v>
          </cell>
          <cell r="B1725" t="str">
            <v>GO</v>
          </cell>
          <cell r="C1725">
            <v>7</v>
          </cell>
          <cell r="D1725" t="str">
            <v>CO</v>
          </cell>
          <cell r="E1725" t="str">
            <v>2018</v>
          </cell>
          <cell r="F1725">
            <v>0</v>
          </cell>
          <cell r="G1725">
            <v>0</v>
          </cell>
          <cell r="H1725">
            <v>0</v>
          </cell>
          <cell r="I1725">
            <v>0</v>
          </cell>
          <cell r="J1725">
            <v>194093.39</v>
          </cell>
          <cell r="K1725">
            <v>18160640.699999999</v>
          </cell>
          <cell r="L1725">
            <v>10471069.710000001</v>
          </cell>
          <cell r="M1725">
            <v>-28437617.02</v>
          </cell>
          <cell r="N1725">
            <v>194093.39</v>
          </cell>
          <cell r="O1725">
            <v>28631710.41</v>
          </cell>
          <cell r="P1725">
            <v>-28437617.02</v>
          </cell>
        </row>
        <row r="1726">
          <cell r="A1726" t="str">
            <v>SANTA SALETE - SP</v>
          </cell>
          <cell r="B1726" t="str">
            <v>SP</v>
          </cell>
          <cell r="C1726">
            <v>7</v>
          </cell>
          <cell r="D1726" t="str">
            <v>SE</v>
          </cell>
          <cell r="E1726" t="str">
            <v>2018</v>
          </cell>
          <cell r="F1726">
            <v>0</v>
          </cell>
          <cell r="G1726">
            <v>0</v>
          </cell>
          <cell r="H1726">
            <v>0</v>
          </cell>
          <cell r="I1726">
            <v>0</v>
          </cell>
          <cell r="J1726">
            <v>8823166.25</v>
          </cell>
          <cell r="K1726">
            <v>6134995.2800000003</v>
          </cell>
          <cell r="L1726">
            <v>11837124.470000001</v>
          </cell>
          <cell r="M1726">
            <v>-9148953.5</v>
          </cell>
          <cell r="N1726">
            <v>8823166.25</v>
          </cell>
          <cell r="O1726">
            <v>17972119.75</v>
          </cell>
          <cell r="P1726">
            <v>-9148953.5</v>
          </cell>
        </row>
        <row r="1727">
          <cell r="A1727" t="str">
            <v>SANTA TEREZINHA - MT</v>
          </cell>
          <cell r="B1727" t="str">
            <v>MT</v>
          </cell>
          <cell r="C1727">
            <v>7</v>
          </cell>
          <cell r="D1727" t="str">
            <v>CO</v>
          </cell>
          <cell r="E1727" t="str">
            <v>2019</v>
          </cell>
          <cell r="F1727">
            <v>0</v>
          </cell>
          <cell r="G1727">
            <v>0</v>
          </cell>
          <cell r="H1727">
            <v>0</v>
          </cell>
          <cell r="I1727">
            <v>0</v>
          </cell>
          <cell r="J1727">
            <v>13135059.310000001</v>
          </cell>
          <cell r="K1727">
            <v>5242430.34</v>
          </cell>
          <cell r="L1727">
            <v>14931946.75</v>
          </cell>
          <cell r="M1727">
            <v>-7039317.7799999993</v>
          </cell>
          <cell r="N1727">
            <v>13135059.310000001</v>
          </cell>
          <cell r="O1727">
            <v>20174377.09</v>
          </cell>
          <cell r="P1727">
            <v>-7039317.7799999993</v>
          </cell>
        </row>
        <row r="1728">
          <cell r="A1728" t="str">
            <v>SANTA TEREZINHA - PE</v>
          </cell>
          <cell r="B1728" t="str">
            <v>PE</v>
          </cell>
          <cell r="C1728">
            <v>6</v>
          </cell>
          <cell r="D1728" t="str">
            <v>NE</v>
          </cell>
          <cell r="E1728" t="str">
            <v>2018</v>
          </cell>
          <cell r="F1728">
            <v>0</v>
          </cell>
          <cell r="G1728">
            <v>28125154.640000001</v>
          </cell>
          <cell r="H1728">
            <v>34738500.579999998</v>
          </cell>
          <cell r="I1728">
            <v>-62863655.219999999</v>
          </cell>
          <cell r="J1728">
            <v>35278.21</v>
          </cell>
          <cell r="K1728">
            <v>0</v>
          </cell>
          <cell r="L1728">
            <v>1502182.27</v>
          </cell>
          <cell r="M1728">
            <v>-1466904.06</v>
          </cell>
          <cell r="N1728">
            <v>35278.21</v>
          </cell>
          <cell r="O1728">
            <v>64365837.490000002</v>
          </cell>
          <cell r="P1728">
            <v>-64330559.280000001</v>
          </cell>
        </row>
        <row r="1729">
          <cell r="A1729" t="str">
            <v>SANTA TEREZINHA DE GOIÁS - GO</v>
          </cell>
          <cell r="B1729" t="str">
            <v>GO</v>
          </cell>
          <cell r="C1729">
            <v>7</v>
          </cell>
          <cell r="D1729" t="str">
            <v>CO</v>
          </cell>
          <cell r="E1729" t="str">
            <v>2019</v>
          </cell>
          <cell r="F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1490062.84</v>
          </cell>
          <cell r="K1729">
            <v>28677499.059999999</v>
          </cell>
          <cell r="L1729">
            <v>44210491.609999999</v>
          </cell>
          <cell r="M1729">
            <v>-71397927.829999998</v>
          </cell>
          <cell r="N1729">
            <v>1490062.84</v>
          </cell>
          <cell r="O1729">
            <v>72887990.670000002</v>
          </cell>
          <cell r="P1729">
            <v>-71397927.829999998</v>
          </cell>
        </row>
        <row r="1730">
          <cell r="A1730" t="str">
            <v>SANTA VITÓRIA - MG</v>
          </cell>
          <cell r="B1730" t="str">
            <v>MG</v>
          </cell>
          <cell r="C1730">
            <v>6</v>
          </cell>
          <cell r="D1730" t="str">
            <v>SE</v>
          </cell>
          <cell r="E1730" t="str">
            <v>2019</v>
          </cell>
          <cell r="F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45374905.259999998</v>
          </cell>
          <cell r="K1730">
            <v>119548183.67</v>
          </cell>
          <cell r="L1730">
            <v>116014561.06999999</v>
          </cell>
          <cell r="M1730">
            <v>-190187839.47999999</v>
          </cell>
          <cell r="N1730">
            <v>45374905.259999998</v>
          </cell>
          <cell r="O1730">
            <v>235562744.74000001</v>
          </cell>
          <cell r="P1730">
            <v>-190187839.48000002</v>
          </cell>
        </row>
        <row r="1731">
          <cell r="A1731" t="str">
            <v>SANTA VITÓRIA DO PALMAR - RS</v>
          </cell>
          <cell r="B1731" t="str">
            <v>RS</v>
          </cell>
          <cell r="C1731">
            <v>5</v>
          </cell>
          <cell r="D1731" t="str">
            <v>S</v>
          </cell>
          <cell r="E1731" t="str">
            <v>2018</v>
          </cell>
          <cell r="F1731">
            <v>3569434.23</v>
          </cell>
          <cell r="G1731">
            <v>181880672.40000001</v>
          </cell>
          <cell r="H1731">
            <v>464472367.12</v>
          </cell>
          <cell r="I1731">
            <v>-642783605.28999996</v>
          </cell>
          <cell r="J1731">
            <v>18099050.75</v>
          </cell>
          <cell r="K1731">
            <v>846050.79</v>
          </cell>
          <cell r="L1731">
            <v>23552850.68</v>
          </cell>
          <cell r="M1731">
            <v>-6299850.7199999997</v>
          </cell>
          <cell r="N1731">
            <v>21668484.98</v>
          </cell>
          <cell r="O1731">
            <v>670751940.98999989</v>
          </cell>
          <cell r="P1731">
            <v>-649083456.00999987</v>
          </cell>
        </row>
        <row r="1732">
          <cell r="A1732" t="str">
            <v>SANTANA - AP</v>
          </cell>
          <cell r="B1732" t="str">
            <v>AP</v>
          </cell>
          <cell r="C1732">
            <v>8</v>
          </cell>
          <cell r="D1732" t="str">
            <v>N</v>
          </cell>
          <cell r="E1732" t="str">
            <v>2015</v>
          </cell>
          <cell r="F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47384480.579999998</v>
          </cell>
          <cell r="K1732">
            <v>14806003.310000001</v>
          </cell>
          <cell r="L1732">
            <v>62588203.039999999</v>
          </cell>
          <cell r="M1732">
            <v>-30009725.77</v>
          </cell>
          <cell r="N1732">
            <v>47384480.579999998</v>
          </cell>
          <cell r="O1732">
            <v>77394206.349999994</v>
          </cell>
          <cell r="P1732">
            <v>-30009725.769999996</v>
          </cell>
        </row>
        <row r="1733">
          <cell r="A1733" t="str">
            <v>SANTANA DA BOA VISTA - RS</v>
          </cell>
          <cell r="B1733" t="str">
            <v>RS</v>
          </cell>
          <cell r="C1733">
            <v>7</v>
          </cell>
          <cell r="D1733" t="str">
            <v>S</v>
          </cell>
          <cell r="E1733" t="str">
            <v>2019</v>
          </cell>
          <cell r="F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31249830.289999999</v>
          </cell>
          <cell r="K1733">
            <v>15902843</v>
          </cell>
          <cell r="L1733">
            <v>34889257</v>
          </cell>
          <cell r="M1733">
            <v>-19542269.710000001</v>
          </cell>
          <cell r="N1733">
            <v>31249830.289999999</v>
          </cell>
          <cell r="O1733">
            <v>50792100</v>
          </cell>
          <cell r="P1733">
            <v>-19542269.710000001</v>
          </cell>
        </row>
        <row r="1734">
          <cell r="A1734" t="str">
            <v>SANTANA DE PARNAÍBA - SP</v>
          </cell>
          <cell r="B1734" t="str">
            <v>SP</v>
          </cell>
          <cell r="C1734">
            <v>3</v>
          </cell>
          <cell r="D1734" t="str">
            <v>SE</v>
          </cell>
          <cell r="E1734" t="str">
            <v>2019</v>
          </cell>
          <cell r="F1734">
            <v>0</v>
          </cell>
          <cell r="G1734">
            <v>0</v>
          </cell>
          <cell r="H1734">
            <v>0</v>
          </cell>
          <cell r="I1734">
            <v>0</v>
          </cell>
          <cell r="J1734">
            <v>621805208.17999995</v>
          </cell>
          <cell r="K1734">
            <v>124607970.37</v>
          </cell>
          <cell r="L1734">
            <v>447598802.67000002</v>
          </cell>
          <cell r="M1734">
            <v>49598435.139999934</v>
          </cell>
          <cell r="N1734">
            <v>621805208.17999995</v>
          </cell>
          <cell r="O1734">
            <v>572206773.03999996</v>
          </cell>
          <cell r="P1734">
            <v>49598435.139999986</v>
          </cell>
        </row>
        <row r="1735">
          <cell r="A1735" t="str">
            <v>SANTANA DO ARAGUAIA - PA</v>
          </cell>
          <cell r="B1735" t="str">
            <v>PA</v>
          </cell>
          <cell r="C1735">
            <v>5</v>
          </cell>
          <cell r="D1735" t="str">
            <v>N</v>
          </cell>
          <cell r="E1735" t="str">
            <v>2018</v>
          </cell>
          <cell r="F1735">
            <v>0</v>
          </cell>
          <cell r="G1735">
            <v>0</v>
          </cell>
          <cell r="H1735">
            <v>0</v>
          </cell>
          <cell r="I1735">
            <v>0</v>
          </cell>
          <cell r="J1735">
            <v>57587392.909999996</v>
          </cell>
          <cell r="K1735">
            <v>42322865.350000001</v>
          </cell>
          <cell r="L1735">
            <v>112835981.95999999</v>
          </cell>
          <cell r="M1735">
            <v>-97571454.399999991</v>
          </cell>
          <cell r="N1735">
            <v>57587392.909999996</v>
          </cell>
          <cell r="O1735">
            <v>155158847.31</v>
          </cell>
          <cell r="P1735">
            <v>-97571454.400000006</v>
          </cell>
        </row>
        <row r="1736">
          <cell r="A1736" t="str">
            <v>SANTANA DO CARIRI - CE</v>
          </cell>
          <cell r="B1736" t="str">
            <v>CE</v>
          </cell>
          <cell r="C1736">
            <v>6</v>
          </cell>
          <cell r="D1736" t="str">
            <v>NE</v>
          </cell>
          <cell r="E1736" t="str">
            <v>2018</v>
          </cell>
          <cell r="F1736">
            <v>0</v>
          </cell>
          <cell r="G1736">
            <v>0</v>
          </cell>
          <cell r="H1736">
            <v>0</v>
          </cell>
          <cell r="I1736">
            <v>0</v>
          </cell>
          <cell r="J1736">
            <v>12122991.42</v>
          </cell>
          <cell r="K1736">
            <v>7738409</v>
          </cell>
          <cell r="L1736">
            <v>43340075.229999997</v>
          </cell>
          <cell r="M1736">
            <v>-38955492.809999987</v>
          </cell>
          <cell r="N1736">
            <v>12122991.42</v>
          </cell>
          <cell r="O1736">
            <v>51078484.229999997</v>
          </cell>
          <cell r="P1736">
            <v>-38955492.809999995</v>
          </cell>
        </row>
        <row r="1737">
          <cell r="A1737" t="str">
            <v>SANTANA DO ITARARÉ - PR</v>
          </cell>
          <cell r="B1737" t="str">
            <v>PR</v>
          </cell>
          <cell r="C1737">
            <v>7</v>
          </cell>
          <cell r="D1737" t="str">
            <v>S</v>
          </cell>
          <cell r="E1737" t="str">
            <v>2019</v>
          </cell>
          <cell r="F1737">
            <v>0</v>
          </cell>
          <cell r="G1737">
            <v>0</v>
          </cell>
          <cell r="H1737">
            <v>0</v>
          </cell>
          <cell r="I1737">
            <v>0</v>
          </cell>
          <cell r="J1737">
            <v>3719422.68</v>
          </cell>
          <cell r="K1737">
            <v>6774546.4000000004</v>
          </cell>
          <cell r="L1737">
            <v>8747757.2100000009</v>
          </cell>
          <cell r="M1737">
            <v>-11802880.93</v>
          </cell>
          <cell r="N1737">
            <v>3719422.68</v>
          </cell>
          <cell r="O1737">
            <v>15522303.610000001</v>
          </cell>
          <cell r="P1737">
            <v>-11802880.930000002</v>
          </cell>
        </row>
        <row r="1738">
          <cell r="A1738" t="str">
            <v>SANTANA DO LIVRAMENTO - RS</v>
          </cell>
          <cell r="B1738" t="str">
            <v>RS</v>
          </cell>
          <cell r="C1738">
            <v>4</v>
          </cell>
          <cell r="D1738" t="str">
            <v>S</v>
          </cell>
          <cell r="E1738" t="str">
            <v>2019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192251680.22999999</v>
          </cell>
          <cell r="K1738">
            <v>254760550.21000001</v>
          </cell>
          <cell r="L1738">
            <v>194132398.91999999</v>
          </cell>
          <cell r="M1738">
            <v>-256641268.90000001</v>
          </cell>
          <cell r="N1738">
            <v>192251680.22999999</v>
          </cell>
          <cell r="O1738">
            <v>448892949.13</v>
          </cell>
          <cell r="P1738">
            <v>-256641268.90000001</v>
          </cell>
        </row>
        <row r="1739">
          <cell r="A1739" t="str">
            <v>SANTANA DO MARANHÃO - MA</v>
          </cell>
          <cell r="B1739" t="str">
            <v>MA</v>
          </cell>
          <cell r="C1739">
            <v>8</v>
          </cell>
          <cell r="D1739" t="str">
            <v>NE</v>
          </cell>
          <cell r="E1739" t="str">
            <v/>
          </cell>
          <cell r="F1739" t="str">
            <v/>
          </cell>
          <cell r="G1739" t="str">
            <v/>
          </cell>
          <cell r="H1739" t="str">
            <v/>
          </cell>
          <cell r="I1739" t="str">
            <v/>
          </cell>
          <cell r="J1739" t="str">
            <v/>
          </cell>
          <cell r="K1739" t="str">
            <v/>
          </cell>
          <cell r="L1739" t="str">
            <v/>
          </cell>
          <cell r="M1739" t="str">
            <v/>
          </cell>
          <cell r="N1739" t="str">
            <v/>
          </cell>
          <cell r="P1739" t="str">
            <v/>
          </cell>
        </row>
        <row r="1740">
          <cell r="A1740" t="str">
            <v>SANTANA DO MUNDAÚ - AL</v>
          </cell>
          <cell r="B1740" t="str">
            <v>AL</v>
          </cell>
          <cell r="C1740">
            <v>8</v>
          </cell>
          <cell r="D1740" t="str">
            <v>NE</v>
          </cell>
          <cell r="E1740" t="str">
            <v/>
          </cell>
          <cell r="F1740" t="str">
            <v/>
          </cell>
          <cell r="G1740" t="str">
            <v/>
          </cell>
          <cell r="H1740" t="str">
            <v/>
          </cell>
          <cell r="I1740" t="str">
            <v/>
          </cell>
          <cell r="J1740" t="str">
            <v/>
          </cell>
          <cell r="K1740" t="str">
            <v/>
          </cell>
          <cell r="L1740" t="str">
            <v/>
          </cell>
          <cell r="M1740" t="str">
            <v/>
          </cell>
          <cell r="N1740" t="str">
            <v/>
          </cell>
          <cell r="P1740" t="str">
            <v/>
          </cell>
        </row>
        <row r="1741">
          <cell r="A1741" t="str">
            <v>SANTIAGO - RS</v>
          </cell>
          <cell r="B1741" t="str">
            <v>RS</v>
          </cell>
          <cell r="C1741">
            <v>5</v>
          </cell>
          <cell r="D1741" t="str">
            <v>S</v>
          </cell>
          <cell r="E1741" t="str">
            <v>2019</v>
          </cell>
          <cell r="F1741">
            <v>0</v>
          </cell>
          <cell r="G1741">
            <v>0</v>
          </cell>
          <cell r="H1741">
            <v>0</v>
          </cell>
          <cell r="I1741">
            <v>0</v>
          </cell>
          <cell r="J1741">
            <v>91648134.410000011</v>
          </cell>
          <cell r="K1741">
            <v>143750087</v>
          </cell>
          <cell r="L1741">
            <v>192838704</v>
          </cell>
          <cell r="M1741">
            <v>-244940656.59</v>
          </cell>
          <cell r="N1741">
            <v>91648134.410000011</v>
          </cell>
          <cell r="O1741">
            <v>336588791</v>
          </cell>
          <cell r="P1741">
            <v>-244940656.58999997</v>
          </cell>
        </row>
        <row r="1742">
          <cell r="A1742" t="str">
            <v>SANTO AFONSO - MT</v>
          </cell>
          <cell r="B1742" t="str">
            <v>MT</v>
          </cell>
          <cell r="C1742">
            <v>7</v>
          </cell>
          <cell r="D1742" t="str">
            <v>CO</v>
          </cell>
          <cell r="E1742" t="str">
            <v>2019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  <cell r="J1742">
            <v>8895659.4699999988</v>
          </cell>
          <cell r="K1742">
            <v>4386114.7699999996</v>
          </cell>
          <cell r="L1742">
            <v>10384632.67</v>
          </cell>
          <cell r="M1742">
            <v>-5875087.9700000007</v>
          </cell>
          <cell r="N1742">
            <v>8895659.4699999988</v>
          </cell>
          <cell r="O1742">
            <v>14770747.439999999</v>
          </cell>
          <cell r="P1742">
            <v>-5875087.9700000007</v>
          </cell>
        </row>
        <row r="1743">
          <cell r="A1743" t="str">
            <v>SANTO AMARO DA IMPERATRIZ - SC</v>
          </cell>
          <cell r="B1743" t="str">
            <v>SC</v>
          </cell>
          <cell r="C1743">
            <v>6</v>
          </cell>
          <cell r="D1743" t="str">
            <v>S</v>
          </cell>
          <cell r="E1743" t="str">
            <v>2019</v>
          </cell>
          <cell r="F1743">
            <v>0</v>
          </cell>
          <cell r="G1743">
            <v>0</v>
          </cell>
          <cell r="H1743">
            <v>0</v>
          </cell>
          <cell r="I1743">
            <v>0</v>
          </cell>
          <cell r="J1743">
            <v>53581726.100000001</v>
          </cell>
          <cell r="K1743">
            <v>52371876.359999999</v>
          </cell>
          <cell r="L1743">
            <v>51219295.469999999</v>
          </cell>
          <cell r="M1743">
            <v>-50009445.729999997</v>
          </cell>
          <cell r="N1743">
            <v>53581726.100000001</v>
          </cell>
          <cell r="O1743">
            <v>103591171.83</v>
          </cell>
          <cell r="P1743">
            <v>-50009445.729999997</v>
          </cell>
        </row>
        <row r="1744">
          <cell r="A1744" t="str">
            <v>SANTO ANDRÉ - SP</v>
          </cell>
          <cell r="B1744" t="str">
            <v>SP</v>
          </cell>
          <cell r="C1744">
            <v>3</v>
          </cell>
          <cell r="D1744" t="str">
            <v>SE</v>
          </cell>
          <cell r="E1744" t="str">
            <v>2019</v>
          </cell>
          <cell r="F1744">
            <v>64276306.850000001</v>
          </cell>
          <cell r="G1744">
            <v>4660640958.96</v>
          </cell>
          <cell r="H1744">
            <v>4194120572.6599998</v>
          </cell>
          <cell r="I1744">
            <v>-8790485224.7700005</v>
          </cell>
          <cell r="J1744">
            <v>654610481.5</v>
          </cell>
          <cell r="K1744">
            <v>30912265.16</v>
          </cell>
          <cell r="L1744">
            <v>592521460.61000001</v>
          </cell>
          <cell r="M1744">
            <v>31176755.729999989</v>
          </cell>
          <cell r="N1744">
            <v>718886788.35000002</v>
          </cell>
          <cell r="O1744">
            <v>9478195257.3899994</v>
          </cell>
          <cell r="P1744">
            <v>-8759308469.039999</v>
          </cell>
        </row>
        <row r="1745">
          <cell r="A1745" t="str">
            <v>SANTO ÂNGELO - RS</v>
          </cell>
          <cell r="B1745" t="str">
            <v>RS</v>
          </cell>
          <cell r="C1745">
            <v>4</v>
          </cell>
          <cell r="D1745" t="str">
            <v>S</v>
          </cell>
          <cell r="E1745" t="str">
            <v>2019</v>
          </cell>
          <cell r="F1745">
            <v>0</v>
          </cell>
          <cell r="G1745">
            <v>0</v>
          </cell>
          <cell r="H1745">
            <v>0</v>
          </cell>
          <cell r="I1745">
            <v>0</v>
          </cell>
          <cell r="J1745">
            <v>67400901.859999999</v>
          </cell>
          <cell r="K1745">
            <v>255153541.36000001</v>
          </cell>
          <cell r="L1745">
            <v>264881618.18000001</v>
          </cell>
          <cell r="M1745">
            <v>-452634257.68000001</v>
          </cell>
          <cell r="N1745">
            <v>67400901.859999999</v>
          </cell>
          <cell r="O1745">
            <v>520035159.54000002</v>
          </cell>
          <cell r="P1745">
            <v>-452634257.68000001</v>
          </cell>
        </row>
        <row r="1746">
          <cell r="A1746" t="str">
            <v>SANTO ANTÔNIO DA BARRA - GO</v>
          </cell>
          <cell r="B1746" t="str">
            <v>GO</v>
          </cell>
          <cell r="C1746">
            <v>7</v>
          </cell>
          <cell r="D1746" t="str">
            <v>CO</v>
          </cell>
          <cell r="E1746" t="str">
            <v>2018</v>
          </cell>
          <cell r="F1746">
            <v>0</v>
          </cell>
          <cell r="G1746">
            <v>0</v>
          </cell>
          <cell r="H1746">
            <v>0</v>
          </cell>
          <cell r="I1746">
            <v>0</v>
          </cell>
          <cell r="J1746">
            <v>6419216.04</v>
          </cell>
          <cell r="K1746">
            <v>8102164.4800000004</v>
          </cell>
          <cell r="L1746">
            <v>14545613.689999999</v>
          </cell>
          <cell r="M1746">
            <v>-16228562.130000001</v>
          </cell>
          <cell r="N1746">
            <v>6419216.04</v>
          </cell>
          <cell r="O1746">
            <v>22647778.170000002</v>
          </cell>
          <cell r="P1746">
            <v>-16228562.130000003</v>
          </cell>
        </row>
        <row r="1747">
          <cell r="A1747" t="str">
            <v>SANTO ANTÔNIO DA PATRULHA - RS</v>
          </cell>
          <cell r="B1747" t="str">
            <v>RS</v>
          </cell>
          <cell r="C1747">
            <v>5</v>
          </cell>
          <cell r="D1747" t="str">
            <v>S</v>
          </cell>
          <cell r="E1747" t="str">
            <v>2019</v>
          </cell>
          <cell r="F1747">
            <v>0</v>
          </cell>
          <cell r="G1747">
            <v>0</v>
          </cell>
          <cell r="H1747">
            <v>0</v>
          </cell>
          <cell r="I1747">
            <v>0</v>
          </cell>
          <cell r="J1747">
            <v>118404225.56999999</v>
          </cell>
          <cell r="K1747">
            <v>85266761</v>
          </cell>
          <cell r="L1747">
            <v>178064798</v>
          </cell>
          <cell r="M1747">
            <v>-144927333.43000001</v>
          </cell>
          <cell r="N1747">
            <v>118404225.56999999</v>
          </cell>
          <cell r="O1747">
            <v>263331559</v>
          </cell>
          <cell r="P1747">
            <v>-144927333.43000001</v>
          </cell>
        </row>
        <row r="1748">
          <cell r="A1748" t="str">
            <v>SANTO ANTÔNIO DAS MISSÕES - RS</v>
          </cell>
          <cell r="B1748" t="str">
            <v>RS</v>
          </cell>
          <cell r="C1748">
            <v>7</v>
          </cell>
          <cell r="D1748" t="str">
            <v>S</v>
          </cell>
          <cell r="E1748" t="str">
            <v>2019</v>
          </cell>
          <cell r="F1748">
            <v>0</v>
          </cell>
          <cell r="G1748">
            <v>0</v>
          </cell>
          <cell r="H1748">
            <v>0</v>
          </cell>
          <cell r="I1748">
            <v>0</v>
          </cell>
          <cell r="J1748">
            <v>20237556.43</v>
          </cell>
          <cell r="K1748">
            <v>87402634.939999998</v>
          </cell>
          <cell r="L1748">
            <v>47143099.630000003</v>
          </cell>
          <cell r="M1748">
            <v>-114308178.14</v>
          </cell>
          <cell r="N1748">
            <v>20237556.43</v>
          </cell>
          <cell r="O1748">
            <v>134545734.56999999</v>
          </cell>
          <cell r="P1748">
            <v>-114308178.13999999</v>
          </cell>
        </row>
        <row r="1749">
          <cell r="A1749" t="str">
            <v>SANTO ANTÔNIO DE GOIÁS - GO</v>
          </cell>
          <cell r="B1749" t="str">
            <v>GO</v>
          </cell>
          <cell r="C1749">
            <v>7</v>
          </cell>
          <cell r="D1749" t="str">
            <v>CO</v>
          </cell>
          <cell r="E1749" t="str">
            <v>2019</v>
          </cell>
          <cell r="F1749">
            <v>0</v>
          </cell>
          <cell r="G1749">
            <v>0</v>
          </cell>
          <cell r="H1749">
            <v>0</v>
          </cell>
          <cell r="I1749">
            <v>0</v>
          </cell>
          <cell r="J1749">
            <v>7145909.1099999994</v>
          </cell>
          <cell r="K1749">
            <v>11267983.289999999</v>
          </cell>
          <cell r="L1749">
            <v>21998863.600000001</v>
          </cell>
          <cell r="M1749">
            <v>-26120937.780000001</v>
          </cell>
          <cell r="N1749">
            <v>7145909.1099999994</v>
          </cell>
          <cell r="O1749">
            <v>33266846.890000001</v>
          </cell>
          <cell r="P1749">
            <v>-26120937.780000001</v>
          </cell>
        </row>
        <row r="1750">
          <cell r="A1750" t="str">
            <v>SANTO ANTÔNIO DE PÁDUA - RJ</v>
          </cell>
          <cell r="B1750" t="str">
            <v>RJ</v>
          </cell>
          <cell r="C1750">
            <v>5</v>
          </cell>
          <cell r="D1750" t="str">
            <v>SE</v>
          </cell>
          <cell r="E1750" t="str">
            <v>2018</v>
          </cell>
          <cell r="F1750">
            <v>0</v>
          </cell>
          <cell r="G1750">
            <v>0</v>
          </cell>
          <cell r="H1750">
            <v>0</v>
          </cell>
          <cell r="I1750">
            <v>0</v>
          </cell>
          <cell r="J1750">
            <v>20781360.199999999</v>
          </cell>
          <cell r="K1750">
            <v>85201563.379999995</v>
          </cell>
          <cell r="L1750">
            <v>164429082.99000001</v>
          </cell>
          <cell r="M1750">
            <v>-228849286.16999999</v>
          </cell>
          <cell r="N1750">
            <v>20781360.199999999</v>
          </cell>
          <cell r="O1750">
            <v>249630646.37</v>
          </cell>
          <cell r="P1750">
            <v>-228849286.17000002</v>
          </cell>
        </row>
        <row r="1751">
          <cell r="A1751" t="str">
            <v>SANTO ANTÔNIO DE POSSE - SP</v>
          </cell>
          <cell r="B1751" t="str">
            <v>SP</v>
          </cell>
          <cell r="C1751">
            <v>6</v>
          </cell>
          <cell r="D1751" t="str">
            <v>SE</v>
          </cell>
          <cell r="E1751" t="str">
            <v>2019</v>
          </cell>
          <cell r="F1751">
            <v>0</v>
          </cell>
          <cell r="G1751">
            <v>0</v>
          </cell>
          <cell r="H1751">
            <v>0</v>
          </cell>
          <cell r="I1751">
            <v>0</v>
          </cell>
          <cell r="J1751">
            <v>52552830.979999997</v>
          </cell>
          <cell r="K1751">
            <v>45188919.689999998</v>
          </cell>
          <cell r="L1751">
            <v>63175164.93</v>
          </cell>
          <cell r="M1751">
            <v>-55811253.640000001</v>
          </cell>
          <cell r="N1751">
            <v>52552830.979999997</v>
          </cell>
          <cell r="O1751">
            <v>108364084.62</v>
          </cell>
          <cell r="P1751">
            <v>-55811253.640000008</v>
          </cell>
        </row>
        <row r="1752">
          <cell r="A1752" t="str">
            <v>SANTO ANTÔNIO DO DESCOBERTO - GO</v>
          </cell>
          <cell r="B1752" t="str">
            <v>GO</v>
          </cell>
          <cell r="C1752">
            <v>5</v>
          </cell>
          <cell r="D1752" t="str">
            <v>CO</v>
          </cell>
          <cell r="E1752" t="str">
            <v/>
          </cell>
          <cell r="F1752" t="str">
            <v/>
          </cell>
          <cell r="G1752" t="str">
            <v/>
          </cell>
          <cell r="H1752" t="str">
            <v/>
          </cell>
          <cell r="I1752" t="str">
            <v/>
          </cell>
          <cell r="J1752" t="str">
            <v/>
          </cell>
          <cell r="K1752" t="str">
            <v/>
          </cell>
          <cell r="L1752" t="str">
            <v/>
          </cell>
          <cell r="M1752" t="str">
            <v/>
          </cell>
          <cell r="N1752" t="str">
            <v/>
          </cell>
          <cell r="P1752" t="str">
            <v/>
          </cell>
        </row>
        <row r="1753">
          <cell r="A1753" t="str">
            <v>SANTO ANTÔNIO DO LESTE - MT</v>
          </cell>
          <cell r="B1753" t="str">
            <v>MT</v>
          </cell>
          <cell r="C1753">
            <v>7</v>
          </cell>
          <cell r="D1753" t="str">
            <v>CO</v>
          </cell>
          <cell r="E1753" t="str">
            <v>2019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J1753">
            <v>11206895.82</v>
          </cell>
          <cell r="K1753">
            <v>5848600.0099999998</v>
          </cell>
          <cell r="L1753">
            <v>10332826.390000001</v>
          </cell>
          <cell r="M1753">
            <v>-4974530.58</v>
          </cell>
          <cell r="N1753">
            <v>11206895.82</v>
          </cell>
          <cell r="O1753">
            <v>16181426.4</v>
          </cell>
          <cell r="P1753">
            <v>-4974530.58</v>
          </cell>
        </row>
        <row r="1754">
          <cell r="A1754" t="str">
            <v>SANTO ANTÔNIO DO LEVERGER - MT</v>
          </cell>
          <cell r="B1754" t="str">
            <v>MT</v>
          </cell>
          <cell r="C1754">
            <v>6</v>
          </cell>
          <cell r="D1754" t="str">
            <v>CO</v>
          </cell>
          <cell r="E1754" t="str">
            <v>2019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J1754">
            <v>10633970.73</v>
          </cell>
          <cell r="K1754">
            <v>20373336.960000001</v>
          </cell>
          <cell r="L1754">
            <v>36741236.200000003</v>
          </cell>
          <cell r="M1754">
            <v>-46480602.430000007</v>
          </cell>
          <cell r="N1754">
            <v>10633970.73</v>
          </cell>
          <cell r="O1754">
            <v>57114573.160000004</v>
          </cell>
          <cell r="P1754">
            <v>-46480602.430000007</v>
          </cell>
        </row>
        <row r="1755">
          <cell r="A1755" t="str">
            <v>SANTO ANTÔNIO DO MONTE - MG</v>
          </cell>
          <cell r="B1755" t="str">
            <v>MG</v>
          </cell>
          <cell r="C1755">
            <v>6</v>
          </cell>
          <cell r="D1755" t="str">
            <v>SE</v>
          </cell>
          <cell r="E1755" t="str">
            <v>2018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J1755">
            <v>25817061.199999999</v>
          </cell>
          <cell r="K1755">
            <v>72164738.420000002</v>
          </cell>
          <cell r="L1755">
            <v>65269529.32</v>
          </cell>
          <cell r="M1755">
            <v>-111617206.54000001</v>
          </cell>
          <cell r="N1755">
            <v>25817061.199999999</v>
          </cell>
          <cell r="O1755">
            <v>137434267.74000001</v>
          </cell>
          <cell r="P1755">
            <v>-111617206.54000001</v>
          </cell>
        </row>
        <row r="1756">
          <cell r="A1756" t="str">
            <v>SANTO ANTÔNIO DO PLANALTO - RS</v>
          </cell>
          <cell r="B1756" t="str">
            <v>RS</v>
          </cell>
          <cell r="C1756">
            <v>7</v>
          </cell>
          <cell r="D1756" t="str">
            <v>S</v>
          </cell>
          <cell r="E1756" t="str">
            <v>2019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J1756">
            <v>19277175.23</v>
          </cell>
          <cell r="K1756">
            <v>10594195.199999999</v>
          </cell>
          <cell r="L1756">
            <v>24276948.289999999</v>
          </cell>
          <cell r="M1756">
            <v>-15593968.26</v>
          </cell>
          <cell r="N1756">
            <v>19277175.23</v>
          </cell>
          <cell r="O1756">
            <v>34871143.489999995</v>
          </cell>
          <cell r="P1756">
            <v>-15593968.259999994</v>
          </cell>
        </row>
        <row r="1757">
          <cell r="A1757" t="str">
            <v>SANTO ANTÔNIO DO TAUÁ - PA</v>
          </cell>
          <cell r="B1757" t="str">
            <v>PA</v>
          </cell>
          <cell r="C1757">
            <v>8</v>
          </cell>
          <cell r="D1757" t="str">
            <v>N</v>
          </cell>
          <cell r="E1757" t="str">
            <v/>
          </cell>
          <cell r="F1757" t="str">
            <v/>
          </cell>
          <cell r="G1757" t="str">
            <v/>
          </cell>
          <cell r="H1757" t="str">
            <v/>
          </cell>
          <cell r="I1757" t="str">
            <v/>
          </cell>
          <cell r="J1757" t="str">
            <v/>
          </cell>
          <cell r="K1757" t="str">
            <v/>
          </cell>
          <cell r="L1757" t="str">
            <v/>
          </cell>
          <cell r="M1757" t="str">
            <v/>
          </cell>
          <cell r="N1757" t="str">
            <v/>
          </cell>
          <cell r="P1757" t="str">
            <v/>
          </cell>
        </row>
        <row r="1758">
          <cell r="A1758" t="str">
            <v>SANTO ANTÔNIO DOS MILAGRES - PI</v>
          </cell>
          <cell r="B1758" t="str">
            <v>PI</v>
          </cell>
          <cell r="C1758">
            <v>7</v>
          </cell>
          <cell r="D1758" t="str">
            <v>NE</v>
          </cell>
          <cell r="E1758" t="str">
            <v>2016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J1758">
            <v>192935.67999999999</v>
          </cell>
          <cell r="K1758">
            <v>7412881.29</v>
          </cell>
          <cell r="L1758">
            <v>0</v>
          </cell>
          <cell r="M1758">
            <v>-7219945.6100000003</v>
          </cell>
          <cell r="N1758">
            <v>192935.67999999999</v>
          </cell>
          <cell r="O1758">
            <v>7412881.29</v>
          </cell>
          <cell r="P1758">
            <v>-7219945.6100000003</v>
          </cell>
        </row>
        <row r="1759">
          <cell r="A1759" t="str">
            <v>SANTO AUGUSTO - RS</v>
          </cell>
          <cell r="B1759" t="str">
            <v>RS</v>
          </cell>
          <cell r="C1759">
            <v>6</v>
          </cell>
          <cell r="D1759" t="str">
            <v>S</v>
          </cell>
          <cell r="E1759" t="str">
            <v>2019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J1759">
            <v>52821624.979999997</v>
          </cell>
          <cell r="K1759">
            <v>40024165.68</v>
          </cell>
          <cell r="L1759">
            <v>64628211.920000002</v>
          </cell>
          <cell r="M1759">
            <v>-51830752.619999997</v>
          </cell>
          <cell r="N1759">
            <v>52821624.979999997</v>
          </cell>
          <cell r="O1759">
            <v>104652377.59999999</v>
          </cell>
          <cell r="P1759">
            <v>-51830752.619999997</v>
          </cell>
        </row>
        <row r="1760">
          <cell r="A1760" t="str">
            <v>SANTO CRISTO - RS</v>
          </cell>
          <cell r="B1760" t="str">
            <v>RS</v>
          </cell>
          <cell r="C1760">
            <v>6</v>
          </cell>
          <cell r="D1760" t="str">
            <v>S</v>
          </cell>
          <cell r="E1760" t="str">
            <v>2019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J1760">
            <v>28974690.039999999</v>
          </cell>
          <cell r="K1760">
            <v>49102327</v>
          </cell>
          <cell r="L1760">
            <v>68016092</v>
          </cell>
          <cell r="M1760">
            <v>-88143728.960000008</v>
          </cell>
          <cell r="N1760">
            <v>28974690.039999999</v>
          </cell>
          <cell r="O1760">
            <v>117118419</v>
          </cell>
          <cell r="P1760">
            <v>-88143728.960000008</v>
          </cell>
        </row>
        <row r="1761">
          <cell r="A1761" t="str">
            <v>SANTOS - SP</v>
          </cell>
          <cell r="B1761" t="str">
            <v>SP</v>
          </cell>
          <cell r="C1761">
            <v>3</v>
          </cell>
          <cell r="D1761" t="str">
            <v>SE</v>
          </cell>
          <cell r="E1761" t="str">
            <v>2019</v>
          </cell>
          <cell r="F1761">
            <v>775549369.08000004</v>
          </cell>
          <cell r="G1761">
            <v>7101422611.5799999</v>
          </cell>
          <cell r="H1761">
            <v>6608138294.0200005</v>
          </cell>
          <cell r="I1761">
            <v>-12934011536.52</v>
          </cell>
          <cell r="J1761">
            <v>367837489.94</v>
          </cell>
          <cell r="K1761">
            <v>6696433.5999999996</v>
          </cell>
          <cell r="L1761">
            <v>246488050.75999999</v>
          </cell>
          <cell r="M1761">
            <v>114653005.58</v>
          </cell>
          <cell r="N1761">
            <v>1143386859.02</v>
          </cell>
          <cell r="O1761">
            <v>13962745389.960001</v>
          </cell>
          <cell r="P1761">
            <v>-12819358530.940001</v>
          </cell>
        </row>
        <row r="1762">
          <cell r="A1762" t="str">
            <v>SÃO BENEDITO DO SUL - PE</v>
          </cell>
          <cell r="B1762" t="str">
            <v>PE</v>
          </cell>
          <cell r="C1762">
            <v>6</v>
          </cell>
          <cell r="D1762" t="str">
            <v>NE</v>
          </cell>
          <cell r="E1762" t="str">
            <v>2019</v>
          </cell>
          <cell r="F1762">
            <v>248466.62</v>
          </cell>
          <cell r="G1762">
            <v>56140733.350000001</v>
          </cell>
          <cell r="H1762">
            <v>83916855.370000005</v>
          </cell>
          <cell r="I1762">
            <v>-139809122.09999999</v>
          </cell>
          <cell r="J1762">
            <v>8561283.6400000006</v>
          </cell>
          <cell r="K1762">
            <v>220762.11</v>
          </cell>
          <cell r="L1762">
            <v>8206745.6900000004</v>
          </cell>
          <cell r="M1762">
            <v>133775.8400000002</v>
          </cell>
          <cell r="N1762">
            <v>8809750.2599999998</v>
          </cell>
          <cell r="O1762">
            <v>148485096.52000001</v>
          </cell>
          <cell r="P1762">
            <v>-139675346.26000002</v>
          </cell>
        </row>
        <row r="1763">
          <cell r="A1763" t="str">
            <v>SÃO BENTO - PB</v>
          </cell>
          <cell r="B1763" t="str">
            <v>PB</v>
          </cell>
          <cell r="C1763">
            <v>8</v>
          </cell>
          <cell r="D1763" t="str">
            <v>NE</v>
          </cell>
          <cell r="E1763" t="str">
            <v>2019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J1763">
            <v>1528989.36</v>
          </cell>
          <cell r="K1763">
            <v>59061406.460000001</v>
          </cell>
          <cell r="L1763">
            <v>59643403.590000004</v>
          </cell>
          <cell r="M1763">
            <v>-117175820.69</v>
          </cell>
          <cell r="N1763">
            <v>1528989.36</v>
          </cell>
          <cell r="O1763">
            <v>118704810.05000001</v>
          </cell>
          <cell r="P1763">
            <v>-117175820.69000001</v>
          </cell>
        </row>
        <row r="1764">
          <cell r="A1764" t="str">
            <v>SÃO BENTO DO SUL - SC</v>
          </cell>
          <cell r="B1764" t="str">
            <v>SC</v>
          </cell>
          <cell r="C1764">
            <v>4</v>
          </cell>
          <cell r="D1764" t="str">
            <v>S</v>
          </cell>
          <cell r="E1764" t="str">
            <v>2019</v>
          </cell>
          <cell r="F1764">
            <v>0</v>
          </cell>
          <cell r="G1764">
            <v>64793248.009999998</v>
          </cell>
          <cell r="H1764">
            <v>0</v>
          </cell>
          <cell r="I1764">
            <v>-64793248.009999998</v>
          </cell>
          <cell r="J1764">
            <v>335737153.86000001</v>
          </cell>
          <cell r="K1764">
            <v>249270896.31</v>
          </cell>
          <cell r="L1764">
            <v>390343187.77999997</v>
          </cell>
          <cell r="M1764">
            <v>-303876930.23000002</v>
          </cell>
          <cell r="N1764">
            <v>335737153.86000001</v>
          </cell>
          <cell r="O1764">
            <v>704407332.0999999</v>
          </cell>
          <cell r="P1764">
            <v>-368670178.23999989</v>
          </cell>
        </row>
        <row r="1765">
          <cell r="A1765" t="str">
            <v>SÃO BENTO DO UNA - PE</v>
          </cell>
          <cell r="B1765" t="str">
            <v>PE</v>
          </cell>
          <cell r="C1765">
            <v>5</v>
          </cell>
          <cell r="D1765" t="str">
            <v>NE</v>
          </cell>
          <cell r="E1765" t="str">
            <v>2018</v>
          </cell>
          <cell r="F1765">
            <v>0</v>
          </cell>
          <cell r="G1765">
            <v>214334639.31999999</v>
          </cell>
          <cell r="H1765">
            <v>641562590.78999996</v>
          </cell>
          <cell r="I1765">
            <v>-855897230.1099999</v>
          </cell>
          <cell r="J1765">
            <v>6263217.2000000002</v>
          </cell>
          <cell r="K1765">
            <v>1013084.35</v>
          </cell>
          <cell r="L1765">
            <v>21437972.719999999</v>
          </cell>
          <cell r="M1765">
            <v>-16187839.869999999</v>
          </cell>
          <cell r="N1765">
            <v>6263217.2000000002</v>
          </cell>
          <cell r="O1765">
            <v>878348287.17999995</v>
          </cell>
          <cell r="P1765">
            <v>-872085069.9799999</v>
          </cell>
        </row>
        <row r="1766">
          <cell r="A1766" t="str">
            <v>SÃO BERNARDO DO CAMPO - SP</v>
          </cell>
          <cell r="B1766" t="str">
            <v>SP</v>
          </cell>
          <cell r="C1766">
            <v>3</v>
          </cell>
          <cell r="D1766" t="str">
            <v>SE</v>
          </cell>
          <cell r="E1766" t="str">
            <v>2019</v>
          </cell>
          <cell r="F1766">
            <v>961269814.19000006</v>
          </cell>
          <cell r="G1766">
            <v>9315660499.0599995</v>
          </cell>
          <cell r="H1766">
            <v>4930056801.9200001</v>
          </cell>
          <cell r="I1766">
            <v>-13284447486.790001</v>
          </cell>
          <cell r="J1766">
            <v>325565377.33999997</v>
          </cell>
          <cell r="K1766">
            <v>4466870.2300000004</v>
          </cell>
          <cell r="L1766">
            <v>152486986.28</v>
          </cell>
          <cell r="M1766">
            <v>168611520.83000001</v>
          </cell>
          <cell r="N1766">
            <v>1286835191.53</v>
          </cell>
          <cell r="O1766">
            <v>14402671157.49</v>
          </cell>
          <cell r="P1766">
            <v>-13115835965.959999</v>
          </cell>
        </row>
        <row r="1767">
          <cell r="A1767" t="str">
            <v>SÃO BORJA - RS</v>
          </cell>
          <cell r="B1767" t="str">
            <v>RS</v>
          </cell>
          <cell r="C1767">
            <v>5</v>
          </cell>
          <cell r="D1767" t="str">
            <v>S</v>
          </cell>
          <cell r="E1767" t="str">
            <v>2019</v>
          </cell>
          <cell r="F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116015789.48</v>
          </cell>
          <cell r="K1767">
            <v>174058940.91999999</v>
          </cell>
          <cell r="L1767">
            <v>213747875.40000001</v>
          </cell>
          <cell r="M1767">
            <v>-271791026.83999997</v>
          </cell>
          <cell r="N1767">
            <v>116015789.48</v>
          </cell>
          <cell r="O1767">
            <v>387806816.31999999</v>
          </cell>
          <cell r="P1767">
            <v>-271791026.83999997</v>
          </cell>
        </row>
        <row r="1768">
          <cell r="A1768" t="str">
            <v>SÃO BRAZ DO PIAUÍ - PI</v>
          </cell>
          <cell r="B1768" t="str">
            <v>PI</v>
          </cell>
          <cell r="C1768">
            <v>8</v>
          </cell>
          <cell r="D1768" t="str">
            <v>NE</v>
          </cell>
          <cell r="E1768" t="str">
            <v>2017</v>
          </cell>
          <cell r="F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  <cell r="K1768">
            <v>0</v>
          </cell>
          <cell r="L1768">
            <v>12418715.279999999</v>
          </cell>
          <cell r="M1768">
            <v>-12418715.279999999</v>
          </cell>
          <cell r="N1768">
            <v>0</v>
          </cell>
          <cell r="O1768">
            <v>12418715.279999999</v>
          </cell>
          <cell r="P1768">
            <v>-12418715.279999999</v>
          </cell>
        </row>
        <row r="1769">
          <cell r="A1769" t="str">
            <v>SÃO CRISTOVÃO DO SUL - SC</v>
          </cell>
          <cell r="B1769" t="str">
            <v>SC</v>
          </cell>
          <cell r="C1769">
            <v>7</v>
          </cell>
          <cell r="D1769" t="str">
            <v>S</v>
          </cell>
          <cell r="E1769" t="str">
            <v>2019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18857226.010000002</v>
          </cell>
          <cell r="K1769">
            <v>6307673.5999999996</v>
          </cell>
          <cell r="L1769">
            <v>11969895.060000001</v>
          </cell>
          <cell r="M1769">
            <v>579657.35000000149</v>
          </cell>
          <cell r="N1769">
            <v>18857226.010000002</v>
          </cell>
          <cell r="O1769">
            <v>18277568.66</v>
          </cell>
          <cell r="P1769">
            <v>579657.35000000149</v>
          </cell>
        </row>
        <row r="1770">
          <cell r="A1770" t="str">
            <v>SÃO DOMINGOS - GO</v>
          </cell>
          <cell r="B1770" t="str">
            <v>GO</v>
          </cell>
          <cell r="C1770">
            <v>6</v>
          </cell>
          <cell r="D1770" t="str">
            <v>CO</v>
          </cell>
          <cell r="E1770" t="str">
            <v>2018</v>
          </cell>
          <cell r="F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10861483.869999999</v>
          </cell>
          <cell r="K1770">
            <v>29813703.239999998</v>
          </cell>
          <cell r="L1770">
            <v>21043660.469999999</v>
          </cell>
          <cell r="M1770">
            <v>-39995879.840000004</v>
          </cell>
          <cell r="N1770">
            <v>10861483.869999999</v>
          </cell>
          <cell r="O1770">
            <v>50857363.709999993</v>
          </cell>
          <cell r="P1770">
            <v>-39995879.839999996</v>
          </cell>
        </row>
        <row r="1771">
          <cell r="A1771" t="str">
            <v>SÃO FÉLIX DO ARAGUAIA - MT</v>
          </cell>
          <cell r="B1771" t="str">
            <v>MT</v>
          </cell>
          <cell r="C1771">
            <v>7</v>
          </cell>
          <cell r="D1771" t="str">
            <v>CO</v>
          </cell>
          <cell r="E1771" t="str">
            <v>2019</v>
          </cell>
          <cell r="F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21806874.969999999</v>
          </cell>
          <cell r="K1771">
            <v>12584809.99</v>
          </cell>
          <cell r="L1771">
            <v>29756474.039999999</v>
          </cell>
          <cell r="M1771">
            <v>-20534409.059999991</v>
          </cell>
          <cell r="N1771">
            <v>21806874.969999999</v>
          </cell>
          <cell r="O1771">
            <v>42341284.030000001</v>
          </cell>
          <cell r="P1771">
            <v>-20534409.060000002</v>
          </cell>
        </row>
        <row r="1772">
          <cell r="A1772" t="str">
            <v>SÃO FÉLIX DO CORIBE - BA</v>
          </cell>
          <cell r="B1772" t="str">
            <v>BA</v>
          </cell>
          <cell r="C1772">
            <v>6</v>
          </cell>
          <cell r="D1772" t="str">
            <v>NE</v>
          </cell>
          <cell r="E1772" t="str">
            <v>2018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  <cell r="J1772">
            <v>13512295.529999999</v>
          </cell>
          <cell r="K1772">
            <v>5835321.6200000001</v>
          </cell>
          <cell r="L1772">
            <v>29912435.079999998</v>
          </cell>
          <cell r="M1772">
            <v>-22235461.170000002</v>
          </cell>
          <cell r="N1772">
            <v>13512295.529999999</v>
          </cell>
          <cell r="O1772">
            <v>35747756.699999996</v>
          </cell>
          <cell r="P1772">
            <v>-22235461.169999994</v>
          </cell>
        </row>
        <row r="1773">
          <cell r="A1773" t="str">
            <v>SÃO FIDÉLIS - RJ</v>
          </cell>
          <cell r="B1773" t="str">
            <v>RJ</v>
          </cell>
          <cell r="C1773">
            <v>5</v>
          </cell>
          <cell r="D1773" t="str">
            <v>SE</v>
          </cell>
          <cell r="E1773" t="str">
            <v>2017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  <cell r="J1773">
            <v>35086303.810000002</v>
          </cell>
          <cell r="K1773">
            <v>73742036.810000002</v>
          </cell>
          <cell r="L1773">
            <v>104554953.51000001</v>
          </cell>
          <cell r="M1773">
            <v>-143210686.50999999</v>
          </cell>
          <cell r="N1773">
            <v>35086303.810000002</v>
          </cell>
          <cell r="O1773">
            <v>178296990.31999999</v>
          </cell>
          <cell r="P1773">
            <v>-143210686.50999999</v>
          </cell>
        </row>
        <row r="1774">
          <cell r="A1774" t="str">
            <v>SÃO FRANCISCO - MG</v>
          </cell>
          <cell r="B1774" t="str">
            <v>MG</v>
          </cell>
          <cell r="C1774">
            <v>5</v>
          </cell>
          <cell r="D1774" t="str">
            <v>SE</v>
          </cell>
          <cell r="E1774" t="str">
            <v>2018</v>
          </cell>
          <cell r="F1774">
            <v>0</v>
          </cell>
          <cell r="G1774">
            <v>40255780.840000004</v>
          </cell>
          <cell r="H1774">
            <v>0</v>
          </cell>
          <cell r="I1774">
            <v>-40255780.840000004</v>
          </cell>
          <cell r="J1774">
            <v>94904612.480000004</v>
          </cell>
          <cell r="K1774">
            <v>21218592.420000002</v>
          </cell>
          <cell r="L1774">
            <v>128847985.39</v>
          </cell>
          <cell r="M1774">
            <v>-55161965.329999998</v>
          </cell>
          <cell r="N1774">
            <v>94904612.480000004</v>
          </cell>
          <cell r="O1774">
            <v>190322358.65000001</v>
          </cell>
          <cell r="P1774">
            <v>-95417746.170000002</v>
          </cell>
        </row>
        <row r="1775">
          <cell r="A1775" t="str">
            <v>SÃO FRANCISCO - SP</v>
          </cell>
          <cell r="B1775" t="str">
            <v>SP</v>
          </cell>
          <cell r="C1775">
            <v>7</v>
          </cell>
          <cell r="D1775" t="str">
            <v>SE</v>
          </cell>
          <cell r="E1775" t="str">
            <v>2018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  <cell r="J1775">
            <v>7573469.0700000003</v>
          </cell>
          <cell r="K1775">
            <v>14768980.539999999</v>
          </cell>
          <cell r="L1775">
            <v>24990617.219999999</v>
          </cell>
          <cell r="M1775">
            <v>-32186128.690000001</v>
          </cell>
          <cell r="N1775">
            <v>7573469.0700000003</v>
          </cell>
          <cell r="O1775">
            <v>39759597.759999998</v>
          </cell>
          <cell r="P1775">
            <v>-32186128.689999998</v>
          </cell>
        </row>
        <row r="1776">
          <cell r="A1776" t="str">
            <v>SÃO FRANCISCO DE ASSIS - RS</v>
          </cell>
          <cell r="B1776" t="str">
            <v>RS</v>
          </cell>
          <cell r="C1776">
            <v>6</v>
          </cell>
          <cell r="D1776" t="str">
            <v>S</v>
          </cell>
          <cell r="E1776" t="str">
            <v>2019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  <cell r="J1776">
            <v>37912879.759999998</v>
          </cell>
          <cell r="K1776">
            <v>60720900.850000001</v>
          </cell>
          <cell r="L1776">
            <v>30244851.93</v>
          </cell>
          <cell r="M1776">
            <v>-53052873.020000003</v>
          </cell>
          <cell r="N1776">
            <v>37912879.759999998</v>
          </cell>
          <cell r="O1776">
            <v>90965752.780000001</v>
          </cell>
          <cell r="P1776">
            <v>-53052873.020000003</v>
          </cell>
        </row>
        <row r="1777">
          <cell r="A1777" t="str">
            <v>SÃO FRANCISCO DE PAULA - RS</v>
          </cell>
          <cell r="B1777" t="str">
            <v>RS</v>
          </cell>
          <cell r="C1777">
            <v>6</v>
          </cell>
          <cell r="D1777" t="str">
            <v>S</v>
          </cell>
          <cell r="E1777" t="str">
            <v>2019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22337332.149999999</v>
          </cell>
          <cell r="K1777">
            <v>11626923.689999999</v>
          </cell>
          <cell r="L1777">
            <v>20673894.920000002</v>
          </cell>
          <cell r="M1777">
            <v>-9963486.4600000028</v>
          </cell>
          <cell r="N1777">
            <v>22337332.149999999</v>
          </cell>
          <cell r="O1777">
            <v>32300818.609999999</v>
          </cell>
          <cell r="P1777">
            <v>-9963486.4600000009</v>
          </cell>
        </row>
        <row r="1778">
          <cell r="A1778" t="str">
            <v>SÃO FRANCISCO DO CONDE - BA</v>
          </cell>
          <cell r="B1778" t="str">
            <v>BA</v>
          </cell>
          <cell r="C1778">
            <v>4</v>
          </cell>
          <cell r="D1778" t="str">
            <v>NE</v>
          </cell>
          <cell r="E1778" t="str">
            <v>2018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56718065.380000003</v>
          </cell>
          <cell r="K1778">
            <v>159318363.53999999</v>
          </cell>
          <cell r="L1778">
            <v>591204306.78999996</v>
          </cell>
          <cell r="M1778">
            <v>-693804604.94999993</v>
          </cell>
          <cell r="N1778">
            <v>56718065.380000003</v>
          </cell>
          <cell r="O1778">
            <v>750522670.32999992</v>
          </cell>
          <cell r="P1778">
            <v>-693804604.94999993</v>
          </cell>
        </row>
        <row r="1779">
          <cell r="A1779" t="str">
            <v>SÃO FRANCISCO DO GLÓRIA - MG</v>
          </cell>
          <cell r="B1779" t="str">
            <v>MG</v>
          </cell>
          <cell r="C1779">
            <v>7</v>
          </cell>
          <cell r="D1779" t="str">
            <v>SE</v>
          </cell>
          <cell r="E1779" t="str">
            <v>2016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J1779">
            <v>7416130.71</v>
          </cell>
          <cell r="K1779">
            <v>9686739.6699999999</v>
          </cell>
          <cell r="L1779">
            <v>12610093.49</v>
          </cell>
          <cell r="M1779">
            <v>-14880702.449999999</v>
          </cell>
          <cell r="N1779">
            <v>7416130.71</v>
          </cell>
          <cell r="O1779">
            <v>22296833.16</v>
          </cell>
          <cell r="P1779">
            <v>-14880702.449999999</v>
          </cell>
        </row>
        <row r="1780">
          <cell r="A1780" t="str">
            <v>SÃO FRANCISCO DO GUAPORÉ - RO</v>
          </cell>
          <cell r="B1780" t="str">
            <v>RO</v>
          </cell>
          <cell r="C1780">
            <v>7</v>
          </cell>
          <cell r="D1780" t="str">
            <v>N</v>
          </cell>
          <cell r="E1780" t="str">
            <v>2019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J1780">
            <v>28479931.539999999</v>
          </cell>
          <cell r="K1780">
            <v>7621932.0999999996</v>
          </cell>
          <cell r="L1780">
            <v>35043206.590000004</v>
          </cell>
          <cell r="M1780">
            <v>-14185207.15</v>
          </cell>
          <cell r="N1780">
            <v>28479931.539999999</v>
          </cell>
          <cell r="O1780">
            <v>42665138.690000005</v>
          </cell>
          <cell r="P1780">
            <v>-14185207.150000006</v>
          </cell>
        </row>
        <row r="1781">
          <cell r="A1781" t="str">
            <v>SÃO FRANCISCO DO PIAUÍ - PI</v>
          </cell>
          <cell r="B1781" t="str">
            <v>PI</v>
          </cell>
          <cell r="C1781">
            <v>7</v>
          </cell>
          <cell r="D1781" t="str">
            <v>NE</v>
          </cell>
          <cell r="E1781" t="str">
            <v>2018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J1781">
            <v>2254481.0299999998</v>
          </cell>
          <cell r="K1781">
            <v>5476687.7800000003</v>
          </cell>
          <cell r="L1781">
            <v>20889022.219999999</v>
          </cell>
          <cell r="M1781">
            <v>-24111228.969999999</v>
          </cell>
          <cell r="N1781">
            <v>2254481.0299999998</v>
          </cell>
          <cell r="O1781">
            <v>26365710</v>
          </cell>
          <cell r="P1781">
            <v>-24111228.969999999</v>
          </cell>
        </row>
        <row r="1782">
          <cell r="A1782" t="str">
            <v>SÃO FRANCISCO DO SUL - SC</v>
          </cell>
          <cell r="B1782" t="str">
            <v>SC</v>
          </cell>
          <cell r="C1782">
            <v>5</v>
          </cell>
          <cell r="D1782" t="str">
            <v>S</v>
          </cell>
          <cell r="E1782" t="str">
            <v>2019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J1782">
            <v>50702127.240000002</v>
          </cell>
          <cell r="K1782">
            <v>45330549.090000004</v>
          </cell>
          <cell r="L1782">
            <v>239706345.71000001</v>
          </cell>
          <cell r="M1782">
            <v>-234334767.56</v>
          </cell>
          <cell r="N1782">
            <v>50702127.240000002</v>
          </cell>
          <cell r="O1782">
            <v>285036894.80000001</v>
          </cell>
          <cell r="P1782">
            <v>-234334767.56</v>
          </cell>
        </row>
        <row r="1783">
          <cell r="A1783" t="str">
            <v>SÃO GABRIEL - RS</v>
          </cell>
          <cell r="B1783" t="str">
            <v>RS</v>
          </cell>
          <cell r="C1783">
            <v>5</v>
          </cell>
          <cell r="D1783" t="str">
            <v>S</v>
          </cell>
          <cell r="E1783" t="str">
            <v>2019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J1783">
            <v>101417236.16</v>
          </cell>
          <cell r="K1783">
            <v>112078322.98</v>
          </cell>
          <cell r="L1783">
            <v>137488247.83000001</v>
          </cell>
          <cell r="M1783">
            <v>-148149334.65000001</v>
          </cell>
          <cell r="N1783">
            <v>101417236.16</v>
          </cell>
          <cell r="O1783">
            <v>249566570.81</v>
          </cell>
          <cell r="P1783">
            <v>-148149334.65000001</v>
          </cell>
        </row>
        <row r="1784">
          <cell r="A1784" t="str">
            <v>SÃO GABRIEL DA PALHA - ES</v>
          </cell>
          <cell r="B1784" t="str">
            <v>ES</v>
          </cell>
          <cell r="C1784">
            <v>6</v>
          </cell>
          <cell r="D1784" t="str">
            <v>SE</v>
          </cell>
          <cell r="E1784" t="str">
            <v>2019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J1784">
            <v>29082131.239999998</v>
          </cell>
          <cell r="K1784">
            <v>128711179.08</v>
          </cell>
          <cell r="L1784">
            <v>118030620.20999999</v>
          </cell>
          <cell r="M1784">
            <v>-217659668.05000001</v>
          </cell>
          <cell r="N1784">
            <v>29082131.239999998</v>
          </cell>
          <cell r="O1784">
            <v>246741799.28999999</v>
          </cell>
          <cell r="P1784">
            <v>-217659668.04999998</v>
          </cell>
        </row>
        <row r="1785">
          <cell r="A1785" t="str">
            <v>SÃO GONÇALO - RJ</v>
          </cell>
          <cell r="B1785" t="str">
            <v>RJ</v>
          </cell>
          <cell r="C1785">
            <v>3</v>
          </cell>
          <cell r="D1785" t="str">
            <v>SE</v>
          </cell>
          <cell r="E1785" t="str">
            <v>2019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J1785">
            <v>122194494.2</v>
          </cell>
          <cell r="K1785">
            <v>1097463165.6099999</v>
          </cell>
          <cell r="L1785">
            <v>1923651602.01</v>
          </cell>
          <cell r="M1785">
            <v>-2898920273.4200001</v>
          </cell>
          <cell r="N1785">
            <v>122194494.2</v>
          </cell>
          <cell r="O1785">
            <v>3021114767.6199999</v>
          </cell>
          <cell r="P1785">
            <v>-2898920273.4200001</v>
          </cell>
        </row>
        <row r="1786">
          <cell r="A1786" t="str">
            <v>SÃO GONÇALO DO AMARANTE - CE</v>
          </cell>
          <cell r="B1786" t="str">
            <v>CE</v>
          </cell>
          <cell r="C1786">
            <v>5</v>
          </cell>
          <cell r="D1786" t="str">
            <v>NE</v>
          </cell>
          <cell r="E1786" t="str">
            <v>2019</v>
          </cell>
          <cell r="F1786">
            <v>29539797.309999999</v>
          </cell>
          <cell r="G1786">
            <v>66094987.789999999</v>
          </cell>
          <cell r="H1786">
            <v>439330893.66000003</v>
          </cell>
          <cell r="I1786">
            <v>-475886084.13999999</v>
          </cell>
          <cell r="J1786">
            <v>54188393.270000003</v>
          </cell>
          <cell r="K1786">
            <v>2022207.21</v>
          </cell>
          <cell r="L1786">
            <v>39590840.859999999</v>
          </cell>
          <cell r="M1786">
            <v>12575345.199999999</v>
          </cell>
          <cell r="N1786">
            <v>83728190.579999998</v>
          </cell>
          <cell r="O1786">
            <v>547038929.51999998</v>
          </cell>
          <cell r="P1786">
            <v>-463310738.94</v>
          </cell>
        </row>
        <row r="1787">
          <cell r="A1787" t="str">
            <v>SÃO GONÇALO DO AMARANTE - RN</v>
          </cell>
          <cell r="B1787" t="str">
            <v>RN</v>
          </cell>
          <cell r="C1787">
            <v>4</v>
          </cell>
          <cell r="D1787" t="str">
            <v>NE</v>
          </cell>
          <cell r="E1787" t="str">
            <v>2019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J1787">
            <v>99715368.63000001</v>
          </cell>
          <cell r="K1787">
            <v>105002943.66</v>
          </cell>
          <cell r="L1787">
            <v>210843058.53</v>
          </cell>
          <cell r="M1787">
            <v>-216130633.56</v>
          </cell>
          <cell r="N1787">
            <v>99715368.63000001</v>
          </cell>
          <cell r="O1787">
            <v>315846002.19</v>
          </cell>
          <cell r="P1787">
            <v>-216130633.56</v>
          </cell>
        </row>
        <row r="1788">
          <cell r="A1788" t="str">
            <v>SÃO GONÇALO DO PIAUÍ - PI</v>
          </cell>
          <cell r="B1788" t="str">
            <v>PI</v>
          </cell>
          <cell r="C1788">
            <v>7</v>
          </cell>
          <cell r="D1788" t="str">
            <v>NE</v>
          </cell>
          <cell r="E1788" t="str">
            <v>2018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J1788">
            <v>1004592.85</v>
          </cell>
          <cell r="K1788">
            <v>9866537.5</v>
          </cell>
          <cell r="L1788">
            <v>13090156.59</v>
          </cell>
          <cell r="M1788">
            <v>-21952101.239999998</v>
          </cell>
          <cell r="N1788">
            <v>1004592.85</v>
          </cell>
          <cell r="O1788">
            <v>22956694.09</v>
          </cell>
          <cell r="P1788">
            <v>-21952101.239999998</v>
          </cell>
        </row>
        <row r="1789">
          <cell r="A1789" t="str">
            <v>SÃO JERÔNIMO - RS</v>
          </cell>
          <cell r="B1789" t="str">
            <v>RS</v>
          </cell>
          <cell r="C1789">
            <v>6</v>
          </cell>
          <cell r="D1789" t="str">
            <v>S</v>
          </cell>
          <cell r="E1789" t="str">
            <v>2019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J1789">
            <v>46855523.350000001</v>
          </cell>
          <cell r="K1789">
            <v>21640724.18</v>
          </cell>
          <cell r="L1789">
            <v>46985523.100000001</v>
          </cell>
          <cell r="M1789">
            <v>-21770723.93</v>
          </cell>
          <cell r="N1789">
            <v>46855523.350000001</v>
          </cell>
          <cell r="O1789">
            <v>68626247.280000001</v>
          </cell>
          <cell r="P1789">
            <v>-21770723.93</v>
          </cell>
        </row>
        <row r="1790">
          <cell r="A1790" t="str">
            <v>SÃO JOÃO - PE</v>
          </cell>
          <cell r="B1790" t="str">
            <v>PE</v>
          </cell>
          <cell r="C1790">
            <v>6</v>
          </cell>
          <cell r="D1790" t="str">
            <v>NE</v>
          </cell>
          <cell r="E1790" t="str">
            <v>2018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J1790">
            <v>2268466.9300000002</v>
          </cell>
          <cell r="K1790">
            <v>67268078.609999999</v>
          </cell>
          <cell r="L1790">
            <v>47966935.130000003</v>
          </cell>
          <cell r="M1790">
            <v>-112966546.81</v>
          </cell>
          <cell r="N1790">
            <v>2268466.9300000002</v>
          </cell>
          <cell r="O1790">
            <v>115235013.74000001</v>
          </cell>
          <cell r="P1790">
            <v>-112966546.81</v>
          </cell>
        </row>
        <row r="1791">
          <cell r="A1791" t="str">
            <v>SÃO JOÃO BATISTA - SC</v>
          </cell>
          <cell r="B1791" t="str">
            <v>SC</v>
          </cell>
          <cell r="C1791">
            <v>6</v>
          </cell>
          <cell r="D1791" t="str">
            <v>S</v>
          </cell>
          <cell r="E1791" t="str">
            <v>2019</v>
          </cell>
          <cell r="F1791">
            <v>0</v>
          </cell>
          <cell r="G1791">
            <v>14460582.310000001</v>
          </cell>
          <cell r="H1791">
            <v>0</v>
          </cell>
          <cell r="I1791">
            <v>-14460582.310000001</v>
          </cell>
          <cell r="J1791">
            <v>41751102.600000001</v>
          </cell>
          <cell r="K1791">
            <v>42312491.770000003</v>
          </cell>
          <cell r="L1791">
            <v>55200034.329999998</v>
          </cell>
          <cell r="M1791">
            <v>-55761423.5</v>
          </cell>
          <cell r="N1791">
            <v>41751102.600000001</v>
          </cell>
          <cell r="O1791">
            <v>111973108.41</v>
          </cell>
          <cell r="P1791">
            <v>-70222005.810000002</v>
          </cell>
        </row>
        <row r="1792">
          <cell r="A1792" t="str">
            <v>SÃO JOÃO DA BARRA - RJ</v>
          </cell>
          <cell r="B1792" t="str">
            <v>RJ</v>
          </cell>
          <cell r="C1792">
            <v>4</v>
          </cell>
          <cell r="D1792" t="str">
            <v>SE</v>
          </cell>
          <cell r="E1792" t="str">
            <v>2019</v>
          </cell>
          <cell r="F1792">
            <v>0</v>
          </cell>
          <cell r="G1792">
            <v>10358750.66</v>
          </cell>
          <cell r="H1792">
            <v>0</v>
          </cell>
          <cell r="I1792">
            <v>-10358750.66</v>
          </cell>
          <cell r="J1792">
            <v>71908284.060000002</v>
          </cell>
          <cell r="K1792">
            <v>9816603.3599999994</v>
          </cell>
          <cell r="L1792">
            <v>356143282.91000003</v>
          </cell>
          <cell r="M1792">
            <v>-294051602.20999998</v>
          </cell>
          <cell r="N1792">
            <v>71908284.060000002</v>
          </cell>
          <cell r="O1792">
            <v>376318636.93000001</v>
          </cell>
          <cell r="P1792">
            <v>-304410352.87</v>
          </cell>
        </row>
        <row r="1793">
          <cell r="A1793" t="str">
            <v>SÃO JOÃO DA BOA VISTA - SP</v>
          </cell>
          <cell r="B1793" t="str">
            <v>SP</v>
          </cell>
          <cell r="C1793">
            <v>4</v>
          </cell>
          <cell r="D1793" t="str">
            <v>SE</v>
          </cell>
          <cell r="E1793" t="str">
            <v>2019</v>
          </cell>
          <cell r="F1793">
            <v>24479048.57</v>
          </cell>
          <cell r="G1793">
            <v>1206101202.71</v>
          </cell>
          <cell r="H1793">
            <v>520909906.86000001</v>
          </cell>
          <cell r="I1793">
            <v>-1702532061</v>
          </cell>
          <cell r="J1793">
            <v>153101585.91999999</v>
          </cell>
          <cell r="K1793">
            <v>127851994.75</v>
          </cell>
          <cell r="L1793">
            <v>-12745197.67</v>
          </cell>
          <cell r="M1793">
            <v>37994788.839999966</v>
          </cell>
          <cell r="N1793">
            <v>177580634.48999998</v>
          </cell>
          <cell r="O1793">
            <v>1842117906.6500001</v>
          </cell>
          <cell r="P1793">
            <v>-1664537272.1600001</v>
          </cell>
        </row>
        <row r="1794">
          <cell r="A1794" t="str">
            <v>SÃO JOÃO DA LAGOA - MG</v>
          </cell>
          <cell r="B1794" t="str">
            <v>MG</v>
          </cell>
          <cell r="C1794">
            <v>7</v>
          </cell>
          <cell r="D1794" t="str">
            <v>SE</v>
          </cell>
          <cell r="E1794" t="str">
            <v>2019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J1794">
            <v>6441126.4299999997</v>
          </cell>
          <cell r="K1794">
            <v>2415736.2799999998</v>
          </cell>
          <cell r="L1794">
            <v>3556992.05</v>
          </cell>
          <cell r="M1794">
            <v>468398.10000000009</v>
          </cell>
          <cell r="N1794">
            <v>6441126.4299999997</v>
          </cell>
          <cell r="O1794">
            <v>5972728.3300000001</v>
          </cell>
          <cell r="P1794">
            <v>468398.09999999963</v>
          </cell>
        </row>
        <row r="1795">
          <cell r="A1795" t="str">
            <v>SÃO JOÃO DA PONTE - MG</v>
          </cell>
          <cell r="B1795" t="str">
            <v>MG</v>
          </cell>
          <cell r="C1795">
            <v>6</v>
          </cell>
          <cell r="D1795" t="str">
            <v>SE</v>
          </cell>
          <cell r="E1795" t="str">
            <v>2017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  <cell r="J1795">
            <v>107257.45</v>
          </cell>
          <cell r="K1795">
            <v>14607395.82</v>
          </cell>
          <cell r="L1795">
            <v>24578111.34</v>
          </cell>
          <cell r="M1795">
            <v>-39078249.710000001</v>
          </cell>
          <cell r="N1795">
            <v>107257.45</v>
          </cell>
          <cell r="O1795">
            <v>39185507.159999996</v>
          </cell>
          <cell r="P1795">
            <v>-39078249.709999993</v>
          </cell>
        </row>
        <row r="1796">
          <cell r="A1796" t="str">
            <v>SÃO JOÃO DA URTIGA - RS</v>
          </cell>
          <cell r="B1796" t="str">
            <v>RS</v>
          </cell>
          <cell r="C1796">
            <v>7</v>
          </cell>
          <cell r="D1796" t="str">
            <v>S</v>
          </cell>
          <cell r="E1796" t="str">
            <v>2019</v>
          </cell>
          <cell r="F1796">
            <v>0</v>
          </cell>
          <cell r="G1796">
            <v>0</v>
          </cell>
          <cell r="H1796">
            <v>0</v>
          </cell>
          <cell r="I1796">
            <v>0</v>
          </cell>
          <cell r="J1796">
            <v>12609901.710000001</v>
          </cell>
          <cell r="K1796">
            <v>11509706.800000001</v>
          </cell>
          <cell r="L1796">
            <v>18351995.280000001</v>
          </cell>
          <cell r="M1796">
            <v>-17251800.370000001</v>
          </cell>
          <cell r="N1796">
            <v>12609901.710000001</v>
          </cell>
          <cell r="O1796">
            <v>29861702.080000002</v>
          </cell>
          <cell r="P1796">
            <v>-17251800.370000001</v>
          </cell>
        </row>
        <row r="1797">
          <cell r="A1797" t="str">
            <v>SÃO JOÃO D'ALIANÇA - GO</v>
          </cell>
          <cell r="B1797" t="str">
            <v>GO</v>
          </cell>
          <cell r="C1797">
            <v>7</v>
          </cell>
          <cell r="D1797" t="str">
            <v>CO</v>
          </cell>
          <cell r="E1797" t="str">
            <v>2018</v>
          </cell>
          <cell r="F1797">
            <v>0</v>
          </cell>
          <cell r="G1797">
            <v>0</v>
          </cell>
          <cell r="H1797">
            <v>0</v>
          </cell>
          <cell r="I1797">
            <v>0</v>
          </cell>
          <cell r="J1797">
            <v>15924458.32</v>
          </cell>
          <cell r="K1797">
            <v>12109567.48</v>
          </cell>
          <cell r="L1797">
            <v>30149656.91</v>
          </cell>
          <cell r="M1797">
            <v>-26334766.07</v>
          </cell>
          <cell r="N1797">
            <v>15924458.32</v>
          </cell>
          <cell r="O1797">
            <v>42259224.390000001</v>
          </cell>
          <cell r="P1797">
            <v>-26334766.07</v>
          </cell>
        </row>
        <row r="1798">
          <cell r="A1798" t="str">
            <v>SÃO JOÃO DAS DUAS PONTES - SP</v>
          </cell>
          <cell r="B1798" t="str">
            <v>SP</v>
          </cell>
          <cell r="C1798">
            <v>7</v>
          </cell>
          <cell r="D1798" t="str">
            <v>SE</v>
          </cell>
          <cell r="E1798" t="str">
            <v>2019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  <cell r="J1798">
            <v>8325023.6600000001</v>
          </cell>
          <cell r="K1798">
            <v>16641184.609999999</v>
          </cell>
          <cell r="L1798">
            <v>21217401.57</v>
          </cell>
          <cell r="M1798">
            <v>-29533562.52</v>
          </cell>
          <cell r="N1798">
            <v>8325023.6600000001</v>
          </cell>
          <cell r="O1798">
            <v>37858586.18</v>
          </cell>
          <cell r="P1798">
            <v>-29533562.52</v>
          </cell>
        </row>
        <row r="1799">
          <cell r="A1799" t="str">
            <v>SÃO JOÃO DAS MISSÕES - MG</v>
          </cell>
          <cell r="B1799" t="str">
            <v>MG</v>
          </cell>
          <cell r="C1799">
            <v>8</v>
          </cell>
          <cell r="D1799" t="str">
            <v>SE</v>
          </cell>
          <cell r="E1799" t="str">
            <v>2018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  <cell r="J1799">
            <v>901714.14</v>
          </cell>
          <cell r="K1799">
            <v>3623385.28</v>
          </cell>
          <cell r="L1799">
            <v>17307549.850000001</v>
          </cell>
          <cell r="M1799">
            <v>-20029220.989999998</v>
          </cell>
          <cell r="N1799">
            <v>901714.14</v>
          </cell>
          <cell r="O1799">
            <v>20930935.130000003</v>
          </cell>
          <cell r="P1799">
            <v>-20029220.990000002</v>
          </cell>
        </row>
        <row r="1800">
          <cell r="A1800" t="str">
            <v>SÃO JOÃO DE IRACEMA - SP</v>
          </cell>
          <cell r="B1800" t="str">
            <v>SP</v>
          </cell>
          <cell r="C1800">
            <v>7</v>
          </cell>
          <cell r="D1800" t="str">
            <v>SE</v>
          </cell>
          <cell r="E1800" t="str">
            <v>2018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  <cell r="J1800">
            <v>20495291.550000001</v>
          </cell>
          <cell r="K1800">
            <v>6515040.8399999999</v>
          </cell>
          <cell r="L1800">
            <v>12146034.779999999</v>
          </cell>
          <cell r="M1800">
            <v>1834215.9299999981</v>
          </cell>
          <cell r="N1800">
            <v>20495291.550000001</v>
          </cell>
          <cell r="O1800">
            <v>18661075.619999997</v>
          </cell>
          <cell r="P1800">
            <v>1834215.9300000034</v>
          </cell>
        </row>
        <row r="1801">
          <cell r="A1801" t="str">
            <v>SÃO JOÃO DE MERITI - RJ</v>
          </cell>
          <cell r="B1801" t="str">
            <v>RJ</v>
          </cell>
          <cell r="C1801">
            <v>3</v>
          </cell>
          <cell r="D1801" t="str">
            <v>SE</v>
          </cell>
          <cell r="E1801" t="str">
            <v>2018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  <cell r="J1801">
            <v>10412518.1</v>
          </cell>
          <cell r="K1801">
            <v>594176990.83000004</v>
          </cell>
          <cell r="L1801">
            <v>614755370.13</v>
          </cell>
          <cell r="M1801">
            <v>-1198519842.8599999</v>
          </cell>
          <cell r="N1801">
            <v>10412518.1</v>
          </cell>
          <cell r="O1801">
            <v>1208932360.96</v>
          </cell>
          <cell r="P1801">
            <v>-1198519842.8600001</v>
          </cell>
        </row>
        <row r="1802">
          <cell r="A1802" t="str">
            <v>SÃO JOÃO DEL REI - MG</v>
          </cell>
          <cell r="B1802" t="str">
            <v>MG</v>
          </cell>
          <cell r="C1802">
            <v>4</v>
          </cell>
          <cell r="D1802" t="str">
            <v>SE</v>
          </cell>
          <cell r="E1802" t="str">
            <v>2019</v>
          </cell>
          <cell r="F1802">
            <v>0</v>
          </cell>
          <cell r="G1802">
            <v>23663622.329999998</v>
          </cell>
          <cell r="H1802">
            <v>0</v>
          </cell>
          <cell r="I1802">
            <v>-23663622.329999998</v>
          </cell>
          <cell r="J1802">
            <v>41860313.700000003</v>
          </cell>
          <cell r="K1802">
            <v>234895357.81</v>
          </cell>
          <cell r="L1802">
            <v>127918885.81999999</v>
          </cell>
          <cell r="M1802">
            <v>-320953929.93000001</v>
          </cell>
          <cell r="N1802">
            <v>41860313.700000003</v>
          </cell>
          <cell r="O1802">
            <v>386477865.95999998</v>
          </cell>
          <cell r="P1802">
            <v>-344617552.25999999</v>
          </cell>
        </row>
        <row r="1803">
          <cell r="A1803" t="str">
            <v>SÃO JOÃO DO MANHUAÇU - MG</v>
          </cell>
          <cell r="B1803" t="str">
            <v>MG</v>
          </cell>
          <cell r="C1803">
            <v>7</v>
          </cell>
          <cell r="D1803" t="str">
            <v>SE</v>
          </cell>
          <cell r="E1803" t="str">
            <v>2018</v>
          </cell>
          <cell r="F1803">
            <v>0</v>
          </cell>
          <cell r="G1803">
            <v>0</v>
          </cell>
          <cell r="H1803">
            <v>0</v>
          </cell>
          <cell r="I1803">
            <v>0</v>
          </cell>
          <cell r="J1803">
            <v>7198785.8600000003</v>
          </cell>
          <cell r="K1803">
            <v>6107012.2199999997</v>
          </cell>
          <cell r="L1803">
            <v>9530833.4700000007</v>
          </cell>
          <cell r="M1803">
            <v>-8439059.8300000001</v>
          </cell>
          <cell r="N1803">
            <v>7198785.8600000003</v>
          </cell>
          <cell r="O1803">
            <v>15637845.690000001</v>
          </cell>
          <cell r="P1803">
            <v>-8439059.8300000019</v>
          </cell>
        </row>
        <row r="1804">
          <cell r="A1804" t="str">
            <v>SÃO JOÃO DO PIAUÍ - PI</v>
          </cell>
          <cell r="B1804" t="str">
            <v>PI</v>
          </cell>
          <cell r="C1804">
            <v>6</v>
          </cell>
          <cell r="D1804" t="str">
            <v>NE</v>
          </cell>
          <cell r="E1804" t="str">
            <v>2018</v>
          </cell>
          <cell r="F1804">
            <v>0</v>
          </cell>
          <cell r="G1804">
            <v>0</v>
          </cell>
          <cell r="H1804">
            <v>0</v>
          </cell>
          <cell r="I1804">
            <v>0</v>
          </cell>
          <cell r="J1804">
            <v>3478914.8</v>
          </cell>
          <cell r="K1804">
            <v>30471329.699999999</v>
          </cell>
          <cell r="L1804">
            <v>51334143.579999998</v>
          </cell>
          <cell r="M1804">
            <v>-78326558.480000004</v>
          </cell>
          <cell r="N1804">
            <v>3478914.8</v>
          </cell>
          <cell r="O1804">
            <v>81805473.280000001</v>
          </cell>
          <cell r="P1804">
            <v>-78326558.480000004</v>
          </cell>
        </row>
        <row r="1805">
          <cell r="A1805" t="str">
            <v>SÃO JORGE DO PATROCÍNIO - PR</v>
          </cell>
          <cell r="B1805" t="str">
            <v>PR</v>
          </cell>
          <cell r="C1805">
            <v>7</v>
          </cell>
          <cell r="D1805" t="str">
            <v>S</v>
          </cell>
          <cell r="E1805" t="str">
            <v>2019</v>
          </cell>
          <cell r="F1805">
            <v>0</v>
          </cell>
          <cell r="G1805">
            <v>0</v>
          </cell>
          <cell r="H1805">
            <v>0</v>
          </cell>
          <cell r="I1805">
            <v>0</v>
          </cell>
          <cell r="J1805">
            <v>42130661.299999997</v>
          </cell>
          <cell r="K1805">
            <v>17278707.52</v>
          </cell>
          <cell r="L1805">
            <v>24790541.73</v>
          </cell>
          <cell r="M1805">
            <v>61412.04999999702</v>
          </cell>
          <cell r="N1805">
            <v>42130661.299999997</v>
          </cell>
          <cell r="O1805">
            <v>42069249.25</v>
          </cell>
          <cell r="P1805">
            <v>61412.04999999702</v>
          </cell>
        </row>
        <row r="1806">
          <cell r="A1806" t="str">
            <v>SÃO JOSÉ - SC</v>
          </cell>
          <cell r="B1806" t="str">
            <v>SC</v>
          </cell>
          <cell r="C1806">
            <v>4</v>
          </cell>
          <cell r="D1806" t="str">
            <v>S</v>
          </cell>
          <cell r="E1806" t="str">
            <v>2019</v>
          </cell>
          <cell r="F1806">
            <v>13272434.01</v>
          </cell>
          <cell r="G1806">
            <v>572979445.56999993</v>
          </cell>
          <cell r="H1806">
            <v>1729407847.02</v>
          </cell>
          <cell r="I1806">
            <v>-2289114858.5799999</v>
          </cell>
          <cell r="J1806">
            <v>317038271.80000001</v>
          </cell>
          <cell r="K1806">
            <v>10891756.65</v>
          </cell>
          <cell r="L1806">
            <v>267750624.40000001</v>
          </cell>
          <cell r="M1806">
            <v>38395890.750000007</v>
          </cell>
          <cell r="N1806">
            <v>330310705.81</v>
          </cell>
          <cell r="O1806">
            <v>2581029673.6400003</v>
          </cell>
          <cell r="P1806">
            <v>-2250718967.8300004</v>
          </cell>
        </row>
        <row r="1807">
          <cell r="A1807" t="str">
            <v>SÃO JOSÉ DA COROA GRANDE - PE</v>
          </cell>
          <cell r="B1807" t="str">
            <v>PE</v>
          </cell>
          <cell r="C1807">
            <v>6</v>
          </cell>
          <cell r="D1807" t="str">
            <v>NE</v>
          </cell>
          <cell r="E1807" t="str">
            <v>2019</v>
          </cell>
          <cell r="F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13273058.17</v>
          </cell>
          <cell r="K1807">
            <v>45216561.609999999</v>
          </cell>
          <cell r="L1807">
            <v>51871094.890000001</v>
          </cell>
          <cell r="M1807">
            <v>-83814598.329999998</v>
          </cell>
          <cell r="N1807">
            <v>13273058.17</v>
          </cell>
          <cell r="O1807">
            <v>97087656.5</v>
          </cell>
          <cell r="P1807">
            <v>-83814598.329999998</v>
          </cell>
        </row>
        <row r="1808">
          <cell r="A1808" t="str">
            <v>SÃO JOSÉ DA LAGOA TAPADA - PB</v>
          </cell>
          <cell r="B1808" t="str">
            <v>PB</v>
          </cell>
          <cell r="C1808">
            <v>7</v>
          </cell>
          <cell r="D1808" t="str">
            <v>NE</v>
          </cell>
          <cell r="E1808" t="str">
            <v>2018</v>
          </cell>
          <cell r="F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5136625.41</v>
          </cell>
          <cell r="K1808">
            <v>23742910.350000001</v>
          </cell>
          <cell r="L1808">
            <v>17524426.57</v>
          </cell>
          <cell r="M1808">
            <v>-36130711.510000013</v>
          </cell>
          <cell r="N1808">
            <v>5136625.41</v>
          </cell>
          <cell r="O1808">
            <v>41267336.920000002</v>
          </cell>
          <cell r="P1808">
            <v>-36130711.510000005</v>
          </cell>
        </row>
        <row r="1809">
          <cell r="A1809" t="str">
            <v>SÃO JOSÉ DA LAJE - AL</v>
          </cell>
          <cell r="B1809" t="str">
            <v>AL</v>
          </cell>
          <cell r="C1809">
            <v>6</v>
          </cell>
          <cell r="D1809" t="str">
            <v>NE</v>
          </cell>
          <cell r="E1809" t="str">
            <v>2018</v>
          </cell>
          <cell r="F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14641824.220000001</v>
          </cell>
          <cell r="K1809">
            <v>41645986.93</v>
          </cell>
          <cell r="L1809">
            <v>58560045.299999997</v>
          </cell>
          <cell r="M1809">
            <v>-85564208.00999999</v>
          </cell>
          <cell r="N1809">
            <v>14641824.220000001</v>
          </cell>
          <cell r="O1809">
            <v>100206032.22999999</v>
          </cell>
          <cell r="P1809">
            <v>-85564208.00999999</v>
          </cell>
        </row>
        <row r="1810">
          <cell r="A1810" t="str">
            <v>SÃO JOSÉ DA TAPERA - AL</v>
          </cell>
          <cell r="B1810" t="str">
            <v>AL</v>
          </cell>
          <cell r="C1810">
            <v>8</v>
          </cell>
          <cell r="D1810" t="str">
            <v>NE</v>
          </cell>
          <cell r="E1810" t="str">
            <v>2015</v>
          </cell>
          <cell r="F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9373949.6699999999</v>
          </cell>
          <cell r="K1810">
            <v>40880654.759999998</v>
          </cell>
          <cell r="L1810">
            <v>48907069.060000002</v>
          </cell>
          <cell r="M1810">
            <v>-80413774.150000006</v>
          </cell>
          <cell r="N1810">
            <v>9373949.6699999999</v>
          </cell>
          <cell r="O1810">
            <v>89787723.819999993</v>
          </cell>
          <cell r="P1810">
            <v>-80413774.149999991</v>
          </cell>
        </row>
        <row r="1811">
          <cell r="A1811" t="str">
            <v>SÃO JOSÉ DE RIBAMAR - MA</v>
          </cell>
          <cell r="B1811" t="str">
            <v>MA</v>
          </cell>
          <cell r="C1811">
            <v>4</v>
          </cell>
          <cell r="D1811" t="str">
            <v>NE</v>
          </cell>
          <cell r="E1811" t="str">
            <v>2018</v>
          </cell>
          <cell r="F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47651969.850000001</v>
          </cell>
          <cell r="K1811">
            <v>11799987.23</v>
          </cell>
          <cell r="L1811">
            <v>505257142.07999998</v>
          </cell>
          <cell r="M1811">
            <v>-469405159.45999998</v>
          </cell>
          <cell r="N1811">
            <v>47651969.850000001</v>
          </cell>
          <cell r="O1811">
            <v>517057129.31</v>
          </cell>
          <cell r="P1811">
            <v>-469405159.45999998</v>
          </cell>
        </row>
        <row r="1812">
          <cell r="A1812" t="str">
            <v>SÃO JOSÉ DE UBÁ - RJ</v>
          </cell>
          <cell r="B1812" t="str">
            <v>RJ</v>
          </cell>
          <cell r="C1812">
            <v>6</v>
          </cell>
          <cell r="D1812" t="str">
            <v>SE</v>
          </cell>
          <cell r="E1812" t="str">
            <v>2019</v>
          </cell>
          <cell r="F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31164793.09</v>
          </cell>
          <cell r="K1812">
            <v>6557248.2300000004</v>
          </cell>
          <cell r="L1812">
            <v>27480660.969999999</v>
          </cell>
          <cell r="M1812">
            <v>-2873116.1099999989</v>
          </cell>
          <cell r="N1812">
            <v>31164793.09</v>
          </cell>
          <cell r="O1812">
            <v>34037909.200000003</v>
          </cell>
          <cell r="P1812">
            <v>-2873116.1100000031</v>
          </cell>
        </row>
        <row r="1813">
          <cell r="A1813" t="str">
            <v>SÃO JOSÉ DO BELMONTE - PE</v>
          </cell>
          <cell r="B1813" t="str">
            <v>PE</v>
          </cell>
          <cell r="C1813">
            <v>5</v>
          </cell>
          <cell r="D1813" t="str">
            <v>NE</v>
          </cell>
          <cell r="E1813" t="str">
            <v>2019</v>
          </cell>
          <cell r="F1813">
            <v>0</v>
          </cell>
          <cell r="G1813">
            <v>0</v>
          </cell>
          <cell r="H1813">
            <v>0</v>
          </cell>
          <cell r="I1813">
            <v>0</v>
          </cell>
          <cell r="J1813">
            <v>5341411.5999999996</v>
          </cell>
          <cell r="K1813">
            <v>84313030.299999997</v>
          </cell>
          <cell r="L1813">
            <v>103372682.81999999</v>
          </cell>
          <cell r="M1813">
            <v>-182344301.52000001</v>
          </cell>
          <cell r="N1813">
            <v>5341411.5999999996</v>
          </cell>
          <cell r="O1813">
            <v>187685713.12</v>
          </cell>
          <cell r="P1813">
            <v>-182344301.52000001</v>
          </cell>
        </row>
        <row r="1814">
          <cell r="A1814" t="str">
            <v>SÃO JOSÉ DO CALÇADO - ES</v>
          </cell>
          <cell r="B1814" t="str">
            <v>ES</v>
          </cell>
          <cell r="C1814">
            <v>6</v>
          </cell>
          <cell r="D1814" t="str">
            <v>SE</v>
          </cell>
          <cell r="E1814" t="str">
            <v>2019</v>
          </cell>
          <cell r="F1814">
            <v>0</v>
          </cell>
          <cell r="G1814">
            <v>108040724.01000001</v>
          </cell>
          <cell r="H1814">
            <v>66245751.960000001</v>
          </cell>
          <cell r="I1814">
            <v>-174286475.97</v>
          </cell>
          <cell r="J1814">
            <v>17369567.27</v>
          </cell>
          <cell r="K1814">
            <v>1418237.93</v>
          </cell>
          <cell r="L1814">
            <v>19210105.16</v>
          </cell>
          <cell r="M1814">
            <v>-3258775.82</v>
          </cell>
          <cell r="N1814">
            <v>17369567.27</v>
          </cell>
          <cell r="O1814">
            <v>194914819.06</v>
          </cell>
          <cell r="P1814">
            <v>-177545251.78999999</v>
          </cell>
        </row>
        <row r="1815">
          <cell r="A1815" t="str">
            <v>SÃO JOSÉ DO EGITO - PE</v>
          </cell>
          <cell r="B1815" t="str">
            <v>PE</v>
          </cell>
          <cell r="C1815">
            <v>6</v>
          </cell>
          <cell r="D1815" t="str">
            <v>NE</v>
          </cell>
          <cell r="E1815" t="str">
            <v>2019</v>
          </cell>
          <cell r="F1815">
            <v>33609.129999999997</v>
          </cell>
          <cell r="G1815">
            <v>139252678.03999999</v>
          </cell>
          <cell r="H1815">
            <v>379039110.57999998</v>
          </cell>
          <cell r="I1815">
            <v>-518258179.49000001</v>
          </cell>
          <cell r="J1815">
            <v>7109277.1299999999</v>
          </cell>
          <cell r="K1815">
            <v>2157746.88</v>
          </cell>
          <cell r="L1815">
            <v>17816663.600000001</v>
          </cell>
          <cell r="M1815">
            <v>-12865133.35</v>
          </cell>
          <cell r="N1815">
            <v>7142886.2599999998</v>
          </cell>
          <cell r="O1815">
            <v>538266199.10000002</v>
          </cell>
          <cell r="P1815">
            <v>-531123312.84000003</v>
          </cell>
        </row>
        <row r="1816">
          <cell r="A1816" t="str">
            <v>SÃO JOSÉ DO HERVAL - RS</v>
          </cell>
          <cell r="B1816" t="str">
            <v>RS</v>
          </cell>
          <cell r="C1816">
            <v>7</v>
          </cell>
          <cell r="D1816" t="str">
            <v>S</v>
          </cell>
          <cell r="E1816" t="str">
            <v>2019</v>
          </cell>
          <cell r="F1816">
            <v>0</v>
          </cell>
          <cell r="G1816">
            <v>0</v>
          </cell>
          <cell r="H1816">
            <v>0</v>
          </cell>
          <cell r="I1816">
            <v>0</v>
          </cell>
          <cell r="J1816">
            <v>13165400.84</v>
          </cell>
          <cell r="K1816">
            <v>12025305.939999999</v>
          </cell>
          <cell r="L1816">
            <v>13133962.029999999</v>
          </cell>
          <cell r="M1816">
            <v>-11993867.130000001</v>
          </cell>
          <cell r="N1816">
            <v>13165400.84</v>
          </cell>
          <cell r="O1816">
            <v>25159267.969999999</v>
          </cell>
          <cell r="P1816">
            <v>-11993867.129999999</v>
          </cell>
        </row>
        <row r="1817">
          <cell r="A1817" t="str">
            <v>SÃO JOSÉ DO HORTÊNCIO - RS</v>
          </cell>
          <cell r="B1817" t="str">
            <v>RS</v>
          </cell>
          <cell r="C1817">
            <v>7</v>
          </cell>
          <cell r="D1817" t="str">
            <v>S</v>
          </cell>
          <cell r="E1817" t="str">
            <v>2019</v>
          </cell>
          <cell r="F1817">
            <v>0</v>
          </cell>
          <cell r="G1817">
            <v>0</v>
          </cell>
          <cell r="H1817">
            <v>0</v>
          </cell>
          <cell r="I1817">
            <v>0</v>
          </cell>
          <cell r="J1817">
            <v>25949341.379999999</v>
          </cell>
          <cell r="K1817">
            <v>3454294.11</v>
          </cell>
          <cell r="L1817">
            <v>17248922.109999999</v>
          </cell>
          <cell r="M1817">
            <v>5246125.16</v>
          </cell>
          <cell r="N1817">
            <v>25949341.379999999</v>
          </cell>
          <cell r="O1817">
            <v>20703216.219999999</v>
          </cell>
          <cell r="P1817">
            <v>5246125.16</v>
          </cell>
        </row>
        <row r="1818">
          <cell r="A1818" t="str">
            <v>SÃO JOSÉ DO INHACORÁ - RS</v>
          </cell>
          <cell r="B1818" t="str">
            <v>RS</v>
          </cell>
          <cell r="C1818">
            <v>7</v>
          </cell>
          <cell r="D1818" t="str">
            <v>S</v>
          </cell>
          <cell r="E1818" t="str">
            <v>2019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20581295.960000001</v>
          </cell>
          <cell r="K1818">
            <v>6340391</v>
          </cell>
          <cell r="L1818">
            <v>22662753</v>
          </cell>
          <cell r="M1818">
            <v>-8421848.0399999991</v>
          </cell>
          <cell r="N1818">
            <v>20581295.960000001</v>
          </cell>
          <cell r="O1818">
            <v>29003144</v>
          </cell>
          <cell r="P1818">
            <v>-8421848.0399999991</v>
          </cell>
        </row>
        <row r="1819">
          <cell r="A1819" t="str">
            <v>SÃO JOSÉ DO JACUÍPE - BA</v>
          </cell>
          <cell r="B1819" t="str">
            <v>BA</v>
          </cell>
          <cell r="C1819">
            <v>7</v>
          </cell>
          <cell r="D1819" t="str">
            <v>NE</v>
          </cell>
          <cell r="E1819" t="str">
            <v>2018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6593454.46</v>
          </cell>
          <cell r="K1819">
            <v>19666021.09</v>
          </cell>
          <cell r="L1819">
            <v>30559382.010000002</v>
          </cell>
          <cell r="M1819">
            <v>-43631948.640000001</v>
          </cell>
          <cell r="N1819">
            <v>6593454.46</v>
          </cell>
          <cell r="O1819">
            <v>50225403.100000001</v>
          </cell>
          <cell r="P1819">
            <v>-43631948.640000001</v>
          </cell>
        </row>
        <row r="1820">
          <cell r="A1820" t="str">
            <v>SÃO JOSÉ DO JACURI - MG</v>
          </cell>
          <cell r="B1820" t="str">
            <v>MG</v>
          </cell>
          <cell r="C1820">
            <v>7</v>
          </cell>
          <cell r="D1820" t="str">
            <v>SE</v>
          </cell>
          <cell r="E1820" t="str">
            <v>2019</v>
          </cell>
          <cell r="F1820">
            <v>0</v>
          </cell>
          <cell r="G1820">
            <v>0</v>
          </cell>
          <cell r="H1820">
            <v>0</v>
          </cell>
          <cell r="I1820">
            <v>0</v>
          </cell>
          <cell r="J1820">
            <v>10737537.199999999</v>
          </cell>
          <cell r="K1820">
            <v>7069662.1200000001</v>
          </cell>
          <cell r="L1820">
            <v>4862659.05</v>
          </cell>
          <cell r="M1820">
            <v>-1194783.9700000009</v>
          </cell>
          <cell r="N1820">
            <v>10737537.199999999</v>
          </cell>
          <cell r="O1820">
            <v>11932321.17</v>
          </cell>
          <cell r="P1820">
            <v>-1194783.9700000007</v>
          </cell>
        </row>
        <row r="1821">
          <cell r="A1821" t="str">
            <v>SÃO JOSÉ DO POVO - MT</v>
          </cell>
          <cell r="B1821" t="str">
            <v>MT</v>
          </cell>
          <cell r="C1821">
            <v>7</v>
          </cell>
          <cell r="D1821" t="str">
            <v>CO</v>
          </cell>
          <cell r="E1821" t="str">
            <v>2019</v>
          </cell>
          <cell r="F1821">
            <v>0</v>
          </cell>
          <cell r="G1821">
            <v>0</v>
          </cell>
          <cell r="H1821">
            <v>0</v>
          </cell>
          <cell r="I1821">
            <v>0</v>
          </cell>
          <cell r="J1821">
            <v>7136799.6499999994</v>
          </cell>
          <cell r="K1821">
            <v>12133066.289999999</v>
          </cell>
          <cell r="L1821">
            <v>10063859.359999999</v>
          </cell>
          <cell r="M1821">
            <v>-15060126</v>
          </cell>
          <cell r="N1821">
            <v>7136799.6499999994</v>
          </cell>
          <cell r="O1821">
            <v>22196925.649999999</v>
          </cell>
          <cell r="P1821">
            <v>-15060126</v>
          </cell>
        </row>
        <row r="1822">
          <cell r="A1822" t="str">
            <v>SÃO JOSÉ DO RIO CLARO - MT</v>
          </cell>
          <cell r="B1822" t="str">
            <v>MT</v>
          </cell>
          <cell r="C1822">
            <v>6</v>
          </cell>
          <cell r="D1822" t="str">
            <v>CO</v>
          </cell>
          <cell r="E1822" t="str">
            <v>2019</v>
          </cell>
          <cell r="F1822">
            <v>0</v>
          </cell>
          <cell r="G1822">
            <v>0</v>
          </cell>
          <cell r="H1822">
            <v>0</v>
          </cell>
          <cell r="I1822">
            <v>0</v>
          </cell>
          <cell r="J1822">
            <v>37914982.530000001</v>
          </cell>
          <cell r="K1822">
            <v>16138315.98</v>
          </cell>
          <cell r="L1822">
            <v>66305784.329999998</v>
          </cell>
          <cell r="M1822">
            <v>-44529117.780000001</v>
          </cell>
          <cell r="N1822">
            <v>37914982.530000001</v>
          </cell>
          <cell r="O1822">
            <v>82444100.310000002</v>
          </cell>
          <cell r="P1822">
            <v>-44529117.780000001</v>
          </cell>
        </row>
        <row r="1823">
          <cell r="A1823" t="str">
            <v>SÃO JOSÉ DO RIO PARDO - SP</v>
          </cell>
          <cell r="B1823" t="str">
            <v>SP</v>
          </cell>
          <cell r="C1823">
            <v>5</v>
          </cell>
          <cell r="D1823" t="str">
            <v>SE</v>
          </cell>
          <cell r="E1823" t="str">
            <v>2019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J1823">
            <v>253287348.25</v>
          </cell>
          <cell r="K1823">
            <v>253257222.58000001</v>
          </cell>
          <cell r="L1823">
            <v>96120567.340000004</v>
          </cell>
          <cell r="M1823">
            <v>-96090441.670000017</v>
          </cell>
          <cell r="N1823">
            <v>253287348.25</v>
          </cell>
          <cell r="O1823">
            <v>349377789.92000002</v>
          </cell>
          <cell r="P1823">
            <v>-96090441.670000017</v>
          </cell>
        </row>
        <row r="1824">
          <cell r="A1824" t="str">
            <v>SÃO JOSÉ DO RIO PRETO - SP</v>
          </cell>
          <cell r="B1824" t="str">
            <v>SP</v>
          </cell>
          <cell r="C1824">
            <v>3</v>
          </cell>
          <cell r="D1824" t="str">
            <v>SE</v>
          </cell>
          <cell r="E1824" t="str">
            <v>2019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J1824">
            <v>577528504.80999994</v>
          </cell>
          <cell r="K1824">
            <v>1294599253.0899999</v>
          </cell>
          <cell r="L1824">
            <v>860238844.82000005</v>
          </cell>
          <cell r="M1824">
            <v>-1577309593.0999999</v>
          </cell>
          <cell r="N1824">
            <v>577528504.80999994</v>
          </cell>
          <cell r="O1824">
            <v>2154838097.9099998</v>
          </cell>
          <cell r="P1824">
            <v>-1577309593.0999999</v>
          </cell>
        </row>
        <row r="1825">
          <cell r="A1825" t="str">
            <v>SÃO JOSÉ DO SERIDÓ - RN</v>
          </cell>
          <cell r="B1825" t="str">
            <v>RN</v>
          </cell>
          <cell r="C1825">
            <v>7</v>
          </cell>
          <cell r="D1825" t="str">
            <v>NE</v>
          </cell>
          <cell r="E1825" t="str">
            <v>2018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J1825">
            <v>2801474.6</v>
          </cell>
          <cell r="K1825">
            <v>8481380.6199999992</v>
          </cell>
          <cell r="L1825">
            <v>15294657.49</v>
          </cell>
          <cell r="M1825">
            <v>-20974563.510000002</v>
          </cell>
          <cell r="N1825">
            <v>2801474.6</v>
          </cell>
          <cell r="O1825">
            <v>23776038.109999999</v>
          </cell>
          <cell r="P1825">
            <v>-20974563.509999998</v>
          </cell>
        </row>
        <row r="1826">
          <cell r="A1826" t="str">
            <v>SÃO JOSÉ DOS AUSENTES - RS</v>
          </cell>
          <cell r="B1826" t="str">
            <v>RS</v>
          </cell>
          <cell r="C1826">
            <v>7</v>
          </cell>
          <cell r="D1826" t="str">
            <v>S</v>
          </cell>
          <cell r="E1826" t="str">
            <v>2019</v>
          </cell>
          <cell r="F1826">
            <v>0</v>
          </cell>
          <cell r="G1826">
            <v>0</v>
          </cell>
          <cell r="H1826">
            <v>0</v>
          </cell>
          <cell r="I1826">
            <v>0</v>
          </cell>
          <cell r="J1826">
            <v>23927084.73</v>
          </cell>
          <cell r="K1826">
            <v>9544888</v>
          </cell>
          <cell r="L1826">
            <v>19189441</v>
          </cell>
          <cell r="M1826">
            <v>-4807244.2699999996</v>
          </cell>
          <cell r="N1826">
            <v>23927084.73</v>
          </cell>
          <cell r="O1826">
            <v>28734329</v>
          </cell>
          <cell r="P1826">
            <v>-4807244.2699999996</v>
          </cell>
        </row>
        <row r="1827">
          <cell r="A1827" t="str">
            <v>SÃO JOSÉ DOS CAMPOS - SP</v>
          </cell>
          <cell r="B1827" t="str">
            <v>SP</v>
          </cell>
          <cell r="C1827">
            <v>3</v>
          </cell>
          <cell r="D1827" t="str">
            <v>SE</v>
          </cell>
          <cell r="E1827" t="str">
            <v>2019</v>
          </cell>
          <cell r="F1827">
            <v>2137301324.97</v>
          </cell>
          <cell r="G1827">
            <v>9660070353.7900009</v>
          </cell>
          <cell r="H1827">
            <v>7546899487.3800001</v>
          </cell>
          <cell r="I1827">
            <v>-15069668516.200001</v>
          </cell>
          <cell r="J1827">
            <v>94090830.030000001</v>
          </cell>
          <cell r="K1827">
            <v>3072883.67</v>
          </cell>
          <cell r="L1827">
            <v>63448008.079999998</v>
          </cell>
          <cell r="M1827">
            <v>27569938.280000001</v>
          </cell>
          <cell r="N1827">
            <v>2231392155</v>
          </cell>
          <cell r="O1827">
            <v>17273490732.920002</v>
          </cell>
          <cell r="P1827">
            <v>-15042098577.920002</v>
          </cell>
        </row>
        <row r="1828">
          <cell r="A1828" t="str">
            <v>SÃO JOSÉ DOS PINHAIS - PR</v>
          </cell>
          <cell r="B1828" t="str">
            <v>PR</v>
          </cell>
          <cell r="C1828">
            <v>3</v>
          </cell>
          <cell r="D1828" t="str">
            <v>S</v>
          </cell>
          <cell r="E1828" t="str">
            <v>2019</v>
          </cell>
          <cell r="F1828">
            <v>44595050.130000003</v>
          </cell>
          <cell r="G1828">
            <v>588710032.91999996</v>
          </cell>
          <cell r="H1828">
            <v>-62024574.920000002</v>
          </cell>
          <cell r="I1828">
            <v>-482090407.86999989</v>
          </cell>
          <cell r="J1828">
            <v>989599890.00999999</v>
          </cell>
          <cell r="K1828">
            <v>496127750.01999998</v>
          </cell>
          <cell r="L1828">
            <v>489435370.44</v>
          </cell>
          <cell r="M1828">
            <v>4036769.5500000119</v>
          </cell>
          <cell r="N1828">
            <v>1034194940.14</v>
          </cell>
          <cell r="O1828">
            <v>1512248578.46</v>
          </cell>
          <cell r="P1828">
            <v>-478053638.32000005</v>
          </cell>
        </row>
        <row r="1829">
          <cell r="A1829" t="str">
            <v>SÃO JOSÉ DOS QUATRO MARCOS - MT</v>
          </cell>
          <cell r="B1829" t="str">
            <v>MT</v>
          </cell>
          <cell r="C1829">
            <v>6</v>
          </cell>
          <cell r="D1829" t="str">
            <v>CO</v>
          </cell>
          <cell r="E1829" t="str">
            <v>2018</v>
          </cell>
          <cell r="F1829">
            <v>0</v>
          </cell>
          <cell r="G1829">
            <v>0</v>
          </cell>
          <cell r="H1829">
            <v>0</v>
          </cell>
          <cell r="I1829">
            <v>0</v>
          </cell>
          <cell r="J1829">
            <v>27607815.329999998</v>
          </cell>
          <cell r="K1829">
            <v>18586944.489999998</v>
          </cell>
          <cell r="L1829">
            <v>55151610.189999998</v>
          </cell>
          <cell r="M1829">
            <v>-46130739.349999987</v>
          </cell>
          <cell r="N1829">
            <v>27607815.329999998</v>
          </cell>
          <cell r="O1829">
            <v>73738554.679999992</v>
          </cell>
          <cell r="P1829">
            <v>-46130739.349999994</v>
          </cell>
        </row>
        <row r="1830">
          <cell r="A1830" t="str">
            <v>SÃO JOSÉ DOS RAMOS - PB</v>
          </cell>
          <cell r="B1830" t="str">
            <v>PB</v>
          </cell>
          <cell r="C1830">
            <v>7</v>
          </cell>
          <cell r="D1830" t="str">
            <v>NE</v>
          </cell>
          <cell r="E1830" t="str">
            <v>2017</v>
          </cell>
          <cell r="F1830">
            <v>0</v>
          </cell>
          <cell r="G1830">
            <v>0</v>
          </cell>
          <cell r="H1830">
            <v>0</v>
          </cell>
          <cell r="I1830">
            <v>0</v>
          </cell>
          <cell r="J1830">
            <v>7511509.1899999985</v>
          </cell>
          <cell r="K1830">
            <v>3609380.34</v>
          </cell>
          <cell r="L1830">
            <v>17735513.68</v>
          </cell>
          <cell r="M1830">
            <v>-13833384.83</v>
          </cell>
          <cell r="N1830">
            <v>7511509.1899999985</v>
          </cell>
          <cell r="O1830">
            <v>21344894.02</v>
          </cell>
          <cell r="P1830">
            <v>-13833384.830000002</v>
          </cell>
        </row>
        <row r="1831">
          <cell r="A1831" t="str">
            <v>SÃO JULIÃO - PI</v>
          </cell>
          <cell r="B1831" t="str">
            <v>PI</v>
          </cell>
          <cell r="C1831">
            <v>7</v>
          </cell>
          <cell r="D1831" t="str">
            <v>NE</v>
          </cell>
          <cell r="E1831" t="str">
            <v>2015</v>
          </cell>
          <cell r="F1831">
            <v>0</v>
          </cell>
          <cell r="G1831">
            <v>0</v>
          </cell>
          <cell r="H1831">
            <v>0</v>
          </cell>
          <cell r="I1831">
            <v>0</v>
          </cell>
          <cell r="J1831">
            <v>2062153.74</v>
          </cell>
          <cell r="K1831">
            <v>5925587.21</v>
          </cell>
          <cell r="L1831">
            <v>24435747.989999998</v>
          </cell>
          <cell r="M1831">
            <v>-28299181.460000001</v>
          </cell>
          <cell r="N1831">
            <v>2062153.74</v>
          </cell>
          <cell r="O1831">
            <v>30361335.199999999</v>
          </cell>
          <cell r="P1831">
            <v>-28299181.460000001</v>
          </cell>
        </row>
        <row r="1832">
          <cell r="A1832" t="str">
            <v>SÃO LEOPOLDO - RS</v>
          </cell>
          <cell r="B1832" t="str">
            <v>RS</v>
          </cell>
          <cell r="C1832">
            <v>3</v>
          </cell>
          <cell r="D1832" t="str">
            <v>S</v>
          </cell>
          <cell r="E1832" t="str">
            <v>2019</v>
          </cell>
          <cell r="F1832">
            <v>176706482.13</v>
          </cell>
          <cell r="G1832">
            <v>1166092501.6900001</v>
          </cell>
          <cell r="H1832">
            <v>2856948449.2399998</v>
          </cell>
          <cell r="I1832">
            <v>-3846334468.8000002</v>
          </cell>
          <cell r="J1832">
            <v>149912014.06</v>
          </cell>
          <cell r="K1832">
            <v>7098227.6299999999</v>
          </cell>
          <cell r="L1832">
            <v>85080091.359999999</v>
          </cell>
          <cell r="M1832">
            <v>57733695.07</v>
          </cell>
          <cell r="N1832">
            <v>326618496.19</v>
          </cell>
          <cell r="O1832">
            <v>4115219269.9200001</v>
          </cell>
          <cell r="P1832">
            <v>-3788600773.73</v>
          </cell>
        </row>
        <row r="1833">
          <cell r="A1833" t="str">
            <v>SÃO LOURENÇO DA MATA - PE</v>
          </cell>
          <cell r="B1833" t="str">
            <v>PE</v>
          </cell>
          <cell r="C1833">
            <v>5</v>
          </cell>
          <cell r="D1833" t="str">
            <v>NE</v>
          </cell>
          <cell r="E1833" t="str">
            <v>2019</v>
          </cell>
          <cell r="F1833">
            <v>0</v>
          </cell>
          <cell r="G1833">
            <v>298733941.39999998</v>
          </cell>
          <cell r="H1833">
            <v>560750916.05999994</v>
          </cell>
          <cell r="I1833">
            <v>-859484857.45999992</v>
          </cell>
          <cell r="J1833">
            <v>6604543.9000000004</v>
          </cell>
          <cell r="K1833">
            <v>0</v>
          </cell>
          <cell r="L1833">
            <v>24710235.370000001</v>
          </cell>
          <cell r="M1833">
            <v>-18105691.469999999</v>
          </cell>
          <cell r="N1833">
            <v>6604543.9000000004</v>
          </cell>
          <cell r="O1833">
            <v>884195092.82999992</v>
          </cell>
          <cell r="P1833">
            <v>-877590548.92999995</v>
          </cell>
        </row>
        <row r="1834">
          <cell r="A1834" t="str">
            <v>SÃO LOURENÇO DO SUL - RS</v>
          </cell>
          <cell r="B1834" t="str">
            <v>RS</v>
          </cell>
          <cell r="C1834">
            <v>5</v>
          </cell>
          <cell r="D1834" t="str">
            <v>S</v>
          </cell>
          <cell r="E1834" t="str">
            <v>2018</v>
          </cell>
          <cell r="F1834">
            <v>16077008.640000001</v>
          </cell>
          <cell r="G1834">
            <v>288156282.12</v>
          </cell>
          <cell r="H1834">
            <v>508942663.51999998</v>
          </cell>
          <cell r="I1834">
            <v>-781021937</v>
          </cell>
          <cell r="J1834">
            <v>25553738.93</v>
          </cell>
          <cell r="K1834">
            <v>162510.26</v>
          </cell>
          <cell r="L1834">
            <v>23675544.52</v>
          </cell>
          <cell r="M1834">
            <v>1715684.15</v>
          </cell>
          <cell r="N1834">
            <v>41630747.57</v>
          </cell>
          <cell r="O1834">
            <v>820937000.41999996</v>
          </cell>
          <cell r="P1834">
            <v>-779306252.8499999</v>
          </cell>
        </row>
        <row r="1835">
          <cell r="A1835" t="str">
            <v>SÃO LUÍS - MA</v>
          </cell>
          <cell r="B1835" t="str">
            <v>MA</v>
          </cell>
          <cell r="C1835">
            <v>2</v>
          </cell>
          <cell r="D1835" t="str">
            <v>NE</v>
          </cell>
          <cell r="E1835" t="str">
            <v>2017</v>
          </cell>
          <cell r="F1835">
            <v>13439966.4</v>
          </cell>
          <cell r="G1835">
            <v>4448557582.9099998</v>
          </cell>
          <cell r="H1835">
            <v>7912834253.3800001</v>
          </cell>
          <cell r="I1835">
            <v>-12347951869.889999</v>
          </cell>
          <cell r="J1835">
            <v>262717690.72</v>
          </cell>
          <cell r="K1835">
            <v>17272629.039999999</v>
          </cell>
          <cell r="L1835">
            <v>304231581.52999997</v>
          </cell>
          <cell r="M1835">
            <v>-58786519.849999972</v>
          </cell>
          <cell r="N1835">
            <v>276157657.12</v>
          </cell>
          <cell r="O1835">
            <v>12682896046.860003</v>
          </cell>
          <cell r="P1835">
            <v>-12406738389.740002</v>
          </cell>
        </row>
        <row r="1836">
          <cell r="A1836" t="str">
            <v>SÃO LUÍS DE MONTES BELOS - GO</v>
          </cell>
          <cell r="B1836" t="str">
            <v>GO</v>
          </cell>
          <cell r="C1836">
            <v>5</v>
          </cell>
          <cell r="D1836" t="str">
            <v>CO</v>
          </cell>
          <cell r="E1836" t="str">
            <v>2018</v>
          </cell>
          <cell r="F1836">
            <v>0</v>
          </cell>
          <cell r="G1836">
            <v>0</v>
          </cell>
          <cell r="H1836">
            <v>0</v>
          </cell>
          <cell r="I1836">
            <v>0</v>
          </cell>
          <cell r="J1836">
            <v>2523102.83</v>
          </cell>
          <cell r="K1836">
            <v>99696601.450000003</v>
          </cell>
          <cell r="L1836">
            <v>90090353.260000005</v>
          </cell>
          <cell r="M1836">
            <v>-187263851.88</v>
          </cell>
          <cell r="N1836">
            <v>2523102.83</v>
          </cell>
          <cell r="O1836">
            <v>189786954.71000001</v>
          </cell>
          <cell r="P1836">
            <v>-187263851.88</v>
          </cell>
        </row>
        <row r="1837">
          <cell r="A1837" t="str">
            <v>SÃO LUÍS DO CURU - CE</v>
          </cell>
          <cell r="B1837" t="str">
            <v>CE</v>
          </cell>
          <cell r="C1837">
            <v>8</v>
          </cell>
          <cell r="D1837" t="str">
            <v>NE</v>
          </cell>
          <cell r="E1837" t="str">
            <v>2018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  <cell r="L1837">
            <v>26831572.16</v>
          </cell>
          <cell r="M1837">
            <v>-26831572.16</v>
          </cell>
          <cell r="N1837">
            <v>0</v>
          </cell>
          <cell r="O1837">
            <v>26831572.16</v>
          </cell>
          <cell r="P1837">
            <v>-26831572.16</v>
          </cell>
        </row>
        <row r="1838">
          <cell r="A1838" t="str">
            <v>SÃO LUÍS GONZAGA DO MARANHÃO - MA</v>
          </cell>
          <cell r="B1838" t="str">
            <v>MA</v>
          </cell>
          <cell r="C1838">
            <v>8</v>
          </cell>
          <cell r="D1838" t="str">
            <v>NE</v>
          </cell>
          <cell r="E1838" t="str">
            <v/>
          </cell>
          <cell r="F1838" t="str">
            <v/>
          </cell>
          <cell r="G1838" t="str">
            <v/>
          </cell>
          <cell r="H1838" t="str">
            <v/>
          </cell>
          <cell r="I1838" t="str">
            <v/>
          </cell>
          <cell r="J1838" t="str">
            <v/>
          </cell>
          <cell r="K1838" t="str">
            <v/>
          </cell>
          <cell r="L1838" t="str">
            <v/>
          </cell>
          <cell r="M1838" t="str">
            <v/>
          </cell>
          <cell r="N1838" t="str">
            <v/>
          </cell>
          <cell r="P1838" t="str">
            <v/>
          </cell>
        </row>
        <row r="1839">
          <cell r="A1839" t="str">
            <v>SÃO LUIZ DO NORTE - GO</v>
          </cell>
          <cell r="B1839" t="str">
            <v>GO</v>
          </cell>
          <cell r="C1839">
            <v>7</v>
          </cell>
          <cell r="D1839" t="str">
            <v>CO</v>
          </cell>
          <cell r="E1839" t="str">
            <v>2019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J1839">
            <v>10131295.85</v>
          </cell>
          <cell r="K1839">
            <v>10873413.68</v>
          </cell>
          <cell r="L1839">
            <v>19364544.809999999</v>
          </cell>
          <cell r="M1839">
            <v>-20106662.640000001</v>
          </cell>
          <cell r="N1839">
            <v>10131295.85</v>
          </cell>
          <cell r="O1839">
            <v>30237958.489999998</v>
          </cell>
          <cell r="P1839">
            <v>-20106662.640000001</v>
          </cell>
        </row>
        <row r="1840">
          <cell r="A1840" t="str">
            <v>SÃO LUIZ DO QUITUNDE - AL</v>
          </cell>
          <cell r="B1840" t="str">
            <v>AL</v>
          </cell>
          <cell r="C1840">
            <v>8</v>
          </cell>
          <cell r="D1840" t="str">
            <v>NE</v>
          </cell>
          <cell r="E1840" t="str">
            <v>2018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J1840">
            <v>13227737.43</v>
          </cell>
          <cell r="K1840">
            <v>108873915.86</v>
          </cell>
          <cell r="L1840">
            <v>109258615.56999999</v>
          </cell>
          <cell r="M1840">
            <v>-204904794</v>
          </cell>
          <cell r="N1840">
            <v>13227737.43</v>
          </cell>
          <cell r="O1840">
            <v>218132531.43000001</v>
          </cell>
          <cell r="P1840">
            <v>-204904794</v>
          </cell>
        </row>
        <row r="1841">
          <cell r="A1841" t="str">
            <v>SÃO LUIZ GONZAGA - RS</v>
          </cell>
          <cell r="B1841" t="str">
            <v>RS</v>
          </cell>
          <cell r="C1841">
            <v>5</v>
          </cell>
          <cell r="D1841" t="str">
            <v>S</v>
          </cell>
          <cell r="E1841" t="str">
            <v>2018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J1841">
            <v>69960257.019999996</v>
          </cell>
          <cell r="K1841">
            <v>113159376.94</v>
          </cell>
          <cell r="L1841">
            <v>104241461.44</v>
          </cell>
          <cell r="M1841">
            <v>-147440581.36000001</v>
          </cell>
          <cell r="N1841">
            <v>69960257.019999996</v>
          </cell>
          <cell r="O1841">
            <v>217400838.38</v>
          </cell>
          <cell r="P1841">
            <v>-147440581.36000001</v>
          </cell>
        </row>
        <row r="1842">
          <cell r="A1842" t="str">
            <v>SÃO MANUEL - SP</v>
          </cell>
          <cell r="B1842" t="str">
            <v>SP</v>
          </cell>
          <cell r="C1842">
            <v>5</v>
          </cell>
          <cell r="D1842" t="str">
            <v>SE</v>
          </cell>
          <cell r="E1842" t="str">
            <v>2019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J1842">
            <v>95165740.540000007</v>
          </cell>
          <cell r="K1842">
            <v>141193860.53999999</v>
          </cell>
          <cell r="L1842">
            <v>109318650.89</v>
          </cell>
          <cell r="M1842">
            <v>-155346770.88999999</v>
          </cell>
          <cell r="N1842">
            <v>95165740.540000007</v>
          </cell>
          <cell r="O1842">
            <v>250512511.43000001</v>
          </cell>
          <cell r="P1842">
            <v>-155346770.88999999</v>
          </cell>
        </row>
        <row r="1843">
          <cell r="A1843" t="str">
            <v>SÃO MARCOS - RS</v>
          </cell>
          <cell r="B1843" t="str">
            <v>RS</v>
          </cell>
          <cell r="C1843">
            <v>6</v>
          </cell>
          <cell r="D1843" t="str">
            <v>S</v>
          </cell>
          <cell r="E1843" t="str">
            <v>2019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J1843">
            <v>103113402.33</v>
          </cell>
          <cell r="K1843">
            <v>48440176</v>
          </cell>
          <cell r="L1843">
            <v>95525255</v>
          </cell>
          <cell r="M1843">
            <v>-40852028.669999987</v>
          </cell>
          <cell r="N1843">
            <v>103113402.33</v>
          </cell>
          <cell r="O1843">
            <v>143965431</v>
          </cell>
          <cell r="P1843">
            <v>-40852028.670000002</v>
          </cell>
        </row>
        <row r="1844">
          <cell r="A1844" t="str">
            <v>SÃO MARTINHO - RS</v>
          </cell>
          <cell r="B1844" t="str">
            <v>RS</v>
          </cell>
          <cell r="C1844">
            <v>7</v>
          </cell>
          <cell r="D1844" t="str">
            <v>S</v>
          </cell>
          <cell r="E1844" t="str">
            <v>2019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J1844">
            <v>17156910.390000001</v>
          </cell>
          <cell r="K1844">
            <v>24107362.09</v>
          </cell>
          <cell r="L1844">
            <v>24050107.27</v>
          </cell>
          <cell r="M1844">
            <v>-31000558.969999999</v>
          </cell>
          <cell r="N1844">
            <v>17156910.390000001</v>
          </cell>
          <cell r="O1844">
            <v>48157469.359999999</v>
          </cell>
          <cell r="P1844">
            <v>-31000558.969999999</v>
          </cell>
        </row>
        <row r="1845">
          <cell r="A1845" t="str">
            <v>SÃO MATEUS DO MARANHÃO - MA</v>
          </cell>
          <cell r="B1845" t="str">
            <v>MA</v>
          </cell>
          <cell r="C1845">
            <v>5</v>
          </cell>
          <cell r="D1845" t="str">
            <v>NE</v>
          </cell>
          <cell r="E1845" t="str">
            <v>2017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J1845">
            <v>113751.69</v>
          </cell>
          <cell r="K1845">
            <v>24254252.719999999</v>
          </cell>
          <cell r="L1845">
            <v>115936253.18000001</v>
          </cell>
          <cell r="M1845">
            <v>-140076754.21000001</v>
          </cell>
          <cell r="N1845">
            <v>113751.69</v>
          </cell>
          <cell r="O1845">
            <v>140190505.90000001</v>
          </cell>
          <cell r="P1845">
            <v>-140076754.21000001</v>
          </cell>
        </row>
        <row r="1846">
          <cell r="A1846" t="str">
            <v>SÃO MATEUS DO SUL - PR</v>
          </cell>
          <cell r="B1846" t="str">
            <v>PR</v>
          </cell>
          <cell r="C1846">
            <v>5</v>
          </cell>
          <cell r="D1846" t="str">
            <v>S</v>
          </cell>
          <cell r="E1846" t="str">
            <v>2018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J1846">
            <v>124098662.84</v>
          </cell>
          <cell r="K1846">
            <v>102977539.76000001</v>
          </cell>
          <cell r="L1846">
            <v>80504782.319999993</v>
          </cell>
          <cell r="M1846">
            <v>-59383659.239999987</v>
          </cell>
          <cell r="N1846">
            <v>124098662.84</v>
          </cell>
          <cell r="O1846">
            <v>183482322.07999998</v>
          </cell>
          <cell r="P1846">
            <v>-59383659.23999998</v>
          </cell>
        </row>
        <row r="1847">
          <cell r="A1847" t="str">
            <v>SÃO MIGUEL - RN</v>
          </cell>
          <cell r="B1847" t="str">
            <v>RN</v>
          </cell>
          <cell r="C1847">
            <v>6</v>
          </cell>
          <cell r="D1847" t="str">
            <v>NE</v>
          </cell>
          <cell r="E1847" t="str">
            <v>2018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J1847">
            <v>11900341.49</v>
          </cell>
          <cell r="K1847">
            <v>26013792.940000001</v>
          </cell>
          <cell r="L1847">
            <v>46706734.280000001</v>
          </cell>
          <cell r="M1847">
            <v>-60820185.729999997</v>
          </cell>
          <cell r="N1847">
            <v>11900341.49</v>
          </cell>
          <cell r="O1847">
            <v>72720527.219999999</v>
          </cell>
          <cell r="P1847">
            <v>-60820185.729999997</v>
          </cell>
        </row>
        <row r="1848">
          <cell r="A1848" t="str">
            <v>SÃO MIGUEL DAS MISSÕES - RS</v>
          </cell>
          <cell r="B1848" t="str">
            <v>RS</v>
          </cell>
          <cell r="C1848">
            <v>7</v>
          </cell>
          <cell r="D1848" t="str">
            <v>S</v>
          </cell>
          <cell r="E1848" t="str">
            <v>2019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J1848">
            <v>37016846.759999998</v>
          </cell>
          <cell r="K1848">
            <v>23594657</v>
          </cell>
          <cell r="L1848">
            <v>45064779</v>
          </cell>
          <cell r="M1848">
            <v>-31642589.239999998</v>
          </cell>
          <cell r="N1848">
            <v>37016846.759999998</v>
          </cell>
          <cell r="O1848">
            <v>68659436</v>
          </cell>
          <cell r="P1848">
            <v>-31642589.240000002</v>
          </cell>
        </row>
        <row r="1849">
          <cell r="A1849" t="str">
            <v>SÃO MIGUEL DO ARAGUAIA - GO</v>
          </cell>
          <cell r="B1849" t="str">
            <v>GO</v>
          </cell>
          <cell r="C1849">
            <v>6</v>
          </cell>
          <cell r="D1849" t="str">
            <v>CO</v>
          </cell>
          <cell r="E1849" t="str">
            <v>2018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J1849">
            <v>7712796.9900000002</v>
          </cell>
          <cell r="K1849">
            <v>92699079.810000002</v>
          </cell>
          <cell r="L1849">
            <v>51393379.030000001</v>
          </cell>
          <cell r="M1849">
            <v>-136379661.84999999</v>
          </cell>
          <cell r="N1849">
            <v>7712796.9900000002</v>
          </cell>
          <cell r="O1849">
            <v>144092458.84</v>
          </cell>
          <cell r="P1849">
            <v>-136379661.84999999</v>
          </cell>
        </row>
        <row r="1850">
          <cell r="A1850" t="str">
            <v>SÃO MIGUEL DO GUAPORÉ - RO</v>
          </cell>
          <cell r="B1850" t="str">
            <v>RO</v>
          </cell>
          <cell r="C1850">
            <v>6</v>
          </cell>
          <cell r="D1850" t="str">
            <v>N</v>
          </cell>
          <cell r="E1850" t="str">
            <v>2019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37671631.869999997</v>
          </cell>
          <cell r="K1850">
            <v>8488127.8000000007</v>
          </cell>
          <cell r="L1850">
            <v>63649110.520000003</v>
          </cell>
          <cell r="M1850">
            <v>-34465606.450000003</v>
          </cell>
          <cell r="N1850">
            <v>37671631.869999997</v>
          </cell>
          <cell r="O1850">
            <v>72137238.320000008</v>
          </cell>
          <cell r="P1850">
            <v>-34465606.45000001</v>
          </cell>
        </row>
        <row r="1851">
          <cell r="A1851" t="str">
            <v>SÃO MIGUEL DO PASSA QUATRO - GO</v>
          </cell>
          <cell r="B1851" t="str">
            <v>GO</v>
          </cell>
          <cell r="C1851">
            <v>7</v>
          </cell>
          <cell r="D1851" t="str">
            <v>CO</v>
          </cell>
          <cell r="E1851" t="str">
            <v>2018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8010135.9299999997</v>
          </cell>
          <cell r="K1851">
            <v>6907782.5999999996</v>
          </cell>
          <cell r="L1851">
            <v>13340737.51</v>
          </cell>
          <cell r="M1851">
            <v>-12238384.18</v>
          </cell>
          <cell r="N1851">
            <v>8010135.9299999997</v>
          </cell>
          <cell r="O1851">
            <v>20248520.109999999</v>
          </cell>
          <cell r="P1851">
            <v>-12238384.18</v>
          </cell>
        </row>
        <row r="1852">
          <cell r="A1852" t="str">
            <v>SÃO MIGUEL DOS MILAGRES - AL</v>
          </cell>
          <cell r="B1852" t="str">
            <v>AL</v>
          </cell>
          <cell r="C1852">
            <v>7</v>
          </cell>
          <cell r="D1852" t="str">
            <v>NE</v>
          </cell>
          <cell r="E1852" t="str">
            <v>2018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5750589.9400000004</v>
          </cell>
          <cell r="K1852">
            <v>1576049.42</v>
          </cell>
          <cell r="L1852">
            <v>27076702.57</v>
          </cell>
          <cell r="M1852">
            <v>-22902162.050000001</v>
          </cell>
          <cell r="N1852">
            <v>5750589.9400000004</v>
          </cell>
          <cell r="O1852">
            <v>28652751.990000002</v>
          </cell>
          <cell r="P1852">
            <v>-22902162.050000001</v>
          </cell>
        </row>
        <row r="1853">
          <cell r="A1853" t="str">
            <v>SÃO NICOLAU - RS</v>
          </cell>
          <cell r="B1853" t="str">
            <v>RS</v>
          </cell>
          <cell r="C1853">
            <v>7</v>
          </cell>
          <cell r="D1853" t="str">
            <v>S</v>
          </cell>
          <cell r="E1853" t="str">
            <v>2019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16149815.48</v>
          </cell>
          <cell r="K1853">
            <v>22529151</v>
          </cell>
          <cell r="L1853">
            <v>26477510</v>
          </cell>
          <cell r="M1853">
            <v>-32856845.52</v>
          </cell>
          <cell r="N1853">
            <v>16149815.48</v>
          </cell>
          <cell r="O1853">
            <v>49006661</v>
          </cell>
          <cell r="P1853">
            <v>-32856845.52</v>
          </cell>
        </row>
        <row r="1854">
          <cell r="A1854" t="str">
            <v>SÃO PATRÍCIO - GO</v>
          </cell>
          <cell r="B1854" t="str">
            <v>GO</v>
          </cell>
          <cell r="C1854">
            <v>7</v>
          </cell>
          <cell r="D1854" t="str">
            <v>CO</v>
          </cell>
          <cell r="E1854" t="str">
            <v>2018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J1854">
            <v>5920957.6500000004</v>
          </cell>
          <cell r="K1854">
            <v>4489641.32</v>
          </cell>
          <cell r="L1854">
            <v>9956775.7799999993</v>
          </cell>
          <cell r="M1854">
            <v>-8525459.4499999993</v>
          </cell>
          <cell r="N1854">
            <v>5920957.6500000004</v>
          </cell>
          <cell r="O1854">
            <v>14446417.1</v>
          </cell>
          <cell r="P1854">
            <v>-8525459.4499999993</v>
          </cell>
        </row>
        <row r="1855">
          <cell r="A1855" t="str">
            <v>SÃO PAULO - SP</v>
          </cell>
          <cell r="B1855" t="str">
            <v>SP</v>
          </cell>
          <cell r="C1855">
            <v>2</v>
          </cell>
          <cell r="D1855" t="str">
            <v>SE</v>
          </cell>
          <cell r="E1855" t="str">
            <v>2018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J1855">
            <v>0</v>
          </cell>
          <cell r="K1855">
            <v>104029844667.98</v>
          </cell>
          <cell r="L1855">
            <v>58153170701.32</v>
          </cell>
          <cell r="M1855">
            <v>-162183015369.29999</v>
          </cell>
          <cell r="N1855">
            <v>0</v>
          </cell>
          <cell r="O1855">
            <v>162183015369.29999</v>
          </cell>
          <cell r="P1855">
            <v>-162183015369.29999</v>
          </cell>
        </row>
        <row r="1856">
          <cell r="A1856" t="str">
            <v>SÃO PAULO DAS MISSÕES - RS</v>
          </cell>
          <cell r="B1856" t="str">
            <v>RS</v>
          </cell>
          <cell r="C1856">
            <v>7</v>
          </cell>
          <cell r="D1856" t="str">
            <v>S</v>
          </cell>
          <cell r="E1856" t="str">
            <v>2019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J1856">
            <v>14904245.6</v>
          </cell>
          <cell r="K1856">
            <v>39196110.93</v>
          </cell>
          <cell r="L1856">
            <v>24976401.789999999</v>
          </cell>
          <cell r="M1856">
            <v>-49268267.119999997</v>
          </cell>
          <cell r="N1856">
            <v>14904245.6</v>
          </cell>
          <cell r="O1856">
            <v>64172512.719999999</v>
          </cell>
          <cell r="P1856">
            <v>-49268267.119999997</v>
          </cell>
        </row>
        <row r="1857">
          <cell r="A1857" t="str">
            <v>SÃO PAULO DO POTENGI - RN</v>
          </cell>
          <cell r="B1857" t="str">
            <v>RN</v>
          </cell>
          <cell r="C1857">
            <v>7</v>
          </cell>
          <cell r="D1857" t="str">
            <v>NE</v>
          </cell>
          <cell r="E1857" t="str">
            <v>2019</v>
          </cell>
          <cell r="F1857">
            <v>0</v>
          </cell>
          <cell r="G1857">
            <v>0</v>
          </cell>
          <cell r="H1857">
            <v>0</v>
          </cell>
          <cell r="I1857">
            <v>0</v>
          </cell>
          <cell r="J1857">
            <v>5877024.3900000006</v>
          </cell>
          <cell r="K1857">
            <v>25310133.059999999</v>
          </cell>
          <cell r="L1857">
            <v>42223457.200000003</v>
          </cell>
          <cell r="M1857">
            <v>-61656565.869999997</v>
          </cell>
          <cell r="N1857">
            <v>5877024.3900000006</v>
          </cell>
          <cell r="O1857">
            <v>67533590.260000005</v>
          </cell>
          <cell r="P1857">
            <v>-61656565.870000005</v>
          </cell>
        </row>
        <row r="1858">
          <cell r="A1858" t="str">
            <v>SÃO PEDRO DA ALDEIA - RJ</v>
          </cell>
          <cell r="B1858" t="str">
            <v>RJ</v>
          </cell>
          <cell r="C1858">
            <v>4</v>
          </cell>
          <cell r="D1858" t="str">
            <v>SE</v>
          </cell>
          <cell r="E1858" t="str">
            <v>2019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514679655.86000001</v>
          </cell>
          <cell r="K1858">
            <v>169291996.88</v>
          </cell>
          <cell r="L1858">
            <v>316346825.19999999</v>
          </cell>
          <cell r="M1858">
            <v>29040833.780000031</v>
          </cell>
          <cell r="N1858">
            <v>514679655.86000001</v>
          </cell>
          <cell r="O1858">
            <v>485638822.07999998</v>
          </cell>
          <cell r="P1858">
            <v>29040833.780000031</v>
          </cell>
        </row>
        <row r="1859">
          <cell r="A1859" t="str">
            <v>SÃO PEDRO DA SERRA - RS</v>
          </cell>
          <cell r="B1859" t="str">
            <v>RS</v>
          </cell>
          <cell r="C1859">
            <v>7</v>
          </cell>
          <cell r="D1859" t="str">
            <v>S</v>
          </cell>
          <cell r="E1859" t="str">
            <v>2019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17699129.420000002</v>
          </cell>
          <cell r="K1859">
            <v>4676451.1100000003</v>
          </cell>
          <cell r="L1859">
            <v>13991006.93</v>
          </cell>
          <cell r="M1859">
            <v>-968328.61999999825</v>
          </cell>
          <cell r="N1859">
            <v>17699129.420000002</v>
          </cell>
          <cell r="O1859">
            <v>18667458.039999999</v>
          </cell>
          <cell r="P1859">
            <v>-968328.61999999732</v>
          </cell>
        </row>
        <row r="1860">
          <cell r="A1860" t="str">
            <v>SÃO PEDRO DE ALCÂNTARA - SC</v>
          </cell>
          <cell r="B1860" t="str">
            <v>SC</v>
          </cell>
          <cell r="C1860">
            <v>7</v>
          </cell>
          <cell r="D1860" t="str">
            <v>S</v>
          </cell>
          <cell r="E1860" t="str">
            <v>2019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12964102.66</v>
          </cell>
          <cell r="K1860">
            <v>9334765.5</v>
          </cell>
          <cell r="L1860">
            <v>10843111.220000001</v>
          </cell>
          <cell r="M1860">
            <v>-7213774.0600000015</v>
          </cell>
          <cell r="N1860">
            <v>12964102.66</v>
          </cell>
          <cell r="O1860">
            <v>20177876.719999999</v>
          </cell>
          <cell r="P1860">
            <v>-7213774.0599999987</v>
          </cell>
        </row>
        <row r="1861">
          <cell r="A1861" t="str">
            <v>SÃO PEDRO DO BUTIÁ - RS</v>
          </cell>
          <cell r="B1861" t="str">
            <v>RS</v>
          </cell>
          <cell r="C1861">
            <v>7</v>
          </cell>
          <cell r="D1861" t="str">
            <v>S</v>
          </cell>
          <cell r="E1861" t="str">
            <v>2018</v>
          </cell>
          <cell r="F1861">
            <v>0</v>
          </cell>
          <cell r="G1861">
            <v>0</v>
          </cell>
          <cell r="H1861">
            <v>0</v>
          </cell>
          <cell r="I1861">
            <v>0</v>
          </cell>
          <cell r="J1861">
            <v>19015705.379999999</v>
          </cell>
          <cell r="K1861">
            <v>8712440</v>
          </cell>
          <cell r="L1861">
            <v>28825155</v>
          </cell>
          <cell r="M1861">
            <v>-18521889.620000001</v>
          </cell>
          <cell r="N1861">
            <v>19015705.379999999</v>
          </cell>
          <cell r="O1861">
            <v>37537595</v>
          </cell>
          <cell r="P1861">
            <v>-18521889.620000001</v>
          </cell>
        </row>
        <row r="1862">
          <cell r="A1862" t="str">
            <v>SÃO PEDRO DO PARANÁ - PR</v>
          </cell>
          <cell r="B1862" t="str">
            <v>PR</v>
          </cell>
          <cell r="C1862">
            <v>7</v>
          </cell>
          <cell r="D1862" t="str">
            <v>S</v>
          </cell>
          <cell r="E1862" t="str">
            <v>2018</v>
          </cell>
          <cell r="F1862">
            <v>0</v>
          </cell>
          <cell r="G1862">
            <v>0</v>
          </cell>
          <cell r="H1862">
            <v>0</v>
          </cell>
          <cell r="I1862">
            <v>0</v>
          </cell>
          <cell r="J1862">
            <v>2440990.0299999998</v>
          </cell>
          <cell r="K1862">
            <v>0</v>
          </cell>
          <cell r="L1862">
            <v>9439418.1400000006</v>
          </cell>
          <cell r="M1862">
            <v>-6998428.1100000013</v>
          </cell>
          <cell r="N1862">
            <v>2440990.0299999998</v>
          </cell>
          <cell r="O1862">
            <v>9439418.1400000006</v>
          </cell>
          <cell r="P1862">
            <v>-6998428.1100000013</v>
          </cell>
        </row>
        <row r="1863">
          <cell r="A1863" t="str">
            <v>SÃO PEDRO DO SUL - RS</v>
          </cell>
          <cell r="B1863" t="str">
            <v>RS</v>
          </cell>
          <cell r="C1863">
            <v>6</v>
          </cell>
          <cell r="D1863" t="str">
            <v>S</v>
          </cell>
          <cell r="E1863" t="str">
            <v>2019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  <cell r="J1863">
            <v>25260206.140000001</v>
          </cell>
          <cell r="K1863">
            <v>55605989</v>
          </cell>
          <cell r="L1863">
            <v>70761006</v>
          </cell>
          <cell r="M1863">
            <v>-101106788.86</v>
          </cell>
          <cell r="N1863">
            <v>25260206.140000001</v>
          </cell>
          <cell r="O1863">
            <v>126366995</v>
          </cell>
          <cell r="P1863">
            <v>-101106788.86</v>
          </cell>
        </row>
        <row r="1864">
          <cell r="A1864" t="str">
            <v>SÃO PEDRO DOS CRENTES - MA</v>
          </cell>
          <cell r="B1864" t="str">
            <v>MA</v>
          </cell>
          <cell r="C1864">
            <v>8</v>
          </cell>
          <cell r="D1864" t="str">
            <v>NE</v>
          </cell>
          <cell r="E1864" t="str">
            <v>2018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  <cell r="L1864">
            <v>10602712.91</v>
          </cell>
          <cell r="M1864">
            <v>-10602712.91</v>
          </cell>
          <cell r="N1864">
            <v>0</v>
          </cell>
          <cell r="O1864">
            <v>10602712.91</v>
          </cell>
          <cell r="P1864">
            <v>-10602712.91</v>
          </cell>
        </row>
        <row r="1865">
          <cell r="A1865" t="str">
            <v>SÃO ROMÃO - MG</v>
          </cell>
          <cell r="B1865" t="str">
            <v>MG</v>
          </cell>
          <cell r="C1865">
            <v>8</v>
          </cell>
          <cell r="D1865" t="str">
            <v>SE</v>
          </cell>
          <cell r="E1865" t="str">
            <v/>
          </cell>
          <cell r="F1865" t="str">
            <v/>
          </cell>
          <cell r="G1865" t="str">
            <v/>
          </cell>
          <cell r="H1865" t="str">
            <v/>
          </cell>
          <cell r="I1865" t="str">
            <v/>
          </cell>
          <cell r="J1865" t="str">
            <v/>
          </cell>
          <cell r="K1865" t="str">
            <v/>
          </cell>
          <cell r="L1865" t="str">
            <v/>
          </cell>
          <cell r="M1865" t="str">
            <v/>
          </cell>
          <cell r="N1865" t="str">
            <v/>
          </cell>
          <cell r="P1865" t="str">
            <v/>
          </cell>
        </row>
        <row r="1866">
          <cell r="A1866" t="str">
            <v>SÃO ROQUE - SP</v>
          </cell>
          <cell r="B1866" t="str">
            <v>SP</v>
          </cell>
          <cell r="C1866">
            <v>4</v>
          </cell>
          <cell r="D1866" t="str">
            <v>SE</v>
          </cell>
          <cell r="E1866" t="str">
            <v>2019</v>
          </cell>
          <cell r="F1866">
            <v>0</v>
          </cell>
          <cell r="G1866">
            <v>0</v>
          </cell>
          <cell r="H1866">
            <v>0</v>
          </cell>
          <cell r="I1866">
            <v>0</v>
          </cell>
          <cell r="J1866">
            <v>287419571.36000001</v>
          </cell>
          <cell r="K1866">
            <v>141160161.50999999</v>
          </cell>
          <cell r="L1866">
            <v>245378550.36000001</v>
          </cell>
          <cell r="M1866">
            <v>-99119140.50999999</v>
          </cell>
          <cell r="N1866">
            <v>287419571.36000001</v>
          </cell>
          <cell r="O1866">
            <v>386538711.87</v>
          </cell>
          <cell r="P1866">
            <v>-99119140.50999999</v>
          </cell>
        </row>
        <row r="1867">
          <cell r="A1867" t="str">
            <v>SÃO SEBASTIÃO - AL</v>
          </cell>
          <cell r="B1867" t="str">
            <v>AL</v>
          </cell>
          <cell r="C1867">
            <v>8</v>
          </cell>
          <cell r="D1867" t="str">
            <v>NE</v>
          </cell>
          <cell r="E1867" t="str">
            <v/>
          </cell>
          <cell r="F1867" t="str">
            <v/>
          </cell>
          <cell r="G1867" t="str">
            <v/>
          </cell>
          <cell r="H1867" t="str">
            <v/>
          </cell>
          <cell r="I1867" t="str">
            <v/>
          </cell>
          <cell r="J1867" t="str">
            <v/>
          </cell>
          <cell r="K1867" t="str">
            <v/>
          </cell>
          <cell r="L1867" t="str">
            <v/>
          </cell>
          <cell r="M1867" t="str">
            <v/>
          </cell>
          <cell r="N1867" t="str">
            <v/>
          </cell>
          <cell r="P1867" t="str">
            <v/>
          </cell>
        </row>
        <row r="1868">
          <cell r="A1868" t="str">
            <v>SÃO SEBASTIÃO - SP</v>
          </cell>
          <cell r="B1868" t="str">
            <v>SP</v>
          </cell>
          <cell r="C1868">
            <v>4</v>
          </cell>
          <cell r="D1868" t="str">
            <v>SE</v>
          </cell>
          <cell r="E1868" t="str">
            <v>2018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  <cell r="J1868">
            <v>805722178.11000001</v>
          </cell>
          <cell r="K1868">
            <v>555073848.52999997</v>
          </cell>
          <cell r="L1868">
            <v>765172516.52999997</v>
          </cell>
          <cell r="M1868">
            <v>-514524186.94999993</v>
          </cell>
          <cell r="N1868">
            <v>805722178.11000001</v>
          </cell>
          <cell r="O1868">
            <v>1320246365.0599999</v>
          </cell>
          <cell r="P1868">
            <v>-514524186.94999993</v>
          </cell>
        </row>
        <row r="1869">
          <cell r="A1869" t="str">
            <v>SÃO SEBASTIÃO DA BOA VISTA - PA</v>
          </cell>
          <cell r="B1869" t="str">
            <v>PA</v>
          </cell>
          <cell r="C1869">
            <v>8</v>
          </cell>
          <cell r="D1869" t="str">
            <v>N</v>
          </cell>
          <cell r="E1869" t="str">
            <v/>
          </cell>
          <cell r="F1869" t="str">
            <v/>
          </cell>
          <cell r="G1869" t="str">
            <v/>
          </cell>
          <cell r="H1869" t="str">
            <v/>
          </cell>
          <cell r="I1869" t="str">
            <v/>
          </cell>
          <cell r="J1869" t="str">
            <v/>
          </cell>
          <cell r="K1869" t="str">
            <v/>
          </cell>
          <cell r="L1869" t="str">
            <v/>
          </cell>
          <cell r="M1869" t="str">
            <v/>
          </cell>
          <cell r="N1869" t="str">
            <v/>
          </cell>
          <cell r="P1869" t="str">
            <v/>
          </cell>
        </row>
        <row r="1870">
          <cell r="A1870" t="str">
            <v>SÃO SEBASTIÃO DE LAGOA DE ROÇA - PB</v>
          </cell>
          <cell r="B1870" t="str">
            <v>PB</v>
          </cell>
          <cell r="C1870">
            <v>8</v>
          </cell>
          <cell r="D1870" t="str">
            <v>NE</v>
          </cell>
          <cell r="E1870" t="str">
            <v>2018</v>
          </cell>
          <cell r="F1870">
            <v>0</v>
          </cell>
          <cell r="G1870">
            <v>0</v>
          </cell>
          <cell r="H1870">
            <v>0</v>
          </cell>
          <cell r="I1870">
            <v>0</v>
          </cell>
          <cell r="J1870">
            <v>1452532.04</v>
          </cell>
          <cell r="K1870">
            <v>35262351.350000001</v>
          </cell>
          <cell r="L1870">
            <v>21555777.829999998</v>
          </cell>
          <cell r="M1870">
            <v>-55365597.140000001</v>
          </cell>
          <cell r="N1870">
            <v>1452532.04</v>
          </cell>
          <cell r="O1870">
            <v>56818129.18</v>
          </cell>
          <cell r="P1870">
            <v>-55365597.140000001</v>
          </cell>
        </row>
        <row r="1871">
          <cell r="A1871" t="str">
            <v>SÃO SEBASTIÃO DO ALTO - RJ</v>
          </cell>
          <cell r="B1871" t="str">
            <v>RJ</v>
          </cell>
          <cell r="C1871">
            <v>6</v>
          </cell>
          <cell r="D1871" t="str">
            <v>SE</v>
          </cell>
          <cell r="E1871" t="str">
            <v>2019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  <cell r="J1871">
            <v>10026373.560000001</v>
          </cell>
          <cell r="K1871">
            <v>67521775.650000006</v>
          </cell>
          <cell r="L1871">
            <v>49862842.380000003</v>
          </cell>
          <cell r="M1871">
            <v>-107358244.47</v>
          </cell>
          <cell r="N1871">
            <v>10026373.560000001</v>
          </cell>
          <cell r="O1871">
            <v>117384618.03</v>
          </cell>
          <cell r="P1871">
            <v>-107358244.47</v>
          </cell>
        </row>
        <row r="1872">
          <cell r="A1872" t="str">
            <v>SÃO SEBASTIÃO DO CAÍ - RS</v>
          </cell>
          <cell r="B1872" t="str">
            <v>RS</v>
          </cell>
          <cell r="C1872">
            <v>6</v>
          </cell>
          <cell r="D1872" t="str">
            <v>S</v>
          </cell>
          <cell r="E1872" t="str">
            <v>2019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  <cell r="J1872">
            <v>78356596.890000001</v>
          </cell>
          <cell r="K1872">
            <v>40133580.079999998</v>
          </cell>
          <cell r="L1872">
            <v>67766176.790000007</v>
          </cell>
          <cell r="M1872">
            <v>-29543159.98</v>
          </cell>
          <cell r="N1872">
            <v>78356596.890000001</v>
          </cell>
          <cell r="O1872">
            <v>107899756.87</v>
          </cell>
          <cell r="P1872">
            <v>-29543159.980000004</v>
          </cell>
        </row>
        <row r="1873">
          <cell r="A1873" t="str">
            <v>SÃO SEBASTIÃO DO OESTE - MG</v>
          </cell>
          <cell r="B1873" t="str">
            <v>MG</v>
          </cell>
          <cell r="C1873">
            <v>7</v>
          </cell>
          <cell r="D1873" t="str">
            <v>SE</v>
          </cell>
          <cell r="E1873" t="str">
            <v>2019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  <cell r="J1873">
            <v>31330470.25</v>
          </cell>
          <cell r="K1873">
            <v>24686773.449999999</v>
          </cell>
          <cell r="L1873">
            <v>14970201.939999999</v>
          </cell>
          <cell r="M1873">
            <v>-8326505.1399999987</v>
          </cell>
          <cell r="N1873">
            <v>31330470.25</v>
          </cell>
          <cell r="O1873">
            <v>39656975.390000001</v>
          </cell>
          <cell r="P1873">
            <v>-8326505.1400000006</v>
          </cell>
        </row>
        <row r="1874">
          <cell r="A1874" t="str">
            <v>SÃO SEBASTIÃO DO PARAÍSO - MG</v>
          </cell>
          <cell r="B1874" t="str">
            <v>MG</v>
          </cell>
          <cell r="C1874">
            <v>5</v>
          </cell>
          <cell r="D1874" t="str">
            <v>SE</v>
          </cell>
          <cell r="E1874" t="str">
            <v>2018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J1874">
            <v>4080549.2</v>
          </cell>
          <cell r="K1874">
            <v>155316882.78999999</v>
          </cell>
          <cell r="L1874">
            <v>135052024.69</v>
          </cell>
          <cell r="M1874">
            <v>-286288358.27999997</v>
          </cell>
          <cell r="N1874">
            <v>4080549.2</v>
          </cell>
          <cell r="O1874">
            <v>290368907.48000002</v>
          </cell>
          <cell r="P1874">
            <v>-286288358.28000003</v>
          </cell>
        </row>
        <row r="1875">
          <cell r="A1875" t="str">
            <v>SÃO SEPÉ - RS</v>
          </cell>
          <cell r="B1875" t="str">
            <v>RS</v>
          </cell>
          <cell r="C1875">
            <v>5</v>
          </cell>
          <cell r="D1875" t="str">
            <v>S</v>
          </cell>
          <cell r="E1875" t="str">
            <v>2018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J1875">
            <v>43912569.740000002</v>
          </cell>
          <cell r="K1875">
            <v>102543728.17</v>
          </cell>
          <cell r="L1875">
            <v>85564170.030000001</v>
          </cell>
          <cell r="M1875">
            <v>-144195328.46000001</v>
          </cell>
          <cell r="N1875">
            <v>43912569.740000002</v>
          </cell>
          <cell r="O1875">
            <v>188107898.19999999</v>
          </cell>
          <cell r="P1875">
            <v>-144195328.45999998</v>
          </cell>
        </row>
        <row r="1876">
          <cell r="A1876" t="str">
            <v>SÃO TOMÉ - PR</v>
          </cell>
          <cell r="B1876" t="str">
            <v>PR</v>
          </cell>
          <cell r="C1876">
            <v>7</v>
          </cell>
          <cell r="D1876" t="str">
            <v>S</v>
          </cell>
          <cell r="E1876" t="str">
            <v>2018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J1876">
            <v>14633452.369999999</v>
          </cell>
          <cell r="K1876">
            <v>37213763.789999999</v>
          </cell>
          <cell r="L1876">
            <v>26532881.43</v>
          </cell>
          <cell r="M1876">
            <v>-49113192.850000001</v>
          </cell>
          <cell r="N1876">
            <v>14633452.369999999</v>
          </cell>
          <cell r="O1876">
            <v>63746645.219999999</v>
          </cell>
          <cell r="P1876">
            <v>-49113192.850000001</v>
          </cell>
        </row>
        <row r="1877">
          <cell r="A1877" t="str">
            <v>SÃO TOMÉ - RN</v>
          </cell>
          <cell r="B1877" t="str">
            <v>RN</v>
          </cell>
          <cell r="C1877">
            <v>7</v>
          </cell>
          <cell r="D1877" t="str">
            <v>NE</v>
          </cell>
          <cell r="E1877" t="str">
            <v>2019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J1877">
            <v>7722234.4299999997</v>
          </cell>
          <cell r="K1877">
            <v>34394845.030000001</v>
          </cell>
          <cell r="L1877">
            <v>46343979.700000003</v>
          </cell>
          <cell r="M1877">
            <v>-73016590.300000012</v>
          </cell>
          <cell r="N1877">
            <v>7722234.4299999997</v>
          </cell>
          <cell r="O1877">
            <v>80738824.730000004</v>
          </cell>
          <cell r="P1877">
            <v>-73016590.300000012</v>
          </cell>
        </row>
        <row r="1878">
          <cell r="A1878" t="str">
            <v>SÃO VALENTIM DO SUL - RS</v>
          </cell>
          <cell r="B1878" t="str">
            <v>RS</v>
          </cell>
          <cell r="C1878">
            <v>7</v>
          </cell>
          <cell r="D1878" t="str">
            <v>S</v>
          </cell>
          <cell r="E1878" t="str">
            <v>2019</v>
          </cell>
          <cell r="F1878">
            <v>0</v>
          </cell>
          <cell r="G1878">
            <v>1393200.71</v>
          </cell>
          <cell r="H1878">
            <v>0</v>
          </cell>
          <cell r="I1878">
            <v>-1393200.71</v>
          </cell>
          <cell r="J1878">
            <v>5112352.05</v>
          </cell>
          <cell r="K1878">
            <v>5245882.74</v>
          </cell>
          <cell r="L1878">
            <v>5291163.57</v>
          </cell>
          <cell r="M1878">
            <v>-5424694.2600000007</v>
          </cell>
          <cell r="N1878">
            <v>5112352.05</v>
          </cell>
          <cell r="O1878">
            <v>11930247.02</v>
          </cell>
          <cell r="P1878">
            <v>-6817894.9699999997</v>
          </cell>
        </row>
        <row r="1879">
          <cell r="A1879" t="str">
            <v>SÃO VALÉRIO DO SUL - RS</v>
          </cell>
          <cell r="B1879" t="str">
            <v>RS</v>
          </cell>
          <cell r="C1879">
            <v>7</v>
          </cell>
          <cell r="D1879" t="str">
            <v>S</v>
          </cell>
          <cell r="E1879" t="str">
            <v>2019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J1879">
            <v>12929997.84</v>
          </cell>
          <cell r="K1879">
            <v>2880211</v>
          </cell>
          <cell r="L1879">
            <v>16290139</v>
          </cell>
          <cell r="M1879">
            <v>-6240352.1600000001</v>
          </cell>
          <cell r="N1879">
            <v>12929997.84</v>
          </cell>
          <cell r="O1879">
            <v>19170350</v>
          </cell>
          <cell r="P1879">
            <v>-6240352.1600000001</v>
          </cell>
        </row>
        <row r="1880">
          <cell r="A1880" t="str">
            <v>SÃO VENDELINO - RS</v>
          </cell>
          <cell r="B1880" t="str">
            <v>RS</v>
          </cell>
          <cell r="C1880">
            <v>7</v>
          </cell>
          <cell r="D1880" t="str">
            <v>S</v>
          </cell>
          <cell r="E1880" t="str">
            <v>2018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J1880">
            <v>12022336.49</v>
          </cell>
          <cell r="K1880">
            <v>8743578.7100000009</v>
          </cell>
          <cell r="L1880">
            <v>12341760.67</v>
          </cell>
          <cell r="M1880">
            <v>-9063002.8900000006</v>
          </cell>
          <cell r="N1880">
            <v>12022336.49</v>
          </cell>
          <cell r="O1880">
            <v>21085339.380000003</v>
          </cell>
          <cell r="P1880">
            <v>-9063002.8900000025</v>
          </cell>
        </row>
        <row r="1881">
          <cell r="A1881" t="str">
            <v>SÃO VICENTE - RN</v>
          </cell>
          <cell r="B1881" t="str">
            <v>RN</v>
          </cell>
          <cell r="C1881">
            <v>7</v>
          </cell>
          <cell r="D1881" t="str">
            <v>NE</v>
          </cell>
          <cell r="E1881" t="str">
            <v>2018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J1881">
            <v>3177858.89</v>
          </cell>
          <cell r="K1881">
            <v>10441699.060000001</v>
          </cell>
          <cell r="L1881">
            <v>14655261.08</v>
          </cell>
          <cell r="M1881">
            <v>-21919101.25</v>
          </cell>
          <cell r="N1881">
            <v>3177858.89</v>
          </cell>
          <cell r="O1881">
            <v>25096960.140000001</v>
          </cell>
          <cell r="P1881">
            <v>-21919101.25</v>
          </cell>
        </row>
        <row r="1882">
          <cell r="A1882" t="str">
            <v>SÃO VICENTE - SP</v>
          </cell>
          <cell r="B1882" t="str">
            <v>SP</v>
          </cell>
          <cell r="C1882">
            <v>3</v>
          </cell>
          <cell r="D1882" t="str">
            <v>SE</v>
          </cell>
          <cell r="E1882" t="str">
            <v>2019</v>
          </cell>
          <cell r="F1882">
            <v>0</v>
          </cell>
          <cell r="G1882">
            <v>1846069899.23</v>
          </cell>
          <cell r="H1882">
            <v>2377377564.0999999</v>
          </cell>
          <cell r="I1882">
            <v>-4223447463.3299999</v>
          </cell>
          <cell r="J1882">
            <v>332993939.57999998</v>
          </cell>
          <cell r="K1882">
            <v>11435283.73</v>
          </cell>
          <cell r="L1882">
            <v>74152327.069999993</v>
          </cell>
          <cell r="M1882">
            <v>247406328.78</v>
          </cell>
          <cell r="N1882">
            <v>332993939.57999998</v>
          </cell>
          <cell r="O1882">
            <v>4309035074.1300001</v>
          </cell>
          <cell r="P1882">
            <v>-3976041134.5500002</v>
          </cell>
        </row>
        <row r="1883">
          <cell r="A1883" t="str">
            <v>SÃO VICENTE DO SUL - RS</v>
          </cell>
          <cell r="B1883" t="str">
            <v>RS</v>
          </cell>
          <cell r="C1883">
            <v>7</v>
          </cell>
          <cell r="D1883" t="str">
            <v>S</v>
          </cell>
          <cell r="E1883" t="str">
            <v>2019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J1883">
            <v>18624823.280000001</v>
          </cell>
          <cell r="K1883">
            <v>29518141.84</v>
          </cell>
          <cell r="L1883">
            <v>24183602.57</v>
          </cell>
          <cell r="M1883">
            <v>-35076921.130000003</v>
          </cell>
          <cell r="N1883">
            <v>18624823.280000001</v>
          </cell>
          <cell r="O1883">
            <v>53701744.409999996</v>
          </cell>
          <cell r="P1883">
            <v>-35076921.129999995</v>
          </cell>
        </row>
        <row r="1884">
          <cell r="A1884" t="str">
            <v>SÃO VICENTE FERRER - PE</v>
          </cell>
          <cell r="B1884" t="str">
            <v>PE</v>
          </cell>
          <cell r="C1884">
            <v>6</v>
          </cell>
          <cell r="D1884" t="str">
            <v>NE</v>
          </cell>
          <cell r="E1884" t="str">
            <v>2019</v>
          </cell>
          <cell r="F1884">
            <v>51837.46</v>
          </cell>
          <cell r="G1884">
            <v>75348806.439999998</v>
          </cell>
          <cell r="H1884">
            <v>193575112.88</v>
          </cell>
          <cell r="I1884">
            <v>-268872081.86000001</v>
          </cell>
          <cell r="J1884">
            <v>5759059.6499999994</v>
          </cell>
          <cell r="K1884">
            <v>0</v>
          </cell>
          <cell r="L1884">
            <v>8643561.9600000009</v>
          </cell>
          <cell r="M1884">
            <v>-2884502.310000001</v>
          </cell>
          <cell r="N1884">
            <v>5810897.1099999994</v>
          </cell>
          <cell r="O1884">
            <v>277567481.27999997</v>
          </cell>
          <cell r="P1884">
            <v>-271756584.16999996</v>
          </cell>
        </row>
        <row r="1885">
          <cell r="A1885" t="str">
            <v>SAPÉ - PB</v>
          </cell>
          <cell r="B1885" t="str">
            <v>PB</v>
          </cell>
          <cell r="C1885">
            <v>5</v>
          </cell>
          <cell r="D1885" t="str">
            <v>NE</v>
          </cell>
          <cell r="E1885" t="str">
            <v>2018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J1885">
            <v>23833523.5</v>
          </cell>
          <cell r="K1885">
            <v>116123078.34999999</v>
          </cell>
          <cell r="L1885">
            <v>106403705.25</v>
          </cell>
          <cell r="M1885">
            <v>-198693260.09999999</v>
          </cell>
          <cell r="N1885">
            <v>23833523.5</v>
          </cell>
          <cell r="O1885">
            <v>222526783.59999999</v>
          </cell>
          <cell r="P1885">
            <v>-198693260.09999999</v>
          </cell>
        </row>
        <row r="1886">
          <cell r="A1886" t="str">
            <v>SAPEAÇU - BA</v>
          </cell>
          <cell r="B1886" t="str">
            <v>BA</v>
          </cell>
          <cell r="C1886">
            <v>6</v>
          </cell>
          <cell r="D1886" t="str">
            <v>NE</v>
          </cell>
          <cell r="E1886" t="str">
            <v>2019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J1886">
            <v>7994777.6500000004</v>
          </cell>
          <cell r="K1886">
            <v>32273221.66</v>
          </cell>
          <cell r="L1886">
            <v>70413408.409999996</v>
          </cell>
          <cell r="M1886">
            <v>-94691852.420000002</v>
          </cell>
          <cell r="N1886">
            <v>7994777.6500000004</v>
          </cell>
          <cell r="O1886">
            <v>102686630.06999999</v>
          </cell>
          <cell r="P1886">
            <v>-94691852.419999987</v>
          </cell>
        </row>
        <row r="1887">
          <cell r="A1887" t="str">
            <v>SAPIRANGA - RS</v>
          </cell>
          <cell r="B1887" t="str">
            <v>RS</v>
          </cell>
          <cell r="C1887">
            <v>4</v>
          </cell>
          <cell r="D1887" t="str">
            <v>S</v>
          </cell>
          <cell r="E1887" t="str">
            <v>2019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J1887">
            <v>225639320.91999999</v>
          </cell>
          <cell r="K1887">
            <v>94473401.780000001</v>
          </cell>
          <cell r="L1887">
            <v>194412101.53</v>
          </cell>
          <cell r="M1887">
            <v>-63246182.390000023</v>
          </cell>
          <cell r="N1887">
            <v>225639320.91999999</v>
          </cell>
          <cell r="O1887">
            <v>288885503.31</v>
          </cell>
          <cell r="P1887">
            <v>-63246182.390000015</v>
          </cell>
        </row>
        <row r="1888">
          <cell r="A1888" t="str">
            <v>SAPUCAIA - RJ</v>
          </cell>
          <cell r="B1888" t="str">
            <v>RJ</v>
          </cell>
          <cell r="C1888">
            <v>5</v>
          </cell>
          <cell r="D1888" t="str">
            <v>SE</v>
          </cell>
          <cell r="E1888" t="str">
            <v>2019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  <cell r="J1888">
            <v>13493586.85</v>
          </cell>
          <cell r="K1888">
            <v>100517000.40000001</v>
          </cell>
          <cell r="L1888">
            <v>93165260.959999993</v>
          </cell>
          <cell r="M1888">
            <v>-180188674.50999999</v>
          </cell>
          <cell r="N1888">
            <v>13493586.85</v>
          </cell>
          <cell r="O1888">
            <v>193682261.36000001</v>
          </cell>
          <cell r="P1888">
            <v>-180188674.51000002</v>
          </cell>
        </row>
        <row r="1889">
          <cell r="A1889" t="str">
            <v>SAPUCAIA DO SUL - RS</v>
          </cell>
          <cell r="B1889" t="str">
            <v>RS</v>
          </cell>
          <cell r="C1889">
            <v>8</v>
          </cell>
          <cell r="D1889" t="str">
            <v>S</v>
          </cell>
          <cell r="E1889" t="str">
            <v/>
          </cell>
          <cell r="F1889" t="str">
            <v/>
          </cell>
          <cell r="G1889" t="str">
            <v/>
          </cell>
          <cell r="H1889" t="str">
            <v/>
          </cell>
          <cell r="I1889" t="str">
            <v/>
          </cell>
          <cell r="J1889" t="str">
            <v/>
          </cell>
          <cell r="K1889" t="str">
            <v/>
          </cell>
          <cell r="L1889" t="str">
            <v/>
          </cell>
          <cell r="M1889" t="str">
            <v/>
          </cell>
          <cell r="N1889" t="str">
            <v/>
          </cell>
          <cell r="P1889" t="str">
            <v/>
          </cell>
        </row>
        <row r="1890">
          <cell r="A1890" t="str">
            <v>SAQUAREMA - RJ</v>
          </cell>
          <cell r="B1890" t="str">
            <v>RJ</v>
          </cell>
          <cell r="C1890">
            <v>4</v>
          </cell>
          <cell r="D1890" t="str">
            <v>SE</v>
          </cell>
          <cell r="E1890" t="str">
            <v>2018</v>
          </cell>
          <cell r="F1890">
            <v>4473747.2300000004</v>
          </cell>
          <cell r="G1890">
            <v>287267934.94999999</v>
          </cell>
          <cell r="H1890">
            <v>691341053.25</v>
          </cell>
          <cell r="I1890">
            <v>-974135240.97000003</v>
          </cell>
          <cell r="J1890">
            <v>14585648.35</v>
          </cell>
          <cell r="K1890">
            <v>0</v>
          </cell>
          <cell r="L1890">
            <v>34352298.140000001</v>
          </cell>
          <cell r="M1890">
            <v>-19766649.789999999</v>
          </cell>
          <cell r="N1890">
            <v>19059395.579999998</v>
          </cell>
          <cell r="O1890">
            <v>1012961286.34</v>
          </cell>
          <cell r="P1890">
            <v>-993901890.75999999</v>
          </cell>
        </row>
        <row r="1891">
          <cell r="A1891" t="str">
            <v>SARANDI - PR</v>
          </cell>
          <cell r="B1891" t="str">
            <v>PR</v>
          </cell>
          <cell r="C1891">
            <v>4</v>
          </cell>
          <cell r="D1891" t="str">
            <v>S</v>
          </cell>
          <cell r="E1891" t="str">
            <v>2019</v>
          </cell>
          <cell r="F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125316333.64</v>
          </cell>
          <cell r="K1891">
            <v>168943942.06</v>
          </cell>
          <cell r="L1891">
            <v>186757988.84</v>
          </cell>
          <cell r="M1891">
            <v>-230385597.25999999</v>
          </cell>
          <cell r="N1891">
            <v>125316333.64</v>
          </cell>
          <cell r="O1891">
            <v>355701930.89999998</v>
          </cell>
          <cell r="P1891">
            <v>-230385597.25999999</v>
          </cell>
        </row>
        <row r="1892">
          <cell r="A1892" t="str">
            <v>SARANDI - RS</v>
          </cell>
          <cell r="B1892" t="str">
            <v>RS</v>
          </cell>
          <cell r="C1892">
            <v>6</v>
          </cell>
          <cell r="D1892" t="str">
            <v>S</v>
          </cell>
          <cell r="E1892" t="str">
            <v>2019</v>
          </cell>
          <cell r="F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37490531.520000003</v>
          </cell>
          <cell r="K1892">
            <v>64912455.649999999</v>
          </cell>
          <cell r="L1892">
            <v>53103952.939999998</v>
          </cell>
          <cell r="M1892">
            <v>-80525877.069999993</v>
          </cell>
          <cell r="N1892">
            <v>37490531.520000003</v>
          </cell>
          <cell r="O1892">
            <v>118016408.59</v>
          </cell>
          <cell r="P1892">
            <v>-80525877.069999993</v>
          </cell>
        </row>
        <row r="1893">
          <cell r="A1893" t="str">
            <v>SARZEDO - MG</v>
          </cell>
          <cell r="B1893" t="str">
            <v>MG</v>
          </cell>
          <cell r="C1893">
            <v>6</v>
          </cell>
          <cell r="D1893" t="str">
            <v>SE</v>
          </cell>
          <cell r="E1893" t="str">
            <v>2019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  <cell r="J1893">
            <v>62219634.469999999</v>
          </cell>
          <cell r="K1893">
            <v>25380718.719999999</v>
          </cell>
          <cell r="L1893">
            <v>48211124.619999997</v>
          </cell>
          <cell r="M1893">
            <v>-11372208.869999999</v>
          </cell>
          <cell r="N1893">
            <v>62219634.469999999</v>
          </cell>
          <cell r="O1893">
            <v>73591843.340000004</v>
          </cell>
          <cell r="P1893">
            <v>-11372208.870000005</v>
          </cell>
        </row>
        <row r="1894">
          <cell r="A1894" t="str">
            <v>SEBASTIANÓPOLIS DO SUL - SP</v>
          </cell>
          <cell r="B1894" t="str">
            <v>SP</v>
          </cell>
          <cell r="C1894">
            <v>7</v>
          </cell>
          <cell r="D1894" t="str">
            <v>SE</v>
          </cell>
          <cell r="E1894" t="str">
            <v>2019</v>
          </cell>
          <cell r="F1894">
            <v>0</v>
          </cell>
          <cell r="G1894">
            <v>0</v>
          </cell>
          <cell r="H1894">
            <v>0</v>
          </cell>
          <cell r="I1894">
            <v>0</v>
          </cell>
          <cell r="J1894">
            <v>13845796.939999999</v>
          </cell>
          <cell r="K1894">
            <v>8478342.4900000002</v>
          </cell>
          <cell r="L1894">
            <v>23009891.18</v>
          </cell>
          <cell r="M1894">
            <v>-17642436.73</v>
          </cell>
          <cell r="N1894">
            <v>13845796.939999999</v>
          </cell>
          <cell r="O1894">
            <v>31488233.670000002</v>
          </cell>
          <cell r="P1894">
            <v>-17642436.730000004</v>
          </cell>
        </row>
        <row r="1895">
          <cell r="A1895" t="str">
            <v>SEBASTIÃO BARROS - PI</v>
          </cell>
          <cell r="B1895" t="str">
            <v>PI</v>
          </cell>
          <cell r="C1895">
            <v>7</v>
          </cell>
          <cell r="D1895" t="str">
            <v>NE</v>
          </cell>
          <cell r="E1895" t="str">
            <v>2018</v>
          </cell>
          <cell r="F1895">
            <v>0</v>
          </cell>
          <cell r="G1895">
            <v>0</v>
          </cell>
          <cell r="H1895">
            <v>0</v>
          </cell>
          <cell r="I1895">
            <v>0</v>
          </cell>
          <cell r="J1895">
            <v>3152486.58</v>
          </cell>
          <cell r="K1895">
            <v>4369071.21</v>
          </cell>
          <cell r="L1895">
            <v>28317587.289999999</v>
          </cell>
          <cell r="M1895">
            <v>-29534171.920000002</v>
          </cell>
          <cell r="N1895">
            <v>3152486.58</v>
          </cell>
          <cell r="O1895">
            <v>32686658.5</v>
          </cell>
          <cell r="P1895">
            <v>-29534171.920000002</v>
          </cell>
        </row>
        <row r="1896">
          <cell r="A1896" t="str">
            <v>SEBERI - RS</v>
          </cell>
          <cell r="B1896" t="str">
            <v>RS</v>
          </cell>
          <cell r="C1896">
            <v>7</v>
          </cell>
          <cell r="D1896" t="str">
            <v>S</v>
          </cell>
          <cell r="E1896" t="str">
            <v>2019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  <cell r="J1896">
            <v>21786867.600000001</v>
          </cell>
          <cell r="K1896">
            <v>33869473</v>
          </cell>
          <cell r="L1896">
            <v>51981535</v>
          </cell>
          <cell r="M1896">
            <v>-64064140.400000013</v>
          </cell>
          <cell r="N1896">
            <v>21786867.600000001</v>
          </cell>
          <cell r="O1896">
            <v>85851008</v>
          </cell>
          <cell r="P1896">
            <v>-64064140.399999999</v>
          </cell>
        </row>
        <row r="1897">
          <cell r="A1897" t="str">
            <v>SEDE NOVA - RS</v>
          </cell>
          <cell r="B1897" t="str">
            <v>RS</v>
          </cell>
          <cell r="C1897">
            <v>7</v>
          </cell>
          <cell r="D1897" t="str">
            <v>S</v>
          </cell>
          <cell r="E1897" t="str">
            <v>2019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18083078.039999999</v>
          </cell>
          <cell r="K1897">
            <v>9514764</v>
          </cell>
          <cell r="L1897">
            <v>13400343</v>
          </cell>
          <cell r="M1897">
            <v>-4832028.9600000009</v>
          </cell>
          <cell r="N1897">
            <v>18083078.039999999</v>
          </cell>
          <cell r="O1897">
            <v>22915107</v>
          </cell>
          <cell r="P1897">
            <v>-4832028.9600000009</v>
          </cell>
        </row>
        <row r="1898">
          <cell r="A1898" t="str">
            <v>SEGREDO - RS</v>
          </cell>
          <cell r="B1898" t="str">
            <v>RS</v>
          </cell>
          <cell r="C1898">
            <v>7</v>
          </cell>
          <cell r="D1898" t="str">
            <v>S</v>
          </cell>
          <cell r="E1898" t="str">
            <v>2019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20105456.780000001</v>
          </cell>
          <cell r="K1898">
            <v>15072830.960000001</v>
          </cell>
          <cell r="L1898">
            <v>23146141.27</v>
          </cell>
          <cell r="M1898">
            <v>-18113515.449999999</v>
          </cell>
          <cell r="N1898">
            <v>20105456.780000001</v>
          </cell>
          <cell r="O1898">
            <v>38218972.230000004</v>
          </cell>
          <cell r="P1898">
            <v>-18113515.450000003</v>
          </cell>
        </row>
        <row r="1899">
          <cell r="A1899" t="str">
            <v>SELBACH - RS</v>
          </cell>
          <cell r="B1899" t="str">
            <v>RS</v>
          </cell>
          <cell r="C1899">
            <v>7</v>
          </cell>
          <cell r="D1899" t="str">
            <v>S</v>
          </cell>
          <cell r="E1899" t="str">
            <v>2019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24051615.489999998</v>
          </cell>
          <cell r="K1899">
            <v>14293730.75</v>
          </cell>
          <cell r="L1899">
            <v>17869127.629999999</v>
          </cell>
          <cell r="M1899">
            <v>-8111242.8899999969</v>
          </cell>
          <cell r="N1899">
            <v>24051615.489999998</v>
          </cell>
          <cell r="O1899">
            <v>32162858.379999999</v>
          </cell>
          <cell r="P1899">
            <v>-8111242.8900000006</v>
          </cell>
        </row>
        <row r="1900">
          <cell r="A1900" t="str">
            <v>SENADOR CANEDO - GO</v>
          </cell>
          <cell r="B1900" t="str">
            <v>GO</v>
          </cell>
          <cell r="C1900">
            <v>4</v>
          </cell>
          <cell r="D1900" t="str">
            <v>CO</v>
          </cell>
          <cell r="E1900" t="str">
            <v>2018</v>
          </cell>
          <cell r="F1900">
            <v>0</v>
          </cell>
          <cell r="G1900">
            <v>0</v>
          </cell>
          <cell r="H1900">
            <v>0</v>
          </cell>
          <cell r="I1900">
            <v>0</v>
          </cell>
          <cell r="J1900">
            <v>178928460.74000001</v>
          </cell>
          <cell r="K1900">
            <v>83525851.769999996</v>
          </cell>
          <cell r="L1900">
            <v>208755824.16999999</v>
          </cell>
          <cell r="M1900">
            <v>-113353215.2</v>
          </cell>
          <cell r="N1900">
            <v>178928460.74000001</v>
          </cell>
          <cell r="O1900">
            <v>292281675.94</v>
          </cell>
          <cell r="P1900">
            <v>-113353215.19999999</v>
          </cell>
        </row>
        <row r="1901">
          <cell r="A1901" t="str">
            <v>SENADOR ELÓI DE SOUZA - RN</v>
          </cell>
          <cell r="B1901" t="str">
            <v>RN</v>
          </cell>
          <cell r="C1901">
            <v>7</v>
          </cell>
          <cell r="D1901" t="str">
            <v>NE</v>
          </cell>
          <cell r="E1901" t="str">
            <v>2017</v>
          </cell>
          <cell r="F1901">
            <v>0</v>
          </cell>
          <cell r="G1901">
            <v>0</v>
          </cell>
          <cell r="H1901">
            <v>0</v>
          </cell>
          <cell r="I1901">
            <v>0</v>
          </cell>
          <cell r="J1901">
            <v>866751.17</v>
          </cell>
          <cell r="K1901">
            <v>10270355.310000001</v>
          </cell>
          <cell r="L1901">
            <v>11321283.439999999</v>
          </cell>
          <cell r="M1901">
            <v>-20724887.579999998</v>
          </cell>
          <cell r="N1901">
            <v>866751.17</v>
          </cell>
          <cell r="O1901">
            <v>21591638.75</v>
          </cell>
          <cell r="P1901">
            <v>-20724887.579999998</v>
          </cell>
        </row>
        <row r="1902">
          <cell r="A1902" t="str">
            <v>SENADOR RUI PALMEIRA - AL</v>
          </cell>
          <cell r="B1902" t="str">
            <v>AL</v>
          </cell>
          <cell r="C1902">
            <v>8</v>
          </cell>
          <cell r="D1902" t="str">
            <v>NE</v>
          </cell>
          <cell r="E1902" t="str">
            <v/>
          </cell>
          <cell r="F1902" t="str">
            <v/>
          </cell>
          <cell r="G1902" t="str">
            <v/>
          </cell>
          <cell r="H1902" t="str">
            <v/>
          </cell>
          <cell r="I1902" t="str">
            <v/>
          </cell>
          <cell r="J1902" t="str">
            <v/>
          </cell>
          <cell r="K1902" t="str">
            <v/>
          </cell>
          <cell r="L1902" t="str">
            <v/>
          </cell>
          <cell r="M1902" t="str">
            <v/>
          </cell>
          <cell r="N1902" t="str">
            <v/>
          </cell>
          <cell r="P1902" t="str">
            <v/>
          </cell>
        </row>
        <row r="1903">
          <cell r="A1903" t="str">
            <v>SENHORA DO PORTO - MG</v>
          </cell>
          <cell r="B1903" t="str">
            <v>MG</v>
          </cell>
          <cell r="C1903">
            <v>7</v>
          </cell>
          <cell r="D1903" t="str">
            <v>SE</v>
          </cell>
          <cell r="E1903" t="str">
            <v>2019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  <cell r="J1903">
            <v>6706905.0700000003</v>
          </cell>
          <cell r="K1903">
            <v>9484623.0099999998</v>
          </cell>
          <cell r="L1903">
            <v>5921505.3899999997</v>
          </cell>
          <cell r="M1903">
            <v>-8699223.3299999982</v>
          </cell>
          <cell r="N1903">
            <v>6706905.0700000003</v>
          </cell>
          <cell r="O1903">
            <v>15406128.399999999</v>
          </cell>
          <cell r="P1903">
            <v>-8699223.3299999982</v>
          </cell>
        </row>
        <row r="1904">
          <cell r="A1904" t="str">
            <v>SERAFINA CORRÊA - RS</v>
          </cell>
          <cell r="B1904" t="str">
            <v>RS</v>
          </cell>
          <cell r="C1904">
            <v>6</v>
          </cell>
          <cell r="D1904" t="str">
            <v>S</v>
          </cell>
          <cell r="E1904" t="str">
            <v>2019</v>
          </cell>
          <cell r="F1904">
            <v>0</v>
          </cell>
          <cell r="G1904">
            <v>0</v>
          </cell>
          <cell r="H1904">
            <v>0</v>
          </cell>
          <cell r="I1904">
            <v>0</v>
          </cell>
          <cell r="J1904">
            <v>58396794.090000004</v>
          </cell>
          <cell r="K1904">
            <v>32040694.73</v>
          </cell>
          <cell r="L1904">
            <v>58875562.939999998</v>
          </cell>
          <cell r="M1904">
            <v>-32519463.579999991</v>
          </cell>
          <cell r="N1904">
            <v>58396794.090000004</v>
          </cell>
          <cell r="O1904">
            <v>90916257.670000002</v>
          </cell>
          <cell r="P1904">
            <v>-32519463.579999998</v>
          </cell>
        </row>
        <row r="1905">
          <cell r="A1905" t="str">
            <v>SERINGUEIRAS - RO</v>
          </cell>
          <cell r="B1905" t="str">
            <v>RO</v>
          </cell>
          <cell r="C1905">
            <v>6</v>
          </cell>
          <cell r="D1905" t="str">
            <v>N</v>
          </cell>
          <cell r="E1905" t="str">
            <v>2019</v>
          </cell>
          <cell r="F1905">
            <v>0</v>
          </cell>
          <cell r="G1905">
            <v>0</v>
          </cell>
          <cell r="H1905">
            <v>0</v>
          </cell>
          <cell r="I1905">
            <v>0</v>
          </cell>
          <cell r="J1905">
            <v>16718006.74</v>
          </cell>
          <cell r="K1905">
            <v>7444983.2400000002</v>
          </cell>
          <cell r="L1905">
            <v>33991836.659999996</v>
          </cell>
          <cell r="M1905">
            <v>-24718813.16</v>
          </cell>
          <cell r="N1905">
            <v>16718006.74</v>
          </cell>
          <cell r="O1905">
            <v>41436819.899999999</v>
          </cell>
          <cell r="P1905">
            <v>-24718813.159999996</v>
          </cell>
        </row>
        <row r="1906">
          <cell r="A1906" t="str">
            <v>SÉRIO - RS</v>
          </cell>
          <cell r="B1906" t="str">
            <v>RS</v>
          </cell>
          <cell r="C1906">
            <v>7</v>
          </cell>
          <cell r="D1906" t="str">
            <v>S</v>
          </cell>
          <cell r="E1906" t="str">
            <v>2019</v>
          </cell>
          <cell r="F1906">
            <v>0</v>
          </cell>
          <cell r="G1906">
            <v>0</v>
          </cell>
          <cell r="H1906">
            <v>0</v>
          </cell>
          <cell r="I1906">
            <v>0</v>
          </cell>
          <cell r="J1906">
            <v>13863234.189999999</v>
          </cell>
          <cell r="K1906">
            <v>1686967.3</v>
          </cell>
          <cell r="L1906">
            <v>6765754.4900000002</v>
          </cell>
          <cell r="M1906">
            <v>5410512.3999999994</v>
          </cell>
          <cell r="N1906">
            <v>13863234.189999999</v>
          </cell>
          <cell r="O1906">
            <v>8452721.790000001</v>
          </cell>
          <cell r="P1906">
            <v>5410512.3999999985</v>
          </cell>
        </row>
        <row r="1907">
          <cell r="A1907" t="str">
            <v>SEROPÉDICA - RJ</v>
          </cell>
          <cell r="B1907" t="str">
            <v>RJ</v>
          </cell>
          <cell r="C1907">
            <v>8</v>
          </cell>
          <cell r="D1907" t="str">
            <v>SE</v>
          </cell>
          <cell r="E1907" t="str">
            <v/>
          </cell>
          <cell r="F1907" t="str">
            <v/>
          </cell>
          <cell r="G1907" t="str">
            <v/>
          </cell>
          <cell r="H1907" t="str">
            <v/>
          </cell>
          <cell r="I1907" t="str">
            <v/>
          </cell>
          <cell r="J1907" t="str">
            <v/>
          </cell>
          <cell r="K1907" t="str">
            <v/>
          </cell>
          <cell r="L1907" t="str">
            <v/>
          </cell>
          <cell r="M1907" t="str">
            <v/>
          </cell>
          <cell r="N1907" t="str">
            <v/>
          </cell>
          <cell r="P1907" t="str">
            <v/>
          </cell>
        </row>
        <row r="1908">
          <cell r="A1908" t="str">
            <v>SERRA - ES</v>
          </cell>
          <cell r="B1908" t="str">
            <v>ES</v>
          </cell>
          <cell r="C1908">
            <v>3</v>
          </cell>
          <cell r="D1908" t="str">
            <v>SE</v>
          </cell>
          <cell r="E1908" t="str">
            <v>2018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J1908">
            <v>399509783.56</v>
          </cell>
          <cell r="K1908">
            <v>1120964201.1400001</v>
          </cell>
          <cell r="L1908">
            <v>1179794307.1199999</v>
          </cell>
          <cell r="M1908">
            <v>-1901248724.7</v>
          </cell>
          <cell r="N1908">
            <v>399509783.56</v>
          </cell>
          <cell r="O1908">
            <v>2300758508.2600002</v>
          </cell>
          <cell r="P1908">
            <v>-1901248724.7000003</v>
          </cell>
        </row>
        <row r="1909">
          <cell r="A1909" t="str">
            <v>SERRA BRANCA - PB</v>
          </cell>
          <cell r="B1909" t="str">
            <v>PB</v>
          </cell>
          <cell r="C1909">
            <v>6</v>
          </cell>
          <cell r="D1909" t="str">
            <v>NE</v>
          </cell>
          <cell r="E1909" t="str">
            <v>2019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J1909">
            <v>6191842.5099999998</v>
          </cell>
          <cell r="K1909">
            <v>47634721.659999996</v>
          </cell>
          <cell r="L1909">
            <v>18065120.190000001</v>
          </cell>
          <cell r="M1909">
            <v>-59507999.340000004</v>
          </cell>
          <cell r="N1909">
            <v>6191842.5099999998</v>
          </cell>
          <cell r="O1909">
            <v>65699841.849999994</v>
          </cell>
          <cell r="P1909">
            <v>-59507999.339999996</v>
          </cell>
        </row>
        <row r="1910">
          <cell r="A1910" t="str">
            <v>SERRA CAIADA (ANTIGO PRESIDENTE JUSCELINO) - RN</v>
          </cell>
          <cell r="B1910" t="str">
            <v>RN</v>
          </cell>
          <cell r="C1910">
            <v>7</v>
          </cell>
          <cell r="D1910" t="str">
            <v>NE</v>
          </cell>
          <cell r="E1910" t="str">
            <v>2019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J1910">
            <v>6095054.4100000001</v>
          </cell>
          <cell r="K1910">
            <v>18575120.84</v>
          </cell>
          <cell r="L1910">
            <v>34336188</v>
          </cell>
          <cell r="M1910">
            <v>-46816254.43</v>
          </cell>
          <cell r="N1910">
            <v>6095054.4100000001</v>
          </cell>
          <cell r="O1910">
            <v>52911308.840000004</v>
          </cell>
          <cell r="P1910">
            <v>-46816254.430000007</v>
          </cell>
        </row>
        <row r="1911">
          <cell r="A1911" t="str">
            <v>SERRA DA SAUDADE - MG</v>
          </cell>
          <cell r="B1911" t="str">
            <v>MG</v>
          </cell>
          <cell r="C1911">
            <v>7</v>
          </cell>
          <cell r="D1911" t="str">
            <v>SE</v>
          </cell>
          <cell r="E1911" t="str">
            <v>2019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J1911">
            <v>140874.51999999999</v>
          </cell>
          <cell r="K1911">
            <v>5375424.8099999996</v>
          </cell>
          <cell r="L1911">
            <v>7385986.8300000001</v>
          </cell>
          <cell r="M1911">
            <v>-12620537.119999999</v>
          </cell>
          <cell r="N1911">
            <v>140874.51999999999</v>
          </cell>
          <cell r="O1911">
            <v>12761411.640000001</v>
          </cell>
          <cell r="P1911">
            <v>-12620537.120000001</v>
          </cell>
        </row>
        <row r="1912">
          <cell r="A1912" t="str">
            <v>SERRA DO RAMALHO - BA</v>
          </cell>
          <cell r="B1912" t="str">
            <v>BA</v>
          </cell>
          <cell r="C1912">
            <v>5</v>
          </cell>
          <cell r="D1912" t="str">
            <v>NE</v>
          </cell>
          <cell r="E1912" t="str">
            <v>2018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J1912">
            <v>48003517.740000002</v>
          </cell>
          <cell r="K1912">
            <v>40961474.670000002</v>
          </cell>
          <cell r="L1912">
            <v>95908590.290000007</v>
          </cell>
          <cell r="M1912">
            <v>-88866547.219999999</v>
          </cell>
          <cell r="N1912">
            <v>48003517.740000002</v>
          </cell>
          <cell r="O1912">
            <v>136870064.96000001</v>
          </cell>
          <cell r="P1912">
            <v>-88866547.219999999</v>
          </cell>
        </row>
        <row r="1913">
          <cell r="A1913" t="str">
            <v>SERRA DO SALITRE - MG</v>
          </cell>
          <cell r="B1913" t="str">
            <v>MG</v>
          </cell>
          <cell r="C1913">
            <v>6</v>
          </cell>
          <cell r="D1913" t="str">
            <v>SE</v>
          </cell>
          <cell r="E1913" t="str">
            <v>2019</v>
          </cell>
          <cell r="F1913">
            <v>0</v>
          </cell>
          <cell r="G1913">
            <v>11348388.5</v>
          </cell>
          <cell r="H1913">
            <v>0</v>
          </cell>
          <cell r="I1913">
            <v>-11348388.5</v>
          </cell>
          <cell r="J1913">
            <v>20499444.93</v>
          </cell>
          <cell r="K1913">
            <v>26271896.27</v>
          </cell>
          <cell r="L1913">
            <v>40058823.369999997</v>
          </cell>
          <cell r="M1913">
            <v>-45831274.709999993</v>
          </cell>
          <cell r="N1913">
            <v>20499444.93</v>
          </cell>
          <cell r="O1913">
            <v>77679108.139999986</v>
          </cell>
          <cell r="P1913">
            <v>-57179663.209999986</v>
          </cell>
        </row>
        <row r="1914">
          <cell r="A1914" t="str">
            <v>SERRA DOURADA - BA</v>
          </cell>
          <cell r="B1914" t="str">
            <v>BA</v>
          </cell>
          <cell r="C1914">
            <v>6</v>
          </cell>
          <cell r="D1914" t="str">
            <v>NE</v>
          </cell>
          <cell r="E1914" t="str">
            <v>2018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J1914">
            <v>2454599.29</v>
          </cell>
          <cell r="K1914">
            <v>30685284.940000001</v>
          </cell>
          <cell r="L1914">
            <v>51818367.950000003</v>
          </cell>
          <cell r="M1914">
            <v>-80049053.600000009</v>
          </cell>
          <cell r="N1914">
            <v>2454599.29</v>
          </cell>
          <cell r="O1914">
            <v>82503652.890000001</v>
          </cell>
          <cell r="P1914">
            <v>-80049053.599999994</v>
          </cell>
        </row>
        <row r="1915">
          <cell r="A1915" t="str">
            <v>SERRA NEGRA - SP</v>
          </cell>
          <cell r="B1915" t="str">
            <v>SP</v>
          </cell>
          <cell r="C1915">
            <v>6</v>
          </cell>
          <cell r="D1915" t="str">
            <v>SE</v>
          </cell>
          <cell r="E1915" t="str">
            <v>2019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J1915">
            <v>33049756.23</v>
          </cell>
          <cell r="K1915">
            <v>55343008.549999997</v>
          </cell>
          <cell r="L1915">
            <v>32457695.120000001</v>
          </cell>
          <cell r="M1915">
            <v>-54750947.439999998</v>
          </cell>
          <cell r="N1915">
            <v>33049756.23</v>
          </cell>
          <cell r="O1915">
            <v>87800703.670000002</v>
          </cell>
          <cell r="P1915">
            <v>-54750947.439999998</v>
          </cell>
        </row>
        <row r="1916">
          <cell r="A1916" t="str">
            <v>SERRA TALHADA - PE</v>
          </cell>
          <cell r="B1916" t="str">
            <v>PE</v>
          </cell>
          <cell r="C1916">
            <v>4</v>
          </cell>
          <cell r="D1916" t="str">
            <v>NE</v>
          </cell>
          <cell r="E1916" t="str">
            <v>2018</v>
          </cell>
          <cell r="F1916">
            <v>0</v>
          </cell>
          <cell r="G1916">
            <v>237131653.24000001</v>
          </cell>
          <cell r="H1916">
            <v>129730630.77</v>
          </cell>
          <cell r="I1916">
            <v>-366862284.00999999</v>
          </cell>
          <cell r="J1916">
            <v>2376483.6800000002</v>
          </cell>
          <cell r="K1916">
            <v>2580393.7000000002</v>
          </cell>
          <cell r="L1916">
            <v>29872796.98</v>
          </cell>
          <cell r="M1916">
            <v>-30076707</v>
          </cell>
          <cell r="N1916">
            <v>2376483.6800000002</v>
          </cell>
          <cell r="O1916">
            <v>399315474.69</v>
          </cell>
          <cell r="P1916">
            <v>-396938991.00999999</v>
          </cell>
        </row>
        <row r="1917">
          <cell r="A1917" t="str">
            <v>SERRANA - SP</v>
          </cell>
          <cell r="B1917" t="str">
            <v>SP</v>
          </cell>
          <cell r="C1917">
            <v>5</v>
          </cell>
          <cell r="D1917" t="str">
            <v>SE</v>
          </cell>
          <cell r="E1917" t="str">
            <v>2019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J1917">
            <v>141805782.65000001</v>
          </cell>
          <cell r="K1917">
            <v>81757538.230000004</v>
          </cell>
          <cell r="L1917">
            <v>180346161.62</v>
          </cell>
          <cell r="M1917">
            <v>-120297917.2</v>
          </cell>
          <cell r="N1917">
            <v>141805782.65000001</v>
          </cell>
          <cell r="O1917">
            <v>262103699.85000002</v>
          </cell>
          <cell r="P1917">
            <v>-120297917.20000002</v>
          </cell>
        </row>
        <row r="1918">
          <cell r="A1918" t="str">
            <v>SERRANÓPOLIS - GO</v>
          </cell>
          <cell r="B1918" t="str">
            <v>GO</v>
          </cell>
          <cell r="C1918">
            <v>7</v>
          </cell>
          <cell r="D1918" t="str">
            <v>CO</v>
          </cell>
          <cell r="E1918" t="str">
            <v>2018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J1918">
            <v>5892171.9100000001</v>
          </cell>
          <cell r="K1918">
            <v>35454236.850000001</v>
          </cell>
          <cell r="L1918">
            <v>41229791.119999997</v>
          </cell>
          <cell r="M1918">
            <v>-70791856.060000002</v>
          </cell>
          <cell r="N1918">
            <v>5892171.9100000001</v>
          </cell>
          <cell r="O1918">
            <v>76684027.969999999</v>
          </cell>
          <cell r="P1918">
            <v>-70791856.060000002</v>
          </cell>
        </row>
        <row r="1919">
          <cell r="A1919" t="str">
            <v>SERRANOS - MG</v>
          </cell>
          <cell r="B1919" t="str">
            <v>MG</v>
          </cell>
          <cell r="C1919">
            <v>7</v>
          </cell>
          <cell r="D1919" t="str">
            <v>SE</v>
          </cell>
          <cell r="E1919" t="str">
            <v>2018</v>
          </cell>
          <cell r="F1919">
            <v>0</v>
          </cell>
          <cell r="G1919">
            <v>5761538.1100000003</v>
          </cell>
          <cell r="H1919">
            <v>0</v>
          </cell>
          <cell r="I1919">
            <v>-5761538.1100000003</v>
          </cell>
          <cell r="J1919">
            <v>1558339.33</v>
          </cell>
          <cell r="K1919">
            <v>9109124.75</v>
          </cell>
          <cell r="L1919">
            <v>9346833.5800000001</v>
          </cell>
          <cell r="M1919">
            <v>-16897619</v>
          </cell>
          <cell r="N1919">
            <v>1558339.33</v>
          </cell>
          <cell r="O1919">
            <v>24217496.439999998</v>
          </cell>
          <cell r="P1919">
            <v>-22659157.109999999</v>
          </cell>
        </row>
        <row r="1920">
          <cell r="A1920" t="str">
            <v>SERRITA - PE</v>
          </cell>
          <cell r="B1920" t="str">
            <v>PE</v>
          </cell>
          <cell r="C1920">
            <v>6</v>
          </cell>
          <cell r="D1920" t="str">
            <v>NE</v>
          </cell>
          <cell r="E1920" t="str">
            <v>2016</v>
          </cell>
          <cell r="F1920">
            <v>0</v>
          </cell>
          <cell r="G1920">
            <v>0</v>
          </cell>
          <cell r="H1920">
            <v>0</v>
          </cell>
          <cell r="I1920">
            <v>0</v>
          </cell>
          <cell r="J1920">
            <v>2156384.86</v>
          </cell>
          <cell r="K1920">
            <v>25496825.98</v>
          </cell>
          <cell r="L1920">
            <v>31007038.550000001</v>
          </cell>
          <cell r="M1920">
            <v>-54347479.670000002</v>
          </cell>
          <cell r="N1920">
            <v>2156384.86</v>
          </cell>
          <cell r="O1920">
            <v>56503864.530000001</v>
          </cell>
          <cell r="P1920">
            <v>-54347479.670000002</v>
          </cell>
        </row>
        <row r="1921">
          <cell r="A1921" t="str">
            <v>SERTÂNIA - PE</v>
          </cell>
          <cell r="B1921" t="str">
            <v>PE</v>
          </cell>
          <cell r="C1921">
            <v>6</v>
          </cell>
          <cell r="D1921" t="str">
            <v>NE</v>
          </cell>
          <cell r="E1921" t="str">
            <v>2019</v>
          </cell>
          <cell r="F1921">
            <v>1289255.31</v>
          </cell>
          <cell r="G1921">
            <v>264084888.16</v>
          </cell>
          <cell r="H1921">
            <v>164241019.90000001</v>
          </cell>
          <cell r="I1921">
            <v>-427036652.75</v>
          </cell>
          <cell r="J1921">
            <v>11767818.050000001</v>
          </cell>
          <cell r="K1921">
            <v>0</v>
          </cell>
          <cell r="L1921">
            <v>10494712.24</v>
          </cell>
          <cell r="M1921">
            <v>1273105.810000001</v>
          </cell>
          <cell r="N1921">
            <v>13057073.360000001</v>
          </cell>
          <cell r="O1921">
            <v>438820620.30000001</v>
          </cell>
          <cell r="P1921">
            <v>-425763546.94</v>
          </cell>
        </row>
        <row r="1922">
          <cell r="A1922" t="str">
            <v>SERTÃO SANTANA - RS</v>
          </cell>
          <cell r="B1922" t="str">
            <v>RS</v>
          </cell>
          <cell r="C1922">
            <v>7</v>
          </cell>
          <cell r="D1922" t="str">
            <v>S</v>
          </cell>
          <cell r="E1922" t="str">
            <v>2019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  <cell r="J1922">
            <v>18536637.23</v>
          </cell>
          <cell r="K1922">
            <v>10956239.33</v>
          </cell>
          <cell r="L1922">
            <v>26545698.170000002</v>
          </cell>
          <cell r="M1922">
            <v>-18965300.27</v>
          </cell>
          <cell r="N1922">
            <v>18536637.23</v>
          </cell>
          <cell r="O1922">
            <v>37501937.5</v>
          </cell>
          <cell r="P1922">
            <v>-18965300.27</v>
          </cell>
        </row>
        <row r="1923">
          <cell r="A1923" t="str">
            <v>SERTÃOZINHO - PB</v>
          </cell>
          <cell r="B1923" t="str">
            <v>PB</v>
          </cell>
          <cell r="C1923">
            <v>7</v>
          </cell>
          <cell r="D1923" t="str">
            <v>NE</v>
          </cell>
          <cell r="E1923" t="str">
            <v>2017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  <cell r="J1923">
            <v>8059175.3899999997</v>
          </cell>
          <cell r="K1923">
            <v>4318853.0999999996</v>
          </cell>
          <cell r="L1923">
            <v>21581039.73</v>
          </cell>
          <cell r="M1923">
            <v>-17840717.440000001</v>
          </cell>
          <cell r="N1923">
            <v>8059175.3899999997</v>
          </cell>
          <cell r="O1923">
            <v>25899892.829999998</v>
          </cell>
          <cell r="P1923">
            <v>-17840717.439999998</v>
          </cell>
        </row>
        <row r="1924">
          <cell r="A1924" t="str">
            <v>SERTÃOZINHO - SP</v>
          </cell>
          <cell r="B1924" t="str">
            <v>SP</v>
          </cell>
          <cell r="C1924">
            <v>4</v>
          </cell>
          <cell r="D1924" t="str">
            <v>SE</v>
          </cell>
          <cell r="E1924" t="str">
            <v>2019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  <cell r="J1924">
            <v>376598440.38</v>
          </cell>
          <cell r="K1924">
            <v>347907740.10000002</v>
          </cell>
          <cell r="L1924">
            <v>325864059.35000002</v>
          </cell>
          <cell r="M1924">
            <v>-297173359.07000011</v>
          </cell>
          <cell r="N1924">
            <v>376598440.38</v>
          </cell>
          <cell r="O1924">
            <v>673771799.45000005</v>
          </cell>
          <cell r="P1924">
            <v>-297173359.07000005</v>
          </cell>
        </row>
        <row r="1925">
          <cell r="A1925" t="str">
            <v>SETE DE SETEMBRO - RS</v>
          </cell>
          <cell r="B1925" t="str">
            <v>RS</v>
          </cell>
          <cell r="C1925">
            <v>7</v>
          </cell>
          <cell r="D1925" t="str">
            <v>S</v>
          </cell>
          <cell r="E1925" t="str">
            <v>2019</v>
          </cell>
          <cell r="F1925">
            <v>0</v>
          </cell>
          <cell r="G1925">
            <v>0</v>
          </cell>
          <cell r="H1925">
            <v>0</v>
          </cell>
          <cell r="I1925">
            <v>0</v>
          </cell>
          <cell r="J1925">
            <v>13692744.42</v>
          </cell>
          <cell r="K1925">
            <v>7833123.4299999997</v>
          </cell>
          <cell r="L1925">
            <v>7807960.1399999997</v>
          </cell>
          <cell r="M1925">
            <v>-1948339.149999999</v>
          </cell>
          <cell r="N1925">
            <v>13692744.42</v>
          </cell>
          <cell r="O1925">
            <v>15641083.57</v>
          </cell>
          <cell r="P1925">
            <v>-1948339.1500000004</v>
          </cell>
        </row>
        <row r="1926">
          <cell r="A1926" t="str">
            <v>SETE QUEDAS - MS</v>
          </cell>
          <cell r="B1926" t="str">
            <v>MS</v>
          </cell>
          <cell r="C1926">
            <v>7</v>
          </cell>
          <cell r="D1926" t="str">
            <v>CO</v>
          </cell>
          <cell r="E1926" t="str">
            <v>2019</v>
          </cell>
          <cell r="F1926">
            <v>0</v>
          </cell>
          <cell r="G1926">
            <v>0</v>
          </cell>
          <cell r="H1926">
            <v>0</v>
          </cell>
          <cell r="I1926">
            <v>0</v>
          </cell>
          <cell r="J1926">
            <v>39337372.130000003</v>
          </cell>
          <cell r="K1926">
            <v>11911107.369999999</v>
          </cell>
          <cell r="L1926">
            <v>50830551.810000002</v>
          </cell>
          <cell r="M1926">
            <v>-23404287.050000001</v>
          </cell>
          <cell r="N1926">
            <v>39337372.130000003</v>
          </cell>
          <cell r="O1926">
            <v>62741659.18</v>
          </cell>
          <cell r="P1926">
            <v>-23404287.049999997</v>
          </cell>
        </row>
        <row r="1927">
          <cell r="A1927" t="str">
            <v>SEVERÍNIA - SP</v>
          </cell>
          <cell r="B1927" t="str">
            <v>SP</v>
          </cell>
          <cell r="C1927">
            <v>6</v>
          </cell>
          <cell r="D1927" t="str">
            <v>SE</v>
          </cell>
          <cell r="E1927" t="str">
            <v>2019</v>
          </cell>
          <cell r="F1927">
            <v>0</v>
          </cell>
          <cell r="G1927">
            <v>0</v>
          </cell>
          <cell r="H1927">
            <v>0</v>
          </cell>
          <cell r="I1927">
            <v>0</v>
          </cell>
          <cell r="J1927">
            <v>38210246.539999999</v>
          </cell>
          <cell r="K1927">
            <v>44053894.890000001</v>
          </cell>
          <cell r="L1927">
            <v>53588987.18</v>
          </cell>
          <cell r="M1927">
            <v>-59432635.530000001</v>
          </cell>
          <cell r="N1927">
            <v>38210246.539999999</v>
          </cell>
          <cell r="O1927">
            <v>97642882.069999993</v>
          </cell>
          <cell r="P1927">
            <v>-59432635.529999994</v>
          </cell>
        </row>
        <row r="1928">
          <cell r="A1928" t="str">
            <v>SIDROLÂNDIA - MS</v>
          </cell>
          <cell r="B1928" t="str">
            <v>MS</v>
          </cell>
          <cell r="C1928">
            <v>5</v>
          </cell>
          <cell r="D1928" t="str">
            <v>CO</v>
          </cell>
          <cell r="E1928" t="str">
            <v>2018</v>
          </cell>
          <cell r="F1928">
            <v>0</v>
          </cell>
          <cell r="G1928">
            <v>0</v>
          </cell>
          <cell r="H1928">
            <v>0</v>
          </cell>
          <cell r="I1928">
            <v>0</v>
          </cell>
          <cell r="J1928">
            <v>93287424.670000002</v>
          </cell>
          <cell r="K1928">
            <v>62701482.75</v>
          </cell>
          <cell r="L1928">
            <v>30530687.239999998</v>
          </cell>
          <cell r="M1928">
            <v>55254.680000007153</v>
          </cell>
          <cell r="N1928">
            <v>93287424.670000002</v>
          </cell>
          <cell r="O1928">
            <v>93232169.989999995</v>
          </cell>
          <cell r="P1928">
            <v>55254.680000007153</v>
          </cell>
        </row>
        <row r="1929">
          <cell r="A1929" t="str">
            <v>SIGEFREDO PACHECO - PI</v>
          </cell>
          <cell r="B1929" t="str">
            <v>PI</v>
          </cell>
          <cell r="C1929">
            <v>7</v>
          </cell>
          <cell r="D1929" t="str">
            <v>NE</v>
          </cell>
          <cell r="E1929" t="str">
            <v>2018</v>
          </cell>
          <cell r="F1929">
            <v>0</v>
          </cell>
          <cell r="G1929">
            <v>0</v>
          </cell>
          <cell r="H1929">
            <v>0</v>
          </cell>
          <cell r="I1929">
            <v>0</v>
          </cell>
          <cell r="J1929">
            <v>3324595.34</v>
          </cell>
          <cell r="K1929">
            <v>4445852.29</v>
          </cell>
          <cell r="L1929">
            <v>30453419.199999999</v>
          </cell>
          <cell r="M1929">
            <v>-31574676.149999999</v>
          </cell>
          <cell r="N1929">
            <v>3324595.34</v>
          </cell>
          <cell r="O1929">
            <v>34899271.490000002</v>
          </cell>
          <cell r="P1929">
            <v>-31574676.150000002</v>
          </cell>
        </row>
        <row r="1930">
          <cell r="A1930" t="str">
            <v>SILVA JARDIM - RJ</v>
          </cell>
          <cell r="B1930" t="str">
            <v>RJ</v>
          </cell>
          <cell r="C1930">
            <v>5</v>
          </cell>
          <cell r="D1930" t="str">
            <v>SE</v>
          </cell>
          <cell r="E1930" t="str">
            <v>2018</v>
          </cell>
          <cell r="F1930">
            <v>0</v>
          </cell>
          <cell r="G1930">
            <v>0</v>
          </cell>
          <cell r="H1930">
            <v>0</v>
          </cell>
          <cell r="I1930">
            <v>0</v>
          </cell>
          <cell r="J1930">
            <v>91048316.909999996</v>
          </cell>
          <cell r="K1930">
            <v>26137346.09</v>
          </cell>
          <cell r="L1930">
            <v>111547606.44</v>
          </cell>
          <cell r="M1930">
            <v>-46636635.619999997</v>
          </cell>
          <cell r="N1930">
            <v>91048316.909999996</v>
          </cell>
          <cell r="O1930">
            <v>137684952.53</v>
          </cell>
          <cell r="P1930">
            <v>-46636635.620000005</v>
          </cell>
        </row>
        <row r="1931">
          <cell r="A1931" t="str">
            <v>SILVÂNIA - GO</v>
          </cell>
          <cell r="B1931" t="str">
            <v>GO</v>
          </cell>
          <cell r="C1931">
            <v>6</v>
          </cell>
          <cell r="D1931" t="str">
            <v>CO</v>
          </cell>
          <cell r="E1931" t="str">
            <v>2019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9396946.7899999991</v>
          </cell>
          <cell r="K1931">
            <v>88575471.299999997</v>
          </cell>
          <cell r="L1931">
            <v>88043634.5</v>
          </cell>
          <cell r="M1931">
            <v>-167222159.00999999</v>
          </cell>
          <cell r="N1931">
            <v>9396946.7899999991</v>
          </cell>
          <cell r="O1931">
            <v>176619105.80000001</v>
          </cell>
          <cell r="P1931">
            <v>-167222159.01000002</v>
          </cell>
        </row>
        <row r="1932">
          <cell r="A1932" t="str">
            <v>SILVANÓPOLIS - TO</v>
          </cell>
          <cell r="B1932" t="str">
            <v>TO</v>
          </cell>
          <cell r="C1932">
            <v>8</v>
          </cell>
          <cell r="D1932" t="str">
            <v>N</v>
          </cell>
          <cell r="E1932" t="str">
            <v>2018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  <cell r="L1932">
            <v>21432431.510000002</v>
          </cell>
          <cell r="M1932">
            <v>-21432431.510000002</v>
          </cell>
          <cell r="N1932">
            <v>0</v>
          </cell>
          <cell r="O1932">
            <v>21432431.510000002</v>
          </cell>
          <cell r="P1932">
            <v>-21432431.510000002</v>
          </cell>
        </row>
        <row r="1933">
          <cell r="A1933" t="str">
            <v>SILVEIRA MARTINS - RS</v>
          </cell>
          <cell r="B1933" t="str">
            <v>RS</v>
          </cell>
          <cell r="C1933">
            <v>7</v>
          </cell>
          <cell r="D1933" t="str">
            <v>S</v>
          </cell>
          <cell r="E1933" t="str">
            <v>2019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J1933">
            <v>15338332.560000001</v>
          </cell>
          <cell r="K1933">
            <v>17985313.199999999</v>
          </cell>
          <cell r="L1933">
            <v>14196667.65</v>
          </cell>
          <cell r="M1933">
            <v>-16843648.289999999</v>
          </cell>
          <cell r="N1933">
            <v>15338332.560000001</v>
          </cell>
          <cell r="O1933">
            <v>32181980.850000001</v>
          </cell>
          <cell r="P1933">
            <v>-16843648.289999999</v>
          </cell>
        </row>
        <row r="1934">
          <cell r="A1934" t="str">
            <v>SIMOLÂNDIA - GO</v>
          </cell>
          <cell r="B1934" t="str">
            <v>GO</v>
          </cell>
          <cell r="C1934">
            <v>7</v>
          </cell>
          <cell r="D1934" t="str">
            <v>CO</v>
          </cell>
          <cell r="E1934" t="str">
            <v>2019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J1934">
            <v>12130870.970000001</v>
          </cell>
          <cell r="K1934">
            <v>9190562.8800000008</v>
          </cell>
          <cell r="L1934">
            <v>22704703.370000001</v>
          </cell>
          <cell r="M1934">
            <v>-19764395.280000001</v>
          </cell>
          <cell r="N1934">
            <v>12130870.970000001</v>
          </cell>
          <cell r="O1934">
            <v>31895266.25</v>
          </cell>
          <cell r="P1934">
            <v>-19764395.280000001</v>
          </cell>
        </row>
        <row r="1935">
          <cell r="A1935" t="str">
            <v>SINOP - MT</v>
          </cell>
          <cell r="B1935" t="str">
            <v>MT</v>
          </cell>
          <cell r="C1935">
            <v>4</v>
          </cell>
          <cell r="D1935" t="str">
            <v>CO</v>
          </cell>
          <cell r="E1935" t="str">
            <v>2019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J1935">
            <v>333965657.82999998</v>
          </cell>
          <cell r="K1935">
            <v>160965587.21000001</v>
          </cell>
          <cell r="L1935">
            <v>401314958.22000003</v>
          </cell>
          <cell r="M1935">
            <v>-228314887.60000011</v>
          </cell>
          <cell r="N1935">
            <v>333965657.82999998</v>
          </cell>
          <cell r="O1935">
            <v>562280545.43000007</v>
          </cell>
          <cell r="P1935">
            <v>-228314887.60000008</v>
          </cell>
        </row>
        <row r="1936">
          <cell r="A1936" t="str">
            <v>SIQUEIRA CAMPOS - PR</v>
          </cell>
          <cell r="B1936" t="str">
            <v>PR</v>
          </cell>
          <cell r="C1936">
            <v>6</v>
          </cell>
          <cell r="D1936" t="str">
            <v>S</v>
          </cell>
          <cell r="E1936" t="str">
            <v>2019</v>
          </cell>
          <cell r="F1936">
            <v>140556.41</v>
          </cell>
          <cell r="G1936">
            <v>71190608.730000004</v>
          </cell>
          <cell r="H1936">
            <v>124752584.48999999</v>
          </cell>
          <cell r="I1936">
            <v>-195802636.81</v>
          </cell>
          <cell r="J1936">
            <v>32866681.629999999</v>
          </cell>
          <cell r="K1936">
            <v>5986616.0199999996</v>
          </cell>
          <cell r="L1936">
            <v>13385265.460000001</v>
          </cell>
          <cell r="M1936">
            <v>13494800.15</v>
          </cell>
          <cell r="N1936">
            <v>33007238.039999999</v>
          </cell>
          <cell r="O1936">
            <v>215315074.70000002</v>
          </cell>
          <cell r="P1936">
            <v>-182307836.66000003</v>
          </cell>
        </row>
        <row r="1937">
          <cell r="A1937" t="str">
            <v>SÍTIO D'ABADIA - GO</v>
          </cell>
          <cell r="B1937" t="str">
            <v>GO</v>
          </cell>
          <cell r="C1937">
            <v>7</v>
          </cell>
          <cell r="D1937" t="str">
            <v>CO</v>
          </cell>
          <cell r="E1937" t="str">
            <v>2019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J1937">
            <v>7617741.6200000001</v>
          </cell>
          <cell r="K1937">
            <v>5708099.96</v>
          </cell>
          <cell r="L1937">
            <v>10981166.390000001</v>
          </cell>
          <cell r="M1937">
            <v>-9071524.7300000004</v>
          </cell>
          <cell r="N1937">
            <v>7617741.6200000001</v>
          </cell>
          <cell r="O1937">
            <v>16689266.350000001</v>
          </cell>
          <cell r="P1937">
            <v>-9071524.7300000004</v>
          </cell>
        </row>
        <row r="1938">
          <cell r="A1938" t="str">
            <v>SOBRADINHO - RS</v>
          </cell>
          <cell r="B1938" t="str">
            <v>RS</v>
          </cell>
          <cell r="C1938">
            <v>6</v>
          </cell>
          <cell r="D1938" t="str">
            <v>S</v>
          </cell>
          <cell r="E1938" t="str">
            <v>2019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32902461.399999999</v>
          </cell>
          <cell r="K1938">
            <v>34305901.009999998</v>
          </cell>
          <cell r="L1938">
            <v>31888366</v>
          </cell>
          <cell r="M1938">
            <v>-33291805.609999999</v>
          </cell>
          <cell r="N1938">
            <v>32902461.399999999</v>
          </cell>
          <cell r="O1938">
            <v>66194267.009999998</v>
          </cell>
          <cell r="P1938">
            <v>-33291805.609999999</v>
          </cell>
        </row>
        <row r="1939">
          <cell r="A1939" t="str">
            <v>SOBRÁLIA - MG</v>
          </cell>
          <cell r="B1939" t="str">
            <v>MG</v>
          </cell>
          <cell r="C1939">
            <v>8</v>
          </cell>
          <cell r="D1939" t="str">
            <v>SE</v>
          </cell>
          <cell r="E1939" t="str">
            <v/>
          </cell>
          <cell r="F1939" t="str">
            <v/>
          </cell>
          <cell r="G1939" t="str">
            <v/>
          </cell>
          <cell r="H1939" t="str">
            <v/>
          </cell>
          <cell r="I1939" t="str">
            <v/>
          </cell>
          <cell r="J1939" t="str">
            <v/>
          </cell>
          <cell r="K1939" t="str">
            <v/>
          </cell>
          <cell r="L1939" t="str">
            <v/>
          </cell>
          <cell r="M1939" t="str">
            <v/>
          </cell>
          <cell r="N1939" t="str">
            <v/>
          </cell>
          <cell r="P1939" t="str">
            <v/>
          </cell>
        </row>
        <row r="1940">
          <cell r="A1940" t="str">
            <v>SOLEDADE - PB</v>
          </cell>
          <cell r="B1940" t="str">
            <v>PB</v>
          </cell>
          <cell r="C1940">
            <v>6</v>
          </cell>
          <cell r="D1940" t="str">
            <v>NE</v>
          </cell>
          <cell r="E1940" t="str">
            <v>2018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J1940">
            <v>18180897.260000002</v>
          </cell>
          <cell r="K1940">
            <v>24143551.600000001</v>
          </cell>
          <cell r="L1940">
            <v>21965399.300000001</v>
          </cell>
          <cell r="M1940">
            <v>-27928053.640000001</v>
          </cell>
          <cell r="N1940">
            <v>18180897.260000002</v>
          </cell>
          <cell r="O1940">
            <v>46108950.900000006</v>
          </cell>
          <cell r="P1940">
            <v>-27928053.640000004</v>
          </cell>
        </row>
        <row r="1941">
          <cell r="A1941" t="str">
            <v>SOLEDADE - RS</v>
          </cell>
          <cell r="B1941" t="str">
            <v>RS</v>
          </cell>
          <cell r="C1941">
            <v>6</v>
          </cell>
          <cell r="D1941" t="str">
            <v>S</v>
          </cell>
          <cell r="E1941" t="str">
            <v>2019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J1941">
            <v>37378659.539999999</v>
          </cell>
          <cell r="K1941">
            <v>106935878.89</v>
          </cell>
          <cell r="L1941">
            <v>78053418.560000002</v>
          </cell>
          <cell r="M1941">
            <v>-147610637.91</v>
          </cell>
          <cell r="N1941">
            <v>37378659.539999999</v>
          </cell>
          <cell r="O1941">
            <v>184989297.44999999</v>
          </cell>
          <cell r="P1941">
            <v>-147610637.91</v>
          </cell>
        </row>
        <row r="1942">
          <cell r="A1942" t="str">
            <v>SOLIDÃO - PE</v>
          </cell>
          <cell r="B1942" t="str">
            <v>PE</v>
          </cell>
          <cell r="C1942">
            <v>7</v>
          </cell>
          <cell r="D1942" t="str">
            <v>NE</v>
          </cell>
          <cell r="E1942" t="str">
            <v>2019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J1942">
            <v>1349983.95</v>
          </cell>
          <cell r="K1942">
            <v>32128686.670000002</v>
          </cell>
          <cell r="L1942">
            <v>24623943.879999999</v>
          </cell>
          <cell r="M1942">
            <v>-55402646.600000001</v>
          </cell>
          <cell r="N1942">
            <v>1349983.95</v>
          </cell>
          <cell r="O1942">
            <v>56752630.549999997</v>
          </cell>
          <cell r="P1942">
            <v>-55402646.599999994</v>
          </cell>
        </row>
        <row r="1943">
          <cell r="A1943" t="str">
            <v>SOLONÓPOLE - CE</v>
          </cell>
          <cell r="B1943" t="str">
            <v>CE</v>
          </cell>
          <cell r="C1943">
            <v>8</v>
          </cell>
          <cell r="D1943" t="str">
            <v>NE</v>
          </cell>
          <cell r="E1943" t="str">
            <v>2019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J1943">
            <v>18412215.98</v>
          </cell>
          <cell r="K1943">
            <v>14065973.48</v>
          </cell>
          <cell r="L1943">
            <v>61948283.170000002</v>
          </cell>
          <cell r="M1943">
            <v>-57602040.670000002</v>
          </cell>
          <cell r="N1943">
            <v>18412215.98</v>
          </cell>
          <cell r="O1943">
            <v>76014256.650000006</v>
          </cell>
          <cell r="P1943">
            <v>-57602040.670000002</v>
          </cell>
        </row>
        <row r="1944">
          <cell r="A1944" t="str">
            <v>SONORA - MS</v>
          </cell>
          <cell r="B1944" t="str">
            <v>MS</v>
          </cell>
          <cell r="C1944">
            <v>7</v>
          </cell>
          <cell r="D1944" t="str">
            <v>CO</v>
          </cell>
          <cell r="E1944" t="str">
            <v>2018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J1944">
            <v>28370238.870000001</v>
          </cell>
          <cell r="K1944">
            <v>17073345.960000001</v>
          </cell>
          <cell r="L1944">
            <v>48811034.130000003</v>
          </cell>
          <cell r="M1944">
            <v>-37514141.220000014</v>
          </cell>
          <cell r="N1944">
            <v>28370238.870000001</v>
          </cell>
          <cell r="O1944">
            <v>65884380.090000004</v>
          </cell>
          <cell r="P1944">
            <v>-37514141.219999999</v>
          </cell>
        </row>
        <row r="1945">
          <cell r="A1945" t="str">
            <v>SOROCABA - SP</v>
          </cell>
          <cell r="B1945" t="str">
            <v>SP</v>
          </cell>
          <cell r="C1945">
            <v>3</v>
          </cell>
          <cell r="D1945" t="str">
            <v>SE</v>
          </cell>
          <cell r="E1945" t="str">
            <v>2018</v>
          </cell>
          <cell r="F1945">
            <v>450419695.31</v>
          </cell>
          <cell r="G1945">
            <v>5026424948.8599997</v>
          </cell>
          <cell r="H1945">
            <v>4104095158.9000001</v>
          </cell>
          <cell r="I1945">
            <v>-8680100412.4500008</v>
          </cell>
          <cell r="J1945">
            <v>648749966.19000006</v>
          </cell>
          <cell r="K1945">
            <v>28458159.5</v>
          </cell>
          <cell r="L1945">
            <v>460505790.22000003</v>
          </cell>
          <cell r="M1945">
            <v>159786016.47</v>
          </cell>
          <cell r="N1945">
            <v>1099169661.5</v>
          </cell>
          <cell r="O1945">
            <v>9619484057.4799995</v>
          </cell>
          <cell r="P1945">
            <v>-8520314395.9799995</v>
          </cell>
        </row>
        <row r="1946">
          <cell r="A1946" t="str">
            <v>SORRISO - MT</v>
          </cell>
          <cell r="B1946" t="str">
            <v>MT</v>
          </cell>
          <cell r="C1946">
            <v>5</v>
          </cell>
          <cell r="D1946" t="str">
            <v>CO</v>
          </cell>
          <cell r="E1946" t="str">
            <v>2019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J1946">
            <v>156801927.53999999</v>
          </cell>
          <cell r="K1946">
            <v>63852435.759999998</v>
          </cell>
          <cell r="L1946">
            <v>248179470.24000001</v>
          </cell>
          <cell r="M1946">
            <v>-155229978.46000001</v>
          </cell>
          <cell r="N1946">
            <v>156801927.53999999</v>
          </cell>
          <cell r="O1946">
            <v>312031906</v>
          </cell>
          <cell r="P1946">
            <v>-155229978.46000001</v>
          </cell>
        </row>
        <row r="1947">
          <cell r="A1947" t="str">
            <v>SOURE - PA</v>
          </cell>
          <cell r="B1947" t="str">
            <v>PA</v>
          </cell>
          <cell r="C1947">
            <v>8</v>
          </cell>
          <cell r="D1947" t="str">
            <v>N</v>
          </cell>
          <cell r="E1947" t="str">
            <v>2017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J1947">
            <v>3428651.22</v>
          </cell>
          <cell r="K1947">
            <v>21369925</v>
          </cell>
          <cell r="L1947">
            <v>59416785.799999997</v>
          </cell>
          <cell r="M1947">
            <v>-77358059.579999998</v>
          </cell>
          <cell r="N1947">
            <v>3428651.22</v>
          </cell>
          <cell r="O1947">
            <v>80786710.799999997</v>
          </cell>
          <cell r="P1947">
            <v>-77358059.579999998</v>
          </cell>
        </row>
        <row r="1948">
          <cell r="A1948" t="str">
            <v>SUMARÉ - SP</v>
          </cell>
          <cell r="B1948" t="str">
            <v>SP</v>
          </cell>
          <cell r="C1948">
            <v>4</v>
          </cell>
          <cell r="D1948" t="str">
            <v>SE</v>
          </cell>
          <cell r="E1948" t="str">
            <v>2018</v>
          </cell>
          <cell r="F1948">
            <v>0</v>
          </cell>
          <cell r="G1948">
            <v>1563107081.47</v>
          </cell>
          <cell r="H1948">
            <v>0</v>
          </cell>
          <cell r="I1948">
            <v>-1563107081.47</v>
          </cell>
          <cell r="J1948">
            <v>268794970.95999998</v>
          </cell>
          <cell r="K1948">
            <v>164778411.37</v>
          </cell>
          <cell r="L1948">
            <v>532326752.94</v>
          </cell>
          <cell r="M1948">
            <v>-428310193.35000002</v>
          </cell>
          <cell r="N1948">
            <v>268794970.95999998</v>
          </cell>
          <cell r="O1948">
            <v>2260212245.7800002</v>
          </cell>
          <cell r="P1948">
            <v>-1991417274.8200002</v>
          </cell>
        </row>
        <row r="1949">
          <cell r="A1949" t="str">
            <v>SUMÉ - PB</v>
          </cell>
          <cell r="B1949" t="str">
            <v>PB</v>
          </cell>
          <cell r="C1949">
            <v>6</v>
          </cell>
          <cell r="D1949" t="str">
            <v>NE</v>
          </cell>
          <cell r="E1949" t="str">
            <v>2019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J1949">
            <v>4964917.1000000006</v>
          </cell>
          <cell r="K1949">
            <v>46339990.600000001</v>
          </cell>
          <cell r="L1949">
            <v>36975218.390000001</v>
          </cell>
          <cell r="M1949">
            <v>-78350291.890000001</v>
          </cell>
          <cell r="N1949">
            <v>4964917.1000000006</v>
          </cell>
          <cell r="O1949">
            <v>83315208.99000001</v>
          </cell>
          <cell r="P1949">
            <v>-78350291.890000015</v>
          </cell>
        </row>
        <row r="1950">
          <cell r="A1950" t="str">
            <v>SUMIDOURO - RJ</v>
          </cell>
          <cell r="B1950" t="str">
            <v>RJ</v>
          </cell>
          <cell r="C1950">
            <v>6</v>
          </cell>
          <cell r="D1950" t="str">
            <v>SE</v>
          </cell>
          <cell r="E1950" t="str">
            <v>2019</v>
          </cell>
          <cell r="F1950">
            <v>0</v>
          </cell>
          <cell r="G1950">
            <v>0</v>
          </cell>
          <cell r="H1950">
            <v>0</v>
          </cell>
          <cell r="I1950">
            <v>0</v>
          </cell>
          <cell r="J1950">
            <v>80244690.870000005</v>
          </cell>
          <cell r="K1950">
            <v>44568093.130000003</v>
          </cell>
          <cell r="L1950">
            <v>70848057.599999994</v>
          </cell>
          <cell r="M1950">
            <v>-35171459.859999992</v>
          </cell>
          <cell r="N1950">
            <v>80244690.870000005</v>
          </cell>
          <cell r="O1950">
            <v>115416150.72999999</v>
          </cell>
          <cell r="P1950">
            <v>-35171459.859999985</v>
          </cell>
        </row>
        <row r="1951">
          <cell r="A1951" t="str">
            <v>SUZANÁPOLIS - SP</v>
          </cell>
          <cell r="B1951" t="str">
            <v>SP</v>
          </cell>
          <cell r="C1951">
            <v>7</v>
          </cell>
          <cell r="D1951" t="str">
            <v>SE</v>
          </cell>
          <cell r="E1951" t="str">
            <v>2018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  <cell r="J1951">
            <v>10153129.300000001</v>
          </cell>
          <cell r="K1951">
            <v>6667789.5999999996</v>
          </cell>
          <cell r="L1951">
            <v>28426003.079999998</v>
          </cell>
          <cell r="M1951">
            <v>-24940663.379999999</v>
          </cell>
          <cell r="N1951">
            <v>10153129.300000001</v>
          </cell>
          <cell r="O1951">
            <v>35093792.68</v>
          </cell>
          <cell r="P1951">
            <v>-24940663.379999999</v>
          </cell>
        </row>
        <row r="1952">
          <cell r="A1952" t="str">
            <v>SUZANO - SP</v>
          </cell>
          <cell r="B1952" t="str">
            <v>SP</v>
          </cell>
          <cell r="C1952">
            <v>4</v>
          </cell>
          <cell r="D1952" t="str">
            <v>SE</v>
          </cell>
          <cell r="E1952" t="str">
            <v>2019</v>
          </cell>
          <cell r="F1952">
            <v>0</v>
          </cell>
          <cell r="G1952">
            <v>123903505.92</v>
          </cell>
          <cell r="H1952">
            <v>0</v>
          </cell>
          <cell r="I1952">
            <v>-123903505.92</v>
          </cell>
          <cell r="J1952">
            <v>303947917.01999998</v>
          </cell>
          <cell r="K1952">
            <v>79608351.650000006</v>
          </cell>
          <cell r="L1952">
            <v>624123789.34000003</v>
          </cell>
          <cell r="M1952">
            <v>-399784223.97000003</v>
          </cell>
          <cell r="N1952">
            <v>303947917.01999998</v>
          </cell>
          <cell r="O1952">
            <v>827635646.91000009</v>
          </cell>
          <cell r="P1952">
            <v>-523687729.8900001</v>
          </cell>
        </row>
        <row r="1953">
          <cell r="A1953" t="str">
            <v>TABAPORÃ - MT</v>
          </cell>
          <cell r="B1953" t="str">
            <v>MT</v>
          </cell>
          <cell r="C1953">
            <v>7</v>
          </cell>
          <cell r="D1953" t="str">
            <v>CO</v>
          </cell>
          <cell r="E1953" t="str">
            <v>2019</v>
          </cell>
          <cell r="F1953">
            <v>0</v>
          </cell>
          <cell r="G1953">
            <v>0</v>
          </cell>
          <cell r="H1953">
            <v>0</v>
          </cell>
          <cell r="I1953">
            <v>0</v>
          </cell>
          <cell r="J1953">
            <v>19032058.899999999</v>
          </cell>
          <cell r="K1953">
            <v>8206908.79</v>
          </cell>
          <cell r="L1953">
            <v>18306502.140000001</v>
          </cell>
          <cell r="M1953">
            <v>-7481352.0300000021</v>
          </cell>
          <cell r="N1953">
            <v>19032058.899999999</v>
          </cell>
          <cell r="O1953">
            <v>26513410.93</v>
          </cell>
          <cell r="P1953">
            <v>-7481352.0300000012</v>
          </cell>
        </row>
        <row r="1954">
          <cell r="A1954" t="str">
            <v>TABATINGA - AM</v>
          </cell>
          <cell r="B1954" t="str">
            <v>AM</v>
          </cell>
          <cell r="C1954">
            <v>8</v>
          </cell>
          <cell r="D1954" t="str">
            <v>N</v>
          </cell>
          <cell r="E1954" t="str">
            <v/>
          </cell>
          <cell r="F1954" t="str">
            <v/>
          </cell>
          <cell r="G1954" t="str">
            <v/>
          </cell>
          <cell r="H1954" t="str">
            <v/>
          </cell>
          <cell r="I1954" t="str">
            <v/>
          </cell>
          <cell r="J1954" t="str">
            <v/>
          </cell>
          <cell r="K1954" t="str">
            <v/>
          </cell>
          <cell r="L1954" t="str">
            <v/>
          </cell>
          <cell r="M1954" t="str">
            <v/>
          </cell>
          <cell r="N1954" t="str">
            <v/>
          </cell>
          <cell r="P1954" t="str">
            <v/>
          </cell>
        </row>
        <row r="1955">
          <cell r="A1955" t="str">
            <v>TABOÃO DA SERRA - SP</v>
          </cell>
          <cell r="B1955" t="str">
            <v>SP</v>
          </cell>
          <cell r="C1955">
            <v>3</v>
          </cell>
          <cell r="D1955" t="str">
            <v>SE</v>
          </cell>
          <cell r="E1955" t="str">
            <v>2019</v>
          </cell>
          <cell r="F1955">
            <v>0</v>
          </cell>
          <cell r="G1955">
            <v>29409803.84</v>
          </cell>
          <cell r="H1955">
            <v>0</v>
          </cell>
          <cell r="I1955">
            <v>-29409803.84</v>
          </cell>
          <cell r="J1955">
            <v>648873062.54999995</v>
          </cell>
          <cell r="K1955">
            <v>490581489.31999999</v>
          </cell>
          <cell r="L1955">
            <v>483305019.80000001</v>
          </cell>
          <cell r="M1955">
            <v>-325013446.57000011</v>
          </cell>
          <cell r="N1955">
            <v>648873062.54999995</v>
          </cell>
          <cell r="O1955">
            <v>1003296312.96</v>
          </cell>
          <cell r="P1955">
            <v>-354423250.41000009</v>
          </cell>
        </row>
        <row r="1956">
          <cell r="A1956" t="str">
            <v>TACURU - MS</v>
          </cell>
          <cell r="B1956" t="str">
            <v>MS</v>
          </cell>
          <cell r="C1956">
            <v>7</v>
          </cell>
          <cell r="D1956" t="str">
            <v>CO</v>
          </cell>
          <cell r="E1956" t="str">
            <v>2019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  <cell r="J1956">
            <v>21635835.260000002</v>
          </cell>
          <cell r="K1956">
            <v>15212391.140000001</v>
          </cell>
          <cell r="L1956">
            <v>41295225.609999999</v>
          </cell>
          <cell r="M1956">
            <v>-34871781.489999987</v>
          </cell>
          <cell r="N1956">
            <v>21635835.260000002</v>
          </cell>
          <cell r="O1956">
            <v>56507616.75</v>
          </cell>
          <cell r="P1956">
            <v>-34871781.489999995</v>
          </cell>
        </row>
        <row r="1957">
          <cell r="A1957" t="str">
            <v>TAGUATINGA - TO</v>
          </cell>
          <cell r="B1957" t="str">
            <v>TO</v>
          </cell>
          <cell r="C1957">
            <v>6</v>
          </cell>
          <cell r="D1957" t="str">
            <v>N</v>
          </cell>
          <cell r="E1957" t="str">
            <v>2019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  <cell r="J1957">
            <v>19182686.41</v>
          </cell>
          <cell r="K1957">
            <v>2432107.1800000002</v>
          </cell>
          <cell r="L1957">
            <v>34563942.43</v>
          </cell>
          <cell r="M1957">
            <v>-17813363.199999999</v>
          </cell>
          <cell r="N1957">
            <v>19182686.41</v>
          </cell>
          <cell r="O1957">
            <v>36996049.609999999</v>
          </cell>
          <cell r="P1957">
            <v>-17813363.199999999</v>
          </cell>
        </row>
        <row r="1958">
          <cell r="A1958" t="str">
            <v>TAIAÇU - SP</v>
          </cell>
          <cell r="B1958" t="str">
            <v>SP</v>
          </cell>
          <cell r="C1958">
            <v>7</v>
          </cell>
          <cell r="D1958" t="str">
            <v>SE</v>
          </cell>
          <cell r="E1958" t="str">
            <v>2018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  <cell r="J1958">
            <v>22036013.550000001</v>
          </cell>
          <cell r="K1958">
            <v>14127318.109999999</v>
          </cell>
          <cell r="L1958">
            <v>21529103.960000001</v>
          </cell>
          <cell r="M1958">
            <v>-13620408.52</v>
          </cell>
          <cell r="N1958">
            <v>22036013.550000001</v>
          </cell>
          <cell r="O1958">
            <v>35656422.07</v>
          </cell>
          <cell r="P1958">
            <v>-13620408.52</v>
          </cell>
        </row>
        <row r="1959">
          <cell r="A1959" t="str">
            <v>TAIÓ - SC</v>
          </cell>
          <cell r="B1959" t="str">
            <v>SC</v>
          </cell>
          <cell r="C1959">
            <v>6</v>
          </cell>
          <cell r="D1959" t="str">
            <v>S</v>
          </cell>
          <cell r="E1959" t="str">
            <v>2019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  <cell r="J1959">
            <v>34078731.619999997</v>
          </cell>
          <cell r="K1959">
            <v>39392670.840000004</v>
          </cell>
          <cell r="L1959">
            <v>44192880.509999998</v>
          </cell>
          <cell r="M1959">
            <v>-49506819.729999997</v>
          </cell>
          <cell r="N1959">
            <v>34078731.619999997</v>
          </cell>
          <cell r="O1959">
            <v>83585551.349999994</v>
          </cell>
          <cell r="P1959">
            <v>-49506819.729999997</v>
          </cell>
        </row>
        <row r="1960">
          <cell r="A1960" t="str">
            <v>TAMBAÚ - SP</v>
          </cell>
          <cell r="B1960" t="str">
            <v>SP</v>
          </cell>
          <cell r="C1960">
            <v>6</v>
          </cell>
          <cell r="D1960" t="str">
            <v>SE</v>
          </cell>
          <cell r="E1960" t="str">
            <v>2019</v>
          </cell>
          <cell r="F1960">
            <v>0</v>
          </cell>
          <cell r="G1960">
            <v>0</v>
          </cell>
          <cell r="H1960">
            <v>0</v>
          </cell>
          <cell r="I1960">
            <v>0</v>
          </cell>
          <cell r="J1960">
            <v>70491710.030000001</v>
          </cell>
          <cell r="K1960">
            <v>53811675.740000002</v>
          </cell>
          <cell r="L1960">
            <v>60619414.5</v>
          </cell>
          <cell r="M1960">
            <v>-43939380.210000001</v>
          </cell>
          <cell r="N1960">
            <v>70491710.030000001</v>
          </cell>
          <cell r="O1960">
            <v>114431090.24000001</v>
          </cell>
          <cell r="P1960">
            <v>-43939380.210000008</v>
          </cell>
        </row>
        <row r="1961">
          <cell r="A1961" t="str">
            <v>TAMBOARA - PR</v>
          </cell>
          <cell r="B1961" t="str">
            <v>PR</v>
          </cell>
          <cell r="C1961">
            <v>7</v>
          </cell>
          <cell r="D1961" t="str">
            <v>S</v>
          </cell>
          <cell r="E1961" t="str">
            <v>2018</v>
          </cell>
          <cell r="F1961">
            <v>0</v>
          </cell>
          <cell r="G1961">
            <v>0</v>
          </cell>
          <cell r="H1961">
            <v>0</v>
          </cell>
          <cell r="I1961">
            <v>0</v>
          </cell>
          <cell r="J1961">
            <v>2260285.7599999998</v>
          </cell>
          <cell r="K1961">
            <v>19227410.850000001</v>
          </cell>
          <cell r="L1961">
            <v>9786219.5999999996</v>
          </cell>
          <cell r="M1961">
            <v>-26753344.690000001</v>
          </cell>
          <cell r="N1961">
            <v>2260285.7599999998</v>
          </cell>
          <cell r="O1961">
            <v>29013630.450000003</v>
          </cell>
          <cell r="P1961">
            <v>-26753344.690000005</v>
          </cell>
        </row>
        <row r="1962">
          <cell r="A1962" t="str">
            <v>TANGARÁ - RN</v>
          </cell>
          <cell r="B1962" t="str">
            <v>RN</v>
          </cell>
          <cell r="C1962">
            <v>7</v>
          </cell>
          <cell r="D1962" t="str">
            <v>NE</v>
          </cell>
          <cell r="E1962" t="str">
            <v>2018</v>
          </cell>
          <cell r="F1962">
            <v>0</v>
          </cell>
          <cell r="G1962">
            <v>0</v>
          </cell>
          <cell r="H1962">
            <v>0</v>
          </cell>
          <cell r="I1962">
            <v>0</v>
          </cell>
          <cell r="J1962">
            <v>4027039</v>
          </cell>
          <cell r="K1962">
            <v>22170501.539999999</v>
          </cell>
          <cell r="L1962">
            <v>63174792.079999998</v>
          </cell>
          <cell r="M1962">
            <v>-81318254.620000005</v>
          </cell>
          <cell r="N1962">
            <v>4027039</v>
          </cell>
          <cell r="O1962">
            <v>85345293.620000005</v>
          </cell>
          <cell r="P1962">
            <v>-81318254.620000005</v>
          </cell>
        </row>
        <row r="1963">
          <cell r="A1963" t="str">
            <v>TANGARÁ DA SERRA - MT</v>
          </cell>
          <cell r="B1963" t="str">
            <v>MT</v>
          </cell>
          <cell r="C1963">
            <v>5</v>
          </cell>
          <cell r="D1963" t="str">
            <v>CO</v>
          </cell>
          <cell r="E1963" t="str">
            <v>2019</v>
          </cell>
          <cell r="F1963">
            <v>0</v>
          </cell>
          <cell r="G1963">
            <v>0</v>
          </cell>
          <cell r="H1963">
            <v>0</v>
          </cell>
          <cell r="I1963">
            <v>0</v>
          </cell>
          <cell r="J1963">
            <v>99642121.469999999</v>
          </cell>
          <cell r="K1963">
            <v>89408746.420000002</v>
          </cell>
          <cell r="L1963">
            <v>134042330.05</v>
          </cell>
          <cell r="M1963">
            <v>-123808955</v>
          </cell>
          <cell r="N1963">
            <v>99642121.469999999</v>
          </cell>
          <cell r="O1963">
            <v>223451076.47</v>
          </cell>
          <cell r="P1963">
            <v>-123808955</v>
          </cell>
        </row>
        <row r="1964">
          <cell r="A1964" t="str">
            <v>TANQUE D'ARCA - AL</v>
          </cell>
          <cell r="B1964" t="str">
            <v>AL</v>
          </cell>
          <cell r="C1964">
            <v>8</v>
          </cell>
          <cell r="D1964" t="str">
            <v>NE</v>
          </cell>
          <cell r="E1964" t="str">
            <v/>
          </cell>
          <cell r="F1964" t="str">
            <v/>
          </cell>
          <cell r="G1964" t="str">
            <v/>
          </cell>
          <cell r="H1964" t="str">
            <v/>
          </cell>
          <cell r="I1964" t="str">
            <v/>
          </cell>
          <cell r="J1964" t="str">
            <v/>
          </cell>
          <cell r="K1964" t="str">
            <v/>
          </cell>
          <cell r="L1964" t="str">
            <v/>
          </cell>
          <cell r="M1964" t="str">
            <v/>
          </cell>
          <cell r="N1964" t="str">
            <v/>
          </cell>
          <cell r="P1964" t="str">
            <v/>
          </cell>
        </row>
        <row r="1965">
          <cell r="A1965" t="str">
            <v>TAPEJARA - PR</v>
          </cell>
          <cell r="B1965" t="str">
            <v>PR</v>
          </cell>
          <cell r="C1965">
            <v>6</v>
          </cell>
          <cell r="D1965" t="str">
            <v>S</v>
          </cell>
          <cell r="E1965" t="str">
            <v>2019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J1965">
            <v>42160641.280000001</v>
          </cell>
          <cell r="K1965">
            <v>36578248.43</v>
          </cell>
          <cell r="L1965">
            <v>70808139.099999994</v>
          </cell>
          <cell r="M1965">
            <v>-65225746.249999993</v>
          </cell>
          <cell r="N1965">
            <v>42160641.280000001</v>
          </cell>
          <cell r="O1965">
            <v>107386387.53</v>
          </cell>
          <cell r="P1965">
            <v>-65225746.25</v>
          </cell>
        </row>
        <row r="1966">
          <cell r="A1966" t="str">
            <v>TAPEJARA - RS</v>
          </cell>
          <cell r="B1966" t="str">
            <v>RS</v>
          </cell>
          <cell r="C1966">
            <v>6</v>
          </cell>
          <cell r="D1966" t="str">
            <v>S</v>
          </cell>
          <cell r="E1966" t="str">
            <v>2019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J1966">
            <v>30635908.16</v>
          </cell>
          <cell r="K1966">
            <v>52472730.390000001</v>
          </cell>
          <cell r="L1966">
            <v>47028203.969999999</v>
          </cell>
          <cell r="M1966">
            <v>-68865026.200000003</v>
          </cell>
          <cell r="N1966">
            <v>30635908.16</v>
          </cell>
          <cell r="O1966">
            <v>99500934.359999999</v>
          </cell>
          <cell r="P1966">
            <v>-68865026.200000003</v>
          </cell>
        </row>
        <row r="1967">
          <cell r="A1967" t="str">
            <v>TAPERA - RS</v>
          </cell>
          <cell r="B1967" t="str">
            <v>RS</v>
          </cell>
          <cell r="C1967">
            <v>7</v>
          </cell>
          <cell r="D1967" t="str">
            <v>S</v>
          </cell>
          <cell r="E1967" t="str">
            <v>2018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20285050.370000001</v>
          </cell>
          <cell r="K1967">
            <v>28953831.719999999</v>
          </cell>
          <cell r="L1967">
            <v>32270142.870000001</v>
          </cell>
          <cell r="M1967">
            <v>-40938924.219999999</v>
          </cell>
          <cell r="N1967">
            <v>20285050.370000001</v>
          </cell>
          <cell r="O1967">
            <v>61223974.590000004</v>
          </cell>
          <cell r="P1967">
            <v>-40938924.219999999</v>
          </cell>
        </row>
        <row r="1968">
          <cell r="A1968" t="str">
            <v>TAPEROÁ - PB</v>
          </cell>
          <cell r="B1968" t="str">
            <v>PB</v>
          </cell>
          <cell r="C1968">
            <v>6</v>
          </cell>
          <cell r="D1968" t="str">
            <v>NE</v>
          </cell>
          <cell r="E1968" t="str">
            <v>2019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10062150.34</v>
          </cell>
          <cell r="K1968">
            <v>26612817.469999999</v>
          </cell>
          <cell r="L1968">
            <v>17168875.809999999</v>
          </cell>
          <cell r="M1968">
            <v>-33719542.939999998</v>
          </cell>
          <cell r="N1968">
            <v>10062150.34</v>
          </cell>
          <cell r="O1968">
            <v>43781693.280000001</v>
          </cell>
          <cell r="P1968">
            <v>-33719542.939999998</v>
          </cell>
        </row>
        <row r="1969">
          <cell r="A1969" t="str">
            <v>TAPES - RS</v>
          </cell>
          <cell r="B1969" t="str">
            <v>RS</v>
          </cell>
          <cell r="C1969">
            <v>6</v>
          </cell>
          <cell r="D1969" t="str">
            <v>S</v>
          </cell>
          <cell r="E1969" t="str">
            <v>2019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35155743.420000002</v>
          </cell>
          <cell r="K1969">
            <v>43295546.450000003</v>
          </cell>
          <cell r="L1969">
            <v>54101806.909999996</v>
          </cell>
          <cell r="M1969">
            <v>-62241609.939999998</v>
          </cell>
          <cell r="N1969">
            <v>35155743.420000002</v>
          </cell>
          <cell r="O1969">
            <v>97397353.359999999</v>
          </cell>
          <cell r="P1969">
            <v>-62241609.939999998</v>
          </cell>
        </row>
        <row r="1970">
          <cell r="A1970" t="str">
            <v>TAPIRA - PR</v>
          </cell>
          <cell r="B1970" t="str">
            <v>PR</v>
          </cell>
          <cell r="C1970">
            <v>7</v>
          </cell>
          <cell r="D1970" t="str">
            <v>S</v>
          </cell>
          <cell r="E1970" t="str">
            <v>2019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6786321.2800000003</v>
          </cell>
          <cell r="K1970">
            <v>30694555.780000001</v>
          </cell>
          <cell r="L1970">
            <v>17925667.359999999</v>
          </cell>
          <cell r="M1970">
            <v>-41833901.859999999</v>
          </cell>
          <cell r="N1970">
            <v>6786321.2800000003</v>
          </cell>
          <cell r="O1970">
            <v>48620223.140000001</v>
          </cell>
          <cell r="P1970">
            <v>-41833901.859999999</v>
          </cell>
        </row>
        <row r="1971">
          <cell r="A1971" t="str">
            <v>TAPIRAMUTÁ - BA</v>
          </cell>
          <cell r="B1971" t="str">
            <v>BA</v>
          </cell>
          <cell r="C1971">
            <v>6</v>
          </cell>
          <cell r="D1971" t="str">
            <v>NE</v>
          </cell>
          <cell r="E1971" t="str">
            <v>2019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19833297.27</v>
          </cell>
          <cell r="K1971">
            <v>6489695.4500000002</v>
          </cell>
          <cell r="L1971">
            <v>40730926.740000002</v>
          </cell>
          <cell r="M1971">
            <v>-27387324.920000002</v>
          </cell>
          <cell r="N1971">
            <v>19833297.27</v>
          </cell>
          <cell r="O1971">
            <v>47220622.190000005</v>
          </cell>
          <cell r="P1971">
            <v>-27387324.920000006</v>
          </cell>
        </row>
        <row r="1972">
          <cell r="A1972" t="str">
            <v>TAPIRATIBA - SP</v>
          </cell>
          <cell r="B1972" t="str">
            <v>SP</v>
          </cell>
          <cell r="C1972">
            <v>7</v>
          </cell>
          <cell r="D1972" t="str">
            <v>SE</v>
          </cell>
          <cell r="E1972" t="str">
            <v>2018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40057823.350000001</v>
          </cell>
          <cell r="K1972">
            <v>27832018.059999999</v>
          </cell>
          <cell r="L1972">
            <v>56392013.060000002</v>
          </cell>
          <cell r="M1972">
            <v>-44166207.770000003</v>
          </cell>
          <cell r="N1972">
            <v>40057823.350000001</v>
          </cell>
          <cell r="O1972">
            <v>84224031.120000005</v>
          </cell>
          <cell r="P1972">
            <v>-44166207.770000003</v>
          </cell>
        </row>
        <row r="1973">
          <cell r="A1973" t="str">
            <v>TAPURAH - MT</v>
          </cell>
          <cell r="B1973" t="str">
            <v>MT</v>
          </cell>
          <cell r="C1973">
            <v>7</v>
          </cell>
          <cell r="D1973" t="str">
            <v>CO</v>
          </cell>
          <cell r="E1973" t="str">
            <v>2019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25381795.75</v>
          </cell>
          <cell r="K1973">
            <v>12086157.48</v>
          </cell>
          <cell r="L1973">
            <v>44801757.789999999</v>
          </cell>
          <cell r="M1973">
            <v>-31506119.52</v>
          </cell>
          <cell r="N1973">
            <v>25381795.75</v>
          </cell>
          <cell r="O1973">
            <v>56887915.269999996</v>
          </cell>
          <cell r="P1973">
            <v>-31506119.519999996</v>
          </cell>
        </row>
        <row r="1974">
          <cell r="A1974" t="str">
            <v>TAQUARA - RS</v>
          </cell>
          <cell r="B1974" t="str">
            <v>RS</v>
          </cell>
          <cell r="C1974">
            <v>5</v>
          </cell>
          <cell r="D1974" t="str">
            <v>S</v>
          </cell>
          <cell r="E1974" t="str">
            <v>2019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J1974">
            <v>52876285.520000003</v>
          </cell>
          <cell r="K1974">
            <v>138894068.06999999</v>
          </cell>
          <cell r="L1974">
            <v>120877866.90000001</v>
          </cell>
          <cell r="M1974">
            <v>-206895649.44999999</v>
          </cell>
          <cell r="N1974">
            <v>52876285.520000003</v>
          </cell>
          <cell r="O1974">
            <v>259771934.97</v>
          </cell>
          <cell r="P1974">
            <v>-206895649.44999999</v>
          </cell>
        </row>
        <row r="1975">
          <cell r="A1975" t="str">
            <v>TAQUARAL DE GOIÁS - GO</v>
          </cell>
          <cell r="B1975" t="str">
            <v>GO</v>
          </cell>
          <cell r="C1975">
            <v>7</v>
          </cell>
          <cell r="D1975" t="str">
            <v>CO</v>
          </cell>
          <cell r="E1975" t="str">
            <v>2019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J1975">
            <v>983717.49</v>
          </cell>
          <cell r="K1975">
            <v>15766447.890000001</v>
          </cell>
          <cell r="L1975">
            <v>21426531.84</v>
          </cell>
          <cell r="M1975">
            <v>-36209262.240000002</v>
          </cell>
          <cell r="N1975">
            <v>983717.49</v>
          </cell>
          <cell r="O1975">
            <v>37192979.730000004</v>
          </cell>
          <cell r="P1975">
            <v>-36209262.240000002</v>
          </cell>
        </row>
        <row r="1976">
          <cell r="A1976" t="str">
            <v>TAQUARANA - AL</v>
          </cell>
          <cell r="B1976" t="str">
            <v>AL</v>
          </cell>
          <cell r="C1976">
            <v>6</v>
          </cell>
          <cell r="D1976" t="str">
            <v>NE</v>
          </cell>
          <cell r="E1976" t="str">
            <v>2015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J1976">
            <v>5763979.8700000001</v>
          </cell>
          <cell r="K1976">
            <v>41315086.390000001</v>
          </cell>
          <cell r="L1976">
            <v>28854682.629999999</v>
          </cell>
          <cell r="M1976">
            <v>-64405789.149999999</v>
          </cell>
          <cell r="N1976">
            <v>5763979.8700000001</v>
          </cell>
          <cell r="O1976">
            <v>70169769.019999996</v>
          </cell>
          <cell r="P1976">
            <v>-64405789.149999999</v>
          </cell>
        </row>
        <row r="1977">
          <cell r="A1977" t="str">
            <v>TAQUARITINGA - SP</v>
          </cell>
          <cell r="B1977" t="str">
            <v>SP</v>
          </cell>
          <cell r="C1977">
            <v>4</v>
          </cell>
          <cell r="D1977" t="str">
            <v>SE</v>
          </cell>
          <cell r="E1977" t="str">
            <v>2019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J1977">
            <v>55234447.219999999</v>
          </cell>
          <cell r="K1977">
            <v>266391779.25999999</v>
          </cell>
          <cell r="L1977">
            <v>199626818.00999999</v>
          </cell>
          <cell r="M1977">
            <v>-410784150.05000001</v>
          </cell>
          <cell r="N1977">
            <v>55234447.219999999</v>
          </cell>
          <cell r="O1977">
            <v>466018597.26999998</v>
          </cell>
          <cell r="P1977">
            <v>-410784150.04999995</v>
          </cell>
        </row>
        <row r="1978">
          <cell r="A1978" t="str">
            <v>TAQUARITUBA - SP</v>
          </cell>
          <cell r="B1978" t="str">
            <v>SP</v>
          </cell>
          <cell r="C1978">
            <v>6</v>
          </cell>
          <cell r="D1978" t="str">
            <v>SE</v>
          </cell>
          <cell r="E1978" t="str">
            <v>2018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31951923.5</v>
          </cell>
          <cell r="K1978">
            <v>72072960.420000002</v>
          </cell>
          <cell r="L1978">
            <v>32760448.07</v>
          </cell>
          <cell r="M1978">
            <v>-72881484.99000001</v>
          </cell>
          <cell r="N1978">
            <v>31951923.5</v>
          </cell>
          <cell r="O1978">
            <v>104833408.49000001</v>
          </cell>
          <cell r="P1978">
            <v>-72881484.99000001</v>
          </cell>
        </row>
        <row r="1979">
          <cell r="A1979" t="str">
            <v>TARUMÃ - SP</v>
          </cell>
          <cell r="B1979" t="str">
            <v>SP</v>
          </cell>
          <cell r="C1979">
            <v>6</v>
          </cell>
          <cell r="D1979" t="str">
            <v>SE</v>
          </cell>
          <cell r="E1979" t="str">
            <v>2019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51750632.25</v>
          </cell>
          <cell r="K1979">
            <v>27533054.219999999</v>
          </cell>
          <cell r="L1979">
            <v>35114705.700000003</v>
          </cell>
          <cell r="M1979">
            <v>-10897127.67</v>
          </cell>
          <cell r="N1979">
            <v>51750632.25</v>
          </cell>
          <cell r="O1979">
            <v>62647759.920000002</v>
          </cell>
          <cell r="P1979">
            <v>-10897127.670000002</v>
          </cell>
        </row>
        <row r="1980">
          <cell r="A1980" t="str">
            <v>TATUÍ - SP</v>
          </cell>
          <cell r="B1980" t="str">
            <v>SP</v>
          </cell>
          <cell r="C1980">
            <v>4</v>
          </cell>
          <cell r="D1980" t="str">
            <v>SE</v>
          </cell>
          <cell r="E1980" t="str">
            <v>2019</v>
          </cell>
          <cell r="F1980">
            <v>0</v>
          </cell>
          <cell r="G1980">
            <v>19575878.43</v>
          </cell>
          <cell r="H1980">
            <v>0</v>
          </cell>
          <cell r="I1980">
            <v>-19575878.43</v>
          </cell>
          <cell r="J1980">
            <v>290313004.30000001</v>
          </cell>
          <cell r="K1980">
            <v>117785055.63</v>
          </cell>
          <cell r="L1980">
            <v>302602273.68000001</v>
          </cell>
          <cell r="M1980">
            <v>-130074325.01000001</v>
          </cell>
          <cell r="N1980">
            <v>290313004.30000001</v>
          </cell>
          <cell r="O1980">
            <v>439963207.74000001</v>
          </cell>
          <cell r="P1980">
            <v>-149650203.44</v>
          </cell>
        </row>
        <row r="1981">
          <cell r="A1981" t="str">
            <v>TAUÁ - CE</v>
          </cell>
          <cell r="B1981" t="str">
            <v>CE</v>
          </cell>
          <cell r="C1981">
            <v>5</v>
          </cell>
          <cell r="D1981" t="str">
            <v>NE</v>
          </cell>
          <cell r="E1981" t="str">
            <v>2018</v>
          </cell>
          <cell r="F1981">
            <v>0</v>
          </cell>
          <cell r="G1981">
            <v>0</v>
          </cell>
          <cell r="H1981">
            <v>0</v>
          </cell>
          <cell r="I1981">
            <v>0</v>
          </cell>
          <cell r="J1981">
            <v>179451.36</v>
          </cell>
          <cell r="K1981">
            <v>116580084.95999999</v>
          </cell>
          <cell r="L1981">
            <v>83432297.75</v>
          </cell>
          <cell r="M1981">
            <v>-199832931.34999999</v>
          </cell>
          <cell r="N1981">
            <v>179451.36</v>
          </cell>
          <cell r="O1981">
            <v>200012382.70999998</v>
          </cell>
          <cell r="P1981">
            <v>-199832931.34999996</v>
          </cell>
        </row>
        <row r="1982">
          <cell r="A1982" t="str">
            <v>TAUBATÉ - SP</v>
          </cell>
          <cell r="B1982" t="str">
            <v>SP</v>
          </cell>
          <cell r="C1982">
            <v>3</v>
          </cell>
          <cell r="D1982" t="str">
            <v>SE</v>
          </cell>
          <cell r="E1982" t="str">
            <v>2019</v>
          </cell>
          <cell r="F1982">
            <v>0</v>
          </cell>
          <cell r="G1982">
            <v>5838253.6100000003</v>
          </cell>
          <cell r="H1982">
            <v>0</v>
          </cell>
          <cell r="I1982">
            <v>-5838253.6100000003</v>
          </cell>
          <cell r="J1982">
            <v>395428107.23000002</v>
          </cell>
          <cell r="K1982">
            <v>1387319805.6300001</v>
          </cell>
          <cell r="L1982">
            <v>1263708264.51</v>
          </cell>
          <cell r="M1982">
            <v>-2255599962.9099998</v>
          </cell>
          <cell r="N1982">
            <v>395428107.23000002</v>
          </cell>
          <cell r="O1982">
            <v>2656866323.75</v>
          </cell>
          <cell r="P1982">
            <v>-2261438216.52</v>
          </cell>
        </row>
        <row r="1983">
          <cell r="A1983" t="str">
            <v>TEIXEIRA SOARES - PR</v>
          </cell>
          <cell r="B1983" t="str">
            <v>PR</v>
          </cell>
          <cell r="C1983">
            <v>7</v>
          </cell>
          <cell r="D1983" t="str">
            <v>S</v>
          </cell>
          <cell r="E1983" t="str">
            <v>2019</v>
          </cell>
          <cell r="F1983">
            <v>3329781.46</v>
          </cell>
          <cell r="G1983">
            <v>98178815.150000006</v>
          </cell>
          <cell r="H1983">
            <v>73672887.519999996</v>
          </cell>
          <cell r="I1983">
            <v>-168521921.21000001</v>
          </cell>
          <cell r="J1983">
            <v>7284128.75</v>
          </cell>
          <cell r="K1983">
            <v>0</v>
          </cell>
          <cell r="L1983">
            <v>3651545.98</v>
          </cell>
          <cell r="M1983">
            <v>3632582.77</v>
          </cell>
          <cell r="N1983">
            <v>10613910.210000001</v>
          </cell>
          <cell r="O1983">
            <v>175503248.65000001</v>
          </cell>
          <cell r="P1983">
            <v>-164889338.44</v>
          </cell>
        </row>
        <row r="1984">
          <cell r="A1984" t="str">
            <v>TEJUÇUOCA - CE</v>
          </cell>
          <cell r="B1984" t="str">
            <v>CE</v>
          </cell>
          <cell r="C1984">
            <v>6</v>
          </cell>
          <cell r="D1984" t="str">
            <v>NE</v>
          </cell>
          <cell r="E1984" t="str">
            <v>2015</v>
          </cell>
          <cell r="F1984">
            <v>0</v>
          </cell>
          <cell r="G1984">
            <v>0</v>
          </cell>
          <cell r="H1984">
            <v>0</v>
          </cell>
          <cell r="I1984">
            <v>0</v>
          </cell>
          <cell r="J1984">
            <v>6512020.6500000004</v>
          </cell>
          <cell r="K1984">
            <v>1538025.59</v>
          </cell>
          <cell r="L1984">
            <v>67446854.290000007</v>
          </cell>
          <cell r="M1984">
            <v>-62472859.230000012</v>
          </cell>
          <cell r="N1984">
            <v>6512020.6500000004</v>
          </cell>
          <cell r="O1984">
            <v>68984879.88000001</v>
          </cell>
          <cell r="P1984">
            <v>-62472859.230000012</v>
          </cell>
        </row>
        <row r="1985">
          <cell r="A1985" t="str">
            <v>TELÊMACO BORBA - PR</v>
          </cell>
          <cell r="B1985" t="str">
            <v>PR</v>
          </cell>
          <cell r="C1985">
            <v>4</v>
          </cell>
          <cell r="D1985" t="str">
            <v>S</v>
          </cell>
          <cell r="E1985" t="str">
            <v>2019</v>
          </cell>
          <cell r="F1985">
            <v>0</v>
          </cell>
          <cell r="G1985">
            <v>0</v>
          </cell>
          <cell r="H1985">
            <v>0</v>
          </cell>
          <cell r="I1985">
            <v>0</v>
          </cell>
          <cell r="J1985">
            <v>164745499.13</v>
          </cell>
          <cell r="K1985">
            <v>217683762.56999999</v>
          </cell>
          <cell r="L1985">
            <v>190860307.88</v>
          </cell>
          <cell r="M1985">
            <v>-243798571.31999999</v>
          </cell>
          <cell r="N1985">
            <v>164745499.13</v>
          </cell>
          <cell r="O1985">
            <v>408544070.44999999</v>
          </cell>
          <cell r="P1985">
            <v>-243798571.31999999</v>
          </cell>
        </row>
        <row r="1986">
          <cell r="A1986" t="str">
            <v>TENENTE ANANIAS - RN</v>
          </cell>
          <cell r="B1986" t="str">
            <v>RN</v>
          </cell>
          <cell r="C1986">
            <v>8</v>
          </cell>
          <cell r="D1986" t="str">
            <v>NE</v>
          </cell>
          <cell r="E1986" t="str">
            <v>2016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  <cell r="J1986">
            <v>1172021.33</v>
          </cell>
          <cell r="K1986">
            <v>267595.23</v>
          </cell>
          <cell r="L1986">
            <v>27812243.75</v>
          </cell>
          <cell r="M1986">
            <v>-26907817.649999999</v>
          </cell>
          <cell r="N1986">
            <v>1172021.33</v>
          </cell>
          <cell r="O1986">
            <v>28079838.98</v>
          </cell>
          <cell r="P1986">
            <v>-26907817.649999999</v>
          </cell>
        </row>
        <row r="1987">
          <cell r="A1987" t="str">
            <v>TENENTE PORTELA - RS</v>
          </cell>
          <cell r="B1987" t="str">
            <v>RS</v>
          </cell>
          <cell r="C1987">
            <v>7</v>
          </cell>
          <cell r="D1987" t="str">
            <v>S</v>
          </cell>
          <cell r="E1987" t="str">
            <v>2019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  <cell r="J1987">
            <v>23290312.609999999</v>
          </cell>
          <cell r="K1987">
            <v>41762736.130000003</v>
          </cell>
          <cell r="L1987">
            <v>23548503.079999998</v>
          </cell>
          <cell r="M1987">
            <v>-42020926.600000001</v>
          </cell>
          <cell r="N1987">
            <v>23290312.609999999</v>
          </cell>
          <cell r="O1987">
            <v>65311239.210000001</v>
          </cell>
          <cell r="P1987">
            <v>-42020926.600000001</v>
          </cell>
        </row>
        <row r="1988">
          <cell r="A1988" t="str">
            <v>TEÓFILO OTONI - MG</v>
          </cell>
          <cell r="B1988" t="str">
            <v>MG</v>
          </cell>
          <cell r="C1988">
            <v>4</v>
          </cell>
          <cell r="D1988" t="str">
            <v>SE</v>
          </cell>
          <cell r="E1988" t="str">
            <v>2018</v>
          </cell>
          <cell r="F1988">
            <v>0</v>
          </cell>
          <cell r="G1988">
            <v>0</v>
          </cell>
          <cell r="H1988">
            <v>0</v>
          </cell>
          <cell r="I1988">
            <v>0</v>
          </cell>
          <cell r="J1988">
            <v>110959756.23999999</v>
          </cell>
          <cell r="K1988">
            <v>252587582</v>
          </cell>
          <cell r="L1988">
            <v>330164113.43000001</v>
          </cell>
          <cell r="M1988">
            <v>-471791939.19</v>
          </cell>
          <cell r="N1988">
            <v>110959756.23999999</v>
          </cell>
          <cell r="O1988">
            <v>582751695.43000007</v>
          </cell>
          <cell r="P1988">
            <v>-471791939.19000006</v>
          </cell>
        </row>
        <row r="1989">
          <cell r="A1989" t="str">
            <v>TEOTÔNIO VILELA - AL</v>
          </cell>
          <cell r="B1989" t="str">
            <v>AL</v>
          </cell>
          <cell r="C1989">
            <v>8</v>
          </cell>
          <cell r="D1989" t="str">
            <v>NE</v>
          </cell>
          <cell r="E1989" t="str">
            <v/>
          </cell>
          <cell r="F1989" t="str">
            <v/>
          </cell>
          <cell r="G1989" t="str">
            <v/>
          </cell>
          <cell r="H1989" t="str">
            <v/>
          </cell>
          <cell r="I1989" t="str">
            <v/>
          </cell>
          <cell r="J1989" t="str">
            <v/>
          </cell>
          <cell r="K1989" t="str">
            <v/>
          </cell>
          <cell r="L1989" t="str">
            <v/>
          </cell>
          <cell r="M1989" t="str">
            <v/>
          </cell>
          <cell r="N1989" t="str">
            <v/>
          </cell>
          <cell r="P1989" t="str">
            <v/>
          </cell>
        </row>
        <row r="1990">
          <cell r="A1990" t="str">
            <v>TERENOS - MS</v>
          </cell>
          <cell r="B1990" t="str">
            <v>MS</v>
          </cell>
          <cell r="C1990">
            <v>6</v>
          </cell>
          <cell r="D1990" t="str">
            <v>CO</v>
          </cell>
          <cell r="E1990" t="str">
            <v>2019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  <cell r="J1990">
            <v>34102039.460000001</v>
          </cell>
          <cell r="K1990">
            <v>18304483.309999999</v>
          </cell>
          <cell r="L1990">
            <v>81082408.319999993</v>
          </cell>
          <cell r="M1990">
            <v>-65284852.169999987</v>
          </cell>
          <cell r="N1990">
            <v>34102039.460000001</v>
          </cell>
          <cell r="O1990">
            <v>99386891.629999995</v>
          </cell>
          <cell r="P1990">
            <v>-65284852.169999994</v>
          </cell>
        </row>
        <row r="1991">
          <cell r="A1991" t="str">
            <v>TERESINA - PI</v>
          </cell>
          <cell r="B1991" t="str">
            <v>PI</v>
          </cell>
          <cell r="C1991">
            <v>2</v>
          </cell>
          <cell r="D1991" t="str">
            <v>NE</v>
          </cell>
          <cell r="E1991" t="str">
            <v>2017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  <cell r="J1991">
            <v>582773135.07000005</v>
          </cell>
          <cell r="K1991">
            <v>1891211727.8699999</v>
          </cell>
          <cell r="L1991">
            <v>2419653818.48</v>
          </cell>
          <cell r="M1991">
            <v>-3728092411.2800002</v>
          </cell>
          <cell r="N1991">
            <v>582773135.07000005</v>
          </cell>
          <cell r="O1991">
            <v>4310865546.3500004</v>
          </cell>
          <cell r="P1991">
            <v>-3728092411.2800002</v>
          </cell>
        </row>
        <row r="1992">
          <cell r="A1992" t="str">
            <v>TERESÓPOLIS - RJ</v>
          </cell>
          <cell r="B1992" t="str">
            <v>RJ</v>
          </cell>
          <cell r="C1992">
            <v>3</v>
          </cell>
          <cell r="D1992" t="str">
            <v>SE</v>
          </cell>
          <cell r="E1992" t="str">
            <v/>
          </cell>
          <cell r="F1992" t="str">
            <v/>
          </cell>
          <cell r="G1992" t="str">
            <v/>
          </cell>
          <cell r="H1992" t="str">
            <v/>
          </cell>
          <cell r="I1992" t="str">
            <v/>
          </cell>
          <cell r="J1992" t="str">
            <v/>
          </cell>
          <cell r="K1992" t="str">
            <v/>
          </cell>
          <cell r="L1992" t="str">
            <v/>
          </cell>
          <cell r="M1992" t="str">
            <v/>
          </cell>
          <cell r="N1992" t="str">
            <v/>
          </cell>
          <cell r="P1992" t="str">
            <v/>
          </cell>
        </row>
        <row r="1993">
          <cell r="A1993" t="str">
            <v>TEREZINHA - PE</v>
          </cell>
          <cell r="B1993" t="str">
            <v>PE</v>
          </cell>
          <cell r="C1993">
            <v>7</v>
          </cell>
          <cell r="D1993" t="str">
            <v>NE</v>
          </cell>
          <cell r="E1993" t="str">
            <v>2016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J1993">
            <v>206647.73</v>
          </cell>
          <cell r="K1993">
            <v>10255564.279999999</v>
          </cell>
          <cell r="L1993">
            <v>10501867.99</v>
          </cell>
          <cell r="M1993">
            <v>-20550784.539999999</v>
          </cell>
          <cell r="N1993">
            <v>206647.73</v>
          </cell>
          <cell r="O1993">
            <v>20757432.27</v>
          </cell>
          <cell r="P1993">
            <v>-20550784.539999999</v>
          </cell>
        </row>
        <row r="1994">
          <cell r="A1994" t="str">
            <v>TERRA BOA - PR</v>
          </cell>
          <cell r="B1994" t="str">
            <v>PR</v>
          </cell>
          <cell r="C1994">
            <v>6</v>
          </cell>
          <cell r="D1994" t="str">
            <v>S</v>
          </cell>
          <cell r="E1994" t="str">
            <v>2019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J1994">
            <v>23674354.789999999</v>
          </cell>
          <cell r="K1994">
            <v>43163497.590000004</v>
          </cell>
          <cell r="L1994">
            <v>27473934.66</v>
          </cell>
          <cell r="M1994">
            <v>-46963077.460000008</v>
          </cell>
          <cell r="N1994">
            <v>23674354.789999999</v>
          </cell>
          <cell r="O1994">
            <v>70637432.25</v>
          </cell>
          <cell r="P1994">
            <v>-46963077.460000001</v>
          </cell>
        </row>
        <row r="1995">
          <cell r="A1995" t="str">
            <v>TERRA DE AREIA - RS</v>
          </cell>
          <cell r="B1995" t="str">
            <v>RS</v>
          </cell>
          <cell r="C1995">
            <v>7</v>
          </cell>
          <cell r="D1995" t="str">
            <v>S</v>
          </cell>
          <cell r="E1995" t="str">
            <v>2019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J1995">
            <v>21330473.039999999</v>
          </cell>
          <cell r="K1995">
            <v>18084514</v>
          </cell>
          <cell r="L1995">
            <v>43419467</v>
          </cell>
          <cell r="M1995">
            <v>-40173507.960000001</v>
          </cell>
          <cell r="N1995">
            <v>21330473.039999999</v>
          </cell>
          <cell r="O1995">
            <v>61503981</v>
          </cell>
          <cell r="P1995">
            <v>-40173507.960000001</v>
          </cell>
        </row>
        <row r="1996">
          <cell r="A1996" t="str">
            <v>TERRA NOVA - PE</v>
          </cell>
          <cell r="B1996" t="str">
            <v>PE</v>
          </cell>
          <cell r="C1996">
            <v>6</v>
          </cell>
          <cell r="D1996" t="str">
            <v>NE</v>
          </cell>
          <cell r="E1996" t="str">
            <v>2019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J1996">
            <v>5288431.55</v>
          </cell>
          <cell r="K1996">
            <v>36851730.43</v>
          </cell>
          <cell r="L1996">
            <v>20011377.82</v>
          </cell>
          <cell r="M1996">
            <v>-51574676.700000003</v>
          </cell>
          <cell r="N1996">
            <v>5288431.55</v>
          </cell>
          <cell r="O1996">
            <v>56863108.25</v>
          </cell>
          <cell r="P1996">
            <v>-51574676.700000003</v>
          </cell>
        </row>
        <row r="1997">
          <cell r="A1997" t="str">
            <v>TERRA NOVA DO NORTE - MT</v>
          </cell>
          <cell r="B1997" t="str">
            <v>MT</v>
          </cell>
          <cell r="C1997">
            <v>7</v>
          </cell>
          <cell r="D1997" t="str">
            <v>CO</v>
          </cell>
          <cell r="E1997" t="str">
            <v>2019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J1997">
            <v>11050461.17</v>
          </cell>
          <cell r="K1997">
            <v>22574266.43</v>
          </cell>
          <cell r="L1997">
            <v>19156151.859999999</v>
          </cell>
          <cell r="M1997">
            <v>-30679957.120000001</v>
          </cell>
          <cell r="N1997">
            <v>11050461.17</v>
          </cell>
          <cell r="O1997">
            <v>41730418.289999999</v>
          </cell>
          <cell r="P1997">
            <v>-30679957.119999997</v>
          </cell>
        </row>
        <row r="1998">
          <cell r="A1998" t="str">
            <v>TERRA RICA - PR</v>
          </cell>
          <cell r="B1998" t="str">
            <v>PR</v>
          </cell>
          <cell r="C1998">
            <v>6</v>
          </cell>
          <cell r="D1998" t="str">
            <v>S</v>
          </cell>
          <cell r="E1998" t="str">
            <v>2018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J1998">
            <v>29990489.420000002</v>
          </cell>
          <cell r="K1998">
            <v>47830750.049999997</v>
          </cell>
          <cell r="L1998">
            <v>19956690.43</v>
          </cell>
          <cell r="M1998">
            <v>-37796951.059999987</v>
          </cell>
          <cell r="N1998">
            <v>29990489.420000002</v>
          </cell>
          <cell r="O1998">
            <v>67787440.479999989</v>
          </cell>
          <cell r="P1998">
            <v>-37796951.059999987</v>
          </cell>
        </row>
        <row r="1999">
          <cell r="A1999" t="str">
            <v>TERRA ROXA - PR</v>
          </cell>
          <cell r="B1999" t="str">
            <v>PR</v>
          </cell>
          <cell r="C1999">
            <v>6</v>
          </cell>
          <cell r="D1999" t="str">
            <v>S</v>
          </cell>
          <cell r="E1999" t="str">
            <v>2019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J1999">
            <v>27023584.32</v>
          </cell>
          <cell r="K1999">
            <v>104228021.13</v>
          </cell>
          <cell r="L1999">
            <v>29623969.550000001</v>
          </cell>
          <cell r="M1999">
            <v>-106828406.36</v>
          </cell>
          <cell r="N1999">
            <v>27023584.32</v>
          </cell>
          <cell r="O1999">
            <v>133851990.67999999</v>
          </cell>
          <cell r="P1999">
            <v>-106828406.35999998</v>
          </cell>
        </row>
        <row r="2000">
          <cell r="A2000" t="str">
            <v>TERRA ROXA - SP</v>
          </cell>
          <cell r="B2000" t="str">
            <v>SP</v>
          </cell>
          <cell r="C2000">
            <v>7</v>
          </cell>
          <cell r="D2000" t="str">
            <v>SE</v>
          </cell>
          <cell r="E2000" t="str">
            <v>2018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J2000">
            <v>7670188.4199999999</v>
          </cell>
          <cell r="K2000">
            <v>0</v>
          </cell>
          <cell r="L2000">
            <v>22262224.57</v>
          </cell>
          <cell r="M2000">
            <v>-14592036.15</v>
          </cell>
          <cell r="N2000">
            <v>7670188.4199999999</v>
          </cell>
          <cell r="O2000">
            <v>22262224.57</v>
          </cell>
          <cell r="P2000">
            <v>-14592036.15</v>
          </cell>
        </row>
        <row r="2001">
          <cell r="A2001" t="str">
            <v>TEUTÔNIA - RS</v>
          </cell>
          <cell r="B2001" t="str">
            <v>RS</v>
          </cell>
          <cell r="C2001">
            <v>6</v>
          </cell>
          <cell r="D2001" t="str">
            <v>S</v>
          </cell>
          <cell r="E2001" t="str">
            <v>2019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J2001">
            <v>26267935.260000002</v>
          </cell>
          <cell r="K2001">
            <v>19075297.969999999</v>
          </cell>
          <cell r="L2001">
            <v>79650551.609999999</v>
          </cell>
          <cell r="M2001">
            <v>-72457914.319999993</v>
          </cell>
          <cell r="N2001">
            <v>26267935.260000002</v>
          </cell>
          <cell r="O2001">
            <v>98725849.579999998</v>
          </cell>
          <cell r="P2001">
            <v>-72457914.319999993</v>
          </cell>
        </row>
        <row r="2002">
          <cell r="A2002" t="str">
            <v>THEOBROMA - RO</v>
          </cell>
          <cell r="B2002" t="str">
            <v>RO</v>
          </cell>
          <cell r="C2002">
            <v>7</v>
          </cell>
          <cell r="D2002" t="str">
            <v>N</v>
          </cell>
          <cell r="E2002" t="str">
            <v>2019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J2002">
            <v>22467187.75</v>
          </cell>
          <cell r="K2002">
            <v>4975027.3899999997</v>
          </cell>
          <cell r="L2002">
            <v>23448547.73</v>
          </cell>
          <cell r="M2002">
            <v>-5956387.3700000001</v>
          </cell>
          <cell r="N2002">
            <v>22467187.75</v>
          </cell>
          <cell r="O2002">
            <v>28423575.120000001</v>
          </cell>
          <cell r="P2002">
            <v>-5956387.370000001</v>
          </cell>
        </row>
        <row r="2003">
          <cell r="A2003" t="str">
            <v>TIBAGI - PR</v>
          </cell>
          <cell r="B2003" t="str">
            <v>PR</v>
          </cell>
          <cell r="C2003">
            <v>6</v>
          </cell>
          <cell r="D2003" t="str">
            <v>S</v>
          </cell>
          <cell r="E2003" t="str">
            <v>2019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J2003">
            <v>87938926.829999998</v>
          </cell>
          <cell r="K2003">
            <v>70346074.959999993</v>
          </cell>
          <cell r="L2003">
            <v>90582790.569999993</v>
          </cell>
          <cell r="M2003">
            <v>-72989938.699999988</v>
          </cell>
          <cell r="N2003">
            <v>87938926.829999998</v>
          </cell>
          <cell r="O2003">
            <v>160928865.52999997</v>
          </cell>
          <cell r="P2003">
            <v>-72989938.699999973</v>
          </cell>
        </row>
        <row r="2004">
          <cell r="A2004" t="str">
            <v>TIJUCAS - SC</v>
          </cell>
          <cell r="B2004" t="str">
            <v>SC</v>
          </cell>
          <cell r="C2004">
            <v>6</v>
          </cell>
          <cell r="D2004" t="str">
            <v>S</v>
          </cell>
          <cell r="E2004" t="str">
            <v>2019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J2004">
            <v>64740559.149999999</v>
          </cell>
          <cell r="K2004">
            <v>60133351.25</v>
          </cell>
          <cell r="L2004">
            <v>79759931.299999997</v>
          </cell>
          <cell r="M2004">
            <v>-75152723.400000006</v>
          </cell>
          <cell r="N2004">
            <v>64740559.149999999</v>
          </cell>
          <cell r="O2004">
            <v>139893282.55000001</v>
          </cell>
          <cell r="P2004">
            <v>-75152723.400000006</v>
          </cell>
        </row>
        <row r="2005">
          <cell r="A2005" t="str">
            <v>TIJUCAS DO SUL - PR</v>
          </cell>
          <cell r="B2005" t="str">
            <v>PR</v>
          </cell>
          <cell r="C2005">
            <v>6</v>
          </cell>
          <cell r="D2005" t="str">
            <v>S</v>
          </cell>
          <cell r="E2005" t="str">
            <v>2019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J2005">
            <v>16489610.970000001</v>
          </cell>
          <cell r="K2005">
            <v>8116981.7300000004</v>
          </cell>
          <cell r="L2005">
            <v>34324208.340000004</v>
          </cell>
          <cell r="M2005">
            <v>-25951579.100000009</v>
          </cell>
          <cell r="N2005">
            <v>16489610.970000001</v>
          </cell>
          <cell r="O2005">
            <v>42441190.070000008</v>
          </cell>
          <cell r="P2005">
            <v>-25951579.100000009</v>
          </cell>
        </row>
        <row r="2006">
          <cell r="A2006" t="str">
            <v>TIMBAÚBA - PE</v>
          </cell>
          <cell r="B2006" t="str">
            <v>PE</v>
          </cell>
          <cell r="C2006">
            <v>5</v>
          </cell>
          <cell r="D2006" t="str">
            <v>NE</v>
          </cell>
          <cell r="E2006" t="str">
            <v>2018</v>
          </cell>
          <cell r="F2006">
            <v>6102724.8600000003</v>
          </cell>
          <cell r="G2006">
            <v>277375029</v>
          </cell>
          <cell r="H2006">
            <v>870920479.15999997</v>
          </cell>
          <cell r="I2006">
            <v>-1142192783.3</v>
          </cell>
          <cell r="J2006">
            <v>0</v>
          </cell>
          <cell r="K2006">
            <v>0</v>
          </cell>
          <cell r="L2006">
            <v>0</v>
          </cell>
          <cell r="M2006">
            <v>0</v>
          </cell>
          <cell r="N2006">
            <v>6102724.8600000003</v>
          </cell>
          <cell r="O2006">
            <v>1148295508.1599998</v>
          </cell>
          <cell r="P2006">
            <v>-1142192783.3</v>
          </cell>
        </row>
        <row r="2007">
          <cell r="A2007" t="str">
            <v>TIMBIRAS - MA</v>
          </cell>
          <cell r="B2007" t="str">
            <v>MA</v>
          </cell>
          <cell r="C2007">
            <v>5</v>
          </cell>
          <cell r="D2007" t="str">
            <v>NE</v>
          </cell>
          <cell r="E2007" t="str">
            <v>2016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J2007">
            <v>61796.160000000003</v>
          </cell>
          <cell r="K2007">
            <v>28360782.09</v>
          </cell>
          <cell r="L2007">
            <v>85483738.480000004</v>
          </cell>
          <cell r="M2007">
            <v>-113782724.41</v>
          </cell>
          <cell r="N2007">
            <v>61796.160000000003</v>
          </cell>
          <cell r="O2007">
            <v>113844520.57000001</v>
          </cell>
          <cell r="P2007">
            <v>-113782724.41000001</v>
          </cell>
        </row>
        <row r="2008">
          <cell r="A2008" t="str">
            <v>TIMBÓ - SC</v>
          </cell>
          <cell r="B2008" t="str">
            <v>SC</v>
          </cell>
          <cell r="C2008">
            <v>5</v>
          </cell>
          <cell r="D2008" t="str">
            <v>S</v>
          </cell>
          <cell r="E2008" t="str">
            <v>2019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J2008">
            <v>98192731.579999998</v>
          </cell>
          <cell r="K2008">
            <v>137854377.33000001</v>
          </cell>
          <cell r="L2008">
            <v>86959076.299999997</v>
          </cell>
          <cell r="M2008">
            <v>-126620722.05</v>
          </cell>
          <cell r="N2008">
            <v>98192731.579999998</v>
          </cell>
          <cell r="O2008">
            <v>224813453.63</v>
          </cell>
          <cell r="P2008">
            <v>-126620722.05</v>
          </cell>
        </row>
        <row r="2009">
          <cell r="A2009" t="str">
            <v>TIMBÓ GRANDE - SC</v>
          </cell>
          <cell r="B2009" t="str">
            <v>SC</v>
          </cell>
          <cell r="C2009">
            <v>7</v>
          </cell>
          <cell r="D2009" t="str">
            <v>S</v>
          </cell>
          <cell r="E2009" t="str">
            <v>2019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J2009">
            <v>15350364.890000001</v>
          </cell>
          <cell r="K2009">
            <v>14472300.73</v>
          </cell>
          <cell r="L2009">
            <v>23312515.530000001</v>
          </cell>
          <cell r="M2009">
            <v>-22434451.370000001</v>
          </cell>
          <cell r="N2009">
            <v>15350364.890000001</v>
          </cell>
          <cell r="O2009">
            <v>37784816.260000005</v>
          </cell>
          <cell r="P2009">
            <v>-22434451.370000005</v>
          </cell>
        </row>
        <row r="2010">
          <cell r="A2010" t="str">
            <v>TIMON - MA</v>
          </cell>
          <cell r="B2010" t="str">
            <v>MA</v>
          </cell>
          <cell r="C2010">
            <v>4</v>
          </cell>
          <cell r="D2010" t="str">
            <v>NE</v>
          </cell>
          <cell r="E2010" t="str">
            <v>2017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J2010">
            <v>63947333.280000001</v>
          </cell>
          <cell r="K2010">
            <v>143983386.62</v>
          </cell>
          <cell r="L2010">
            <v>307851392.08999997</v>
          </cell>
          <cell r="M2010">
            <v>-387887445.42999989</v>
          </cell>
          <cell r="N2010">
            <v>63947333.280000001</v>
          </cell>
          <cell r="O2010">
            <v>451834778.70999998</v>
          </cell>
          <cell r="P2010">
            <v>-387887445.42999995</v>
          </cell>
        </row>
        <row r="2011">
          <cell r="A2011" t="str">
            <v>TOCANTINS - MG</v>
          </cell>
          <cell r="B2011" t="str">
            <v>MG</v>
          </cell>
          <cell r="C2011">
            <v>6</v>
          </cell>
          <cell r="D2011" t="str">
            <v>SE</v>
          </cell>
          <cell r="E2011" t="str">
            <v>2018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13213775.02</v>
          </cell>
          <cell r="K2011">
            <v>39243786.630000003</v>
          </cell>
          <cell r="L2011">
            <v>30013872.760000002</v>
          </cell>
          <cell r="M2011">
            <v>-56043884.369999997</v>
          </cell>
          <cell r="N2011">
            <v>13213775.02</v>
          </cell>
          <cell r="O2011">
            <v>69257659.390000001</v>
          </cell>
          <cell r="P2011">
            <v>-56043884.370000005</v>
          </cell>
        </row>
        <row r="2012">
          <cell r="A2012" t="str">
            <v>TOLEDO - PR</v>
          </cell>
          <cell r="B2012" t="str">
            <v>PR</v>
          </cell>
          <cell r="C2012">
            <v>4</v>
          </cell>
          <cell r="D2012" t="str">
            <v>S</v>
          </cell>
          <cell r="E2012" t="str">
            <v>2019</v>
          </cell>
          <cell r="F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309140970.50999999</v>
          </cell>
          <cell r="K2012">
            <v>544660702.47000003</v>
          </cell>
          <cell r="L2012">
            <v>364352937.56</v>
          </cell>
          <cell r="M2012">
            <v>-599872669.51999998</v>
          </cell>
          <cell r="N2012">
            <v>309140970.50999999</v>
          </cell>
          <cell r="O2012">
            <v>909013640.02999997</v>
          </cell>
          <cell r="P2012">
            <v>-599872669.51999998</v>
          </cell>
        </row>
        <row r="2013">
          <cell r="A2013" t="str">
            <v>TOMAR DO GERU - SE</v>
          </cell>
          <cell r="B2013" t="str">
            <v>SE</v>
          </cell>
          <cell r="C2013">
            <v>8</v>
          </cell>
          <cell r="D2013" t="str">
            <v>NE</v>
          </cell>
          <cell r="E2013" t="str">
            <v/>
          </cell>
          <cell r="F2013" t="str">
            <v/>
          </cell>
          <cell r="G2013" t="str">
            <v/>
          </cell>
          <cell r="H2013" t="str">
            <v/>
          </cell>
          <cell r="I2013" t="str">
            <v/>
          </cell>
          <cell r="J2013" t="str">
            <v/>
          </cell>
          <cell r="K2013" t="str">
            <v/>
          </cell>
          <cell r="L2013" t="str">
            <v/>
          </cell>
          <cell r="M2013" t="str">
            <v/>
          </cell>
          <cell r="N2013" t="str">
            <v/>
          </cell>
          <cell r="P2013" t="str">
            <v/>
          </cell>
        </row>
        <row r="2014">
          <cell r="A2014" t="str">
            <v>TORIXORÉU - MT</v>
          </cell>
          <cell r="B2014" t="str">
            <v>MT</v>
          </cell>
          <cell r="C2014">
            <v>8</v>
          </cell>
          <cell r="D2014" t="str">
            <v>CO</v>
          </cell>
          <cell r="E2014" t="str">
            <v/>
          </cell>
          <cell r="F2014" t="str">
            <v/>
          </cell>
          <cell r="G2014" t="str">
            <v/>
          </cell>
          <cell r="H2014" t="str">
            <v/>
          </cell>
          <cell r="I2014" t="str">
            <v/>
          </cell>
          <cell r="J2014" t="str">
            <v/>
          </cell>
          <cell r="K2014" t="str">
            <v/>
          </cell>
          <cell r="L2014" t="str">
            <v/>
          </cell>
          <cell r="M2014" t="str">
            <v/>
          </cell>
          <cell r="N2014" t="str">
            <v/>
          </cell>
          <cell r="P2014" t="str">
            <v/>
          </cell>
        </row>
        <row r="2015">
          <cell r="A2015" t="str">
            <v>TOROPI - RS</v>
          </cell>
          <cell r="B2015" t="str">
            <v>RS</v>
          </cell>
          <cell r="C2015">
            <v>7</v>
          </cell>
          <cell r="D2015" t="str">
            <v>S</v>
          </cell>
          <cell r="E2015" t="str">
            <v>2019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  <cell r="J2015">
            <v>15866036.109999999</v>
          </cell>
          <cell r="K2015">
            <v>4434075.2</v>
          </cell>
          <cell r="L2015">
            <v>13621194.4</v>
          </cell>
          <cell r="M2015">
            <v>-2189233.4900000012</v>
          </cell>
          <cell r="N2015">
            <v>15866036.109999999</v>
          </cell>
          <cell r="O2015">
            <v>18055269.600000001</v>
          </cell>
          <cell r="P2015">
            <v>-2189233.4900000021</v>
          </cell>
        </row>
        <row r="2016">
          <cell r="A2016" t="str">
            <v>TORRES - RS</v>
          </cell>
          <cell r="B2016" t="str">
            <v>RS</v>
          </cell>
          <cell r="C2016">
            <v>5</v>
          </cell>
          <cell r="D2016" t="str">
            <v>S</v>
          </cell>
          <cell r="E2016" t="str">
            <v>2019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  <cell r="J2016">
            <v>115246288.31999999</v>
          </cell>
          <cell r="K2016">
            <v>147595984.34999999</v>
          </cell>
          <cell r="L2016">
            <v>149246935.72</v>
          </cell>
          <cell r="M2016">
            <v>-181596631.75</v>
          </cell>
          <cell r="N2016">
            <v>115246288.31999999</v>
          </cell>
          <cell r="O2016">
            <v>296842920.06999999</v>
          </cell>
          <cell r="P2016">
            <v>-181596631.75</v>
          </cell>
        </row>
        <row r="2017">
          <cell r="A2017" t="str">
            <v>TRACUNHAÉM - PE</v>
          </cell>
          <cell r="B2017" t="str">
            <v>PE</v>
          </cell>
          <cell r="C2017">
            <v>8</v>
          </cell>
          <cell r="D2017" t="str">
            <v>NE</v>
          </cell>
          <cell r="E2017" t="str">
            <v>2019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  <cell r="J2017">
            <v>121688.02</v>
          </cell>
          <cell r="K2017">
            <v>38513133.960000001</v>
          </cell>
          <cell r="L2017">
            <v>44592305.090000004</v>
          </cell>
          <cell r="M2017">
            <v>-82983751.030000001</v>
          </cell>
          <cell r="N2017">
            <v>121688.02</v>
          </cell>
          <cell r="O2017">
            <v>83105439.050000012</v>
          </cell>
          <cell r="P2017">
            <v>-82983751.030000016</v>
          </cell>
        </row>
        <row r="2018">
          <cell r="A2018" t="str">
            <v>TRAJANO DE MORAES - RJ</v>
          </cell>
          <cell r="B2018" t="str">
            <v>RJ</v>
          </cell>
          <cell r="C2018">
            <v>5</v>
          </cell>
          <cell r="D2018" t="str">
            <v>SE</v>
          </cell>
          <cell r="E2018" t="str">
            <v>2019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  <cell r="J2018">
            <v>29680978.02</v>
          </cell>
          <cell r="K2018">
            <v>54555771.369999997</v>
          </cell>
          <cell r="L2018">
            <v>98770382.629999995</v>
          </cell>
          <cell r="M2018">
            <v>-123645175.98</v>
          </cell>
          <cell r="N2018">
            <v>29680978.02</v>
          </cell>
          <cell r="O2018">
            <v>153326154</v>
          </cell>
          <cell r="P2018">
            <v>-123645175.98</v>
          </cell>
        </row>
        <row r="2019">
          <cell r="A2019" t="str">
            <v>TRAMANDAÍ - RS</v>
          </cell>
          <cell r="B2019" t="str">
            <v>RS</v>
          </cell>
          <cell r="C2019">
            <v>5</v>
          </cell>
          <cell r="D2019" t="str">
            <v>S</v>
          </cell>
          <cell r="E2019" t="str">
            <v>2015</v>
          </cell>
          <cell r="F2019">
            <v>0</v>
          </cell>
          <cell r="G2019">
            <v>0</v>
          </cell>
          <cell r="H2019">
            <v>0</v>
          </cell>
          <cell r="I2019">
            <v>0</v>
          </cell>
          <cell r="J2019">
            <v>83321915.99000001</v>
          </cell>
          <cell r="K2019">
            <v>96392508.379999995</v>
          </cell>
          <cell r="L2019">
            <v>146213490.49000001</v>
          </cell>
          <cell r="M2019">
            <v>-159284082.88</v>
          </cell>
          <cell r="N2019">
            <v>83321915.99000001</v>
          </cell>
          <cell r="O2019">
            <v>242605998.87</v>
          </cell>
          <cell r="P2019">
            <v>-159284082.88</v>
          </cell>
        </row>
        <row r="2020">
          <cell r="A2020" t="str">
            <v>TRÊS ARROIOS - RS</v>
          </cell>
          <cell r="B2020" t="str">
            <v>RS</v>
          </cell>
          <cell r="C2020">
            <v>7</v>
          </cell>
          <cell r="D2020" t="str">
            <v>S</v>
          </cell>
          <cell r="E2020" t="str">
            <v>2019</v>
          </cell>
          <cell r="F2020">
            <v>0</v>
          </cell>
          <cell r="G2020">
            <v>0</v>
          </cell>
          <cell r="H2020">
            <v>0</v>
          </cell>
          <cell r="I2020">
            <v>0</v>
          </cell>
          <cell r="J2020">
            <v>30289587.489999998</v>
          </cell>
          <cell r="K2020">
            <v>17032464.329999998</v>
          </cell>
          <cell r="L2020">
            <v>19829761.600000001</v>
          </cell>
          <cell r="M2020">
            <v>-6572638.4400000013</v>
          </cell>
          <cell r="N2020">
            <v>30289587.489999998</v>
          </cell>
          <cell r="O2020">
            <v>36862225.93</v>
          </cell>
          <cell r="P2020">
            <v>-6572638.4400000013</v>
          </cell>
        </row>
        <row r="2021">
          <cell r="A2021" t="str">
            <v>TRÊS CORAÇÕES - MG</v>
          </cell>
          <cell r="B2021" t="str">
            <v>MG</v>
          </cell>
          <cell r="C2021">
            <v>5</v>
          </cell>
          <cell r="D2021" t="str">
            <v>SE</v>
          </cell>
          <cell r="E2021" t="str">
            <v>2018</v>
          </cell>
          <cell r="F2021">
            <v>17373118.079999998</v>
          </cell>
          <cell r="G2021">
            <v>339606971.02999997</v>
          </cell>
          <cell r="H2021">
            <v>729357032.90999997</v>
          </cell>
          <cell r="I2021">
            <v>-1051590885.86</v>
          </cell>
          <cell r="J2021">
            <v>1327075.6100000001</v>
          </cell>
          <cell r="K2021">
            <v>0</v>
          </cell>
          <cell r="L2021">
            <v>862290.26</v>
          </cell>
          <cell r="M2021">
            <v>464785.35000000009</v>
          </cell>
          <cell r="N2021">
            <v>18700193.689999998</v>
          </cell>
          <cell r="O2021">
            <v>1069826294.1999999</v>
          </cell>
          <cell r="P2021">
            <v>-1051126100.51</v>
          </cell>
        </row>
        <row r="2022">
          <cell r="A2022" t="str">
            <v>TRÊS COROAS - RS</v>
          </cell>
          <cell r="B2022" t="str">
            <v>RS</v>
          </cell>
          <cell r="C2022">
            <v>6</v>
          </cell>
          <cell r="D2022" t="str">
            <v>S</v>
          </cell>
          <cell r="E2022" t="str">
            <v>2018</v>
          </cell>
          <cell r="F2022">
            <v>0</v>
          </cell>
          <cell r="G2022">
            <v>0</v>
          </cell>
          <cell r="H2022">
            <v>0</v>
          </cell>
          <cell r="I2022">
            <v>0</v>
          </cell>
          <cell r="J2022">
            <v>56607522.659999996</v>
          </cell>
          <cell r="K2022">
            <v>41497653.229999997</v>
          </cell>
          <cell r="L2022">
            <v>36834295.799999997</v>
          </cell>
          <cell r="M2022">
            <v>-21724426.370000001</v>
          </cell>
          <cell r="N2022">
            <v>56607522.659999996</v>
          </cell>
          <cell r="O2022">
            <v>78331949.030000001</v>
          </cell>
          <cell r="P2022">
            <v>-21724426.370000005</v>
          </cell>
        </row>
        <row r="2023">
          <cell r="A2023" t="str">
            <v>TRÊS DE MAIO - RS</v>
          </cell>
          <cell r="B2023" t="str">
            <v>RS</v>
          </cell>
          <cell r="C2023">
            <v>6</v>
          </cell>
          <cell r="D2023" t="str">
            <v>S</v>
          </cell>
          <cell r="E2023" t="str">
            <v>2019</v>
          </cell>
          <cell r="F2023">
            <v>0</v>
          </cell>
          <cell r="G2023">
            <v>0</v>
          </cell>
          <cell r="H2023">
            <v>0</v>
          </cell>
          <cell r="I2023">
            <v>0</v>
          </cell>
          <cell r="J2023">
            <v>50981355.68</v>
          </cell>
          <cell r="K2023">
            <v>81017300</v>
          </cell>
          <cell r="L2023">
            <v>119735348</v>
          </cell>
          <cell r="M2023">
            <v>-149771292.31999999</v>
          </cell>
          <cell r="N2023">
            <v>50981355.68</v>
          </cell>
          <cell r="O2023">
            <v>200752648</v>
          </cell>
          <cell r="P2023">
            <v>-149771292.31999999</v>
          </cell>
        </row>
        <row r="2024">
          <cell r="A2024" t="str">
            <v>TRÊS FORQUILHAS - RS</v>
          </cell>
          <cell r="B2024" t="str">
            <v>RS</v>
          </cell>
          <cell r="C2024">
            <v>7</v>
          </cell>
          <cell r="D2024" t="str">
            <v>S</v>
          </cell>
          <cell r="E2024" t="str">
            <v>2019</v>
          </cell>
          <cell r="F2024">
            <v>0</v>
          </cell>
          <cell r="G2024">
            <v>0</v>
          </cell>
          <cell r="H2024">
            <v>0</v>
          </cell>
          <cell r="I2024">
            <v>0</v>
          </cell>
          <cell r="J2024">
            <v>25487312.5</v>
          </cell>
          <cell r="K2024">
            <v>10630846.26</v>
          </cell>
          <cell r="L2024">
            <v>16257190.869999999</v>
          </cell>
          <cell r="M2024">
            <v>-1400724.629999999</v>
          </cell>
          <cell r="N2024">
            <v>25487312.5</v>
          </cell>
          <cell r="O2024">
            <v>26888037.129999999</v>
          </cell>
          <cell r="P2024">
            <v>-1400724.629999999</v>
          </cell>
        </row>
        <row r="2025">
          <cell r="A2025" t="str">
            <v>TRÊS LAGOAS - MS</v>
          </cell>
          <cell r="B2025" t="str">
            <v>MS</v>
          </cell>
          <cell r="C2025">
            <v>4</v>
          </cell>
          <cell r="D2025" t="str">
            <v>CO</v>
          </cell>
          <cell r="E2025" t="str">
            <v>2019</v>
          </cell>
          <cell r="F2025">
            <v>0</v>
          </cell>
          <cell r="G2025">
            <v>0</v>
          </cell>
          <cell r="H2025">
            <v>0</v>
          </cell>
          <cell r="I2025">
            <v>0</v>
          </cell>
          <cell r="J2025">
            <v>71860830.849999994</v>
          </cell>
          <cell r="K2025">
            <v>172274883.81</v>
          </cell>
          <cell r="L2025">
            <v>335046386.82999998</v>
          </cell>
          <cell r="M2025">
            <v>-435460439.79000002</v>
          </cell>
          <cell r="N2025">
            <v>71860830.849999994</v>
          </cell>
          <cell r="O2025">
            <v>507321270.63999999</v>
          </cell>
          <cell r="P2025">
            <v>-435460439.78999996</v>
          </cell>
        </row>
        <row r="2026">
          <cell r="A2026" t="str">
            <v>TRÊS MARIAS - MG</v>
          </cell>
          <cell r="B2026" t="str">
            <v>MG</v>
          </cell>
          <cell r="C2026">
            <v>5</v>
          </cell>
          <cell r="D2026" t="str">
            <v>SE</v>
          </cell>
          <cell r="E2026" t="str">
            <v>2018</v>
          </cell>
          <cell r="F2026">
            <v>0</v>
          </cell>
          <cell r="G2026">
            <v>27350427.329999998</v>
          </cell>
          <cell r="H2026">
            <v>0</v>
          </cell>
          <cell r="I2026">
            <v>-27350427.329999998</v>
          </cell>
          <cell r="J2026">
            <v>61443018.390000001</v>
          </cell>
          <cell r="K2026">
            <v>76264200.090000004</v>
          </cell>
          <cell r="L2026">
            <v>88711872.640000001</v>
          </cell>
          <cell r="M2026">
            <v>-103533054.34</v>
          </cell>
          <cell r="N2026">
            <v>61443018.390000001</v>
          </cell>
          <cell r="O2026">
            <v>192326500.06</v>
          </cell>
          <cell r="P2026">
            <v>-130883481.67</v>
          </cell>
        </row>
        <row r="2027">
          <cell r="A2027" t="str">
            <v>TRÊS PALMEIRAS - RS</v>
          </cell>
          <cell r="B2027" t="str">
            <v>RS</v>
          </cell>
          <cell r="C2027">
            <v>7</v>
          </cell>
          <cell r="D2027" t="str">
            <v>S</v>
          </cell>
          <cell r="E2027" t="str">
            <v>2019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J2027">
            <v>20571478.870000001</v>
          </cell>
          <cell r="K2027">
            <v>11038426</v>
          </cell>
          <cell r="L2027">
            <v>17349987</v>
          </cell>
          <cell r="M2027">
            <v>-7816934.129999999</v>
          </cell>
          <cell r="N2027">
            <v>20571478.870000001</v>
          </cell>
          <cell r="O2027">
            <v>28388413</v>
          </cell>
          <cell r="P2027">
            <v>-7816934.129999999</v>
          </cell>
        </row>
        <row r="2028">
          <cell r="A2028" t="str">
            <v>TRÊS PASSOS - RS</v>
          </cell>
          <cell r="B2028" t="str">
            <v>RS</v>
          </cell>
          <cell r="C2028">
            <v>6</v>
          </cell>
          <cell r="D2028" t="str">
            <v>S</v>
          </cell>
          <cell r="E2028" t="str">
            <v>2019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J2028">
            <v>55573522.939999998</v>
          </cell>
          <cell r="K2028">
            <v>80086026.180000007</v>
          </cell>
          <cell r="L2028">
            <v>75008549.480000004</v>
          </cell>
          <cell r="M2028">
            <v>-99521052.720000014</v>
          </cell>
          <cell r="N2028">
            <v>55573522.939999998</v>
          </cell>
          <cell r="O2028">
            <v>155094575.66000003</v>
          </cell>
          <cell r="P2028">
            <v>-99521052.720000029</v>
          </cell>
        </row>
        <row r="2029">
          <cell r="A2029" t="str">
            <v>TRÊS PONTAS - MG</v>
          </cell>
          <cell r="B2029" t="str">
            <v>MG</v>
          </cell>
          <cell r="C2029">
            <v>5</v>
          </cell>
          <cell r="D2029" t="str">
            <v>SE</v>
          </cell>
          <cell r="E2029" t="str">
            <v>2019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J2029">
            <v>76154118.5</v>
          </cell>
          <cell r="K2029">
            <v>119983351.29000001</v>
          </cell>
          <cell r="L2029">
            <v>91431965.980000004</v>
          </cell>
          <cell r="M2029">
            <v>-135261198.77000001</v>
          </cell>
          <cell r="N2029">
            <v>76154118.5</v>
          </cell>
          <cell r="O2029">
            <v>211415317.27000001</v>
          </cell>
          <cell r="P2029">
            <v>-135261198.77000001</v>
          </cell>
        </row>
        <row r="2030">
          <cell r="A2030" t="str">
            <v>TRÊS RANCHOS - GO</v>
          </cell>
          <cell r="B2030" t="str">
            <v>GO</v>
          </cell>
          <cell r="C2030">
            <v>7</v>
          </cell>
          <cell r="D2030" t="str">
            <v>CO</v>
          </cell>
          <cell r="E2030" t="str">
            <v>2019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J2030">
            <v>1631868.96</v>
          </cell>
          <cell r="K2030">
            <v>13307680.82</v>
          </cell>
          <cell r="L2030">
            <v>11413916.25</v>
          </cell>
          <cell r="M2030">
            <v>-23089728.109999999</v>
          </cell>
          <cell r="N2030">
            <v>1631868.96</v>
          </cell>
          <cell r="O2030">
            <v>24721597.07</v>
          </cell>
          <cell r="P2030">
            <v>-23089728.109999999</v>
          </cell>
        </row>
        <row r="2031">
          <cell r="A2031" t="str">
            <v>TRINDADE - GO</v>
          </cell>
          <cell r="B2031" t="str">
            <v>GO</v>
          </cell>
          <cell r="C2031">
            <v>4</v>
          </cell>
          <cell r="D2031" t="str">
            <v>CO</v>
          </cell>
          <cell r="E2031" t="str">
            <v>2018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J2031">
            <v>88567513.629999995</v>
          </cell>
          <cell r="K2031">
            <v>83999416.939999998</v>
          </cell>
          <cell r="L2031">
            <v>228211439.36000001</v>
          </cell>
          <cell r="M2031">
            <v>-223643342.66999999</v>
          </cell>
          <cell r="N2031">
            <v>88567513.629999995</v>
          </cell>
          <cell r="O2031">
            <v>312210856.30000001</v>
          </cell>
          <cell r="P2031">
            <v>-223643342.67000002</v>
          </cell>
        </row>
        <row r="2032">
          <cell r="A2032" t="str">
            <v>TRINDADE - PE</v>
          </cell>
          <cell r="B2032" t="str">
            <v>PE</v>
          </cell>
          <cell r="C2032">
            <v>6</v>
          </cell>
          <cell r="D2032" t="str">
            <v>NE</v>
          </cell>
          <cell r="E2032" t="str">
            <v>2019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J2032">
            <v>16162723.73</v>
          </cell>
          <cell r="K2032">
            <v>116729924.64</v>
          </cell>
          <cell r="L2032">
            <v>127015800.56999999</v>
          </cell>
          <cell r="M2032">
            <v>-227583001.47999999</v>
          </cell>
          <cell r="N2032">
            <v>16162723.73</v>
          </cell>
          <cell r="O2032">
            <v>243745725.20999998</v>
          </cell>
          <cell r="P2032">
            <v>-227583001.47999999</v>
          </cell>
        </row>
        <row r="2033">
          <cell r="A2033" t="str">
            <v>TRINDADE DO SUL - RS</v>
          </cell>
          <cell r="B2033" t="str">
            <v>RS</v>
          </cell>
          <cell r="C2033">
            <v>7</v>
          </cell>
          <cell r="D2033" t="str">
            <v>S</v>
          </cell>
          <cell r="E2033" t="str">
            <v>2019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J2033">
            <v>19404057.52</v>
          </cell>
          <cell r="K2033">
            <v>15626001.33</v>
          </cell>
          <cell r="L2033">
            <v>24218902.559999999</v>
          </cell>
          <cell r="M2033">
            <v>-20440846.370000001</v>
          </cell>
          <cell r="N2033">
            <v>19404057.52</v>
          </cell>
          <cell r="O2033">
            <v>39844903.890000001</v>
          </cell>
          <cell r="P2033">
            <v>-20440846.370000001</v>
          </cell>
        </row>
        <row r="2034">
          <cell r="A2034" t="str">
            <v>TRIUNFO - PE</v>
          </cell>
          <cell r="B2034" t="str">
            <v>PE</v>
          </cell>
          <cell r="C2034">
            <v>6</v>
          </cell>
          <cell r="D2034" t="str">
            <v>NE</v>
          </cell>
          <cell r="E2034" t="str">
            <v>2019</v>
          </cell>
          <cell r="F2034">
            <v>286855.15000000002</v>
          </cell>
          <cell r="G2034">
            <v>75079560.719999999</v>
          </cell>
          <cell r="H2034">
            <v>155744861.97999999</v>
          </cell>
          <cell r="I2034">
            <v>-230537567.55000001</v>
          </cell>
          <cell r="J2034">
            <v>2098132.08</v>
          </cell>
          <cell r="K2034">
            <v>34739909.960000001</v>
          </cell>
          <cell r="L2034">
            <v>6597391.5800000001</v>
          </cell>
          <cell r="M2034">
            <v>-39239169.460000001</v>
          </cell>
          <cell r="N2034">
            <v>2384987.23</v>
          </cell>
          <cell r="O2034">
            <v>272161724.24000001</v>
          </cell>
          <cell r="P2034">
            <v>-269776737.00999999</v>
          </cell>
        </row>
        <row r="2035">
          <cell r="A2035" t="str">
            <v>TRIUNFO - RS</v>
          </cell>
          <cell r="B2035" t="str">
            <v>RS</v>
          </cell>
          <cell r="C2035">
            <v>5</v>
          </cell>
          <cell r="D2035" t="str">
            <v>S</v>
          </cell>
          <cell r="E2035" t="str">
            <v>2019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J2035">
            <v>300961330.86000001</v>
          </cell>
          <cell r="K2035">
            <v>156173322.78</v>
          </cell>
          <cell r="L2035">
            <v>393655239.45999998</v>
          </cell>
          <cell r="M2035">
            <v>-248867231.38</v>
          </cell>
          <cell r="N2035">
            <v>300961330.86000001</v>
          </cell>
          <cell r="O2035">
            <v>549828562.24000001</v>
          </cell>
          <cell r="P2035">
            <v>-248867231.38</v>
          </cell>
        </row>
        <row r="2036">
          <cell r="A2036" t="str">
            <v>TRIZIDELA DO VALE - MA</v>
          </cell>
          <cell r="B2036" t="str">
            <v>MA</v>
          </cell>
          <cell r="C2036">
            <v>8</v>
          </cell>
          <cell r="D2036" t="str">
            <v>NE</v>
          </cell>
          <cell r="E2036" t="str">
            <v/>
          </cell>
          <cell r="F2036" t="str">
            <v/>
          </cell>
          <cell r="G2036" t="str">
            <v/>
          </cell>
          <cell r="H2036" t="str">
            <v/>
          </cell>
          <cell r="I2036" t="str">
            <v/>
          </cell>
          <cell r="J2036" t="str">
            <v/>
          </cell>
          <cell r="K2036" t="str">
            <v/>
          </cell>
          <cell r="L2036" t="str">
            <v/>
          </cell>
          <cell r="M2036" t="str">
            <v/>
          </cell>
          <cell r="N2036" t="str">
            <v/>
          </cell>
          <cell r="P2036" t="str">
            <v/>
          </cell>
        </row>
        <row r="2037">
          <cell r="A2037" t="str">
            <v>TUCUMÃ - PA</v>
          </cell>
          <cell r="B2037" t="str">
            <v>PA</v>
          </cell>
          <cell r="C2037">
            <v>6</v>
          </cell>
          <cell r="D2037" t="str">
            <v>N</v>
          </cell>
          <cell r="E2037" t="str">
            <v>2019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J2037">
            <v>49697921.43</v>
          </cell>
          <cell r="K2037">
            <v>24258632.07</v>
          </cell>
          <cell r="L2037">
            <v>50347891.490000002</v>
          </cell>
          <cell r="M2037">
            <v>-24908602.129999999</v>
          </cell>
          <cell r="N2037">
            <v>49697921.43</v>
          </cell>
          <cell r="O2037">
            <v>74606523.560000002</v>
          </cell>
          <cell r="P2037">
            <v>-24908602.130000003</v>
          </cell>
        </row>
        <row r="2038">
          <cell r="A2038" t="str">
            <v>TUCUNDUVA - RS</v>
          </cell>
          <cell r="B2038" t="str">
            <v>RS</v>
          </cell>
          <cell r="C2038">
            <v>7</v>
          </cell>
          <cell r="D2038" t="str">
            <v>S</v>
          </cell>
          <cell r="E2038" t="str">
            <v>2019</v>
          </cell>
          <cell r="F2038">
            <v>0</v>
          </cell>
          <cell r="G2038">
            <v>1892553.16</v>
          </cell>
          <cell r="H2038">
            <v>0</v>
          </cell>
          <cell r="I2038">
            <v>-1892553.16</v>
          </cell>
          <cell r="J2038">
            <v>20276795.260000002</v>
          </cell>
          <cell r="K2038">
            <v>31571782.949999999</v>
          </cell>
          <cell r="L2038">
            <v>23897606.899999999</v>
          </cell>
          <cell r="M2038">
            <v>-35192594.590000004</v>
          </cell>
          <cell r="N2038">
            <v>20276795.260000002</v>
          </cell>
          <cell r="O2038">
            <v>57361943.009999998</v>
          </cell>
          <cell r="P2038">
            <v>-37085147.75</v>
          </cell>
        </row>
        <row r="2039">
          <cell r="A2039" t="str">
            <v>TUCURUÍ - PA</v>
          </cell>
          <cell r="B2039" t="str">
            <v>PA</v>
          </cell>
          <cell r="C2039">
            <v>8</v>
          </cell>
          <cell r="D2039" t="str">
            <v>N</v>
          </cell>
          <cell r="E2039" t="str">
            <v>2018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2099438.77</v>
          </cell>
          <cell r="K2039">
            <v>97615263.319999993</v>
          </cell>
          <cell r="L2039">
            <v>459392938.69</v>
          </cell>
          <cell r="M2039">
            <v>-554908763.24000001</v>
          </cell>
          <cell r="N2039">
            <v>2099438.77</v>
          </cell>
          <cell r="O2039">
            <v>557008202.00999999</v>
          </cell>
          <cell r="P2039">
            <v>-554908763.24000001</v>
          </cell>
        </row>
        <row r="2040">
          <cell r="A2040" t="str">
            <v>TUNAS - RS</v>
          </cell>
          <cell r="B2040" t="str">
            <v>RS</v>
          </cell>
          <cell r="C2040">
            <v>7</v>
          </cell>
          <cell r="D2040" t="str">
            <v>S</v>
          </cell>
          <cell r="E2040" t="str">
            <v>2018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J2040">
            <v>11829329.279999999</v>
          </cell>
          <cell r="K2040">
            <v>8835698</v>
          </cell>
          <cell r="L2040">
            <v>16110770</v>
          </cell>
          <cell r="M2040">
            <v>-13117138.720000001</v>
          </cell>
          <cell r="N2040">
            <v>11829329.279999999</v>
          </cell>
          <cell r="O2040">
            <v>24946468</v>
          </cell>
          <cell r="P2040">
            <v>-13117138.720000001</v>
          </cell>
        </row>
        <row r="2041">
          <cell r="A2041" t="str">
            <v>TUNAS DO PARANÁ - PR</v>
          </cell>
          <cell r="B2041" t="str">
            <v>PR</v>
          </cell>
          <cell r="C2041">
            <v>6</v>
          </cell>
          <cell r="D2041" t="str">
            <v>S</v>
          </cell>
          <cell r="E2041" t="str">
            <v>2019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J2041">
            <v>22483873.460000001</v>
          </cell>
          <cell r="K2041">
            <v>10457868.48</v>
          </cell>
          <cell r="L2041">
            <v>20887108.739999998</v>
          </cell>
          <cell r="M2041">
            <v>-8861103.7599999979</v>
          </cell>
          <cell r="N2041">
            <v>22483873.460000001</v>
          </cell>
          <cell r="O2041">
            <v>31344977.219999999</v>
          </cell>
          <cell r="P2041">
            <v>-8861103.7599999979</v>
          </cell>
        </row>
        <row r="2042">
          <cell r="A2042" t="str">
            <v>TUPANATINGA - PE</v>
          </cell>
          <cell r="B2042" t="str">
            <v>PE</v>
          </cell>
          <cell r="C2042">
            <v>6</v>
          </cell>
          <cell r="D2042" t="str">
            <v>NE</v>
          </cell>
          <cell r="E2042" t="str">
            <v>2019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J2042">
            <v>54436846.609999999</v>
          </cell>
          <cell r="K2042">
            <v>71443531.870000005</v>
          </cell>
          <cell r="L2042">
            <v>94558371.120000005</v>
          </cell>
          <cell r="M2042">
            <v>-111565056.38</v>
          </cell>
          <cell r="N2042">
            <v>54436846.609999999</v>
          </cell>
          <cell r="O2042">
            <v>166001902.99000001</v>
          </cell>
          <cell r="P2042">
            <v>-111565056.38000001</v>
          </cell>
        </row>
        <row r="2043">
          <cell r="A2043" t="str">
            <v>TUPANCIRETÃ - RS</v>
          </cell>
          <cell r="B2043" t="str">
            <v>RS</v>
          </cell>
          <cell r="C2043">
            <v>6</v>
          </cell>
          <cell r="D2043" t="str">
            <v>S</v>
          </cell>
          <cell r="E2043" t="str">
            <v>2019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  <cell r="J2043">
            <v>64168876.789999999</v>
          </cell>
          <cell r="K2043">
            <v>62337766.799999997</v>
          </cell>
          <cell r="L2043">
            <v>125885844.34</v>
          </cell>
          <cell r="M2043">
            <v>-124054734.34999999</v>
          </cell>
          <cell r="N2043">
            <v>64168876.789999999</v>
          </cell>
          <cell r="O2043">
            <v>188223611.13999999</v>
          </cell>
          <cell r="P2043">
            <v>-124054734.34999999</v>
          </cell>
        </row>
        <row r="2044">
          <cell r="A2044" t="str">
            <v>TUPANDI - RS</v>
          </cell>
          <cell r="B2044" t="str">
            <v>RS</v>
          </cell>
          <cell r="C2044">
            <v>7</v>
          </cell>
          <cell r="D2044" t="str">
            <v>S</v>
          </cell>
          <cell r="E2044" t="str">
            <v>2019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  <cell r="J2044">
            <v>20688601.620000001</v>
          </cell>
          <cell r="K2044">
            <v>11577932.699999999</v>
          </cell>
          <cell r="L2044">
            <v>23989459.23</v>
          </cell>
          <cell r="M2044">
            <v>-14878790.310000001</v>
          </cell>
          <cell r="N2044">
            <v>20688601.620000001</v>
          </cell>
          <cell r="O2044">
            <v>35567391.93</v>
          </cell>
          <cell r="P2044">
            <v>-14878790.309999999</v>
          </cell>
        </row>
        <row r="2045">
          <cell r="A2045" t="str">
            <v>TUPARENDI - RS</v>
          </cell>
          <cell r="B2045" t="str">
            <v>RS</v>
          </cell>
          <cell r="C2045">
            <v>7</v>
          </cell>
          <cell r="D2045" t="str">
            <v>S</v>
          </cell>
          <cell r="E2045" t="str">
            <v>2019</v>
          </cell>
          <cell r="F2045">
            <v>0</v>
          </cell>
          <cell r="G2045">
            <v>0</v>
          </cell>
          <cell r="H2045">
            <v>0</v>
          </cell>
          <cell r="I2045">
            <v>0</v>
          </cell>
          <cell r="J2045">
            <v>19750559.100000001</v>
          </cell>
          <cell r="K2045">
            <v>32548823.210000001</v>
          </cell>
          <cell r="L2045">
            <v>25954458.84</v>
          </cell>
          <cell r="M2045">
            <v>-38752722.950000003</v>
          </cell>
          <cell r="N2045">
            <v>19750559.100000001</v>
          </cell>
          <cell r="O2045">
            <v>58503282.049999997</v>
          </cell>
          <cell r="P2045">
            <v>-38752722.949999996</v>
          </cell>
        </row>
        <row r="2046">
          <cell r="A2046" t="str">
            <v>TUPARETAMA - PE</v>
          </cell>
          <cell r="B2046" t="str">
            <v>PE</v>
          </cell>
          <cell r="C2046">
            <v>7</v>
          </cell>
          <cell r="D2046" t="str">
            <v>NE</v>
          </cell>
          <cell r="E2046" t="str">
            <v>2019</v>
          </cell>
          <cell r="F2046">
            <v>0</v>
          </cell>
          <cell r="G2046">
            <v>0</v>
          </cell>
          <cell r="H2046">
            <v>0</v>
          </cell>
          <cell r="I2046">
            <v>0</v>
          </cell>
          <cell r="J2046">
            <v>2685537.24</v>
          </cell>
          <cell r="K2046">
            <v>41820709.890000001</v>
          </cell>
          <cell r="L2046">
            <v>32443098.309999999</v>
          </cell>
          <cell r="M2046">
            <v>-71578270.960000008</v>
          </cell>
          <cell r="N2046">
            <v>2685537.24</v>
          </cell>
          <cell r="O2046">
            <v>74263808.200000003</v>
          </cell>
          <cell r="P2046">
            <v>-71578270.960000008</v>
          </cell>
        </row>
        <row r="2047">
          <cell r="A2047" t="str">
            <v>TURIÚBA - SP</v>
          </cell>
          <cell r="B2047" t="str">
            <v>SP</v>
          </cell>
          <cell r="C2047">
            <v>7</v>
          </cell>
          <cell r="D2047" t="str">
            <v>SE</v>
          </cell>
          <cell r="E2047" t="str">
            <v>2019</v>
          </cell>
          <cell r="F2047">
            <v>0</v>
          </cell>
          <cell r="G2047">
            <v>0</v>
          </cell>
          <cell r="H2047">
            <v>0</v>
          </cell>
          <cell r="I2047">
            <v>0</v>
          </cell>
          <cell r="J2047">
            <v>10026225.75</v>
          </cell>
          <cell r="K2047">
            <v>26386079.739999998</v>
          </cell>
          <cell r="L2047">
            <v>16366716.73</v>
          </cell>
          <cell r="M2047">
            <v>-32726570.719999999</v>
          </cell>
          <cell r="N2047">
            <v>10026225.75</v>
          </cell>
          <cell r="O2047">
            <v>42752796.469999999</v>
          </cell>
          <cell r="P2047">
            <v>-32726570.719999999</v>
          </cell>
        </row>
        <row r="2048">
          <cell r="A2048" t="str">
            <v>TURMALINA - MG</v>
          </cell>
          <cell r="B2048" t="str">
            <v>MG</v>
          </cell>
          <cell r="C2048">
            <v>6</v>
          </cell>
          <cell r="D2048" t="str">
            <v>SE</v>
          </cell>
          <cell r="E2048" t="str">
            <v>2018</v>
          </cell>
          <cell r="F2048">
            <v>0</v>
          </cell>
          <cell r="G2048">
            <v>0</v>
          </cell>
          <cell r="H2048">
            <v>0</v>
          </cell>
          <cell r="I2048">
            <v>0</v>
          </cell>
          <cell r="J2048">
            <v>20952112.550000001</v>
          </cell>
          <cell r="K2048">
            <v>15207916.68</v>
          </cell>
          <cell r="L2048">
            <v>42756414.68</v>
          </cell>
          <cell r="M2048">
            <v>-37012218.810000002</v>
          </cell>
          <cell r="N2048">
            <v>20952112.550000001</v>
          </cell>
          <cell r="O2048">
            <v>57964331.359999999</v>
          </cell>
          <cell r="P2048">
            <v>-37012218.810000002</v>
          </cell>
        </row>
        <row r="2049">
          <cell r="A2049" t="str">
            <v>TURMALINA - SP</v>
          </cell>
          <cell r="B2049" t="str">
            <v>SP</v>
          </cell>
          <cell r="C2049">
            <v>7</v>
          </cell>
          <cell r="D2049" t="str">
            <v>SE</v>
          </cell>
          <cell r="E2049" t="str">
            <v>2017</v>
          </cell>
          <cell r="F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7153139.3599999994</v>
          </cell>
          <cell r="K2049">
            <v>12366035.470000001</v>
          </cell>
          <cell r="L2049">
            <v>24894192.190000001</v>
          </cell>
          <cell r="M2049">
            <v>-30107088.300000001</v>
          </cell>
          <cell r="N2049">
            <v>7153139.3599999994</v>
          </cell>
          <cell r="O2049">
            <v>37260227.660000004</v>
          </cell>
          <cell r="P2049">
            <v>-30107088.300000004</v>
          </cell>
        </row>
        <row r="2050">
          <cell r="A2050" t="str">
            <v>TURVELÂNDIA - GO</v>
          </cell>
          <cell r="B2050" t="str">
            <v>GO</v>
          </cell>
          <cell r="C2050">
            <v>8</v>
          </cell>
          <cell r="D2050" t="str">
            <v>CO</v>
          </cell>
          <cell r="E2050" t="str">
            <v>2015</v>
          </cell>
          <cell r="F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8587344.3499999996</v>
          </cell>
          <cell r="K2050">
            <v>6255329.3399999999</v>
          </cell>
          <cell r="L2050">
            <v>31520436.59</v>
          </cell>
          <cell r="M2050">
            <v>-29188421.579999998</v>
          </cell>
          <cell r="N2050">
            <v>8587344.3499999996</v>
          </cell>
          <cell r="O2050">
            <v>37775765.93</v>
          </cell>
          <cell r="P2050">
            <v>-29188421.579999998</v>
          </cell>
        </row>
        <row r="2051">
          <cell r="A2051" t="str">
            <v>TURVO - PR</v>
          </cell>
          <cell r="B2051" t="str">
            <v>PR</v>
          </cell>
          <cell r="C2051">
            <v>6</v>
          </cell>
          <cell r="D2051" t="str">
            <v>S</v>
          </cell>
          <cell r="E2051" t="str">
            <v>2018</v>
          </cell>
          <cell r="F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33891752.399999999</v>
          </cell>
          <cell r="K2051">
            <v>20746517.219999999</v>
          </cell>
          <cell r="L2051">
            <v>33843421.32</v>
          </cell>
          <cell r="M2051">
            <v>-20698186.140000001</v>
          </cell>
          <cell r="N2051">
            <v>33891752.399999999</v>
          </cell>
          <cell r="O2051">
            <v>54589938.539999999</v>
          </cell>
          <cell r="P2051">
            <v>-20698186.140000001</v>
          </cell>
        </row>
        <row r="2052">
          <cell r="A2052" t="str">
            <v>UBÁ - MG</v>
          </cell>
          <cell r="B2052" t="str">
            <v>MG</v>
          </cell>
          <cell r="C2052">
            <v>5</v>
          </cell>
          <cell r="D2052" t="str">
            <v>SE</v>
          </cell>
          <cell r="E2052" t="str">
            <v>2018</v>
          </cell>
          <cell r="F2052">
            <v>0</v>
          </cell>
          <cell r="G2052">
            <v>78093643.140000001</v>
          </cell>
          <cell r="H2052">
            <v>0</v>
          </cell>
          <cell r="I2052">
            <v>-78093643.140000001</v>
          </cell>
          <cell r="J2052">
            <v>135651378.15000001</v>
          </cell>
          <cell r="K2052">
            <v>143541259.47999999</v>
          </cell>
          <cell r="L2052">
            <v>152124182.25999999</v>
          </cell>
          <cell r="M2052">
            <v>-160014063.59</v>
          </cell>
          <cell r="N2052">
            <v>135651378.15000001</v>
          </cell>
          <cell r="O2052">
            <v>373759084.88</v>
          </cell>
          <cell r="P2052">
            <v>-238107706.72999999</v>
          </cell>
        </row>
        <row r="2053">
          <cell r="A2053" t="str">
            <v>UBATUBA - SP</v>
          </cell>
          <cell r="B2053" t="str">
            <v>SP</v>
          </cell>
          <cell r="C2053">
            <v>4</v>
          </cell>
          <cell r="D2053" t="str">
            <v>SE</v>
          </cell>
          <cell r="E2053" t="str">
            <v>2019</v>
          </cell>
          <cell r="F2053">
            <v>0</v>
          </cell>
          <cell r="G2053">
            <v>31889035.140000001</v>
          </cell>
          <cell r="H2053">
            <v>0</v>
          </cell>
          <cell r="I2053">
            <v>-31889035.140000001</v>
          </cell>
          <cell r="J2053">
            <v>350622371.99000001</v>
          </cell>
          <cell r="K2053">
            <v>282184876.25</v>
          </cell>
          <cell r="L2053">
            <v>292324555.44999999</v>
          </cell>
          <cell r="M2053">
            <v>-223887059.71000001</v>
          </cell>
          <cell r="N2053">
            <v>350622371.99000001</v>
          </cell>
          <cell r="O2053">
            <v>606398466.83999991</v>
          </cell>
          <cell r="P2053">
            <v>-255776094.8499999</v>
          </cell>
        </row>
        <row r="2054">
          <cell r="A2054" t="str">
            <v>UBERABA - MG</v>
          </cell>
          <cell r="B2054" t="str">
            <v>MG</v>
          </cell>
          <cell r="C2054">
            <v>3</v>
          </cell>
          <cell r="D2054" t="str">
            <v>SE</v>
          </cell>
          <cell r="E2054" t="str">
            <v>2017</v>
          </cell>
          <cell r="F2054">
            <v>23930720.969999999</v>
          </cell>
          <cell r="G2054">
            <v>731222862.55999994</v>
          </cell>
          <cell r="H2054">
            <v>1295928590.3099999</v>
          </cell>
          <cell r="I2054">
            <v>-2003220731.9000001</v>
          </cell>
          <cell r="J2054">
            <v>265830885.47</v>
          </cell>
          <cell r="K2054">
            <v>42955312.079999998</v>
          </cell>
          <cell r="L2054">
            <v>406451564.00999999</v>
          </cell>
          <cell r="M2054">
            <v>-183575990.62</v>
          </cell>
          <cell r="N2054">
            <v>289761606.44</v>
          </cell>
          <cell r="O2054">
            <v>2476558328.96</v>
          </cell>
          <cell r="P2054">
            <v>-2186796722.52</v>
          </cell>
        </row>
        <row r="2055">
          <cell r="A2055" t="str">
            <v>UBERLÂNDIA - MG</v>
          </cell>
          <cell r="B2055" t="str">
            <v>MG</v>
          </cell>
          <cell r="C2055">
            <v>3</v>
          </cell>
          <cell r="D2055" t="str">
            <v>SE</v>
          </cell>
          <cell r="E2055" t="str">
            <v>2019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845863860.86000001</v>
          </cell>
          <cell r="K2055">
            <v>1899523396.8800001</v>
          </cell>
          <cell r="L2055">
            <v>1963197969.0699999</v>
          </cell>
          <cell r="M2055">
            <v>-3016857505.0900002</v>
          </cell>
          <cell r="N2055">
            <v>845863860.86000001</v>
          </cell>
          <cell r="O2055">
            <v>3862721365.9499998</v>
          </cell>
          <cell r="P2055">
            <v>-3016857505.0899997</v>
          </cell>
        </row>
        <row r="2056">
          <cell r="A2056" t="str">
            <v>UBIRETAMA - RS</v>
          </cell>
          <cell r="B2056" t="str">
            <v>RS</v>
          </cell>
          <cell r="C2056">
            <v>7</v>
          </cell>
          <cell r="D2056" t="str">
            <v>S</v>
          </cell>
          <cell r="E2056" t="str">
            <v>2018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J2056">
            <v>10862150.1</v>
          </cell>
          <cell r="K2056">
            <v>6024727.0099999998</v>
          </cell>
          <cell r="L2056">
            <v>12088263.609999999</v>
          </cell>
          <cell r="M2056">
            <v>-7250840.5199999996</v>
          </cell>
          <cell r="N2056">
            <v>10862150.1</v>
          </cell>
          <cell r="O2056">
            <v>18112990.619999997</v>
          </cell>
          <cell r="P2056">
            <v>-7250840.5199999977</v>
          </cell>
        </row>
        <row r="2057">
          <cell r="A2057" t="str">
            <v>UCHOA - SP</v>
          </cell>
          <cell r="B2057" t="str">
            <v>SP</v>
          </cell>
          <cell r="C2057">
            <v>6</v>
          </cell>
          <cell r="D2057" t="str">
            <v>SE</v>
          </cell>
          <cell r="E2057" t="str">
            <v>2019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J2057">
            <v>5890540.4800000004</v>
          </cell>
          <cell r="K2057">
            <v>45338008.450000003</v>
          </cell>
          <cell r="L2057">
            <v>38470684.549999997</v>
          </cell>
          <cell r="M2057">
            <v>-77918152.519999996</v>
          </cell>
          <cell r="N2057">
            <v>5890540.4800000004</v>
          </cell>
          <cell r="O2057">
            <v>83808693</v>
          </cell>
          <cell r="P2057">
            <v>-77918152.519999996</v>
          </cell>
        </row>
        <row r="2058">
          <cell r="A2058" t="str">
            <v>UIRAPURU - GO</v>
          </cell>
          <cell r="B2058" t="str">
            <v>GO</v>
          </cell>
          <cell r="C2058">
            <v>7</v>
          </cell>
          <cell r="D2058" t="str">
            <v>CO</v>
          </cell>
          <cell r="E2058" t="str">
            <v>2019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J2058">
            <v>2631708.65</v>
          </cell>
          <cell r="K2058">
            <v>12546460.859999999</v>
          </cell>
          <cell r="L2058">
            <v>17370806.190000001</v>
          </cell>
          <cell r="M2058">
            <v>-27285558.399999999</v>
          </cell>
          <cell r="N2058">
            <v>2631708.65</v>
          </cell>
          <cell r="O2058">
            <v>29917267.050000001</v>
          </cell>
          <cell r="P2058">
            <v>-27285558.400000002</v>
          </cell>
        </row>
        <row r="2059">
          <cell r="A2059" t="str">
            <v>UMBURANAS - BA</v>
          </cell>
          <cell r="B2059" t="str">
            <v>BA</v>
          </cell>
          <cell r="C2059">
            <v>6</v>
          </cell>
          <cell r="D2059" t="str">
            <v>NE</v>
          </cell>
          <cell r="E2059" t="str">
            <v>2017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J2059">
            <v>7750332.0599999996</v>
          </cell>
          <cell r="K2059">
            <v>3524560.66</v>
          </cell>
          <cell r="L2059">
            <v>35190926.890000001</v>
          </cell>
          <cell r="M2059">
            <v>-30965155.489999998</v>
          </cell>
          <cell r="N2059">
            <v>7750332.0599999996</v>
          </cell>
          <cell r="O2059">
            <v>38715487.549999997</v>
          </cell>
          <cell r="P2059">
            <v>-30965155.489999998</v>
          </cell>
        </row>
        <row r="2060">
          <cell r="A2060" t="str">
            <v>UMUARAMA - PR</v>
          </cell>
          <cell r="B2060" t="str">
            <v>PR</v>
          </cell>
          <cell r="C2060">
            <v>4</v>
          </cell>
          <cell r="D2060" t="str">
            <v>S</v>
          </cell>
          <cell r="E2060" t="str">
            <v>2019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59146721.149999999</v>
          </cell>
          <cell r="K2060">
            <v>346545516.88</v>
          </cell>
          <cell r="L2060">
            <v>51435338.93</v>
          </cell>
          <cell r="M2060">
            <v>-338834134.66000003</v>
          </cell>
          <cell r="N2060">
            <v>59146721.149999999</v>
          </cell>
          <cell r="O2060">
            <v>397980855.81</v>
          </cell>
          <cell r="P2060">
            <v>-338834134.66000003</v>
          </cell>
        </row>
        <row r="2061">
          <cell r="A2061" t="str">
            <v>UNAÍ - MG</v>
          </cell>
          <cell r="B2061" t="str">
            <v>MG</v>
          </cell>
          <cell r="C2061">
            <v>4</v>
          </cell>
          <cell r="D2061" t="str">
            <v>SE</v>
          </cell>
          <cell r="E2061" t="str">
            <v>2019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82628100.479999989</v>
          </cell>
          <cell r="K2061">
            <v>175682693.78999999</v>
          </cell>
          <cell r="L2061">
            <v>247387471.56</v>
          </cell>
          <cell r="M2061">
            <v>-340442064.87</v>
          </cell>
          <cell r="N2061">
            <v>82628100.479999989</v>
          </cell>
          <cell r="O2061">
            <v>423070165.35000002</v>
          </cell>
          <cell r="P2061">
            <v>-340442064.87</v>
          </cell>
        </row>
        <row r="2062">
          <cell r="A2062" t="str">
            <v>UNIÃO - PI</v>
          </cell>
          <cell r="B2062" t="str">
            <v>PI</v>
          </cell>
          <cell r="C2062">
            <v>8</v>
          </cell>
          <cell r="D2062" t="str">
            <v>NE</v>
          </cell>
          <cell r="E2062" t="str">
            <v/>
          </cell>
          <cell r="F2062" t="str">
            <v/>
          </cell>
          <cell r="G2062" t="str">
            <v/>
          </cell>
          <cell r="H2062" t="str">
            <v/>
          </cell>
          <cell r="I2062" t="str">
            <v/>
          </cell>
          <cell r="J2062" t="str">
            <v/>
          </cell>
          <cell r="K2062" t="str">
            <v/>
          </cell>
          <cell r="L2062" t="str">
            <v/>
          </cell>
          <cell r="M2062" t="str">
            <v/>
          </cell>
          <cell r="N2062" t="str">
            <v/>
          </cell>
          <cell r="P2062" t="str">
            <v/>
          </cell>
        </row>
        <row r="2063">
          <cell r="A2063" t="str">
            <v>UNIÃO DA VITÓRIA - PR</v>
          </cell>
          <cell r="B2063" t="str">
            <v>PR</v>
          </cell>
          <cell r="C2063">
            <v>5</v>
          </cell>
          <cell r="D2063" t="str">
            <v>S</v>
          </cell>
          <cell r="E2063" t="str">
            <v>2018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50057222.130000003</v>
          </cell>
          <cell r="K2063">
            <v>345493027.04000002</v>
          </cell>
          <cell r="L2063">
            <v>105439612.91</v>
          </cell>
          <cell r="M2063">
            <v>-400875417.81999999</v>
          </cell>
          <cell r="N2063">
            <v>50057222.130000003</v>
          </cell>
          <cell r="O2063">
            <v>450932639.95000005</v>
          </cell>
          <cell r="P2063">
            <v>-400875417.82000005</v>
          </cell>
        </row>
        <row r="2064">
          <cell r="A2064" t="str">
            <v>UNIÃO PAULISTA - SP</v>
          </cell>
          <cell r="B2064" t="str">
            <v>SP</v>
          </cell>
          <cell r="C2064">
            <v>7</v>
          </cell>
          <cell r="D2064" t="str">
            <v>SE</v>
          </cell>
          <cell r="E2064" t="str">
            <v>2017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J2064">
            <v>8377072.1600000001</v>
          </cell>
          <cell r="K2064">
            <v>6670719.1900000004</v>
          </cell>
          <cell r="L2064">
            <v>12205641.9</v>
          </cell>
          <cell r="M2064">
            <v>-10499288.93</v>
          </cell>
          <cell r="N2064">
            <v>8377072.1600000001</v>
          </cell>
          <cell r="O2064">
            <v>18876361.09</v>
          </cell>
          <cell r="P2064">
            <v>-10499288.93</v>
          </cell>
        </row>
        <row r="2065">
          <cell r="A2065" t="str">
            <v>UNIFLOR - PR</v>
          </cell>
          <cell r="B2065" t="str">
            <v>PR</v>
          </cell>
          <cell r="C2065">
            <v>7</v>
          </cell>
          <cell r="D2065" t="str">
            <v>S</v>
          </cell>
          <cell r="E2065" t="str">
            <v>2018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J2065">
            <v>10152495.5</v>
          </cell>
          <cell r="K2065">
            <v>12938828.210000001</v>
          </cell>
          <cell r="L2065">
            <v>12236513.699999999</v>
          </cell>
          <cell r="M2065">
            <v>-15022846.41</v>
          </cell>
          <cell r="N2065">
            <v>10152495.5</v>
          </cell>
          <cell r="O2065">
            <v>25175341.91</v>
          </cell>
          <cell r="P2065">
            <v>-15022846.41</v>
          </cell>
        </row>
        <row r="2066">
          <cell r="A2066" t="str">
            <v>URÂNIA - SP</v>
          </cell>
          <cell r="B2066" t="str">
            <v>SP</v>
          </cell>
          <cell r="C2066">
            <v>7</v>
          </cell>
          <cell r="D2066" t="str">
            <v>SE</v>
          </cell>
          <cell r="E2066" t="str">
            <v>2016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631282.91999999993</v>
          </cell>
          <cell r="K2066">
            <v>16244656.609999999</v>
          </cell>
          <cell r="L2066">
            <v>12253644.699999999</v>
          </cell>
          <cell r="M2066">
            <v>-27867018.390000001</v>
          </cell>
          <cell r="N2066">
            <v>631282.91999999993</v>
          </cell>
          <cell r="O2066">
            <v>28498301.309999999</v>
          </cell>
          <cell r="P2066">
            <v>-27867018.390000001</v>
          </cell>
        </row>
        <row r="2067">
          <cell r="A2067" t="str">
            <v>URUAÇU - GO</v>
          </cell>
          <cell r="B2067" t="str">
            <v>GO</v>
          </cell>
          <cell r="C2067">
            <v>5</v>
          </cell>
          <cell r="D2067" t="str">
            <v>CO</v>
          </cell>
          <cell r="E2067" t="str">
            <v>2018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J2067">
            <v>28732868.809999999</v>
          </cell>
          <cell r="K2067">
            <v>59689767.090000004</v>
          </cell>
          <cell r="L2067">
            <v>125736896.73</v>
          </cell>
          <cell r="M2067">
            <v>-156693795.00999999</v>
          </cell>
          <cell r="N2067">
            <v>28732868.809999999</v>
          </cell>
          <cell r="O2067">
            <v>185426663.81999999</v>
          </cell>
          <cell r="P2067">
            <v>-156693795.00999999</v>
          </cell>
        </row>
        <row r="2068">
          <cell r="A2068" t="str">
            <v>URUANA - GO</v>
          </cell>
          <cell r="B2068" t="str">
            <v>GO</v>
          </cell>
          <cell r="C2068">
            <v>6</v>
          </cell>
          <cell r="D2068" t="str">
            <v>CO</v>
          </cell>
          <cell r="E2068" t="str">
            <v>2017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432286.66</v>
          </cell>
          <cell r="K2068">
            <v>35487196.350000001</v>
          </cell>
          <cell r="L2068">
            <v>15049612.48</v>
          </cell>
          <cell r="M2068">
            <v>-50104522.170000002</v>
          </cell>
          <cell r="N2068">
            <v>432286.66</v>
          </cell>
          <cell r="O2068">
            <v>50536808.829999998</v>
          </cell>
          <cell r="P2068">
            <v>-50104522.170000002</v>
          </cell>
        </row>
        <row r="2069">
          <cell r="A2069" t="str">
            <v>URUCARÁ - AM</v>
          </cell>
          <cell r="B2069" t="str">
            <v>AM</v>
          </cell>
          <cell r="C2069">
            <v>6</v>
          </cell>
          <cell r="D2069" t="str">
            <v>N</v>
          </cell>
          <cell r="E2069" t="str">
            <v>2017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J2069">
            <v>8207411.29</v>
          </cell>
          <cell r="K2069">
            <v>7409610.4699999997</v>
          </cell>
          <cell r="L2069">
            <v>65308906.969999999</v>
          </cell>
          <cell r="M2069">
            <v>-64511106.149999999</v>
          </cell>
          <cell r="N2069">
            <v>8207411.29</v>
          </cell>
          <cell r="O2069">
            <v>72718517.439999998</v>
          </cell>
          <cell r="P2069">
            <v>-64511106.149999999</v>
          </cell>
        </row>
        <row r="2070">
          <cell r="A2070" t="str">
            <v>URUCUIA - MG</v>
          </cell>
          <cell r="B2070" t="str">
            <v>MG</v>
          </cell>
          <cell r="C2070">
            <v>6</v>
          </cell>
          <cell r="D2070" t="str">
            <v>SE</v>
          </cell>
          <cell r="E2070" t="str">
            <v>2018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J2070">
            <v>20832079.18</v>
          </cell>
          <cell r="K2070">
            <v>6178848.5899999999</v>
          </cell>
          <cell r="L2070">
            <v>15793714.84</v>
          </cell>
          <cell r="M2070">
            <v>-1140484.25</v>
          </cell>
          <cell r="N2070">
            <v>20832079.18</v>
          </cell>
          <cell r="O2070">
            <v>21972563.43</v>
          </cell>
          <cell r="P2070">
            <v>-1140484.25</v>
          </cell>
        </row>
        <row r="2071">
          <cell r="A2071" t="str">
            <v>URUGUAIANA - RS</v>
          </cell>
          <cell r="B2071" t="str">
            <v>RS</v>
          </cell>
          <cell r="C2071">
            <v>8</v>
          </cell>
          <cell r="D2071" t="str">
            <v>S</v>
          </cell>
          <cell r="E2071" t="str">
            <v>2018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  <cell r="L2071">
            <v>132464665.08</v>
          </cell>
          <cell r="M2071">
            <v>-132464665.08</v>
          </cell>
          <cell r="N2071">
            <v>0</v>
          </cell>
          <cell r="O2071">
            <v>132464665.08</v>
          </cell>
          <cell r="P2071">
            <v>-132464665.08</v>
          </cell>
        </row>
        <row r="2072">
          <cell r="A2072" t="str">
            <v>URUTAÍ - GO</v>
          </cell>
          <cell r="B2072" t="str">
            <v>GO</v>
          </cell>
          <cell r="C2072">
            <v>7</v>
          </cell>
          <cell r="D2072" t="str">
            <v>CO</v>
          </cell>
          <cell r="E2072" t="str">
            <v>2018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J2072">
            <v>0</v>
          </cell>
          <cell r="K2072">
            <v>7394021.2699999996</v>
          </cell>
          <cell r="L2072">
            <v>12468478.189999999</v>
          </cell>
          <cell r="M2072">
            <v>-19862499.460000001</v>
          </cell>
          <cell r="N2072">
            <v>0</v>
          </cell>
          <cell r="O2072">
            <v>19862499.460000001</v>
          </cell>
          <cell r="P2072">
            <v>-19862499.460000001</v>
          </cell>
        </row>
        <row r="2073">
          <cell r="A2073" t="str">
            <v>VALE DE SÃO DOMINGOS - MT</v>
          </cell>
          <cell r="B2073" t="str">
            <v>MT</v>
          </cell>
          <cell r="C2073">
            <v>7</v>
          </cell>
          <cell r="D2073" t="str">
            <v>CO</v>
          </cell>
          <cell r="E2073" t="str">
            <v>2019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J2073">
            <v>6303000.2600000007</v>
          </cell>
          <cell r="K2073">
            <v>2968596.86</v>
          </cell>
          <cell r="L2073">
            <v>4218485.5999999996</v>
          </cell>
          <cell r="M2073">
            <v>-884082.19999999879</v>
          </cell>
          <cell r="N2073">
            <v>6303000.2600000007</v>
          </cell>
          <cell r="O2073">
            <v>7187082.459999999</v>
          </cell>
          <cell r="P2073">
            <v>-884082.19999999832</v>
          </cell>
        </row>
        <row r="2074">
          <cell r="A2074" t="str">
            <v>VALE DO ANARI - RO</v>
          </cell>
          <cell r="B2074" t="str">
            <v>RO</v>
          </cell>
          <cell r="C2074">
            <v>7</v>
          </cell>
          <cell r="D2074" t="str">
            <v>N</v>
          </cell>
          <cell r="E2074" t="str">
            <v>2019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  <cell r="J2074">
            <v>14265948.560000001</v>
          </cell>
          <cell r="K2074">
            <v>6040278.1699999999</v>
          </cell>
          <cell r="L2074">
            <v>27929775.52</v>
          </cell>
          <cell r="M2074">
            <v>-19704105.129999999</v>
          </cell>
          <cell r="N2074">
            <v>14265948.560000001</v>
          </cell>
          <cell r="O2074">
            <v>33970053.689999998</v>
          </cell>
          <cell r="P2074">
            <v>-19704105.129999995</v>
          </cell>
        </row>
        <row r="2075">
          <cell r="A2075" t="str">
            <v>VALE DO PARAÍSO - RO</v>
          </cell>
          <cell r="B2075" t="str">
            <v>RO</v>
          </cell>
          <cell r="C2075">
            <v>7</v>
          </cell>
          <cell r="D2075" t="str">
            <v>N</v>
          </cell>
          <cell r="E2075" t="str">
            <v>2019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  <cell r="J2075">
            <v>14129177.27</v>
          </cell>
          <cell r="K2075">
            <v>7657782.6299999999</v>
          </cell>
          <cell r="L2075">
            <v>21506802.120000001</v>
          </cell>
          <cell r="M2075">
            <v>-15035407.48</v>
          </cell>
          <cell r="N2075">
            <v>14129177.27</v>
          </cell>
          <cell r="O2075">
            <v>29164584.75</v>
          </cell>
          <cell r="P2075">
            <v>-15035407.48</v>
          </cell>
        </row>
        <row r="2076">
          <cell r="A2076" t="str">
            <v>VALE DO SOL - RS</v>
          </cell>
          <cell r="B2076" t="str">
            <v>RS</v>
          </cell>
          <cell r="C2076">
            <v>7</v>
          </cell>
          <cell r="D2076" t="str">
            <v>S</v>
          </cell>
          <cell r="E2076" t="str">
            <v>2019</v>
          </cell>
          <cell r="F2076">
            <v>0</v>
          </cell>
          <cell r="G2076">
            <v>0</v>
          </cell>
          <cell r="H2076">
            <v>0</v>
          </cell>
          <cell r="I2076">
            <v>0</v>
          </cell>
          <cell r="J2076">
            <v>35202656.159999996</v>
          </cell>
          <cell r="K2076">
            <v>14684689.199999999</v>
          </cell>
          <cell r="L2076">
            <v>24992515.079999998</v>
          </cell>
          <cell r="M2076">
            <v>-4474548.120000001</v>
          </cell>
          <cell r="N2076">
            <v>35202656.159999996</v>
          </cell>
          <cell r="O2076">
            <v>39677204.280000001</v>
          </cell>
          <cell r="P2076">
            <v>-4474548.1200000048</v>
          </cell>
        </row>
        <row r="2077">
          <cell r="A2077" t="str">
            <v>VALE REAL - RS</v>
          </cell>
          <cell r="B2077" t="str">
            <v>RS</v>
          </cell>
          <cell r="C2077">
            <v>7</v>
          </cell>
          <cell r="D2077" t="str">
            <v>S</v>
          </cell>
          <cell r="E2077" t="str">
            <v>2019</v>
          </cell>
          <cell r="F2077">
            <v>0</v>
          </cell>
          <cell r="G2077">
            <v>0</v>
          </cell>
          <cell r="H2077">
            <v>0</v>
          </cell>
          <cell r="I2077">
            <v>0</v>
          </cell>
          <cell r="J2077">
            <v>18710492.629999999</v>
          </cell>
          <cell r="K2077">
            <v>10456868.82</v>
          </cell>
          <cell r="L2077">
            <v>17168227.699999999</v>
          </cell>
          <cell r="M2077">
            <v>-8914603.8899999969</v>
          </cell>
          <cell r="N2077">
            <v>18710492.629999999</v>
          </cell>
          <cell r="O2077">
            <v>27625096.52</v>
          </cell>
          <cell r="P2077">
            <v>-8914603.8900000006</v>
          </cell>
        </row>
        <row r="2078">
          <cell r="A2078" t="str">
            <v>VALE VERDE - RS</v>
          </cell>
          <cell r="B2078" t="str">
            <v>RS</v>
          </cell>
          <cell r="C2078">
            <v>7</v>
          </cell>
          <cell r="D2078" t="str">
            <v>S</v>
          </cell>
          <cell r="E2078" t="str">
            <v>2019</v>
          </cell>
          <cell r="F2078">
            <v>0</v>
          </cell>
          <cell r="G2078">
            <v>0</v>
          </cell>
          <cell r="H2078">
            <v>0</v>
          </cell>
          <cell r="I2078">
            <v>0</v>
          </cell>
          <cell r="J2078">
            <v>15211993.4</v>
          </cell>
          <cell r="K2078">
            <v>7315777.5599999996</v>
          </cell>
          <cell r="L2078">
            <v>10608876.9</v>
          </cell>
          <cell r="M2078">
            <v>-2712661.06</v>
          </cell>
          <cell r="N2078">
            <v>15211993.4</v>
          </cell>
          <cell r="O2078">
            <v>17924654.460000001</v>
          </cell>
          <cell r="P2078">
            <v>-2712661.0600000005</v>
          </cell>
        </row>
        <row r="2079">
          <cell r="A2079" t="str">
            <v>VALENÇA - RJ</v>
          </cell>
          <cell r="B2079" t="str">
            <v>RJ</v>
          </cell>
          <cell r="C2079">
            <v>4</v>
          </cell>
          <cell r="D2079" t="str">
            <v>SE</v>
          </cell>
          <cell r="E2079" t="str">
            <v>2019</v>
          </cell>
          <cell r="F2079">
            <v>0</v>
          </cell>
          <cell r="G2079">
            <v>0</v>
          </cell>
          <cell r="H2079">
            <v>0</v>
          </cell>
          <cell r="I2079">
            <v>0</v>
          </cell>
          <cell r="J2079">
            <v>42014550.130000003</v>
          </cell>
          <cell r="K2079">
            <v>111267892.59</v>
          </cell>
          <cell r="L2079">
            <v>150782221.53999999</v>
          </cell>
          <cell r="M2079">
            <v>-220035564</v>
          </cell>
          <cell r="N2079">
            <v>42014550.130000003</v>
          </cell>
          <cell r="O2079">
            <v>262050114.13</v>
          </cell>
          <cell r="P2079">
            <v>-220035564</v>
          </cell>
        </row>
        <row r="2080">
          <cell r="A2080" t="str">
            <v>VALENÇA DO PIAUÍ - PI</v>
          </cell>
          <cell r="B2080" t="str">
            <v>PI</v>
          </cell>
          <cell r="C2080">
            <v>6</v>
          </cell>
          <cell r="D2080" t="str">
            <v>NE</v>
          </cell>
          <cell r="E2080" t="str">
            <v>2018</v>
          </cell>
          <cell r="F2080">
            <v>0</v>
          </cell>
          <cell r="G2080">
            <v>0</v>
          </cell>
          <cell r="H2080">
            <v>0</v>
          </cell>
          <cell r="I2080">
            <v>0</v>
          </cell>
          <cell r="J2080">
            <v>1363270.29</v>
          </cell>
          <cell r="K2080">
            <v>791040.69</v>
          </cell>
          <cell r="L2080">
            <v>71554331.280000001</v>
          </cell>
          <cell r="M2080">
            <v>-70982101.679999992</v>
          </cell>
          <cell r="N2080">
            <v>1363270.29</v>
          </cell>
          <cell r="O2080">
            <v>72345371.969999999</v>
          </cell>
          <cell r="P2080">
            <v>-70982101.679999992</v>
          </cell>
        </row>
        <row r="2081">
          <cell r="A2081" t="str">
            <v>VALENTIM GENTIL - SP</v>
          </cell>
          <cell r="B2081" t="str">
            <v>SP</v>
          </cell>
          <cell r="C2081">
            <v>7</v>
          </cell>
          <cell r="D2081" t="str">
            <v>SE</v>
          </cell>
          <cell r="E2081" t="str">
            <v>2019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  <cell r="J2081">
            <v>42828904.630000003</v>
          </cell>
          <cell r="K2081">
            <v>22589684.199999999</v>
          </cell>
          <cell r="L2081">
            <v>27303951.510000002</v>
          </cell>
          <cell r="M2081">
            <v>-7064731.0799999982</v>
          </cell>
          <cell r="N2081">
            <v>42828904.630000003</v>
          </cell>
          <cell r="O2081">
            <v>49893635.710000001</v>
          </cell>
          <cell r="P2081">
            <v>-7064731.0799999982</v>
          </cell>
        </row>
        <row r="2082">
          <cell r="A2082" t="str">
            <v>VALINHOS - SP</v>
          </cell>
          <cell r="B2082" t="str">
            <v>SP</v>
          </cell>
          <cell r="C2082">
            <v>4</v>
          </cell>
          <cell r="D2082" t="str">
            <v>SE</v>
          </cell>
          <cell r="E2082" t="str">
            <v>2018</v>
          </cell>
          <cell r="F2082">
            <v>0</v>
          </cell>
          <cell r="G2082">
            <v>508037118.39999998</v>
          </cell>
          <cell r="H2082">
            <v>0</v>
          </cell>
          <cell r="I2082">
            <v>-508037118.39999998</v>
          </cell>
          <cell r="J2082">
            <v>105734196.41</v>
          </cell>
          <cell r="K2082">
            <v>77233480.780000001</v>
          </cell>
          <cell r="L2082">
            <v>473018777.51999998</v>
          </cell>
          <cell r="M2082">
            <v>-444518061.88999999</v>
          </cell>
          <cell r="N2082">
            <v>105734196.41</v>
          </cell>
          <cell r="O2082">
            <v>1058289376.6999999</v>
          </cell>
          <cell r="P2082">
            <v>-952555180.28999996</v>
          </cell>
        </row>
        <row r="2083">
          <cell r="A2083" t="str">
            <v>VALPARAÍSO DE GOIÁS - GO</v>
          </cell>
          <cell r="B2083" t="str">
            <v>GO</v>
          </cell>
          <cell r="C2083">
            <v>4</v>
          </cell>
          <cell r="D2083" t="str">
            <v>CO</v>
          </cell>
          <cell r="E2083" t="str">
            <v>2019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152871835.40000001</v>
          </cell>
          <cell r="K2083">
            <v>109883260.05</v>
          </cell>
          <cell r="L2083">
            <v>430533701.42000002</v>
          </cell>
          <cell r="M2083">
            <v>-387545126.06999999</v>
          </cell>
          <cell r="N2083">
            <v>152871835.40000001</v>
          </cell>
          <cell r="O2083">
            <v>540416961.47000003</v>
          </cell>
          <cell r="P2083">
            <v>-387545126.07000005</v>
          </cell>
        </row>
        <row r="2084">
          <cell r="A2084" t="str">
            <v>VARGEM ALTA - ES</v>
          </cell>
          <cell r="B2084" t="str">
            <v>ES</v>
          </cell>
          <cell r="C2084">
            <v>6</v>
          </cell>
          <cell r="D2084" t="str">
            <v>SE</v>
          </cell>
          <cell r="E2084" t="str">
            <v>2019</v>
          </cell>
          <cell r="F2084">
            <v>0</v>
          </cell>
          <cell r="G2084">
            <v>0</v>
          </cell>
          <cell r="H2084">
            <v>0</v>
          </cell>
          <cell r="I2084">
            <v>0</v>
          </cell>
          <cell r="J2084">
            <v>34872348.710000001</v>
          </cell>
          <cell r="K2084">
            <v>34038668.270000003</v>
          </cell>
          <cell r="L2084">
            <v>47816278.32</v>
          </cell>
          <cell r="M2084">
            <v>-46982597.880000003</v>
          </cell>
          <cell r="N2084">
            <v>34872348.710000001</v>
          </cell>
          <cell r="O2084">
            <v>81854946.590000004</v>
          </cell>
          <cell r="P2084">
            <v>-46982597.880000003</v>
          </cell>
        </row>
        <row r="2085">
          <cell r="A2085" t="str">
            <v>VARGEM GRANDE - MA</v>
          </cell>
          <cell r="B2085" t="str">
            <v>MA</v>
          </cell>
          <cell r="C2085">
            <v>5</v>
          </cell>
          <cell r="D2085" t="str">
            <v>NE</v>
          </cell>
          <cell r="E2085" t="str">
            <v>2016</v>
          </cell>
          <cell r="F2085">
            <v>0</v>
          </cell>
          <cell r="G2085">
            <v>0</v>
          </cell>
          <cell r="H2085">
            <v>0</v>
          </cell>
          <cell r="I2085">
            <v>0</v>
          </cell>
          <cell r="J2085">
            <v>8345218.2300000004</v>
          </cell>
          <cell r="K2085">
            <v>55206431.520000003</v>
          </cell>
          <cell r="L2085">
            <v>61912778.740000002</v>
          </cell>
          <cell r="M2085">
            <v>-108773992.03</v>
          </cell>
          <cell r="N2085">
            <v>8345218.2300000004</v>
          </cell>
          <cell r="O2085">
            <v>117119210.26000001</v>
          </cell>
          <cell r="P2085">
            <v>-108773992.03</v>
          </cell>
        </row>
        <row r="2086">
          <cell r="A2086" t="str">
            <v>VARGEM GRANDE DO SUL - SP</v>
          </cell>
          <cell r="B2086" t="str">
            <v>SP</v>
          </cell>
          <cell r="C2086">
            <v>5</v>
          </cell>
          <cell r="D2086" t="str">
            <v>SE</v>
          </cell>
          <cell r="E2086" t="str">
            <v>2018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  <cell r="J2086">
            <v>38729744.869999997</v>
          </cell>
          <cell r="K2086">
            <v>76698347.439999998</v>
          </cell>
          <cell r="L2086">
            <v>162250269.31999999</v>
          </cell>
          <cell r="M2086">
            <v>-200218871.88999999</v>
          </cell>
          <cell r="N2086">
            <v>38729744.869999997</v>
          </cell>
          <cell r="O2086">
            <v>238948616.75999999</v>
          </cell>
          <cell r="P2086">
            <v>-200218871.88999999</v>
          </cell>
        </row>
        <row r="2087">
          <cell r="A2087" t="str">
            <v>VARGINHA - MG</v>
          </cell>
          <cell r="B2087" t="str">
            <v>MG</v>
          </cell>
          <cell r="C2087">
            <v>4</v>
          </cell>
          <cell r="D2087" t="str">
            <v>SE</v>
          </cell>
          <cell r="E2087" t="str">
            <v>2019</v>
          </cell>
          <cell r="F2087">
            <v>112493920.23</v>
          </cell>
          <cell r="G2087">
            <v>348806856.88999999</v>
          </cell>
          <cell r="H2087">
            <v>306752521.94999999</v>
          </cell>
          <cell r="I2087">
            <v>-543065458.6099999</v>
          </cell>
          <cell r="J2087">
            <v>329337224.26999998</v>
          </cell>
          <cell r="K2087">
            <v>201898733.03</v>
          </cell>
          <cell r="L2087">
            <v>123830460.97</v>
          </cell>
          <cell r="M2087">
            <v>3608030.2699999809</v>
          </cell>
          <cell r="N2087">
            <v>441831144.5</v>
          </cell>
          <cell r="O2087">
            <v>981288572.83999991</v>
          </cell>
          <cell r="P2087">
            <v>-539457428.33999991</v>
          </cell>
        </row>
        <row r="2088">
          <cell r="A2088" t="str">
            <v>VARJÃO - GO</v>
          </cell>
          <cell r="B2088" t="str">
            <v>GO</v>
          </cell>
          <cell r="C2088">
            <v>7</v>
          </cell>
          <cell r="D2088" t="str">
            <v>CO</v>
          </cell>
          <cell r="E2088" t="str">
            <v>2018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9302660.9000000004</v>
          </cell>
          <cell r="K2088">
            <v>13128658.720000001</v>
          </cell>
          <cell r="L2088">
            <v>16247023.35</v>
          </cell>
          <cell r="M2088">
            <v>-20073021.170000002</v>
          </cell>
          <cell r="N2088">
            <v>9302660.9000000004</v>
          </cell>
          <cell r="O2088">
            <v>29375682.07</v>
          </cell>
          <cell r="P2088">
            <v>-20073021.170000002</v>
          </cell>
        </row>
        <row r="2089">
          <cell r="A2089" t="str">
            <v>VARJÃO DE MINAS - MG</v>
          </cell>
          <cell r="B2089" t="str">
            <v>MG</v>
          </cell>
          <cell r="C2089">
            <v>7</v>
          </cell>
          <cell r="D2089" t="str">
            <v>SE</v>
          </cell>
          <cell r="E2089" t="str">
            <v>2018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J2089">
            <v>9184810.0500000007</v>
          </cell>
          <cell r="K2089">
            <v>3772871.34</v>
          </cell>
          <cell r="L2089">
            <v>23538934.16</v>
          </cell>
          <cell r="M2089">
            <v>-18126995.449999999</v>
          </cell>
          <cell r="N2089">
            <v>9184810.0500000007</v>
          </cell>
          <cell r="O2089">
            <v>27311805.5</v>
          </cell>
          <cell r="P2089">
            <v>-18126995.449999999</v>
          </cell>
        </row>
        <row r="2090">
          <cell r="A2090" t="str">
            <v>VARRE-SAI - RJ</v>
          </cell>
          <cell r="B2090" t="str">
            <v>RJ</v>
          </cell>
          <cell r="C2090">
            <v>6</v>
          </cell>
          <cell r="D2090" t="str">
            <v>SE</v>
          </cell>
          <cell r="E2090" t="str">
            <v>2019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56238401.770000003</v>
          </cell>
          <cell r="K2090">
            <v>47787574.109999999</v>
          </cell>
          <cell r="L2090">
            <v>58511072.719999999</v>
          </cell>
          <cell r="M2090">
            <v>-50060245.059999987</v>
          </cell>
          <cell r="N2090">
            <v>56238401.770000003</v>
          </cell>
          <cell r="O2090">
            <v>106298646.83</v>
          </cell>
          <cell r="P2090">
            <v>-50060245.059999995</v>
          </cell>
        </row>
        <row r="2091">
          <cell r="A2091" t="str">
            <v>VÁRZEA DA PALMA - MG</v>
          </cell>
          <cell r="B2091" t="str">
            <v>MG</v>
          </cell>
          <cell r="C2091">
            <v>5</v>
          </cell>
          <cell r="D2091" t="str">
            <v>SE</v>
          </cell>
          <cell r="E2091" t="str">
            <v>2019</v>
          </cell>
          <cell r="F2091">
            <v>0</v>
          </cell>
          <cell r="G2091">
            <v>5965718.5</v>
          </cell>
          <cell r="H2091">
            <v>0</v>
          </cell>
          <cell r="I2091">
            <v>-5965718.5</v>
          </cell>
          <cell r="J2091">
            <v>44519623.07</v>
          </cell>
          <cell r="K2091">
            <v>38111402.82</v>
          </cell>
          <cell r="L2091">
            <v>49173099.189999998</v>
          </cell>
          <cell r="M2091">
            <v>-42764878.939999998</v>
          </cell>
          <cell r="N2091">
            <v>44519623.07</v>
          </cell>
          <cell r="O2091">
            <v>93250220.50999999</v>
          </cell>
          <cell r="P2091">
            <v>-48730597.43999999</v>
          </cell>
        </row>
        <row r="2092">
          <cell r="A2092" t="str">
            <v>VÁRZEA GRANDE - MT</v>
          </cell>
          <cell r="B2092" t="str">
            <v>MT</v>
          </cell>
          <cell r="C2092">
            <v>4</v>
          </cell>
          <cell r="D2092" t="str">
            <v>CO</v>
          </cell>
          <cell r="E2092" t="str">
            <v>2019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185426319.24000001</v>
          </cell>
          <cell r="K2092">
            <v>288904833.38</v>
          </cell>
          <cell r="L2092">
            <v>435992459.05000001</v>
          </cell>
          <cell r="M2092">
            <v>-539470973.19000006</v>
          </cell>
          <cell r="N2092">
            <v>185426319.24000001</v>
          </cell>
          <cell r="O2092">
            <v>724897292.43000007</v>
          </cell>
          <cell r="P2092">
            <v>-539470973.19000006</v>
          </cell>
        </row>
        <row r="2093">
          <cell r="A2093" t="str">
            <v>VÁRZEA NOVA - BA</v>
          </cell>
          <cell r="B2093" t="str">
            <v>BA</v>
          </cell>
          <cell r="C2093">
            <v>6</v>
          </cell>
          <cell r="D2093" t="str">
            <v>NE</v>
          </cell>
          <cell r="E2093" t="str">
            <v>2018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33097283.510000002</v>
          </cell>
          <cell r="K2093">
            <v>12393711.67</v>
          </cell>
          <cell r="L2093">
            <v>29666804.870000001</v>
          </cell>
          <cell r="M2093">
            <v>-8963233.0299999993</v>
          </cell>
          <cell r="N2093">
            <v>33097283.510000002</v>
          </cell>
          <cell r="O2093">
            <v>42060516.539999999</v>
          </cell>
          <cell r="P2093">
            <v>-8963233.0299999975</v>
          </cell>
        </row>
        <row r="2094">
          <cell r="A2094" t="str">
            <v>VÁRZEA PAULISTA - SP</v>
          </cell>
          <cell r="B2094" t="str">
            <v>SP</v>
          </cell>
          <cell r="C2094">
            <v>4</v>
          </cell>
          <cell r="D2094" t="str">
            <v>SE</v>
          </cell>
          <cell r="E2094" t="str">
            <v>2019</v>
          </cell>
          <cell r="F2094">
            <v>29598834.359999999</v>
          </cell>
          <cell r="G2094">
            <v>399673852.38999999</v>
          </cell>
          <cell r="H2094">
            <v>451485925.82999998</v>
          </cell>
          <cell r="I2094">
            <v>-821560943.8599999</v>
          </cell>
          <cell r="J2094">
            <v>106752063.09</v>
          </cell>
          <cell r="K2094">
            <v>29156480.109999999</v>
          </cell>
          <cell r="L2094">
            <v>73485119.079999998</v>
          </cell>
          <cell r="M2094">
            <v>4110463.900000006</v>
          </cell>
          <cell r="N2094">
            <v>136350897.44999999</v>
          </cell>
          <cell r="O2094">
            <v>953801377.41000009</v>
          </cell>
          <cell r="P2094">
            <v>-817450479.96000004</v>
          </cell>
        </row>
        <row r="2095">
          <cell r="A2095" t="str">
            <v>VASSOURAS - RJ</v>
          </cell>
          <cell r="B2095" t="str">
            <v>RJ</v>
          </cell>
          <cell r="C2095">
            <v>5</v>
          </cell>
          <cell r="D2095" t="str">
            <v>SE</v>
          </cell>
          <cell r="E2095" t="str">
            <v>2019</v>
          </cell>
          <cell r="F2095">
            <v>0</v>
          </cell>
          <cell r="G2095">
            <v>5480962.1399999997</v>
          </cell>
          <cell r="H2095">
            <v>0</v>
          </cell>
          <cell r="I2095">
            <v>-5480962.1399999997</v>
          </cell>
          <cell r="J2095">
            <v>93606041.329999998</v>
          </cell>
          <cell r="K2095">
            <v>79384533.040000007</v>
          </cell>
          <cell r="L2095">
            <v>68979629.400000006</v>
          </cell>
          <cell r="M2095">
            <v>-54758121.110000007</v>
          </cell>
          <cell r="N2095">
            <v>93606041.329999998</v>
          </cell>
          <cell r="O2095">
            <v>153845124.58000001</v>
          </cell>
          <cell r="P2095">
            <v>-60239083.250000015</v>
          </cell>
        </row>
        <row r="2096">
          <cell r="A2096" t="str">
            <v>VENÂNCIO AIRES - RS</v>
          </cell>
          <cell r="B2096" t="str">
            <v>RS</v>
          </cell>
          <cell r="C2096">
            <v>5</v>
          </cell>
          <cell r="D2096" t="str">
            <v>S</v>
          </cell>
          <cell r="E2096" t="str">
            <v>2019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219287202.25999999</v>
          </cell>
          <cell r="K2096">
            <v>185597565.91</v>
          </cell>
          <cell r="L2096">
            <v>230641038.96000001</v>
          </cell>
          <cell r="M2096">
            <v>-196951402.61000001</v>
          </cell>
          <cell r="N2096">
            <v>219287202.25999999</v>
          </cell>
          <cell r="O2096">
            <v>416238604.87</v>
          </cell>
          <cell r="P2096">
            <v>-196951402.61000001</v>
          </cell>
        </row>
        <row r="2097">
          <cell r="A2097" t="str">
            <v>VENTUROSA - PE</v>
          </cell>
          <cell r="B2097" t="str">
            <v>PE</v>
          </cell>
          <cell r="C2097">
            <v>6</v>
          </cell>
          <cell r="D2097" t="str">
            <v>NE</v>
          </cell>
          <cell r="E2097" t="str">
            <v>2019</v>
          </cell>
          <cell r="F2097">
            <v>0</v>
          </cell>
          <cell r="G2097">
            <v>111965350.68000001</v>
          </cell>
          <cell r="H2097">
            <v>120628421.09999999</v>
          </cell>
          <cell r="I2097">
            <v>-232593771.78</v>
          </cell>
          <cell r="J2097">
            <v>969814.65999999992</v>
          </cell>
          <cell r="K2097">
            <v>1330828.72</v>
          </cell>
          <cell r="L2097">
            <v>4071106.62</v>
          </cell>
          <cell r="M2097">
            <v>-4432120.68</v>
          </cell>
          <cell r="N2097">
            <v>969814.65999999992</v>
          </cell>
          <cell r="O2097">
            <v>237995707.12</v>
          </cell>
          <cell r="P2097">
            <v>-237025892.46000001</v>
          </cell>
        </row>
        <row r="2098">
          <cell r="A2098" t="str">
            <v>VERA - MT</v>
          </cell>
          <cell r="B2098" t="str">
            <v>MT</v>
          </cell>
          <cell r="C2098">
            <v>7</v>
          </cell>
          <cell r="D2098" t="str">
            <v>CO</v>
          </cell>
          <cell r="E2098" t="str">
            <v>2019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J2098">
            <v>23488428.260000002</v>
          </cell>
          <cell r="K2098">
            <v>12506021.51</v>
          </cell>
          <cell r="L2098">
            <v>43215551.130000003</v>
          </cell>
          <cell r="M2098">
            <v>-32233144.379999999</v>
          </cell>
          <cell r="N2098">
            <v>23488428.260000002</v>
          </cell>
          <cell r="O2098">
            <v>55721572.640000001</v>
          </cell>
          <cell r="P2098">
            <v>-32233144.379999999</v>
          </cell>
        </row>
        <row r="2099">
          <cell r="A2099" t="str">
            <v>VERA CRUZ - RN</v>
          </cell>
          <cell r="B2099" t="str">
            <v>RN</v>
          </cell>
          <cell r="C2099">
            <v>7</v>
          </cell>
          <cell r="D2099" t="str">
            <v>NE</v>
          </cell>
          <cell r="E2099" t="str">
            <v>2019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J2099">
            <v>3276572.79</v>
          </cell>
          <cell r="K2099">
            <v>20732796.260000002</v>
          </cell>
          <cell r="L2099">
            <v>18882534.02</v>
          </cell>
          <cell r="M2099">
            <v>-36338757.490000002</v>
          </cell>
          <cell r="N2099">
            <v>3276572.79</v>
          </cell>
          <cell r="O2099">
            <v>39615330.280000001</v>
          </cell>
          <cell r="P2099">
            <v>-36338757.490000002</v>
          </cell>
        </row>
        <row r="2100">
          <cell r="A2100" t="str">
            <v>VERA CRUZ - RS</v>
          </cell>
          <cell r="B2100" t="str">
            <v>RS</v>
          </cell>
          <cell r="C2100">
            <v>6</v>
          </cell>
          <cell r="D2100" t="str">
            <v>S</v>
          </cell>
          <cell r="E2100" t="str">
            <v>2019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J2100">
            <v>77735871.159999996</v>
          </cell>
          <cell r="K2100">
            <v>48426205.840000004</v>
          </cell>
          <cell r="L2100">
            <v>95468858.219999999</v>
          </cell>
          <cell r="M2100">
            <v>-66159192.900000013</v>
          </cell>
          <cell r="N2100">
            <v>77735871.159999996</v>
          </cell>
          <cell r="O2100">
            <v>143895064.06</v>
          </cell>
          <cell r="P2100">
            <v>-66159192.900000006</v>
          </cell>
        </row>
        <row r="2101">
          <cell r="A2101" t="str">
            <v>VERA MENDES - PI</v>
          </cell>
          <cell r="B2101" t="str">
            <v>PI</v>
          </cell>
          <cell r="C2101">
            <v>7</v>
          </cell>
          <cell r="D2101" t="str">
            <v>NE</v>
          </cell>
          <cell r="E2101" t="str">
            <v>2018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5681970.4299999997</v>
          </cell>
          <cell r="K2101">
            <v>4154503.04</v>
          </cell>
          <cell r="L2101">
            <v>16723945.52</v>
          </cell>
          <cell r="M2101">
            <v>-15196478.130000001</v>
          </cell>
          <cell r="N2101">
            <v>5681970.4299999997</v>
          </cell>
          <cell r="O2101">
            <v>20878448.559999999</v>
          </cell>
          <cell r="P2101">
            <v>-15196478.129999999</v>
          </cell>
        </row>
        <row r="2102">
          <cell r="A2102" t="str">
            <v>VERANÓPOLIS - RS</v>
          </cell>
          <cell r="B2102" t="str">
            <v>RS</v>
          </cell>
          <cell r="C2102">
            <v>6</v>
          </cell>
          <cell r="D2102" t="str">
            <v>S</v>
          </cell>
          <cell r="E2102" t="str">
            <v>2019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92463001.099999994</v>
          </cell>
          <cell r="K2102">
            <v>91396197</v>
          </cell>
          <cell r="L2102">
            <v>108859464</v>
          </cell>
          <cell r="M2102">
            <v>-107792659.90000001</v>
          </cell>
          <cell r="N2102">
            <v>92463001.099999994</v>
          </cell>
          <cell r="O2102">
            <v>200255661</v>
          </cell>
          <cell r="P2102">
            <v>-107792659.90000001</v>
          </cell>
        </row>
        <row r="2103">
          <cell r="A2103" t="str">
            <v>VERDEJANTE - PE</v>
          </cell>
          <cell r="B2103" t="str">
            <v>PE</v>
          </cell>
          <cell r="C2103">
            <v>7</v>
          </cell>
          <cell r="D2103" t="str">
            <v>NE</v>
          </cell>
          <cell r="E2103" t="str">
            <v>2018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379673.04</v>
          </cell>
          <cell r="K2103">
            <v>38822932.560000002</v>
          </cell>
          <cell r="L2103">
            <v>20477841.280000001</v>
          </cell>
          <cell r="M2103">
            <v>-58921100.799999997</v>
          </cell>
          <cell r="N2103">
            <v>379673.04</v>
          </cell>
          <cell r="O2103">
            <v>59300773.840000004</v>
          </cell>
          <cell r="P2103">
            <v>-58921100.800000004</v>
          </cell>
        </row>
        <row r="2104">
          <cell r="A2104" t="str">
            <v>VEREDINHA - MG</v>
          </cell>
          <cell r="B2104" t="str">
            <v>MG</v>
          </cell>
          <cell r="C2104">
            <v>7</v>
          </cell>
          <cell r="D2104" t="str">
            <v>SE</v>
          </cell>
          <cell r="E2104" t="str">
            <v>2019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J2104">
            <v>10089734.52</v>
          </cell>
          <cell r="K2104">
            <v>6101275.5499999998</v>
          </cell>
          <cell r="L2104">
            <v>12061753.41</v>
          </cell>
          <cell r="M2104">
            <v>-8073294.4400000004</v>
          </cell>
          <cell r="N2104">
            <v>10089734.52</v>
          </cell>
          <cell r="O2104">
            <v>18163028.960000001</v>
          </cell>
          <cell r="P2104">
            <v>-8073294.4400000013</v>
          </cell>
        </row>
        <row r="2105">
          <cell r="A2105" t="str">
            <v>VERTENTE DO LÉRIO - PE</v>
          </cell>
          <cell r="B2105" t="str">
            <v>PE</v>
          </cell>
          <cell r="C2105">
            <v>7</v>
          </cell>
          <cell r="D2105" t="str">
            <v>NE</v>
          </cell>
          <cell r="E2105" t="str">
            <v>2019</v>
          </cell>
          <cell r="F2105">
            <v>0</v>
          </cell>
          <cell r="G2105">
            <v>0</v>
          </cell>
          <cell r="H2105">
            <v>0</v>
          </cell>
          <cell r="I2105">
            <v>0</v>
          </cell>
          <cell r="J2105">
            <v>10622702.32</v>
          </cell>
          <cell r="K2105">
            <v>16250767.140000001</v>
          </cell>
          <cell r="L2105">
            <v>28774178.27</v>
          </cell>
          <cell r="M2105">
            <v>-34402243.090000004</v>
          </cell>
          <cell r="N2105">
            <v>10622702.32</v>
          </cell>
          <cell r="O2105">
            <v>45024945.409999996</v>
          </cell>
          <cell r="P2105">
            <v>-34402243.089999996</v>
          </cell>
        </row>
        <row r="2106">
          <cell r="A2106" t="str">
            <v>VESPASIANO - MG</v>
          </cell>
          <cell r="B2106" t="str">
            <v>MG</v>
          </cell>
          <cell r="C2106">
            <v>4</v>
          </cell>
          <cell r="D2106" t="str">
            <v>SE</v>
          </cell>
          <cell r="E2106" t="str">
            <v>2019</v>
          </cell>
          <cell r="F2106">
            <v>0</v>
          </cell>
          <cell r="G2106">
            <v>33214322.420000002</v>
          </cell>
          <cell r="H2106">
            <v>3710803.75</v>
          </cell>
          <cell r="I2106">
            <v>-36925126.170000002</v>
          </cell>
          <cell r="J2106">
            <v>114170023.40000001</v>
          </cell>
          <cell r="K2106">
            <v>131914142.09</v>
          </cell>
          <cell r="L2106">
            <v>215946723.00999999</v>
          </cell>
          <cell r="M2106">
            <v>-233690841.69999999</v>
          </cell>
          <cell r="N2106">
            <v>114170023.40000001</v>
          </cell>
          <cell r="O2106">
            <v>384785991.26999998</v>
          </cell>
          <cell r="P2106">
            <v>-270615967.87</v>
          </cell>
        </row>
        <row r="2107">
          <cell r="A2107" t="str">
            <v>VIADUTOS - RS</v>
          </cell>
          <cell r="B2107" t="str">
            <v>RS</v>
          </cell>
          <cell r="C2107">
            <v>7</v>
          </cell>
          <cell r="D2107" t="str">
            <v>S</v>
          </cell>
          <cell r="E2107" t="str">
            <v>2019</v>
          </cell>
          <cell r="F2107">
            <v>0</v>
          </cell>
          <cell r="G2107">
            <v>0</v>
          </cell>
          <cell r="H2107">
            <v>0</v>
          </cell>
          <cell r="I2107">
            <v>0</v>
          </cell>
          <cell r="J2107">
            <v>22963667.050000001</v>
          </cell>
          <cell r="K2107">
            <v>11618370</v>
          </cell>
          <cell r="L2107">
            <v>20161132</v>
          </cell>
          <cell r="M2107">
            <v>-8815834.9499999993</v>
          </cell>
          <cell r="N2107">
            <v>22963667.050000001</v>
          </cell>
          <cell r="O2107">
            <v>31779502</v>
          </cell>
          <cell r="P2107">
            <v>-8815834.9499999993</v>
          </cell>
        </row>
        <row r="2108">
          <cell r="A2108" t="str">
            <v>VIAMÃO - RS</v>
          </cell>
          <cell r="B2108" t="str">
            <v>RS</v>
          </cell>
          <cell r="C2108">
            <v>4</v>
          </cell>
          <cell r="D2108" t="str">
            <v>S</v>
          </cell>
          <cell r="E2108" t="str">
            <v>2019</v>
          </cell>
          <cell r="F2108">
            <v>0</v>
          </cell>
          <cell r="G2108">
            <v>0</v>
          </cell>
          <cell r="H2108">
            <v>0</v>
          </cell>
          <cell r="I2108">
            <v>0</v>
          </cell>
          <cell r="J2108">
            <v>414414933.56999999</v>
          </cell>
          <cell r="K2108">
            <v>537928725.14999998</v>
          </cell>
          <cell r="L2108">
            <v>782152157.65999997</v>
          </cell>
          <cell r="M2108">
            <v>-905665949.24000001</v>
          </cell>
          <cell r="N2108">
            <v>414414933.56999999</v>
          </cell>
          <cell r="O2108">
            <v>1320080882.8099999</v>
          </cell>
          <cell r="P2108">
            <v>-905665949.24000001</v>
          </cell>
        </row>
        <row r="2109">
          <cell r="A2109" t="str">
            <v>VIANA - ES</v>
          </cell>
          <cell r="B2109" t="str">
            <v>ES</v>
          </cell>
          <cell r="C2109">
            <v>5</v>
          </cell>
          <cell r="D2109" t="str">
            <v>SE</v>
          </cell>
          <cell r="E2109" t="str">
            <v>2019</v>
          </cell>
          <cell r="F2109">
            <v>4381.55</v>
          </cell>
          <cell r="G2109">
            <v>572936393.88999999</v>
          </cell>
          <cell r="H2109">
            <v>166306001.06</v>
          </cell>
          <cell r="I2109">
            <v>-739238013.39999998</v>
          </cell>
          <cell r="J2109">
            <v>50258367.380000003</v>
          </cell>
          <cell r="K2109">
            <v>4012380.26</v>
          </cell>
          <cell r="L2109">
            <v>28029580.18</v>
          </cell>
          <cell r="M2109">
            <v>18216406.940000009</v>
          </cell>
          <cell r="N2109">
            <v>50262748.93</v>
          </cell>
          <cell r="O2109">
            <v>771284355.38999999</v>
          </cell>
          <cell r="P2109">
            <v>-721021606.46000004</v>
          </cell>
        </row>
        <row r="2110">
          <cell r="A2110" t="str">
            <v>VIANÓPOLIS - GO</v>
          </cell>
          <cell r="B2110" t="str">
            <v>GO</v>
          </cell>
          <cell r="C2110">
            <v>6</v>
          </cell>
          <cell r="D2110" t="str">
            <v>CO</v>
          </cell>
          <cell r="E2110" t="str">
            <v>2018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  <cell r="J2110">
            <v>5784243.9199999999</v>
          </cell>
          <cell r="K2110">
            <v>39664992.090000004</v>
          </cell>
          <cell r="L2110">
            <v>59032102.530000001</v>
          </cell>
          <cell r="M2110">
            <v>-92912850.700000003</v>
          </cell>
          <cell r="N2110">
            <v>5784243.9199999999</v>
          </cell>
          <cell r="O2110">
            <v>98697094.620000005</v>
          </cell>
          <cell r="P2110">
            <v>-92912850.700000003</v>
          </cell>
        </row>
        <row r="2111">
          <cell r="A2111" t="str">
            <v>VICÊNCIA - PE</v>
          </cell>
          <cell r="B2111" t="str">
            <v>PE</v>
          </cell>
          <cell r="C2111">
            <v>5</v>
          </cell>
          <cell r="D2111" t="str">
            <v>NE</v>
          </cell>
          <cell r="E2111" t="str">
            <v>2018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  <cell r="J2111">
            <v>14834837.560000001</v>
          </cell>
          <cell r="K2111">
            <v>105310358.09</v>
          </cell>
          <cell r="L2111">
            <v>131708598.81999999</v>
          </cell>
          <cell r="M2111">
            <v>-222184119.34999999</v>
          </cell>
          <cell r="N2111">
            <v>14834837.560000001</v>
          </cell>
          <cell r="O2111">
            <v>237018956.91</v>
          </cell>
          <cell r="P2111">
            <v>-222184119.34999999</v>
          </cell>
        </row>
        <row r="2112">
          <cell r="A2112" t="str">
            <v>VICENTINA - MS</v>
          </cell>
          <cell r="B2112" t="str">
            <v>MS</v>
          </cell>
          <cell r="C2112">
            <v>6</v>
          </cell>
          <cell r="D2112" t="str">
            <v>CO</v>
          </cell>
          <cell r="E2112" t="str">
            <v>2018</v>
          </cell>
          <cell r="F2112">
            <v>0</v>
          </cell>
          <cell r="G2112">
            <v>0</v>
          </cell>
          <cell r="H2112">
            <v>0</v>
          </cell>
          <cell r="I2112">
            <v>0</v>
          </cell>
          <cell r="J2112">
            <v>6897415.3499999996</v>
          </cell>
          <cell r="K2112">
            <v>6710937.71</v>
          </cell>
          <cell r="L2112">
            <v>12616114.35</v>
          </cell>
          <cell r="M2112">
            <v>-12429636.710000001</v>
          </cell>
          <cell r="N2112">
            <v>6897415.3499999996</v>
          </cell>
          <cell r="O2112">
            <v>19327052.059999999</v>
          </cell>
          <cell r="P2112">
            <v>-12429636.709999999</v>
          </cell>
        </row>
        <row r="2113">
          <cell r="A2113" t="str">
            <v>VICENTINÓPOLIS - GO</v>
          </cell>
          <cell r="B2113" t="str">
            <v>GO</v>
          </cell>
          <cell r="C2113">
            <v>7</v>
          </cell>
          <cell r="D2113" t="str">
            <v>CO</v>
          </cell>
          <cell r="E2113" t="str">
            <v>2018</v>
          </cell>
          <cell r="F2113">
            <v>0</v>
          </cell>
          <cell r="G2113">
            <v>0</v>
          </cell>
          <cell r="H2113">
            <v>0</v>
          </cell>
          <cell r="I2113">
            <v>0</v>
          </cell>
          <cell r="J2113">
            <v>10125475.140000001</v>
          </cell>
          <cell r="K2113">
            <v>25526587.59</v>
          </cell>
          <cell r="L2113">
            <v>29899910.84</v>
          </cell>
          <cell r="M2113">
            <v>-45301023.289999999</v>
          </cell>
          <cell r="N2113">
            <v>10125475.140000001</v>
          </cell>
          <cell r="O2113">
            <v>55426498.43</v>
          </cell>
          <cell r="P2113">
            <v>-45301023.289999999</v>
          </cell>
        </row>
        <row r="2114">
          <cell r="A2114" t="str">
            <v>VIÇOSA - AL</v>
          </cell>
          <cell r="B2114" t="str">
            <v>AL</v>
          </cell>
          <cell r="C2114">
            <v>8</v>
          </cell>
          <cell r="D2114" t="str">
            <v>NE</v>
          </cell>
          <cell r="E2114" t="str">
            <v/>
          </cell>
          <cell r="F2114" t="str">
            <v/>
          </cell>
          <cell r="G2114" t="str">
            <v/>
          </cell>
          <cell r="H2114" t="str">
            <v/>
          </cell>
          <cell r="I2114" t="str">
            <v/>
          </cell>
          <cell r="J2114" t="str">
            <v/>
          </cell>
          <cell r="K2114" t="str">
            <v/>
          </cell>
          <cell r="L2114" t="str">
            <v/>
          </cell>
          <cell r="M2114" t="str">
            <v/>
          </cell>
          <cell r="N2114" t="str">
            <v/>
          </cell>
          <cell r="P2114" t="str">
            <v/>
          </cell>
        </row>
        <row r="2115">
          <cell r="A2115" t="str">
            <v>VIÇOSA - MG</v>
          </cell>
          <cell r="B2115" t="str">
            <v>MG</v>
          </cell>
          <cell r="C2115">
            <v>5</v>
          </cell>
          <cell r="D2115" t="str">
            <v>SE</v>
          </cell>
          <cell r="E2115" t="str">
            <v>2019</v>
          </cell>
          <cell r="F2115">
            <v>417735.44</v>
          </cell>
          <cell r="G2115">
            <v>416176956.45999998</v>
          </cell>
          <cell r="H2115">
            <v>474108971.63</v>
          </cell>
          <cell r="I2115">
            <v>-889868192.64999998</v>
          </cell>
          <cell r="J2115">
            <v>46819687.719999999</v>
          </cell>
          <cell r="K2115">
            <v>9134005.5399999991</v>
          </cell>
          <cell r="L2115">
            <v>36797232.420000002</v>
          </cell>
          <cell r="M2115">
            <v>888449.75999999791</v>
          </cell>
          <cell r="N2115">
            <v>47237423.159999996</v>
          </cell>
          <cell r="O2115">
            <v>936217166.04999983</v>
          </cell>
          <cell r="P2115">
            <v>-888979742.88999987</v>
          </cell>
        </row>
        <row r="2116">
          <cell r="A2116" t="str">
            <v>VIÇOSA DO CEARÁ - CE</v>
          </cell>
          <cell r="B2116" t="str">
            <v>CE</v>
          </cell>
          <cell r="C2116">
            <v>5</v>
          </cell>
          <cell r="D2116" t="str">
            <v>NE</v>
          </cell>
          <cell r="E2116" t="str">
            <v>2019</v>
          </cell>
          <cell r="F2116">
            <v>0</v>
          </cell>
          <cell r="G2116">
            <v>0</v>
          </cell>
          <cell r="H2116">
            <v>0</v>
          </cell>
          <cell r="I2116">
            <v>0</v>
          </cell>
          <cell r="J2116">
            <v>76408701.780000001</v>
          </cell>
          <cell r="K2116">
            <v>22208795.149999999</v>
          </cell>
          <cell r="L2116">
            <v>123343127.69</v>
          </cell>
          <cell r="M2116">
            <v>-69143221.060000002</v>
          </cell>
          <cell r="N2116">
            <v>76408701.780000001</v>
          </cell>
          <cell r="O2116">
            <v>145551922.84</v>
          </cell>
          <cell r="P2116">
            <v>-69143221.060000002</v>
          </cell>
        </row>
        <row r="2117">
          <cell r="A2117" t="str">
            <v>VICTOR GRAEFF - RS</v>
          </cell>
          <cell r="B2117" t="str">
            <v>RS</v>
          </cell>
          <cell r="C2117">
            <v>7</v>
          </cell>
          <cell r="D2117" t="str">
            <v>S</v>
          </cell>
          <cell r="E2117" t="str">
            <v>2019</v>
          </cell>
          <cell r="F2117">
            <v>0</v>
          </cell>
          <cell r="G2117">
            <v>0</v>
          </cell>
          <cell r="H2117">
            <v>0</v>
          </cell>
          <cell r="I2117">
            <v>0</v>
          </cell>
          <cell r="J2117">
            <v>19130899.16</v>
          </cell>
          <cell r="K2117">
            <v>18467855.52</v>
          </cell>
          <cell r="L2117">
            <v>20072602</v>
          </cell>
          <cell r="M2117">
            <v>-19409558.359999999</v>
          </cell>
          <cell r="N2117">
            <v>19130899.16</v>
          </cell>
          <cell r="O2117">
            <v>38540457.519999996</v>
          </cell>
          <cell r="P2117">
            <v>-19409558.359999996</v>
          </cell>
        </row>
        <row r="2118">
          <cell r="A2118" t="str">
            <v>VIDEIRA - SC</v>
          </cell>
          <cell r="B2118" t="str">
            <v>SC</v>
          </cell>
          <cell r="C2118">
            <v>5</v>
          </cell>
          <cell r="D2118" t="str">
            <v>S</v>
          </cell>
          <cell r="E2118" t="str">
            <v>2019</v>
          </cell>
          <cell r="F2118">
            <v>0</v>
          </cell>
          <cell r="G2118">
            <v>10033456.75</v>
          </cell>
          <cell r="H2118">
            <v>0</v>
          </cell>
          <cell r="I2118">
            <v>-10033456.75</v>
          </cell>
          <cell r="J2118">
            <v>216926291.38999999</v>
          </cell>
          <cell r="K2118">
            <v>169208452.47999999</v>
          </cell>
          <cell r="L2118">
            <v>124678740.83</v>
          </cell>
          <cell r="M2118">
            <v>-76960901.920000002</v>
          </cell>
          <cell r="N2118">
            <v>216926291.38999999</v>
          </cell>
          <cell r="O2118">
            <v>303920650.06</v>
          </cell>
          <cell r="P2118">
            <v>-86994358.670000017</v>
          </cell>
        </row>
        <row r="2119">
          <cell r="A2119" t="str">
            <v>VILA BELA DA SANTÍSSIMA TRINDADE - MT</v>
          </cell>
          <cell r="B2119" t="str">
            <v>MT</v>
          </cell>
          <cell r="C2119">
            <v>6</v>
          </cell>
          <cell r="D2119" t="str">
            <v>CO</v>
          </cell>
          <cell r="E2119" t="str">
            <v>2019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  <cell r="J2119">
            <v>26491461.579999998</v>
          </cell>
          <cell r="K2119">
            <v>19617807.559999999</v>
          </cell>
          <cell r="L2119">
            <v>29189663.27</v>
          </cell>
          <cell r="M2119">
            <v>-22316009.25</v>
          </cell>
          <cell r="N2119">
            <v>26491461.579999998</v>
          </cell>
          <cell r="O2119">
            <v>48807470.829999998</v>
          </cell>
          <cell r="P2119">
            <v>-22316009.25</v>
          </cell>
        </row>
        <row r="2120">
          <cell r="A2120" t="str">
            <v>VILA BOA - GO</v>
          </cell>
          <cell r="B2120" t="str">
            <v>GO</v>
          </cell>
          <cell r="C2120">
            <v>7</v>
          </cell>
          <cell r="D2120" t="str">
            <v>CO</v>
          </cell>
          <cell r="E2120" t="str">
            <v>2019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J2120">
            <v>4459527.5599999996</v>
          </cell>
          <cell r="K2120">
            <v>10409700.619999999</v>
          </cell>
          <cell r="L2120">
            <v>23354796.18</v>
          </cell>
          <cell r="M2120">
            <v>-29304969.239999998</v>
          </cell>
          <cell r="N2120">
            <v>4459527.5599999996</v>
          </cell>
          <cell r="O2120">
            <v>33764496.799999997</v>
          </cell>
          <cell r="P2120">
            <v>-29304969.239999998</v>
          </cell>
        </row>
        <row r="2121">
          <cell r="A2121" t="str">
            <v>VILA FLORES - RS</v>
          </cell>
          <cell r="B2121" t="str">
            <v>RS</v>
          </cell>
          <cell r="C2121">
            <v>7</v>
          </cell>
          <cell r="D2121" t="str">
            <v>S</v>
          </cell>
          <cell r="E2121" t="str">
            <v>2019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J2121">
            <v>24283916.800000001</v>
          </cell>
          <cell r="K2121">
            <v>12727228.09</v>
          </cell>
          <cell r="L2121">
            <v>26773085.82</v>
          </cell>
          <cell r="M2121">
            <v>-15216397.109999999</v>
          </cell>
          <cell r="N2121">
            <v>24283916.800000001</v>
          </cell>
          <cell r="O2121">
            <v>39500313.909999996</v>
          </cell>
          <cell r="P2121">
            <v>-15216397.109999996</v>
          </cell>
        </row>
        <row r="2122">
          <cell r="A2122" t="str">
            <v>VILA LÂNGARO - RS</v>
          </cell>
          <cell r="B2122" t="str">
            <v>RS</v>
          </cell>
          <cell r="C2122">
            <v>7</v>
          </cell>
          <cell r="D2122" t="str">
            <v>S</v>
          </cell>
          <cell r="E2122" t="str">
            <v>2019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J2122">
            <v>16425589.76</v>
          </cell>
          <cell r="K2122">
            <v>5337320.46</v>
          </cell>
          <cell r="L2122">
            <v>16863763.329999998</v>
          </cell>
          <cell r="M2122">
            <v>-5775494.0299999984</v>
          </cell>
          <cell r="N2122">
            <v>16425589.76</v>
          </cell>
          <cell r="O2122">
            <v>22201083.789999999</v>
          </cell>
          <cell r="P2122">
            <v>-5775494.0299999993</v>
          </cell>
        </row>
        <row r="2123">
          <cell r="A2123" t="str">
            <v>VILA MARIA - RS</v>
          </cell>
          <cell r="B2123" t="str">
            <v>RS</v>
          </cell>
          <cell r="C2123">
            <v>7</v>
          </cell>
          <cell r="D2123" t="str">
            <v>S</v>
          </cell>
          <cell r="E2123" t="str">
            <v>2019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J2123">
            <v>23365866.350000001</v>
          </cell>
          <cell r="K2123">
            <v>13577287.779999999</v>
          </cell>
          <cell r="L2123">
            <v>23820508.469999999</v>
          </cell>
          <cell r="M2123">
            <v>-14031929.9</v>
          </cell>
          <cell r="N2123">
            <v>23365866.350000001</v>
          </cell>
          <cell r="O2123">
            <v>37397796.25</v>
          </cell>
          <cell r="P2123">
            <v>-14031929.899999999</v>
          </cell>
        </row>
        <row r="2124">
          <cell r="A2124" t="str">
            <v>VILA NOVA DO PIAUÍ - PI</v>
          </cell>
          <cell r="B2124" t="str">
            <v>PI</v>
          </cell>
          <cell r="C2124">
            <v>7</v>
          </cell>
          <cell r="D2124" t="str">
            <v>NE</v>
          </cell>
          <cell r="E2124" t="str">
            <v>2019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J2124">
            <v>1850357.44</v>
          </cell>
          <cell r="K2124">
            <v>1896364.43</v>
          </cell>
          <cell r="L2124">
            <v>15453931.220000001</v>
          </cell>
          <cell r="M2124">
            <v>-15499938.210000001</v>
          </cell>
          <cell r="N2124">
            <v>1850357.44</v>
          </cell>
          <cell r="O2124">
            <v>17350295.650000002</v>
          </cell>
          <cell r="P2124">
            <v>-15499938.210000003</v>
          </cell>
        </row>
        <row r="2125">
          <cell r="A2125" t="str">
            <v>VILA NOVA DO SUL - RS</v>
          </cell>
          <cell r="B2125" t="str">
            <v>RS</v>
          </cell>
          <cell r="C2125">
            <v>7</v>
          </cell>
          <cell r="D2125" t="str">
            <v>S</v>
          </cell>
          <cell r="E2125" t="str">
            <v>2019</v>
          </cell>
          <cell r="F2125">
            <v>0</v>
          </cell>
          <cell r="G2125">
            <v>774278.42</v>
          </cell>
          <cell r="H2125">
            <v>0</v>
          </cell>
          <cell r="I2125">
            <v>-774278.42</v>
          </cell>
          <cell r="J2125">
            <v>12195812.689999999</v>
          </cell>
          <cell r="K2125">
            <v>7448105.4299999997</v>
          </cell>
          <cell r="L2125">
            <v>23645613.390000001</v>
          </cell>
          <cell r="M2125">
            <v>-18897906.129999999</v>
          </cell>
          <cell r="N2125">
            <v>12195812.689999999</v>
          </cell>
          <cell r="O2125">
            <v>31867997.240000002</v>
          </cell>
          <cell r="P2125">
            <v>-19672184.550000004</v>
          </cell>
        </row>
        <row r="2126">
          <cell r="A2126" t="str">
            <v>VILA RICA - MT</v>
          </cell>
          <cell r="B2126" t="str">
            <v>MT</v>
          </cell>
          <cell r="C2126">
            <v>6</v>
          </cell>
          <cell r="D2126" t="str">
            <v>CO</v>
          </cell>
          <cell r="E2126" t="str">
            <v>2019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J2126">
            <v>30816412.260000002</v>
          </cell>
          <cell r="K2126">
            <v>37902950.57</v>
          </cell>
          <cell r="L2126">
            <v>47688860.68</v>
          </cell>
          <cell r="M2126">
            <v>-54775398.989999987</v>
          </cell>
          <cell r="N2126">
            <v>30816412.260000002</v>
          </cell>
          <cell r="O2126">
            <v>85591811.25</v>
          </cell>
          <cell r="P2126">
            <v>-54775398.989999995</v>
          </cell>
        </row>
        <row r="2127">
          <cell r="A2127" t="str">
            <v>VILA VELHA - ES</v>
          </cell>
          <cell r="B2127" t="str">
            <v>ES</v>
          </cell>
          <cell r="C2127">
            <v>3</v>
          </cell>
          <cell r="D2127" t="str">
            <v>SE</v>
          </cell>
          <cell r="E2127" t="str">
            <v>2018</v>
          </cell>
          <cell r="F2127">
            <v>2191484.08</v>
          </cell>
          <cell r="G2127">
            <v>1295347948.5</v>
          </cell>
          <cell r="H2127">
            <v>519507017.24000001</v>
          </cell>
          <cell r="I2127">
            <v>-1812663481.6600001</v>
          </cell>
          <cell r="J2127">
            <v>209794403.97999999</v>
          </cell>
          <cell r="K2127">
            <v>29224728.399999999</v>
          </cell>
          <cell r="L2127">
            <v>262425573.08000001</v>
          </cell>
          <cell r="M2127">
            <v>-81855897.50000003</v>
          </cell>
          <cell r="N2127">
            <v>211985888.06</v>
          </cell>
          <cell r="O2127">
            <v>2106505267.22</v>
          </cell>
          <cell r="P2127">
            <v>-1894519379.1600001</v>
          </cell>
        </row>
        <row r="2128">
          <cell r="A2128" t="str">
            <v>VILHENA - RO</v>
          </cell>
          <cell r="B2128" t="str">
            <v>RO</v>
          </cell>
          <cell r="C2128">
            <v>5</v>
          </cell>
          <cell r="D2128" t="str">
            <v>N</v>
          </cell>
          <cell r="E2128" t="str">
            <v>2019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J2128">
            <v>121679784.53</v>
          </cell>
          <cell r="K2128">
            <v>51678436.840000004</v>
          </cell>
          <cell r="L2128">
            <v>202397298.72</v>
          </cell>
          <cell r="M2128">
            <v>-132395951.03</v>
          </cell>
          <cell r="N2128">
            <v>121679784.53</v>
          </cell>
          <cell r="O2128">
            <v>254075735.56</v>
          </cell>
          <cell r="P2128">
            <v>-132395951.03</v>
          </cell>
        </row>
        <row r="2129">
          <cell r="A2129" t="str">
            <v>VIRADOURO - SP</v>
          </cell>
          <cell r="B2129" t="str">
            <v>SP</v>
          </cell>
          <cell r="C2129">
            <v>6</v>
          </cell>
          <cell r="D2129" t="str">
            <v>SE</v>
          </cell>
          <cell r="E2129" t="str">
            <v>2019</v>
          </cell>
          <cell r="F2129">
            <v>0</v>
          </cell>
          <cell r="G2129">
            <v>1309482.3799999999</v>
          </cell>
          <cell r="H2129">
            <v>0</v>
          </cell>
          <cell r="I2129">
            <v>-1309482.3799999999</v>
          </cell>
          <cell r="J2129">
            <v>46350858.469999999</v>
          </cell>
          <cell r="K2129">
            <v>25383973.43</v>
          </cell>
          <cell r="L2129">
            <v>31249647.66</v>
          </cell>
          <cell r="M2129">
            <v>-10282762.619999999</v>
          </cell>
          <cell r="N2129">
            <v>46350858.469999999</v>
          </cell>
          <cell r="O2129">
            <v>57943103.469999999</v>
          </cell>
          <cell r="P2129">
            <v>-11592245</v>
          </cell>
        </row>
        <row r="2130">
          <cell r="A2130" t="str">
            <v>VIRGINÓPOLIS - MG</v>
          </cell>
          <cell r="B2130" t="str">
            <v>MG</v>
          </cell>
          <cell r="C2130">
            <v>7</v>
          </cell>
          <cell r="D2130" t="str">
            <v>SE</v>
          </cell>
          <cell r="E2130" t="str">
            <v>2018</v>
          </cell>
          <cell r="F2130">
            <v>0</v>
          </cell>
          <cell r="G2130">
            <v>4612958.2699999996</v>
          </cell>
          <cell r="H2130">
            <v>0</v>
          </cell>
          <cell r="I2130">
            <v>-4612958.2699999996</v>
          </cell>
          <cell r="J2130">
            <v>8527484.3000000007</v>
          </cell>
          <cell r="K2130">
            <v>23897670.059999999</v>
          </cell>
          <cell r="L2130">
            <v>16346834.189999999</v>
          </cell>
          <cell r="M2130">
            <v>-31717019.949999999</v>
          </cell>
          <cell r="N2130">
            <v>8527484.3000000007</v>
          </cell>
          <cell r="O2130">
            <v>44857462.519999996</v>
          </cell>
          <cell r="P2130">
            <v>-36329978.219999999</v>
          </cell>
        </row>
        <row r="2131">
          <cell r="A2131" t="str">
            <v>VISCONDE DO RIO BRANCO - MG</v>
          </cell>
          <cell r="B2131" t="str">
            <v>MG</v>
          </cell>
          <cell r="C2131">
            <v>5</v>
          </cell>
          <cell r="D2131" t="str">
            <v>SE</v>
          </cell>
          <cell r="E2131" t="str">
            <v>2019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J2131">
            <v>10270990.699999999</v>
          </cell>
          <cell r="K2131">
            <v>95315158.780000001</v>
          </cell>
          <cell r="L2131">
            <v>116388268.77</v>
          </cell>
          <cell r="M2131">
            <v>-201432436.84999999</v>
          </cell>
          <cell r="N2131">
            <v>10270990.699999999</v>
          </cell>
          <cell r="O2131">
            <v>211703427.55000001</v>
          </cell>
          <cell r="P2131">
            <v>-201432436.85000002</v>
          </cell>
        </row>
        <row r="2132">
          <cell r="A2132" t="str">
            <v>VISTA GAÚCHA - RS</v>
          </cell>
          <cell r="B2132" t="str">
            <v>RS</v>
          </cell>
          <cell r="C2132">
            <v>7</v>
          </cell>
          <cell r="D2132" t="str">
            <v>S</v>
          </cell>
          <cell r="E2132" t="str">
            <v>2019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14289088.640000001</v>
          </cell>
          <cell r="K2132">
            <v>1251533.81</v>
          </cell>
          <cell r="L2132">
            <v>12157682.699999999</v>
          </cell>
          <cell r="M2132">
            <v>879872.13000000129</v>
          </cell>
          <cell r="N2132">
            <v>14289088.640000001</v>
          </cell>
          <cell r="O2132">
            <v>13409216.51</v>
          </cell>
          <cell r="P2132">
            <v>879872.13000000082</v>
          </cell>
        </row>
        <row r="2133">
          <cell r="A2133" t="str">
            <v>VITÓRIA - ES</v>
          </cell>
          <cell r="B2133" t="str">
            <v>ES</v>
          </cell>
          <cell r="C2133">
            <v>2</v>
          </cell>
          <cell r="D2133" t="str">
            <v>SE</v>
          </cell>
          <cell r="E2133" t="str">
            <v>2019</v>
          </cell>
          <cell r="F2133">
            <v>411060196.88</v>
          </cell>
          <cell r="G2133">
            <v>4937461212.3199997</v>
          </cell>
          <cell r="H2133">
            <v>3537586876.9099998</v>
          </cell>
          <cell r="I2133">
            <v>-8063987892.3499994</v>
          </cell>
          <cell r="J2133">
            <v>153823925.69999999</v>
          </cell>
          <cell r="K2133">
            <v>4805734.05</v>
          </cell>
          <cell r="L2133">
            <v>42170658.75</v>
          </cell>
          <cell r="M2133">
            <v>106847532.90000001</v>
          </cell>
          <cell r="N2133">
            <v>564884122.57999992</v>
          </cell>
          <cell r="O2133">
            <v>8522024482.0299997</v>
          </cell>
          <cell r="P2133">
            <v>-7957140359.4499998</v>
          </cell>
        </row>
        <row r="2134">
          <cell r="A2134" t="str">
            <v>VITÓRIA DAS MISSÕES - RS</v>
          </cell>
          <cell r="B2134" t="str">
            <v>RS</v>
          </cell>
          <cell r="C2134">
            <v>7</v>
          </cell>
          <cell r="D2134" t="str">
            <v>S</v>
          </cell>
          <cell r="E2134" t="str">
            <v>2019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14332154.99</v>
          </cell>
          <cell r="K2134">
            <v>7934136.4199999999</v>
          </cell>
          <cell r="L2134">
            <v>4368961.49</v>
          </cell>
          <cell r="M2134">
            <v>2029057.08</v>
          </cell>
          <cell r="N2134">
            <v>14332154.99</v>
          </cell>
          <cell r="O2134">
            <v>12303097.91</v>
          </cell>
          <cell r="P2134">
            <v>2029057.08</v>
          </cell>
        </row>
        <row r="2135">
          <cell r="A2135" t="str">
            <v>VITÓRIA DE SANTO ANTÃO - PE</v>
          </cell>
          <cell r="B2135" t="str">
            <v>PE</v>
          </cell>
          <cell r="C2135">
            <v>4</v>
          </cell>
          <cell r="D2135" t="str">
            <v>NE</v>
          </cell>
          <cell r="E2135" t="str">
            <v>2018</v>
          </cell>
          <cell r="F2135">
            <v>0</v>
          </cell>
          <cell r="G2135">
            <v>671675813.00999999</v>
          </cell>
          <cell r="H2135">
            <v>693933689.36000001</v>
          </cell>
          <cell r="I2135">
            <v>-1365609502.3699999</v>
          </cell>
          <cell r="J2135">
            <v>384306.3</v>
          </cell>
          <cell r="K2135">
            <v>0</v>
          </cell>
          <cell r="L2135">
            <v>-9157520.8000000007</v>
          </cell>
          <cell r="M2135">
            <v>9541827.1000000015</v>
          </cell>
          <cell r="N2135">
            <v>384306.3</v>
          </cell>
          <cell r="O2135">
            <v>1356451981.5699999</v>
          </cell>
          <cell r="P2135">
            <v>-1356067675.27</v>
          </cell>
        </row>
        <row r="2136">
          <cell r="A2136" t="str">
            <v>VITÓRIA DO MEARIM - MA</v>
          </cell>
          <cell r="B2136" t="str">
            <v>MA</v>
          </cell>
          <cell r="C2136">
            <v>8</v>
          </cell>
          <cell r="D2136" t="str">
            <v>NE</v>
          </cell>
          <cell r="E2136" t="str">
            <v/>
          </cell>
          <cell r="F2136" t="str">
            <v/>
          </cell>
          <cell r="G2136" t="str">
            <v/>
          </cell>
          <cell r="H2136" t="str">
            <v/>
          </cell>
          <cell r="I2136" t="str">
            <v/>
          </cell>
          <cell r="J2136" t="str">
            <v/>
          </cell>
          <cell r="K2136" t="str">
            <v/>
          </cell>
          <cell r="L2136" t="str">
            <v/>
          </cell>
          <cell r="M2136" t="str">
            <v/>
          </cell>
          <cell r="N2136" t="str">
            <v/>
          </cell>
          <cell r="P2136" t="str">
            <v/>
          </cell>
        </row>
        <row r="2137">
          <cell r="A2137" t="str">
            <v>VOLTA REDONDA - RJ</v>
          </cell>
          <cell r="B2137" t="str">
            <v>RJ</v>
          </cell>
          <cell r="C2137">
            <v>3</v>
          </cell>
          <cell r="D2137" t="str">
            <v>SE</v>
          </cell>
          <cell r="E2137" t="str">
            <v>2018</v>
          </cell>
          <cell r="F2137">
            <v>0</v>
          </cell>
          <cell r="G2137">
            <v>1879609160.26</v>
          </cell>
          <cell r="H2137">
            <v>983851665.60000002</v>
          </cell>
          <cell r="I2137">
            <v>-2863460825.8600001</v>
          </cell>
          <cell r="J2137">
            <v>43024033.590000004</v>
          </cell>
          <cell r="K2137">
            <v>-150406976.53</v>
          </cell>
          <cell r="L2137">
            <v>68581119.579999998</v>
          </cell>
          <cell r="M2137">
            <v>124849890.54000001</v>
          </cell>
          <cell r="N2137">
            <v>43024033.590000004</v>
          </cell>
          <cell r="O2137">
            <v>2781634968.9099998</v>
          </cell>
          <cell r="P2137">
            <v>-2738610935.3199997</v>
          </cell>
        </row>
        <row r="2138">
          <cell r="A2138" t="str">
            <v>VOTORANTIM - SP</v>
          </cell>
          <cell r="B2138" t="str">
            <v>SP</v>
          </cell>
          <cell r="C2138">
            <v>4</v>
          </cell>
          <cell r="D2138" t="str">
            <v>SE</v>
          </cell>
          <cell r="E2138" t="str">
            <v>2017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  <cell r="J2138">
            <v>62857598.880000003</v>
          </cell>
          <cell r="K2138">
            <v>382521950.75</v>
          </cell>
          <cell r="L2138">
            <v>344295417.80000001</v>
          </cell>
          <cell r="M2138">
            <v>-663959769.67000008</v>
          </cell>
          <cell r="N2138">
            <v>62857598.880000003</v>
          </cell>
          <cell r="O2138">
            <v>726817368.54999995</v>
          </cell>
          <cell r="P2138">
            <v>-663959769.66999996</v>
          </cell>
        </row>
        <row r="2139">
          <cell r="A2139" t="str">
            <v>VOTUPORANGA - SP</v>
          </cell>
          <cell r="B2139" t="str">
            <v>SP</v>
          </cell>
          <cell r="C2139">
            <v>5</v>
          </cell>
          <cell r="D2139" t="str">
            <v>SE</v>
          </cell>
          <cell r="E2139" t="str">
            <v>2019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  <cell r="J2139">
            <v>117499730.88</v>
          </cell>
          <cell r="K2139">
            <v>56937571.810000002</v>
          </cell>
          <cell r="L2139">
            <v>182462078.83000001</v>
          </cell>
          <cell r="M2139">
            <v>-121899919.76000001</v>
          </cell>
          <cell r="N2139">
            <v>117499730.88</v>
          </cell>
          <cell r="O2139">
            <v>239399650.64000002</v>
          </cell>
          <cell r="P2139">
            <v>-121899919.76000002</v>
          </cell>
        </row>
        <row r="2140">
          <cell r="A2140" t="str">
            <v>WENCESLAU BRAZ - PR</v>
          </cell>
          <cell r="B2140" t="str">
            <v>PR</v>
          </cell>
          <cell r="C2140">
            <v>6</v>
          </cell>
          <cell r="D2140" t="str">
            <v>S</v>
          </cell>
          <cell r="E2140" t="str">
            <v>2019</v>
          </cell>
          <cell r="F2140">
            <v>0</v>
          </cell>
          <cell r="G2140">
            <v>0</v>
          </cell>
          <cell r="H2140">
            <v>0</v>
          </cell>
          <cell r="I2140">
            <v>0</v>
          </cell>
          <cell r="J2140">
            <v>21601214.859999999</v>
          </cell>
          <cell r="K2140">
            <v>59689018.799999997</v>
          </cell>
          <cell r="L2140">
            <v>29004504.629999999</v>
          </cell>
          <cell r="M2140">
            <v>-67092308.569999993</v>
          </cell>
          <cell r="N2140">
            <v>21601214.859999999</v>
          </cell>
          <cell r="O2140">
            <v>88693523.429999992</v>
          </cell>
          <cell r="P2140">
            <v>-67092308.569999993</v>
          </cell>
        </row>
        <row r="2141">
          <cell r="A2141" t="str">
            <v>XAMBRÊ - PR</v>
          </cell>
          <cell r="B2141" t="str">
            <v>PR</v>
          </cell>
          <cell r="C2141">
            <v>7</v>
          </cell>
          <cell r="D2141" t="str">
            <v>S</v>
          </cell>
          <cell r="E2141" t="str">
            <v>2019</v>
          </cell>
          <cell r="F2141">
            <v>0</v>
          </cell>
          <cell r="G2141">
            <v>0</v>
          </cell>
          <cell r="H2141">
            <v>0</v>
          </cell>
          <cell r="I2141">
            <v>0</v>
          </cell>
          <cell r="J2141">
            <v>10930255.720000001</v>
          </cell>
          <cell r="K2141">
            <v>27576448.420000002</v>
          </cell>
          <cell r="L2141">
            <v>14015637.74</v>
          </cell>
          <cell r="M2141">
            <v>-30661830.440000001</v>
          </cell>
          <cell r="N2141">
            <v>10930255.720000001</v>
          </cell>
          <cell r="O2141">
            <v>41592086.160000004</v>
          </cell>
          <cell r="P2141">
            <v>-30661830.440000005</v>
          </cell>
        </row>
        <row r="2142">
          <cell r="A2142" t="str">
            <v>XANGRI-LÁ - RS</v>
          </cell>
          <cell r="B2142" t="str">
            <v>RS</v>
          </cell>
          <cell r="C2142">
            <v>6</v>
          </cell>
          <cell r="D2142" t="str">
            <v>S</v>
          </cell>
          <cell r="E2142" t="str">
            <v>2019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37456018.700000003</v>
          </cell>
          <cell r="K2142">
            <v>33698105.119999997</v>
          </cell>
          <cell r="L2142">
            <v>137442843.47</v>
          </cell>
          <cell r="M2142">
            <v>-133684929.89</v>
          </cell>
          <cell r="N2142">
            <v>37456018.700000003</v>
          </cell>
          <cell r="O2142">
            <v>171140948.59</v>
          </cell>
          <cell r="P2142">
            <v>-133684929.89</v>
          </cell>
        </row>
        <row r="2143">
          <cell r="A2143" t="str">
            <v>ZACARIAS - SP</v>
          </cell>
          <cell r="B2143" t="str">
            <v>SP</v>
          </cell>
          <cell r="C2143">
            <v>7</v>
          </cell>
          <cell r="D2143" t="str">
            <v>SE</v>
          </cell>
          <cell r="E2143" t="str">
            <v>2018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31935374.649999999</v>
          </cell>
          <cell r="K2143">
            <v>9550880.9399999995</v>
          </cell>
          <cell r="L2143">
            <v>32855719.579999998</v>
          </cell>
          <cell r="M2143">
            <v>-10471225.869999999</v>
          </cell>
          <cell r="N2143">
            <v>31935374.649999999</v>
          </cell>
          <cell r="O2143">
            <v>42406600.519999996</v>
          </cell>
          <cell r="P2143">
            <v>-10471225.869999997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20"/>
  <sheetViews>
    <sheetView workbookViewId="0">
      <selection activeCell="I10" sqref="I10"/>
    </sheetView>
  </sheetViews>
  <sheetFormatPr defaultColWidth="9.140625" defaultRowHeight="14.25" x14ac:dyDescent="0.2"/>
  <cols>
    <col min="1" max="1" width="75.7109375" style="6" customWidth="1"/>
    <col min="2" max="16384" width="9.140625" style="7"/>
  </cols>
  <sheetData>
    <row r="1" spans="1:1" x14ac:dyDescent="0.2">
      <c r="A1" s="6" t="s">
        <v>2168</v>
      </c>
    </row>
    <row r="2" spans="1:1" ht="71.25" x14ac:dyDescent="0.2">
      <c r="A2" s="6" t="s">
        <v>2203</v>
      </c>
    </row>
    <row r="3" spans="1:1" ht="31.5" customHeight="1" x14ac:dyDescent="0.2">
      <c r="A3" s="6" t="s">
        <v>2204</v>
      </c>
    </row>
    <row r="4" spans="1:1" ht="42.75" x14ac:dyDescent="0.2">
      <c r="A4" s="6" t="s">
        <v>2205</v>
      </c>
    </row>
    <row r="5" spans="1:1" ht="28.5" x14ac:dyDescent="0.2">
      <c r="A5" s="6" t="s">
        <v>2206</v>
      </c>
    </row>
    <row r="6" spans="1:1" x14ac:dyDescent="0.2">
      <c r="A6" s="6" t="s">
        <v>2207</v>
      </c>
    </row>
    <row r="7" spans="1:1" ht="28.5" x14ac:dyDescent="0.2">
      <c r="A7" s="6" t="s">
        <v>2208</v>
      </c>
    </row>
    <row r="8" spans="1:1" x14ac:dyDescent="0.2">
      <c r="A8" s="8" t="s">
        <v>2157</v>
      </c>
    </row>
    <row r="9" spans="1:1" ht="30" customHeight="1" x14ac:dyDescent="0.2">
      <c r="A9" s="6" t="s">
        <v>2209</v>
      </c>
    </row>
    <row r="10" spans="1:1" x14ac:dyDescent="0.2">
      <c r="A10" s="6" t="s">
        <v>2158</v>
      </c>
    </row>
    <row r="11" spans="1:1" x14ac:dyDescent="0.2">
      <c r="A11" s="6" t="s">
        <v>2159</v>
      </c>
    </row>
    <row r="12" spans="1:1" ht="42.75" x14ac:dyDescent="0.2">
      <c r="A12" s="6" t="s">
        <v>2160</v>
      </c>
    </row>
    <row r="13" spans="1:1" ht="72.75" customHeight="1" x14ac:dyDescent="0.2">
      <c r="A13" s="6" t="s">
        <v>2161</v>
      </c>
    </row>
    <row r="14" spans="1:1" ht="85.5" x14ac:dyDescent="0.2">
      <c r="A14" s="6" t="s">
        <v>2162</v>
      </c>
    </row>
    <row r="15" spans="1:1" ht="28.5" x14ac:dyDescent="0.2">
      <c r="A15" s="6" t="s">
        <v>2163</v>
      </c>
    </row>
    <row r="16" spans="1:1" ht="28.5" x14ac:dyDescent="0.2">
      <c r="A16" s="6" t="s">
        <v>2164</v>
      </c>
    </row>
    <row r="17" spans="1:1" ht="28.5" x14ac:dyDescent="0.2">
      <c r="A17" s="6" t="s">
        <v>2165</v>
      </c>
    </row>
    <row r="18" spans="1:1" ht="28.5" x14ac:dyDescent="0.2">
      <c r="A18" s="6" t="s">
        <v>2166</v>
      </c>
    </row>
    <row r="19" spans="1:1" x14ac:dyDescent="0.2">
      <c r="A19" s="6" t="s">
        <v>2167</v>
      </c>
    </row>
    <row r="20" spans="1:1" ht="142.5" x14ac:dyDescent="0.2">
      <c r="A20" s="6" t="s">
        <v>2200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42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F2146" sqref="F2146"/>
    </sheetView>
  </sheetViews>
  <sheetFormatPr defaultRowHeight="15" x14ac:dyDescent="0.25"/>
  <cols>
    <col min="1" max="1" width="43" customWidth="1"/>
    <col min="2" max="4" width="7.28515625" customWidth="1"/>
    <col min="5" max="5" width="7.28515625" style="1" customWidth="1"/>
    <col min="6" max="9" width="18.7109375" customWidth="1"/>
    <col min="10" max="11" width="18.7109375" style="9" customWidth="1"/>
    <col min="12" max="12" width="11.5703125" bestFit="1" customWidth="1"/>
  </cols>
  <sheetData>
    <row r="1" spans="1:12" s="3" customFormat="1" ht="12.95" customHeight="1" x14ac:dyDescent="0.25">
      <c r="A1" s="3" t="s">
        <v>2156</v>
      </c>
      <c r="B1" s="4"/>
      <c r="C1" s="4"/>
      <c r="D1" s="4"/>
      <c r="E1" s="5"/>
      <c r="F1" s="10"/>
      <c r="G1" s="10"/>
      <c r="H1" s="10"/>
      <c r="I1" s="10"/>
      <c r="J1" s="10"/>
      <c r="K1" s="10"/>
      <c r="L1" s="4"/>
    </row>
    <row r="2" spans="1:12" s="3" customFormat="1" ht="12.95" customHeight="1" x14ac:dyDescent="0.25">
      <c r="A2" s="3" t="s">
        <v>2169</v>
      </c>
      <c r="B2" s="4"/>
      <c r="C2" s="4"/>
      <c r="D2" s="4"/>
      <c r="E2" s="4"/>
      <c r="F2" s="10"/>
      <c r="G2" s="10"/>
      <c r="H2" s="10"/>
      <c r="I2" s="10"/>
      <c r="J2" s="4"/>
      <c r="K2" s="4"/>
      <c r="L2" s="4"/>
    </row>
    <row r="3" spans="1:12" ht="6.95" customHeight="1" x14ac:dyDescent="0.25">
      <c r="A3" s="11"/>
      <c r="B3" s="11"/>
      <c r="C3" s="12"/>
      <c r="D3" s="12"/>
      <c r="E3" s="12"/>
      <c r="F3" s="12"/>
      <c r="G3" s="12"/>
      <c r="H3" s="12"/>
      <c r="I3" s="12"/>
      <c r="J3" s="12"/>
      <c r="K3" s="12"/>
    </row>
    <row r="4" spans="1:12" s="2" customFormat="1" ht="36.75" customHeight="1" x14ac:dyDescent="0.25">
      <c r="A4" s="18" t="s">
        <v>0</v>
      </c>
      <c r="B4" s="19" t="s">
        <v>1</v>
      </c>
      <c r="C4" s="19" t="s">
        <v>2155</v>
      </c>
      <c r="D4" s="19" t="s">
        <v>2153</v>
      </c>
      <c r="E4" s="19" t="s">
        <v>2</v>
      </c>
      <c r="F4" s="20" t="s">
        <v>3</v>
      </c>
      <c r="G4" s="20" t="s">
        <v>2170</v>
      </c>
      <c r="H4" s="20" t="s">
        <v>2171</v>
      </c>
      <c r="I4" s="20" t="s">
        <v>4</v>
      </c>
      <c r="J4" s="21" t="s">
        <v>2172</v>
      </c>
      <c r="K4" s="21" t="s">
        <v>2173</v>
      </c>
      <c r="L4" s="22" t="s">
        <v>2201</v>
      </c>
    </row>
    <row r="5" spans="1:12" ht="12.95" customHeight="1" x14ac:dyDescent="0.25">
      <c r="A5" s="13" t="s">
        <v>5</v>
      </c>
      <c r="B5" s="14" t="s">
        <v>2174</v>
      </c>
      <c r="C5" s="14">
        <v>7</v>
      </c>
      <c r="D5" s="14" t="s">
        <v>1974</v>
      </c>
      <c r="E5" s="15" t="s">
        <v>6</v>
      </c>
      <c r="F5" s="16">
        <f>IFERROR(VLOOKUP($A5,'[1]Resultado Atuarial'!$A$6:$P$2143,14,FALSE),"")</f>
        <v>12952563.17</v>
      </c>
      <c r="G5" s="16">
        <f>IFERROR(VLOOKUP($A5,'[1]Resultado Atuarial'!$A$6:$P$2143,7,FALSE)+VLOOKUP($A5,'[1]Resultado Atuarial'!$A$6:$P$2143,11,FALSE),"")</f>
        <v>8750577.1999999993</v>
      </c>
      <c r="H5" s="16">
        <f>IFERROR(VLOOKUP($A5,'[1]Resultado Atuarial'!$A$6:$P$2143,8,FALSE)+VLOOKUP($A5,'[1]Resultado Atuarial'!$A$6:$P$2143,12,FALSE),"")</f>
        <v>23546795.77</v>
      </c>
      <c r="I5" s="16">
        <f>IFERROR(F5-G5-H5,"")</f>
        <v>-19344809.799999997</v>
      </c>
      <c r="J5" s="17">
        <f>IFERROR(F5/G5,"")</f>
        <v>1.4801952915745948</v>
      </c>
      <c r="K5" s="17">
        <f>IFERROR(F5/(G5+H5),"")</f>
        <v>0.40104076520499743</v>
      </c>
      <c r="L5" s="14" t="s">
        <v>2154</v>
      </c>
    </row>
    <row r="6" spans="1:12" ht="12.95" customHeight="1" x14ac:dyDescent="0.25">
      <c r="A6" s="13" t="s">
        <v>7</v>
      </c>
      <c r="B6" s="14" t="s">
        <v>2174</v>
      </c>
      <c r="C6" s="14">
        <v>7</v>
      </c>
      <c r="D6" s="14" t="s">
        <v>1974</v>
      </c>
      <c r="E6" s="15" t="s">
        <v>8</v>
      </c>
      <c r="F6" s="16">
        <f>IFERROR(VLOOKUP($A6,'[1]Resultado Atuarial'!$A$6:$P$2143,14,FALSE),"")</f>
        <v>2849917.39</v>
      </c>
      <c r="G6" s="16">
        <f>IFERROR(VLOOKUP($A6,'[1]Resultado Atuarial'!$A$6:$P$2143,7,FALSE)+VLOOKUP($A6,'[1]Resultado Atuarial'!$A$6:$P$2143,11,FALSE),"")</f>
        <v>15557305.16</v>
      </c>
      <c r="H6" s="16">
        <f>IFERROR(VLOOKUP($A6,'[1]Resultado Atuarial'!$A$6:$P$2143,8,FALSE)+VLOOKUP($A6,'[1]Resultado Atuarial'!$A$6:$P$2143,12,FALSE),"")</f>
        <v>32465513.300000001</v>
      </c>
      <c r="I6" s="16">
        <f t="shared" ref="I6:I69" si="0">IFERROR(F6-G6-H6,"")</f>
        <v>-45172901.07</v>
      </c>
      <c r="J6" s="17">
        <f t="shared" ref="J6:J69" si="1">IFERROR(F6/G6,"")</f>
        <v>0.18318837103790539</v>
      </c>
      <c r="K6" s="17">
        <f t="shared" ref="K6:K69" si="2">IFERROR(F6/(G6+H6),"")</f>
        <v>5.9345067228276135E-2</v>
      </c>
      <c r="L6" s="14" t="s">
        <v>2154</v>
      </c>
    </row>
    <row r="7" spans="1:12" ht="12.95" customHeight="1" x14ac:dyDescent="0.25">
      <c r="A7" s="13" t="s">
        <v>9</v>
      </c>
      <c r="B7" s="14" t="s">
        <v>2175</v>
      </c>
      <c r="C7" s="14">
        <v>4</v>
      </c>
      <c r="D7" s="14" t="s">
        <v>1975</v>
      </c>
      <c r="E7" s="15" t="s">
        <v>10</v>
      </c>
      <c r="F7" s="16">
        <f>IFERROR(VLOOKUP($A7,'[1]Resultado Atuarial'!$A$6:$P$2143,14,FALSE),"")</f>
        <v>27495209.149999999</v>
      </c>
      <c r="G7" s="16">
        <f>IFERROR(VLOOKUP($A7,'[1]Resultado Atuarial'!$A$6:$P$2143,7,FALSE)+VLOOKUP($A7,'[1]Resultado Atuarial'!$A$6:$P$2143,11,FALSE),"")</f>
        <v>121326996.48</v>
      </c>
      <c r="H7" s="16">
        <f>IFERROR(VLOOKUP($A7,'[1]Resultado Atuarial'!$A$6:$P$2143,8,FALSE)+VLOOKUP($A7,'[1]Resultado Atuarial'!$A$6:$P$2143,12,FALSE),"")</f>
        <v>351141664.56999999</v>
      </c>
      <c r="I7" s="16">
        <f t="shared" si="0"/>
        <v>-444973451.89999998</v>
      </c>
      <c r="J7" s="17">
        <f t="shared" si="1"/>
        <v>0.22662070229796227</v>
      </c>
      <c r="K7" s="17">
        <f t="shared" si="2"/>
        <v>5.8194778652398825E-2</v>
      </c>
      <c r="L7" s="14" t="s">
        <v>2154</v>
      </c>
    </row>
    <row r="8" spans="1:12" ht="12.95" customHeight="1" x14ac:dyDescent="0.25">
      <c r="A8" s="13" t="s">
        <v>11</v>
      </c>
      <c r="B8" s="14" t="s">
        <v>2176</v>
      </c>
      <c r="C8" s="14">
        <v>7</v>
      </c>
      <c r="D8" s="14" t="s">
        <v>1975</v>
      </c>
      <c r="E8" s="15" t="s">
        <v>6</v>
      </c>
      <c r="F8" s="16">
        <f>IFERROR(VLOOKUP($A8,'[1]Resultado Atuarial'!$A$6:$P$2143,14,FALSE),"")</f>
        <v>3170617.09</v>
      </c>
      <c r="G8" s="16">
        <f>IFERROR(VLOOKUP($A8,'[1]Resultado Atuarial'!$A$6:$P$2143,7,FALSE)+VLOOKUP($A8,'[1]Resultado Atuarial'!$A$6:$P$2143,11,FALSE),"")</f>
        <v>3966422.24</v>
      </c>
      <c r="H8" s="16">
        <f>IFERROR(VLOOKUP($A8,'[1]Resultado Atuarial'!$A$6:$P$2143,8,FALSE)+VLOOKUP($A8,'[1]Resultado Atuarial'!$A$6:$P$2143,12,FALSE),"")</f>
        <v>9320540.0700000003</v>
      </c>
      <c r="I8" s="16">
        <f t="shared" si="0"/>
        <v>-10116345.220000001</v>
      </c>
      <c r="J8" s="17">
        <f t="shared" si="1"/>
        <v>0.79936448974731433</v>
      </c>
      <c r="K8" s="17">
        <f t="shared" si="2"/>
        <v>0.23862618226994878</v>
      </c>
      <c r="L8" s="14" t="s">
        <v>2154</v>
      </c>
    </row>
    <row r="9" spans="1:12" ht="12.95" customHeight="1" x14ac:dyDescent="0.25">
      <c r="A9" s="13" t="s">
        <v>12</v>
      </c>
      <c r="B9" s="14" t="s">
        <v>2177</v>
      </c>
      <c r="C9" s="14">
        <v>4</v>
      </c>
      <c r="D9" s="14" t="s">
        <v>1976</v>
      </c>
      <c r="E9" s="15" t="s">
        <v>10</v>
      </c>
      <c r="F9" s="16">
        <f>IFERROR(VLOOKUP($A9,'[1]Resultado Atuarial'!$A$6:$P$2143,14,FALSE),"")</f>
        <v>124270385.59999999</v>
      </c>
      <c r="G9" s="16">
        <f>IFERROR(VLOOKUP($A9,'[1]Resultado Atuarial'!$A$6:$P$2143,7,FALSE)+VLOOKUP($A9,'[1]Resultado Atuarial'!$A$6:$P$2143,11,FALSE),"")</f>
        <v>67363410.340000004</v>
      </c>
      <c r="H9" s="16">
        <f>IFERROR(VLOOKUP($A9,'[1]Resultado Atuarial'!$A$6:$P$2143,8,FALSE)+VLOOKUP($A9,'[1]Resultado Atuarial'!$A$6:$P$2143,12,FALSE),"")</f>
        <v>218164870.72999999</v>
      </c>
      <c r="I9" s="16">
        <f t="shared" si="0"/>
        <v>-161257895.47</v>
      </c>
      <c r="J9" s="17">
        <f t="shared" si="1"/>
        <v>1.8447757465481072</v>
      </c>
      <c r="K9" s="17">
        <f t="shared" si="2"/>
        <v>0.4352296912036322</v>
      </c>
      <c r="L9" s="14" t="s">
        <v>2154</v>
      </c>
    </row>
    <row r="10" spans="1:12" ht="12.95" customHeight="1" x14ac:dyDescent="0.25">
      <c r="A10" s="13" t="s">
        <v>13</v>
      </c>
      <c r="B10" s="14" t="s">
        <v>2178</v>
      </c>
      <c r="C10" s="14">
        <v>7</v>
      </c>
      <c r="D10" s="14" t="s">
        <v>1976</v>
      </c>
      <c r="E10" s="15" t="s">
        <v>10</v>
      </c>
      <c r="F10" s="16">
        <f>IFERROR(VLOOKUP($A10,'[1]Resultado Atuarial'!$A$6:$P$2143,14,FALSE),"")</f>
        <v>115379.17</v>
      </c>
      <c r="G10" s="16">
        <f>IFERROR(VLOOKUP($A10,'[1]Resultado Atuarial'!$A$6:$P$2143,7,FALSE)+VLOOKUP($A10,'[1]Resultado Atuarial'!$A$6:$P$2143,11,FALSE),"")</f>
        <v>23098514.239999998</v>
      </c>
      <c r="H10" s="16">
        <f>IFERROR(VLOOKUP($A10,'[1]Resultado Atuarial'!$A$6:$P$2143,8,FALSE)+VLOOKUP($A10,'[1]Resultado Atuarial'!$A$6:$P$2143,12,FALSE),"")</f>
        <v>70819018.109999999</v>
      </c>
      <c r="I10" s="16">
        <f t="shared" si="0"/>
        <v>-93802153.179999992</v>
      </c>
      <c r="J10" s="17">
        <f t="shared" si="1"/>
        <v>4.9950905413732793E-3</v>
      </c>
      <c r="K10" s="17">
        <f t="shared" si="2"/>
        <v>1.2285157745629376E-3</v>
      </c>
      <c r="L10" s="14" t="s">
        <v>2154</v>
      </c>
    </row>
    <row r="11" spans="1:12" ht="12.95" customHeight="1" x14ac:dyDescent="0.25">
      <c r="A11" s="13" t="s">
        <v>14</v>
      </c>
      <c r="B11" s="14" t="s">
        <v>2178</v>
      </c>
      <c r="C11" s="14">
        <v>5</v>
      </c>
      <c r="D11" s="14" t="s">
        <v>1976</v>
      </c>
      <c r="E11" s="15" t="s">
        <v>10</v>
      </c>
      <c r="F11" s="16">
        <f>IFERROR(VLOOKUP($A11,'[1]Resultado Atuarial'!$A$6:$P$2143,14,FALSE),"")</f>
        <v>41096727.100000001</v>
      </c>
      <c r="G11" s="16">
        <f>IFERROR(VLOOKUP($A11,'[1]Resultado Atuarial'!$A$6:$P$2143,7,FALSE)+VLOOKUP($A11,'[1]Resultado Atuarial'!$A$6:$P$2143,11,FALSE),"")</f>
        <v>30698430.719999999</v>
      </c>
      <c r="H11" s="16">
        <f>IFERROR(VLOOKUP($A11,'[1]Resultado Atuarial'!$A$6:$P$2143,8,FALSE)+VLOOKUP($A11,'[1]Resultado Atuarial'!$A$6:$P$2143,12,FALSE),"")</f>
        <v>100422367.72</v>
      </c>
      <c r="I11" s="16">
        <f t="shared" si="0"/>
        <v>-90024071.340000004</v>
      </c>
      <c r="J11" s="17">
        <f t="shared" si="1"/>
        <v>1.3387240369008675</v>
      </c>
      <c r="K11" s="17">
        <f t="shared" si="2"/>
        <v>0.31342645551998821</v>
      </c>
      <c r="L11" s="14" t="s">
        <v>2154</v>
      </c>
    </row>
    <row r="12" spans="1:12" ht="12.95" customHeight="1" x14ac:dyDescent="0.25">
      <c r="A12" s="13" t="s">
        <v>15</v>
      </c>
      <c r="B12" s="14" t="s">
        <v>2179</v>
      </c>
      <c r="C12" s="14">
        <v>7</v>
      </c>
      <c r="D12" s="14" t="s">
        <v>1974</v>
      </c>
      <c r="E12" s="15" t="s">
        <v>6</v>
      </c>
      <c r="F12" s="16">
        <f>IFERROR(VLOOKUP($A12,'[1]Resultado Atuarial'!$A$6:$P$2143,14,FALSE),"")</f>
        <v>1761033.03</v>
      </c>
      <c r="G12" s="16">
        <f>IFERROR(VLOOKUP($A12,'[1]Resultado Atuarial'!$A$6:$P$2143,7,FALSE)+VLOOKUP($A12,'[1]Resultado Atuarial'!$A$6:$P$2143,11,FALSE),"")</f>
        <v>4069104.65</v>
      </c>
      <c r="H12" s="16">
        <f>IFERROR(VLOOKUP($A12,'[1]Resultado Atuarial'!$A$6:$P$2143,8,FALSE)+VLOOKUP($A12,'[1]Resultado Atuarial'!$A$6:$P$2143,12,FALSE),"")</f>
        <v>11726323.640000001</v>
      </c>
      <c r="I12" s="16">
        <f t="shared" si="0"/>
        <v>-14034395.260000002</v>
      </c>
      <c r="J12" s="17">
        <f t="shared" si="1"/>
        <v>0.43278145476057001</v>
      </c>
      <c r="K12" s="17">
        <f t="shared" si="2"/>
        <v>0.11149004621260573</v>
      </c>
      <c r="L12" s="14" t="s">
        <v>2154</v>
      </c>
    </row>
    <row r="13" spans="1:12" ht="12.95" customHeight="1" x14ac:dyDescent="0.25">
      <c r="A13" s="13" t="s">
        <v>16</v>
      </c>
      <c r="B13" s="14" t="s">
        <v>2174</v>
      </c>
      <c r="C13" s="14">
        <v>6</v>
      </c>
      <c r="D13" s="14" t="s">
        <v>1974</v>
      </c>
      <c r="E13" s="15" t="s">
        <v>6</v>
      </c>
      <c r="F13" s="16">
        <f>IFERROR(VLOOKUP($A13,'[1]Resultado Atuarial'!$A$6:$P$2143,14,FALSE),"")</f>
        <v>38119956.419999987</v>
      </c>
      <c r="G13" s="16">
        <f>IFERROR(VLOOKUP($A13,'[1]Resultado Atuarial'!$A$6:$P$2143,7,FALSE)+VLOOKUP($A13,'[1]Resultado Atuarial'!$A$6:$P$2143,11,FALSE),"")</f>
        <v>59250578.200000003</v>
      </c>
      <c r="H13" s="16">
        <f>IFERROR(VLOOKUP($A13,'[1]Resultado Atuarial'!$A$6:$P$2143,8,FALSE)+VLOOKUP($A13,'[1]Resultado Atuarial'!$A$6:$P$2143,12,FALSE),"")</f>
        <v>81135332.120000005</v>
      </c>
      <c r="I13" s="16">
        <f t="shared" si="0"/>
        <v>-102265953.90000002</v>
      </c>
      <c r="J13" s="17">
        <f t="shared" si="1"/>
        <v>0.64336851349072544</v>
      </c>
      <c r="K13" s="17">
        <f t="shared" si="2"/>
        <v>0.271536910884491</v>
      </c>
      <c r="L13" s="14" t="s">
        <v>2154</v>
      </c>
    </row>
    <row r="14" spans="1:12" ht="12.95" customHeight="1" x14ac:dyDescent="0.25">
      <c r="A14" s="13" t="s">
        <v>17</v>
      </c>
      <c r="B14" s="14" t="s">
        <v>2180</v>
      </c>
      <c r="C14" s="14">
        <v>7</v>
      </c>
      <c r="D14" s="14" t="s">
        <v>1977</v>
      </c>
      <c r="E14" s="15" t="s">
        <v>6</v>
      </c>
      <c r="F14" s="16">
        <f>IFERROR(VLOOKUP($A14,'[1]Resultado Atuarial'!$A$6:$P$2143,14,FALSE),"")</f>
        <v>7071906.5199999996</v>
      </c>
      <c r="G14" s="16">
        <f>IFERROR(VLOOKUP($A14,'[1]Resultado Atuarial'!$A$6:$P$2143,7,FALSE)+VLOOKUP($A14,'[1]Resultado Atuarial'!$A$6:$P$2143,11,FALSE),"")</f>
        <v>29303181.890000001</v>
      </c>
      <c r="H14" s="16">
        <f>IFERROR(VLOOKUP($A14,'[1]Resultado Atuarial'!$A$6:$P$2143,8,FALSE)+VLOOKUP($A14,'[1]Resultado Atuarial'!$A$6:$P$2143,12,FALSE),"")</f>
        <v>21970537.98</v>
      </c>
      <c r="I14" s="16">
        <f t="shared" si="0"/>
        <v>-44201813.350000001</v>
      </c>
      <c r="J14" s="17">
        <f t="shared" si="1"/>
        <v>0.24133578894424967</v>
      </c>
      <c r="K14" s="17">
        <f t="shared" si="2"/>
        <v>0.13792458471767202</v>
      </c>
      <c r="L14" s="14" t="s">
        <v>2154</v>
      </c>
    </row>
    <row r="15" spans="1:12" ht="12.95" customHeight="1" x14ac:dyDescent="0.25">
      <c r="A15" s="13" t="s">
        <v>18</v>
      </c>
      <c r="B15" s="14" t="s">
        <v>2181</v>
      </c>
      <c r="C15" s="14">
        <v>5</v>
      </c>
      <c r="D15" s="14" t="s">
        <v>1976</v>
      </c>
      <c r="E15" s="15" t="s">
        <v>6</v>
      </c>
      <c r="F15" s="16">
        <f>IFERROR(VLOOKUP($A15,'[1]Resultado Atuarial'!$A$6:$P$2143,14,FALSE),"")</f>
        <v>94646.5</v>
      </c>
      <c r="G15" s="16">
        <f>IFERROR(VLOOKUP($A15,'[1]Resultado Atuarial'!$A$6:$P$2143,7,FALSE)+VLOOKUP($A15,'[1]Resultado Atuarial'!$A$6:$P$2143,11,FALSE),"")</f>
        <v>136588942.49000001</v>
      </c>
      <c r="H15" s="16">
        <f>IFERROR(VLOOKUP($A15,'[1]Resultado Atuarial'!$A$6:$P$2143,8,FALSE)+VLOOKUP($A15,'[1]Resultado Atuarial'!$A$6:$P$2143,12,FALSE),"")</f>
        <v>131847881.06</v>
      </c>
      <c r="I15" s="16">
        <f t="shared" si="0"/>
        <v>-268342177.05000001</v>
      </c>
      <c r="J15" s="17">
        <f t="shared" si="1"/>
        <v>6.9292944417465778E-4</v>
      </c>
      <c r="K15" s="17">
        <f t="shared" si="2"/>
        <v>3.5258389198742252E-4</v>
      </c>
      <c r="L15" s="14" t="s">
        <v>2154</v>
      </c>
    </row>
    <row r="16" spans="1:12" ht="12.95" customHeight="1" x14ac:dyDescent="0.25">
      <c r="A16" s="13" t="s">
        <v>19</v>
      </c>
      <c r="B16" s="14" t="s">
        <v>2181</v>
      </c>
      <c r="C16" s="14">
        <v>6</v>
      </c>
      <c r="D16" s="14" t="s">
        <v>1976</v>
      </c>
      <c r="E16" s="15" t="s">
        <v>6</v>
      </c>
      <c r="F16" s="16">
        <f>IFERROR(VLOOKUP($A16,'[1]Resultado Atuarial'!$A$6:$P$2143,14,FALSE),"")</f>
        <v>26623671.890000001</v>
      </c>
      <c r="G16" s="16">
        <f>IFERROR(VLOOKUP($A16,'[1]Resultado Atuarial'!$A$6:$P$2143,7,FALSE)+VLOOKUP($A16,'[1]Resultado Atuarial'!$A$6:$P$2143,11,FALSE),"")</f>
        <v>17950399.800000001</v>
      </c>
      <c r="H16" s="16">
        <f>IFERROR(VLOOKUP($A16,'[1]Resultado Atuarial'!$A$6:$P$2143,8,FALSE)+VLOOKUP($A16,'[1]Resultado Atuarial'!$A$6:$P$2143,12,FALSE),"")</f>
        <v>37742997.719999999</v>
      </c>
      <c r="I16" s="16">
        <f t="shared" si="0"/>
        <v>-29069725.629999999</v>
      </c>
      <c r="J16" s="17">
        <f t="shared" si="1"/>
        <v>1.4831798838263202</v>
      </c>
      <c r="K16" s="17">
        <f t="shared" si="2"/>
        <v>0.47804000250548911</v>
      </c>
      <c r="L16" s="14" t="s">
        <v>2154</v>
      </c>
    </row>
    <row r="17" spans="1:12" ht="12.95" customHeight="1" x14ac:dyDescent="0.25">
      <c r="A17" s="13" t="s">
        <v>1978</v>
      </c>
      <c r="B17" s="14" t="s">
        <v>2175</v>
      </c>
      <c r="C17" s="14">
        <v>8</v>
      </c>
      <c r="D17" s="14" t="s">
        <v>1975</v>
      </c>
      <c r="E17" s="15" t="s">
        <v>2154</v>
      </c>
      <c r="F17" s="16" t="str">
        <f>IFERROR(VLOOKUP($A17,'[1]Resultado Atuarial'!$A$6:$P$2143,14,FALSE),"")</f>
        <v/>
      </c>
      <c r="G17" s="16" t="str">
        <f>IFERROR(VLOOKUP($A17,'[1]Resultado Atuarial'!$A$6:$P$2143,7,FALSE)+VLOOKUP($A17,'[1]Resultado Atuarial'!$A$6:$P$2143,11,FALSE),"")</f>
        <v/>
      </c>
      <c r="H17" s="16" t="str">
        <f>IFERROR(VLOOKUP($A17,'[1]Resultado Atuarial'!$A$6:$P$2143,8,FALSE)+VLOOKUP($A17,'[1]Resultado Atuarial'!$A$6:$P$2143,12,FALSE),"")</f>
        <v/>
      </c>
      <c r="I17" s="16" t="str">
        <f t="shared" si="0"/>
        <v/>
      </c>
      <c r="J17" s="17" t="str">
        <f t="shared" si="1"/>
        <v/>
      </c>
      <c r="K17" s="17" t="str">
        <f t="shared" si="2"/>
        <v/>
      </c>
      <c r="L17" s="14" t="s">
        <v>2154</v>
      </c>
    </row>
    <row r="18" spans="1:12" ht="12.95" customHeight="1" x14ac:dyDescent="0.25">
      <c r="A18" s="13" t="s">
        <v>20</v>
      </c>
      <c r="B18" s="14" t="s">
        <v>2181</v>
      </c>
      <c r="C18" s="14">
        <v>6</v>
      </c>
      <c r="D18" s="14" t="s">
        <v>1976</v>
      </c>
      <c r="E18" s="15" t="s">
        <v>6</v>
      </c>
      <c r="F18" s="16">
        <f>IFERROR(VLOOKUP($A18,'[1]Resultado Atuarial'!$A$6:$P$2143,14,FALSE),"")</f>
        <v>3445070.82</v>
      </c>
      <c r="G18" s="16">
        <f>IFERROR(VLOOKUP($A18,'[1]Resultado Atuarial'!$A$6:$P$2143,7,FALSE)+VLOOKUP($A18,'[1]Resultado Atuarial'!$A$6:$P$2143,11,FALSE),"")</f>
        <v>35156776.93</v>
      </c>
      <c r="H18" s="16">
        <f>IFERROR(VLOOKUP($A18,'[1]Resultado Atuarial'!$A$6:$P$2143,8,FALSE)+VLOOKUP($A18,'[1]Resultado Atuarial'!$A$6:$P$2143,12,FALSE),"")</f>
        <v>51204352.399999999</v>
      </c>
      <c r="I18" s="16">
        <f t="shared" si="0"/>
        <v>-82916058.50999999</v>
      </c>
      <c r="J18" s="17">
        <f t="shared" si="1"/>
        <v>9.7991656825067205E-2</v>
      </c>
      <c r="K18" s="17">
        <f t="shared" si="2"/>
        <v>3.9891451706656367E-2</v>
      </c>
      <c r="L18" s="14" t="s">
        <v>2154</v>
      </c>
    </row>
    <row r="19" spans="1:12" ht="12.95" customHeight="1" x14ac:dyDescent="0.25">
      <c r="A19" s="13" t="s">
        <v>21</v>
      </c>
      <c r="B19" s="14" t="s">
        <v>2182</v>
      </c>
      <c r="C19" s="14">
        <v>7</v>
      </c>
      <c r="D19" s="14" t="s">
        <v>1976</v>
      </c>
      <c r="E19" s="15" t="s">
        <v>6</v>
      </c>
      <c r="F19" s="16">
        <f>IFERROR(VLOOKUP($A19,'[1]Resultado Atuarial'!$A$6:$P$2143,14,FALSE),"")</f>
        <v>689630.05</v>
      </c>
      <c r="G19" s="16">
        <f>IFERROR(VLOOKUP($A19,'[1]Resultado Atuarial'!$A$6:$P$2143,7,FALSE)+VLOOKUP($A19,'[1]Resultado Atuarial'!$A$6:$P$2143,11,FALSE),"")</f>
        <v>10205856.470000001</v>
      </c>
      <c r="H19" s="16">
        <f>IFERROR(VLOOKUP($A19,'[1]Resultado Atuarial'!$A$6:$P$2143,8,FALSE)+VLOOKUP($A19,'[1]Resultado Atuarial'!$A$6:$P$2143,12,FALSE),"")</f>
        <v>9625627.5500000007</v>
      </c>
      <c r="I19" s="16">
        <f t="shared" si="0"/>
        <v>-19141853.969999999</v>
      </c>
      <c r="J19" s="17">
        <f t="shared" si="1"/>
        <v>6.7571991829118869E-2</v>
      </c>
      <c r="K19" s="17">
        <f t="shared" si="2"/>
        <v>3.4774505493613578E-2</v>
      </c>
      <c r="L19" s="14" t="s">
        <v>2154</v>
      </c>
    </row>
    <row r="20" spans="1:12" ht="12.95" customHeight="1" x14ac:dyDescent="0.25">
      <c r="A20" s="13" t="s">
        <v>22</v>
      </c>
      <c r="B20" s="14" t="s">
        <v>2179</v>
      </c>
      <c r="C20" s="14">
        <v>6</v>
      </c>
      <c r="D20" s="14" t="s">
        <v>1974</v>
      </c>
      <c r="E20" s="15" t="s">
        <v>6</v>
      </c>
      <c r="F20" s="16">
        <f>IFERROR(VLOOKUP($A20,'[1]Resultado Atuarial'!$A$6:$P$2143,14,FALSE),"")</f>
        <v>40607056.32</v>
      </c>
      <c r="G20" s="16">
        <f>IFERROR(VLOOKUP($A20,'[1]Resultado Atuarial'!$A$6:$P$2143,7,FALSE)+VLOOKUP($A20,'[1]Resultado Atuarial'!$A$6:$P$2143,11,FALSE),"")</f>
        <v>28357827.68</v>
      </c>
      <c r="H20" s="16">
        <f>IFERROR(VLOOKUP($A20,'[1]Resultado Atuarial'!$A$6:$P$2143,8,FALSE)+VLOOKUP($A20,'[1]Resultado Atuarial'!$A$6:$P$2143,12,FALSE),"")</f>
        <v>71434512.269999996</v>
      </c>
      <c r="I20" s="16">
        <f t="shared" si="0"/>
        <v>-59185283.629999995</v>
      </c>
      <c r="J20" s="17">
        <f t="shared" si="1"/>
        <v>1.4319522912059672</v>
      </c>
      <c r="K20" s="17">
        <f t="shared" si="2"/>
        <v>0.40691556426420888</v>
      </c>
      <c r="L20" s="14" t="s">
        <v>2154</v>
      </c>
    </row>
    <row r="21" spans="1:12" ht="12.95" customHeight="1" x14ac:dyDescent="0.25">
      <c r="A21" s="13" t="s">
        <v>23</v>
      </c>
      <c r="B21" s="14" t="s">
        <v>2183</v>
      </c>
      <c r="C21" s="14">
        <v>7</v>
      </c>
      <c r="D21" s="14" t="s">
        <v>1976</v>
      </c>
      <c r="E21" s="15" t="s">
        <v>10</v>
      </c>
      <c r="F21" s="16">
        <f>IFERROR(VLOOKUP($A21,'[1]Resultado Atuarial'!$A$6:$P$2143,14,FALSE),"")</f>
        <v>7038709.9299999997</v>
      </c>
      <c r="G21" s="16">
        <f>IFERROR(VLOOKUP($A21,'[1]Resultado Atuarial'!$A$6:$P$2143,7,FALSE)+VLOOKUP($A21,'[1]Resultado Atuarial'!$A$6:$P$2143,11,FALSE),"")</f>
        <v>54302416.130000003</v>
      </c>
      <c r="H21" s="16">
        <f>IFERROR(VLOOKUP($A21,'[1]Resultado Atuarial'!$A$6:$P$2143,8,FALSE)+VLOOKUP($A21,'[1]Resultado Atuarial'!$A$6:$P$2143,12,FALSE),"")</f>
        <v>89857481.11999999</v>
      </c>
      <c r="I21" s="16">
        <f t="shared" si="0"/>
        <v>-137121187.31999999</v>
      </c>
      <c r="J21" s="17">
        <f t="shared" si="1"/>
        <v>0.12962056629578556</v>
      </c>
      <c r="K21" s="17">
        <f t="shared" si="2"/>
        <v>4.8825714115164572E-2</v>
      </c>
      <c r="L21" s="14" t="s">
        <v>2154</v>
      </c>
    </row>
    <row r="22" spans="1:12" ht="12.95" customHeight="1" x14ac:dyDescent="0.25">
      <c r="A22" s="13" t="s">
        <v>24</v>
      </c>
      <c r="B22" s="14" t="s">
        <v>2182</v>
      </c>
      <c r="C22" s="14">
        <v>7</v>
      </c>
      <c r="D22" s="14" t="s">
        <v>1976</v>
      </c>
      <c r="E22" s="15" t="s">
        <v>6</v>
      </c>
      <c r="F22" s="16">
        <f>IFERROR(VLOOKUP($A22,'[1]Resultado Atuarial'!$A$6:$P$2143,14,FALSE),"")</f>
        <v>8869753.0899999999</v>
      </c>
      <c r="G22" s="16">
        <f>IFERROR(VLOOKUP($A22,'[1]Resultado Atuarial'!$A$6:$P$2143,7,FALSE)+VLOOKUP($A22,'[1]Resultado Atuarial'!$A$6:$P$2143,11,FALSE),"")</f>
        <v>35177472.359999999</v>
      </c>
      <c r="H22" s="16">
        <f>IFERROR(VLOOKUP($A22,'[1]Resultado Atuarial'!$A$6:$P$2143,8,FALSE)+VLOOKUP($A22,'[1]Resultado Atuarial'!$A$6:$P$2143,12,FALSE),"")</f>
        <v>116840845.55</v>
      </c>
      <c r="I22" s="16">
        <f t="shared" si="0"/>
        <v>-143148564.81999999</v>
      </c>
      <c r="J22" s="17">
        <f t="shared" si="1"/>
        <v>0.25214299081038349</v>
      </c>
      <c r="K22" s="17">
        <f t="shared" si="2"/>
        <v>5.8346607250655116E-2</v>
      </c>
      <c r="L22" s="14" t="s">
        <v>2154</v>
      </c>
    </row>
    <row r="23" spans="1:12" ht="12.95" customHeight="1" x14ac:dyDescent="0.25">
      <c r="A23" s="13" t="s">
        <v>25</v>
      </c>
      <c r="B23" s="14" t="s">
        <v>2184</v>
      </c>
      <c r="C23" s="14">
        <v>6</v>
      </c>
      <c r="D23" s="14" t="s">
        <v>1974</v>
      </c>
      <c r="E23" s="15" t="s">
        <v>10</v>
      </c>
      <c r="F23" s="16">
        <f>IFERROR(VLOOKUP($A23,'[1]Resultado Atuarial'!$A$6:$P$2143,14,FALSE),"")</f>
        <v>23532597.280000001</v>
      </c>
      <c r="G23" s="16">
        <f>IFERROR(VLOOKUP($A23,'[1]Resultado Atuarial'!$A$6:$P$2143,7,FALSE)+VLOOKUP($A23,'[1]Resultado Atuarial'!$A$6:$P$2143,11,FALSE),"")</f>
        <v>18430079.27</v>
      </c>
      <c r="H23" s="16">
        <f>IFERROR(VLOOKUP($A23,'[1]Resultado Atuarial'!$A$6:$P$2143,8,FALSE)+VLOOKUP($A23,'[1]Resultado Atuarial'!$A$6:$P$2143,12,FALSE),"")</f>
        <v>55806286.68</v>
      </c>
      <c r="I23" s="16">
        <f t="shared" si="0"/>
        <v>-50703768.670000002</v>
      </c>
      <c r="J23" s="17">
        <f t="shared" si="1"/>
        <v>1.2768581694765548</v>
      </c>
      <c r="K23" s="17">
        <f t="shared" si="2"/>
        <v>0.31699554495770682</v>
      </c>
      <c r="L23" s="14" t="s">
        <v>2154</v>
      </c>
    </row>
    <row r="24" spans="1:12" ht="12.95" customHeight="1" x14ac:dyDescent="0.25">
      <c r="A24" s="13" t="s">
        <v>26</v>
      </c>
      <c r="B24" s="14" t="s">
        <v>2174</v>
      </c>
      <c r="C24" s="14">
        <v>7</v>
      </c>
      <c r="D24" s="14" t="s">
        <v>1974</v>
      </c>
      <c r="E24" s="15" t="s">
        <v>6</v>
      </c>
      <c r="F24" s="16">
        <f>IFERROR(VLOOKUP($A24,'[1]Resultado Atuarial'!$A$6:$P$2143,14,FALSE),"")</f>
        <v>9274454.9000000004</v>
      </c>
      <c r="G24" s="16">
        <f>IFERROR(VLOOKUP($A24,'[1]Resultado Atuarial'!$A$6:$P$2143,7,FALSE)+VLOOKUP($A24,'[1]Resultado Atuarial'!$A$6:$P$2143,11,FALSE),"")</f>
        <v>6318475.7800000003</v>
      </c>
      <c r="H24" s="16">
        <f>IFERROR(VLOOKUP($A24,'[1]Resultado Atuarial'!$A$6:$P$2143,8,FALSE)+VLOOKUP($A24,'[1]Resultado Atuarial'!$A$6:$P$2143,12,FALSE),"")</f>
        <v>17612084.670000002</v>
      </c>
      <c r="I24" s="16">
        <f t="shared" si="0"/>
        <v>-14656105.550000001</v>
      </c>
      <c r="J24" s="17">
        <f t="shared" si="1"/>
        <v>1.467831043897742</v>
      </c>
      <c r="K24" s="17">
        <f t="shared" si="2"/>
        <v>0.38755694499415699</v>
      </c>
      <c r="L24" s="14" t="s">
        <v>2154</v>
      </c>
    </row>
    <row r="25" spans="1:12" ht="12.95" customHeight="1" x14ac:dyDescent="0.25">
      <c r="A25" s="13" t="s">
        <v>27</v>
      </c>
      <c r="B25" s="14" t="s">
        <v>2181</v>
      </c>
      <c r="C25" s="14">
        <v>6</v>
      </c>
      <c r="D25" s="14" t="s">
        <v>1976</v>
      </c>
      <c r="E25" s="15" t="s">
        <v>10</v>
      </c>
      <c r="F25" s="16">
        <f>IFERROR(VLOOKUP($A25,'[1]Resultado Atuarial'!$A$6:$P$2143,14,FALSE),"")</f>
        <v>415175.63</v>
      </c>
      <c r="G25" s="16">
        <f>IFERROR(VLOOKUP($A25,'[1]Resultado Atuarial'!$A$6:$P$2143,7,FALSE)+VLOOKUP($A25,'[1]Resultado Atuarial'!$A$6:$P$2143,11,FALSE),"")</f>
        <v>55285206.32</v>
      </c>
      <c r="H25" s="16">
        <f>IFERROR(VLOOKUP($A25,'[1]Resultado Atuarial'!$A$6:$P$2143,8,FALSE)+VLOOKUP($A25,'[1]Resultado Atuarial'!$A$6:$P$2143,12,FALSE),"")</f>
        <v>34562823.399999999</v>
      </c>
      <c r="I25" s="16">
        <f t="shared" si="0"/>
        <v>-89432854.090000004</v>
      </c>
      <c r="J25" s="17">
        <f t="shared" si="1"/>
        <v>7.5097057176000065E-3</v>
      </c>
      <c r="K25" s="17">
        <f t="shared" si="2"/>
        <v>4.6208651574646906E-3</v>
      </c>
      <c r="L25" s="14" t="s">
        <v>2154</v>
      </c>
    </row>
    <row r="26" spans="1:12" ht="12.95" customHeight="1" x14ac:dyDescent="0.25">
      <c r="A26" s="13" t="s">
        <v>28</v>
      </c>
      <c r="B26" s="14" t="s">
        <v>2185</v>
      </c>
      <c r="C26" s="14">
        <v>7</v>
      </c>
      <c r="D26" s="14" t="s">
        <v>1977</v>
      </c>
      <c r="E26" s="15" t="s">
        <v>6</v>
      </c>
      <c r="F26" s="16">
        <f>IFERROR(VLOOKUP($A26,'[1]Resultado Atuarial'!$A$6:$P$2143,14,FALSE),"")</f>
        <v>22889348.829999998</v>
      </c>
      <c r="G26" s="16">
        <f>IFERROR(VLOOKUP($A26,'[1]Resultado Atuarial'!$A$6:$P$2143,7,FALSE)+VLOOKUP($A26,'[1]Resultado Atuarial'!$A$6:$P$2143,11,FALSE),"")</f>
        <v>11675618</v>
      </c>
      <c r="H26" s="16">
        <f>IFERROR(VLOOKUP($A26,'[1]Resultado Atuarial'!$A$6:$P$2143,8,FALSE)+VLOOKUP($A26,'[1]Resultado Atuarial'!$A$6:$P$2143,12,FALSE),"")</f>
        <v>24813955</v>
      </c>
      <c r="I26" s="16">
        <f t="shared" si="0"/>
        <v>-13600224.170000002</v>
      </c>
      <c r="J26" s="17">
        <f t="shared" si="1"/>
        <v>1.9604400238171544</v>
      </c>
      <c r="K26" s="17">
        <f t="shared" si="2"/>
        <v>0.62728464457504063</v>
      </c>
      <c r="L26" s="14" t="s">
        <v>2154</v>
      </c>
    </row>
    <row r="27" spans="1:12" ht="12.95" customHeight="1" x14ac:dyDescent="0.25">
      <c r="A27" s="13" t="s">
        <v>29</v>
      </c>
      <c r="B27" s="14" t="s">
        <v>2181</v>
      </c>
      <c r="C27" s="14">
        <v>5</v>
      </c>
      <c r="D27" s="14" t="s">
        <v>1976</v>
      </c>
      <c r="E27" s="15" t="s">
        <v>10</v>
      </c>
      <c r="F27" s="16">
        <f>IFERROR(VLOOKUP($A27,'[1]Resultado Atuarial'!$A$6:$P$2143,14,FALSE),"")</f>
        <v>7558.65</v>
      </c>
      <c r="G27" s="16">
        <f>IFERROR(VLOOKUP($A27,'[1]Resultado Atuarial'!$A$6:$P$2143,7,FALSE)+VLOOKUP($A27,'[1]Resultado Atuarial'!$A$6:$P$2143,11,FALSE),"")</f>
        <v>113868642.37</v>
      </c>
      <c r="H27" s="16">
        <f>IFERROR(VLOOKUP($A27,'[1]Resultado Atuarial'!$A$6:$P$2143,8,FALSE)+VLOOKUP($A27,'[1]Resultado Atuarial'!$A$6:$P$2143,12,FALSE),"")</f>
        <v>47354747.950000003</v>
      </c>
      <c r="I27" s="16">
        <f t="shared" si="0"/>
        <v>-161215831.67000002</v>
      </c>
      <c r="J27" s="17">
        <f t="shared" si="1"/>
        <v>6.6380434882495911E-5</v>
      </c>
      <c r="K27" s="17">
        <f t="shared" si="2"/>
        <v>4.6883085543589009E-5</v>
      </c>
      <c r="L27" s="14" t="s">
        <v>2154</v>
      </c>
    </row>
    <row r="28" spans="1:12" ht="12.95" customHeight="1" x14ac:dyDescent="0.25">
      <c r="A28" s="13" t="s">
        <v>31</v>
      </c>
      <c r="B28" s="14" t="s">
        <v>2186</v>
      </c>
      <c r="C28" s="14">
        <v>7</v>
      </c>
      <c r="D28" s="14" t="s">
        <v>110</v>
      </c>
      <c r="E28" s="15" t="s">
        <v>10</v>
      </c>
      <c r="F28" s="16">
        <f>IFERROR(VLOOKUP($A28,'[1]Resultado Atuarial'!$A$6:$P$2143,14,FALSE),"")</f>
        <v>13412219.699999999</v>
      </c>
      <c r="G28" s="16">
        <f>IFERROR(VLOOKUP($A28,'[1]Resultado Atuarial'!$A$6:$P$2143,7,FALSE)+VLOOKUP($A28,'[1]Resultado Atuarial'!$A$6:$P$2143,11,FALSE),"")</f>
        <v>13355114.800000001</v>
      </c>
      <c r="H28" s="16">
        <f>IFERROR(VLOOKUP($A28,'[1]Resultado Atuarial'!$A$6:$P$2143,8,FALSE)+VLOOKUP($A28,'[1]Resultado Atuarial'!$A$6:$P$2143,12,FALSE),"")</f>
        <v>30865197.399999999</v>
      </c>
      <c r="I28" s="16">
        <f t="shared" si="0"/>
        <v>-30808092.5</v>
      </c>
      <c r="J28" s="17">
        <f t="shared" si="1"/>
        <v>1.004275882375792</v>
      </c>
      <c r="K28" s="17">
        <f t="shared" si="2"/>
        <v>0.3033045004146307</v>
      </c>
      <c r="L28" s="14" t="s">
        <v>2154</v>
      </c>
    </row>
    <row r="29" spans="1:12" ht="12.95" customHeight="1" x14ac:dyDescent="0.25">
      <c r="A29" s="13" t="s">
        <v>32</v>
      </c>
      <c r="B29" s="14" t="s">
        <v>2187</v>
      </c>
      <c r="C29" s="14">
        <v>6</v>
      </c>
      <c r="D29" s="14" t="s">
        <v>110</v>
      </c>
      <c r="E29" s="15" t="s">
        <v>6</v>
      </c>
      <c r="F29" s="16">
        <f>IFERROR(VLOOKUP($A29,'[1]Resultado Atuarial'!$A$6:$P$2143,14,FALSE),"")</f>
        <v>23846971.199999999</v>
      </c>
      <c r="G29" s="16">
        <f>IFERROR(VLOOKUP($A29,'[1]Resultado Atuarial'!$A$6:$P$2143,7,FALSE)+VLOOKUP($A29,'[1]Resultado Atuarial'!$A$6:$P$2143,11,FALSE),"")</f>
        <v>21076034.859999999</v>
      </c>
      <c r="H29" s="16">
        <f>IFERROR(VLOOKUP($A29,'[1]Resultado Atuarial'!$A$6:$P$2143,8,FALSE)+VLOOKUP($A29,'[1]Resultado Atuarial'!$A$6:$P$2143,12,FALSE),"")</f>
        <v>47730519.079999998</v>
      </c>
      <c r="I29" s="16">
        <f t="shared" si="0"/>
        <v>-44959582.739999995</v>
      </c>
      <c r="J29" s="17">
        <f t="shared" si="1"/>
        <v>1.1314733230612999</v>
      </c>
      <c r="K29" s="17">
        <f t="shared" si="2"/>
        <v>0.3465799380215262</v>
      </c>
      <c r="L29" s="14" t="s">
        <v>2154</v>
      </c>
    </row>
    <row r="30" spans="1:12" ht="12.95" customHeight="1" x14ac:dyDescent="0.25">
      <c r="A30" s="13" t="s">
        <v>33</v>
      </c>
      <c r="B30" s="14" t="s">
        <v>2174</v>
      </c>
      <c r="C30" s="14">
        <v>4</v>
      </c>
      <c r="D30" s="14" t="s">
        <v>1974</v>
      </c>
      <c r="E30" s="15" t="s">
        <v>6</v>
      </c>
      <c r="F30" s="16">
        <f>IFERROR(VLOOKUP($A30,'[1]Resultado Atuarial'!$A$6:$P$2143,14,FALSE),"")</f>
        <v>110188829.59</v>
      </c>
      <c r="G30" s="16">
        <f>IFERROR(VLOOKUP($A30,'[1]Resultado Atuarial'!$A$6:$P$2143,7,FALSE)+VLOOKUP($A30,'[1]Resultado Atuarial'!$A$6:$P$2143,11,FALSE),"")</f>
        <v>66913049.350000001</v>
      </c>
      <c r="H30" s="16">
        <f>IFERROR(VLOOKUP($A30,'[1]Resultado Atuarial'!$A$6:$P$2143,8,FALSE)+VLOOKUP($A30,'[1]Resultado Atuarial'!$A$6:$P$2143,12,FALSE),"")</f>
        <v>187953060.06999999</v>
      </c>
      <c r="I30" s="16">
        <f t="shared" si="0"/>
        <v>-144677279.82999998</v>
      </c>
      <c r="J30" s="17">
        <f t="shared" si="1"/>
        <v>1.6467464965411862</v>
      </c>
      <c r="K30" s="17">
        <f t="shared" si="2"/>
        <v>0.43234006216345222</v>
      </c>
      <c r="L30" s="14" t="s">
        <v>2154</v>
      </c>
    </row>
    <row r="31" spans="1:12" ht="12.95" customHeight="1" x14ac:dyDescent="0.25">
      <c r="A31" s="13" t="s">
        <v>34</v>
      </c>
      <c r="B31" s="14" t="s">
        <v>2188</v>
      </c>
      <c r="C31" s="14">
        <v>7</v>
      </c>
      <c r="D31" s="14" t="s">
        <v>1977</v>
      </c>
      <c r="E31" s="15" t="s">
        <v>6</v>
      </c>
      <c r="F31" s="16">
        <f>IFERROR(VLOOKUP($A31,'[1]Resultado Atuarial'!$A$6:$P$2143,14,FALSE),"")</f>
        <v>11897782.460000001</v>
      </c>
      <c r="G31" s="16">
        <f>IFERROR(VLOOKUP($A31,'[1]Resultado Atuarial'!$A$6:$P$2143,7,FALSE)+VLOOKUP($A31,'[1]Resultado Atuarial'!$A$6:$P$2143,11,FALSE),"")</f>
        <v>13330039.380000001</v>
      </c>
      <c r="H31" s="16">
        <f>IFERROR(VLOOKUP($A31,'[1]Resultado Atuarial'!$A$6:$P$2143,8,FALSE)+VLOOKUP($A31,'[1]Resultado Atuarial'!$A$6:$P$2143,12,FALSE),"")</f>
        <v>19680342.969999999</v>
      </c>
      <c r="I31" s="16">
        <f t="shared" si="0"/>
        <v>-21112599.890000001</v>
      </c>
      <c r="J31" s="17">
        <f t="shared" si="1"/>
        <v>0.89255418688793098</v>
      </c>
      <c r="K31" s="17">
        <f t="shared" si="2"/>
        <v>0.36042546656536983</v>
      </c>
      <c r="L31" s="14" t="s">
        <v>2154</v>
      </c>
    </row>
    <row r="32" spans="1:12" ht="12.95" customHeight="1" x14ac:dyDescent="0.25">
      <c r="A32" s="13" t="s">
        <v>35</v>
      </c>
      <c r="B32" s="14" t="s">
        <v>2185</v>
      </c>
      <c r="C32" s="14">
        <v>6</v>
      </c>
      <c r="D32" s="14" t="s">
        <v>1977</v>
      </c>
      <c r="E32" s="15" t="s">
        <v>6</v>
      </c>
      <c r="F32" s="16">
        <f>IFERROR(VLOOKUP($A32,'[1]Resultado Atuarial'!$A$6:$P$2143,14,FALSE),"")</f>
        <v>58023244.349999987</v>
      </c>
      <c r="G32" s="16">
        <f>IFERROR(VLOOKUP($A32,'[1]Resultado Atuarial'!$A$6:$P$2143,7,FALSE)+VLOOKUP($A32,'[1]Resultado Atuarial'!$A$6:$P$2143,11,FALSE),"")</f>
        <v>80568221.879999995</v>
      </c>
      <c r="H32" s="16">
        <f>IFERROR(VLOOKUP($A32,'[1]Resultado Atuarial'!$A$6:$P$2143,8,FALSE)+VLOOKUP($A32,'[1]Resultado Atuarial'!$A$6:$P$2143,12,FALSE),"")</f>
        <v>69051012.900000006</v>
      </c>
      <c r="I32" s="16">
        <f t="shared" si="0"/>
        <v>-91595990.430000007</v>
      </c>
      <c r="J32" s="17">
        <f t="shared" si="1"/>
        <v>0.72017531225178366</v>
      </c>
      <c r="K32" s="17">
        <f t="shared" si="2"/>
        <v>0.38780604937137475</v>
      </c>
      <c r="L32" s="14" t="s">
        <v>2154</v>
      </c>
    </row>
    <row r="33" spans="1:12" ht="12.95" customHeight="1" x14ac:dyDescent="0.25">
      <c r="A33" s="13" t="s">
        <v>36</v>
      </c>
      <c r="B33" s="14" t="s">
        <v>2189</v>
      </c>
      <c r="C33" s="14">
        <v>7</v>
      </c>
      <c r="D33" s="14" t="s">
        <v>110</v>
      </c>
      <c r="E33" s="15" t="s">
        <v>6</v>
      </c>
      <c r="F33" s="16">
        <f>IFERROR(VLOOKUP($A33,'[1]Resultado Atuarial'!$A$6:$P$2143,14,FALSE),"")</f>
        <v>28830263.289999999</v>
      </c>
      <c r="G33" s="16">
        <f>IFERROR(VLOOKUP($A33,'[1]Resultado Atuarial'!$A$6:$P$2143,7,FALSE)+VLOOKUP($A33,'[1]Resultado Atuarial'!$A$6:$P$2143,11,FALSE),"")</f>
        <v>18364649.52</v>
      </c>
      <c r="H33" s="16">
        <f>IFERROR(VLOOKUP($A33,'[1]Resultado Atuarial'!$A$6:$P$2143,8,FALSE)+VLOOKUP($A33,'[1]Resultado Atuarial'!$A$6:$P$2143,12,FALSE),"")</f>
        <v>40402430.259999998</v>
      </c>
      <c r="I33" s="16">
        <f t="shared" si="0"/>
        <v>-29936816.489999998</v>
      </c>
      <c r="J33" s="17">
        <f t="shared" si="1"/>
        <v>1.569878219489157</v>
      </c>
      <c r="K33" s="17">
        <f t="shared" si="2"/>
        <v>0.49058526300658051</v>
      </c>
      <c r="L33" s="14" t="s">
        <v>2154</v>
      </c>
    </row>
    <row r="34" spans="1:12" ht="12.95" customHeight="1" x14ac:dyDescent="0.25">
      <c r="A34" s="13" t="s">
        <v>37</v>
      </c>
      <c r="B34" s="14" t="s">
        <v>2178</v>
      </c>
      <c r="C34" s="14">
        <v>8</v>
      </c>
      <c r="D34" s="14" t="s">
        <v>1976</v>
      </c>
      <c r="E34" s="15" t="s">
        <v>30</v>
      </c>
      <c r="F34" s="16">
        <f>IFERROR(VLOOKUP($A34,'[1]Resultado Atuarial'!$A$6:$P$2143,14,FALSE),"")</f>
        <v>0</v>
      </c>
      <c r="G34" s="16">
        <f>IFERROR(VLOOKUP($A34,'[1]Resultado Atuarial'!$A$6:$P$2143,7,FALSE)+VLOOKUP($A34,'[1]Resultado Atuarial'!$A$6:$P$2143,11,FALSE),"")</f>
        <v>0</v>
      </c>
      <c r="H34" s="16">
        <f>IFERROR(VLOOKUP($A34,'[1]Resultado Atuarial'!$A$6:$P$2143,8,FALSE)+VLOOKUP($A34,'[1]Resultado Atuarial'!$A$6:$P$2143,12,FALSE),"")</f>
        <v>16804187.260000002</v>
      </c>
      <c r="I34" s="16">
        <f t="shared" si="0"/>
        <v>-16804187.260000002</v>
      </c>
      <c r="J34" s="17" t="str">
        <f t="shared" si="1"/>
        <v/>
      </c>
      <c r="K34" s="17">
        <f t="shared" si="2"/>
        <v>0</v>
      </c>
      <c r="L34" s="14" t="s">
        <v>2154</v>
      </c>
    </row>
    <row r="35" spans="1:12" ht="12.95" customHeight="1" x14ac:dyDescent="0.25">
      <c r="A35" s="13" t="s">
        <v>38</v>
      </c>
      <c r="B35" s="14" t="s">
        <v>2185</v>
      </c>
      <c r="C35" s="14">
        <v>7</v>
      </c>
      <c r="D35" s="14" t="s">
        <v>1977</v>
      </c>
      <c r="E35" s="15" t="s">
        <v>6</v>
      </c>
      <c r="F35" s="16">
        <f>IFERROR(VLOOKUP($A35,'[1]Resultado Atuarial'!$A$6:$P$2143,14,FALSE),"")</f>
        <v>2394996.5699999998</v>
      </c>
      <c r="G35" s="16">
        <f>IFERROR(VLOOKUP($A35,'[1]Resultado Atuarial'!$A$6:$P$2143,7,FALSE)+VLOOKUP($A35,'[1]Resultado Atuarial'!$A$6:$P$2143,11,FALSE),"")</f>
        <v>5807098.3700000001</v>
      </c>
      <c r="H35" s="16">
        <f>IFERROR(VLOOKUP($A35,'[1]Resultado Atuarial'!$A$6:$P$2143,8,FALSE)+VLOOKUP($A35,'[1]Resultado Atuarial'!$A$6:$P$2143,12,FALSE),"")</f>
        <v>10703151.199999999</v>
      </c>
      <c r="I35" s="16">
        <f t="shared" si="0"/>
        <v>-14115253</v>
      </c>
      <c r="J35" s="17">
        <f t="shared" si="1"/>
        <v>0.4124256930746637</v>
      </c>
      <c r="K35" s="17">
        <f t="shared" si="2"/>
        <v>0.14506119727904268</v>
      </c>
      <c r="L35" s="14" t="s">
        <v>2154</v>
      </c>
    </row>
    <row r="36" spans="1:12" ht="12.95" customHeight="1" x14ac:dyDescent="0.25">
      <c r="A36" s="13" t="s">
        <v>39</v>
      </c>
      <c r="B36" s="14" t="s">
        <v>2187</v>
      </c>
      <c r="C36" s="14">
        <v>7</v>
      </c>
      <c r="D36" s="14" t="s">
        <v>110</v>
      </c>
      <c r="E36" s="15" t="s">
        <v>10</v>
      </c>
      <c r="F36" s="16">
        <f>IFERROR(VLOOKUP($A36,'[1]Resultado Atuarial'!$A$6:$P$2143,14,FALSE),"")</f>
        <v>2527365.61</v>
      </c>
      <c r="G36" s="16">
        <f>IFERROR(VLOOKUP($A36,'[1]Resultado Atuarial'!$A$6:$P$2143,7,FALSE)+VLOOKUP($A36,'[1]Resultado Atuarial'!$A$6:$P$2143,11,FALSE),"")</f>
        <v>19801505.239999998</v>
      </c>
      <c r="H36" s="16">
        <f>IFERROR(VLOOKUP($A36,'[1]Resultado Atuarial'!$A$6:$P$2143,8,FALSE)+VLOOKUP($A36,'[1]Resultado Atuarial'!$A$6:$P$2143,12,FALSE),"")</f>
        <v>20196196.879999999</v>
      </c>
      <c r="I36" s="16">
        <f t="shared" si="0"/>
        <v>-37470336.509999998</v>
      </c>
      <c r="J36" s="17">
        <f t="shared" si="1"/>
        <v>0.12763502467956825</v>
      </c>
      <c r="K36" s="17">
        <f t="shared" si="2"/>
        <v>6.3187770197834559E-2</v>
      </c>
      <c r="L36" s="14" t="s">
        <v>2154</v>
      </c>
    </row>
    <row r="37" spans="1:12" ht="12.95" customHeight="1" x14ac:dyDescent="0.25">
      <c r="A37" s="13" t="s">
        <v>40</v>
      </c>
      <c r="B37" s="14" t="s">
        <v>2183</v>
      </c>
      <c r="C37" s="14">
        <v>6</v>
      </c>
      <c r="D37" s="14" t="s">
        <v>1976</v>
      </c>
      <c r="E37" s="15" t="s">
        <v>8</v>
      </c>
      <c r="F37" s="16">
        <f>IFERROR(VLOOKUP($A37,'[1]Resultado Atuarial'!$A$6:$P$2143,14,FALSE),"")</f>
        <v>3274760.93</v>
      </c>
      <c r="G37" s="16">
        <f>IFERROR(VLOOKUP($A37,'[1]Resultado Atuarial'!$A$6:$P$2143,7,FALSE)+VLOOKUP($A37,'[1]Resultado Atuarial'!$A$6:$P$2143,11,FALSE),"")</f>
        <v>152886478.59</v>
      </c>
      <c r="H37" s="16">
        <f>IFERROR(VLOOKUP($A37,'[1]Resultado Atuarial'!$A$6:$P$2143,8,FALSE)+VLOOKUP($A37,'[1]Resultado Atuarial'!$A$6:$P$2143,12,FALSE),"")</f>
        <v>11969031.77</v>
      </c>
      <c r="I37" s="16">
        <f t="shared" si="0"/>
        <v>-161580749.43000001</v>
      </c>
      <c r="J37" s="17">
        <f t="shared" si="1"/>
        <v>2.1419558879251965E-2</v>
      </c>
      <c r="K37" s="17">
        <f t="shared" si="2"/>
        <v>1.9864431118188312E-2</v>
      </c>
      <c r="L37" s="14" t="s">
        <v>2154</v>
      </c>
    </row>
    <row r="38" spans="1:12" ht="12.95" customHeight="1" x14ac:dyDescent="0.25">
      <c r="A38" s="13" t="s">
        <v>41</v>
      </c>
      <c r="B38" s="14" t="s">
        <v>2183</v>
      </c>
      <c r="C38" s="14">
        <v>6</v>
      </c>
      <c r="D38" s="14" t="s">
        <v>1976</v>
      </c>
      <c r="E38" s="15" t="s">
        <v>6</v>
      </c>
      <c r="F38" s="16">
        <f>IFERROR(VLOOKUP($A38,'[1]Resultado Atuarial'!$A$6:$P$2143,14,FALSE),"")</f>
        <v>25387896.98</v>
      </c>
      <c r="G38" s="16">
        <f>IFERROR(VLOOKUP($A38,'[1]Resultado Atuarial'!$A$6:$P$2143,7,FALSE)+VLOOKUP($A38,'[1]Resultado Atuarial'!$A$6:$P$2143,11,FALSE),"")</f>
        <v>38068833.020000003</v>
      </c>
      <c r="H38" s="16">
        <f>IFERROR(VLOOKUP($A38,'[1]Resultado Atuarial'!$A$6:$P$2143,8,FALSE)+VLOOKUP($A38,'[1]Resultado Atuarial'!$A$6:$P$2143,12,FALSE),"")</f>
        <v>48329469.590000004</v>
      </c>
      <c r="I38" s="16">
        <f t="shared" si="0"/>
        <v>-61010405.63000001</v>
      </c>
      <c r="J38" s="17">
        <f t="shared" si="1"/>
        <v>0.66689454248997093</v>
      </c>
      <c r="K38" s="17">
        <f t="shared" si="2"/>
        <v>0.29384717307005898</v>
      </c>
      <c r="L38" s="14" t="s">
        <v>2154</v>
      </c>
    </row>
    <row r="39" spans="1:12" ht="12.95" customHeight="1" x14ac:dyDescent="0.25">
      <c r="A39" s="13" t="s">
        <v>42</v>
      </c>
      <c r="B39" s="14" t="s">
        <v>2181</v>
      </c>
      <c r="C39" s="14">
        <v>7</v>
      </c>
      <c r="D39" s="14" t="s">
        <v>1976</v>
      </c>
      <c r="E39" s="15" t="s">
        <v>10</v>
      </c>
      <c r="F39" s="16">
        <f>IFERROR(VLOOKUP($A39,'[1]Resultado Atuarial'!$A$6:$P$2143,14,FALSE),"")</f>
        <v>13162567.74</v>
      </c>
      <c r="G39" s="16">
        <f>IFERROR(VLOOKUP($A39,'[1]Resultado Atuarial'!$A$6:$P$2143,7,FALSE)+VLOOKUP($A39,'[1]Resultado Atuarial'!$A$6:$P$2143,11,FALSE),"")</f>
        <v>29841021.41</v>
      </c>
      <c r="H39" s="16">
        <f>IFERROR(VLOOKUP($A39,'[1]Resultado Atuarial'!$A$6:$P$2143,8,FALSE)+VLOOKUP($A39,'[1]Resultado Atuarial'!$A$6:$P$2143,12,FALSE),"")</f>
        <v>29872952.359999999</v>
      </c>
      <c r="I39" s="16">
        <f t="shared" si="0"/>
        <v>-46551406.030000001</v>
      </c>
      <c r="J39" s="17">
        <f t="shared" si="1"/>
        <v>0.44108971871817709</v>
      </c>
      <c r="K39" s="17">
        <f t="shared" si="2"/>
        <v>0.22042692704890474</v>
      </c>
      <c r="L39" s="14" t="s">
        <v>2154</v>
      </c>
    </row>
    <row r="40" spans="1:12" ht="12.95" customHeight="1" x14ac:dyDescent="0.25">
      <c r="A40" s="13" t="s">
        <v>1979</v>
      </c>
      <c r="B40" s="14" t="s">
        <v>2177</v>
      </c>
      <c r="C40" s="14">
        <v>8</v>
      </c>
      <c r="D40" s="14" t="s">
        <v>1976</v>
      </c>
      <c r="E40" s="15" t="s">
        <v>2154</v>
      </c>
      <c r="F40" s="16" t="str">
        <f>IFERROR(VLOOKUP($A40,'[1]Resultado Atuarial'!$A$6:$P$2143,14,FALSE),"")</f>
        <v/>
      </c>
      <c r="G40" s="16" t="str">
        <f>IFERROR(VLOOKUP($A40,'[1]Resultado Atuarial'!$A$6:$P$2143,7,FALSE)+VLOOKUP($A40,'[1]Resultado Atuarial'!$A$6:$P$2143,11,FALSE),"")</f>
        <v/>
      </c>
      <c r="H40" s="16" t="str">
        <f>IFERROR(VLOOKUP($A40,'[1]Resultado Atuarial'!$A$6:$P$2143,8,FALSE)+VLOOKUP($A40,'[1]Resultado Atuarial'!$A$6:$P$2143,12,FALSE),"")</f>
        <v/>
      </c>
      <c r="I40" s="16" t="str">
        <f t="shared" si="0"/>
        <v/>
      </c>
      <c r="J40" s="17" t="str">
        <f t="shared" si="1"/>
        <v/>
      </c>
      <c r="K40" s="17" t="str">
        <f t="shared" si="2"/>
        <v/>
      </c>
      <c r="L40" s="14" t="s">
        <v>2154</v>
      </c>
    </row>
    <row r="41" spans="1:12" ht="12.95" customHeight="1" x14ac:dyDescent="0.25">
      <c r="A41" s="13" t="s">
        <v>43</v>
      </c>
      <c r="B41" s="14" t="s">
        <v>2177</v>
      </c>
      <c r="C41" s="14">
        <v>6</v>
      </c>
      <c r="D41" s="14" t="s">
        <v>1976</v>
      </c>
      <c r="E41" s="15" t="s">
        <v>8</v>
      </c>
      <c r="F41" s="16">
        <f>IFERROR(VLOOKUP($A41,'[1]Resultado Atuarial'!$A$6:$P$2143,14,FALSE),"")</f>
        <v>16937673.949999999</v>
      </c>
      <c r="G41" s="16">
        <f>IFERROR(VLOOKUP($A41,'[1]Resultado Atuarial'!$A$6:$P$2143,7,FALSE)+VLOOKUP($A41,'[1]Resultado Atuarial'!$A$6:$P$2143,11,FALSE),"")</f>
        <v>10715783.76</v>
      </c>
      <c r="H41" s="16">
        <f>IFERROR(VLOOKUP($A41,'[1]Resultado Atuarial'!$A$6:$P$2143,8,FALSE)+VLOOKUP($A41,'[1]Resultado Atuarial'!$A$6:$P$2143,12,FALSE),"")</f>
        <v>47499125.100000001</v>
      </c>
      <c r="I41" s="16">
        <f t="shared" si="0"/>
        <v>-41277234.910000004</v>
      </c>
      <c r="J41" s="17">
        <f t="shared" si="1"/>
        <v>1.5806285689736612</v>
      </c>
      <c r="K41" s="17">
        <f t="shared" si="2"/>
        <v>0.29095079390630174</v>
      </c>
      <c r="L41" s="14" t="s">
        <v>2154</v>
      </c>
    </row>
    <row r="42" spans="1:12" ht="12.95" customHeight="1" x14ac:dyDescent="0.25">
      <c r="A42" s="13" t="s">
        <v>44</v>
      </c>
      <c r="B42" s="14" t="s">
        <v>2185</v>
      </c>
      <c r="C42" s="14">
        <v>7</v>
      </c>
      <c r="D42" s="14" t="s">
        <v>1977</v>
      </c>
      <c r="E42" s="15" t="s">
        <v>6</v>
      </c>
      <c r="F42" s="16">
        <f>IFERROR(VLOOKUP($A42,'[1]Resultado Atuarial'!$A$6:$P$2143,14,FALSE),"")</f>
        <v>14867190.43</v>
      </c>
      <c r="G42" s="16">
        <f>IFERROR(VLOOKUP($A42,'[1]Resultado Atuarial'!$A$6:$P$2143,7,FALSE)+VLOOKUP($A42,'[1]Resultado Atuarial'!$A$6:$P$2143,11,FALSE),"")</f>
        <v>30638785.829999998</v>
      </c>
      <c r="H42" s="16">
        <f>IFERROR(VLOOKUP($A42,'[1]Resultado Atuarial'!$A$6:$P$2143,8,FALSE)+VLOOKUP($A42,'[1]Resultado Atuarial'!$A$6:$P$2143,12,FALSE),"")</f>
        <v>13256418.26</v>
      </c>
      <c r="I42" s="16">
        <f t="shared" si="0"/>
        <v>-29028013.659999996</v>
      </c>
      <c r="J42" s="17">
        <f t="shared" si="1"/>
        <v>0.48524084839689618</v>
      </c>
      <c r="K42" s="17">
        <f t="shared" si="2"/>
        <v>0.33869737567496527</v>
      </c>
      <c r="L42" s="14" t="s">
        <v>2154</v>
      </c>
    </row>
    <row r="43" spans="1:12" ht="12.95" customHeight="1" x14ac:dyDescent="0.25">
      <c r="A43" s="13" t="s">
        <v>45</v>
      </c>
      <c r="B43" s="14" t="s">
        <v>2189</v>
      </c>
      <c r="C43" s="14">
        <v>5</v>
      </c>
      <c r="D43" s="14" t="s">
        <v>110</v>
      </c>
      <c r="E43" s="15" t="s">
        <v>6</v>
      </c>
      <c r="F43" s="16">
        <f>IFERROR(VLOOKUP($A43,'[1]Resultado Atuarial'!$A$6:$P$2143,14,FALSE),"")</f>
        <v>47952493.119999997</v>
      </c>
      <c r="G43" s="16">
        <f>IFERROR(VLOOKUP($A43,'[1]Resultado Atuarial'!$A$6:$P$2143,7,FALSE)+VLOOKUP($A43,'[1]Resultado Atuarial'!$A$6:$P$2143,11,FALSE),"")</f>
        <v>140075891.24000001</v>
      </c>
      <c r="H43" s="16">
        <f>IFERROR(VLOOKUP($A43,'[1]Resultado Atuarial'!$A$6:$P$2143,8,FALSE)+VLOOKUP($A43,'[1]Resultado Atuarial'!$A$6:$P$2143,12,FALSE),"")</f>
        <v>137136821.63</v>
      </c>
      <c r="I43" s="16">
        <f t="shared" si="0"/>
        <v>-229260219.75</v>
      </c>
      <c r="J43" s="17">
        <f t="shared" si="1"/>
        <v>0.3423322364434595</v>
      </c>
      <c r="K43" s="17">
        <f t="shared" si="2"/>
        <v>0.17298085871872518</v>
      </c>
      <c r="L43" s="14" t="s">
        <v>2154</v>
      </c>
    </row>
    <row r="44" spans="1:12" ht="12.95" customHeight="1" x14ac:dyDescent="0.25">
      <c r="A44" s="13" t="s">
        <v>46</v>
      </c>
      <c r="B44" s="14" t="s">
        <v>2185</v>
      </c>
      <c r="C44" s="14">
        <v>4</v>
      </c>
      <c r="D44" s="14" t="s">
        <v>1977</v>
      </c>
      <c r="E44" s="15" t="s">
        <v>6</v>
      </c>
      <c r="F44" s="16">
        <f>IFERROR(VLOOKUP($A44,'[1]Resultado Atuarial'!$A$6:$P$2143,14,FALSE),"")</f>
        <v>338692555.12</v>
      </c>
      <c r="G44" s="16">
        <f>IFERROR(VLOOKUP($A44,'[1]Resultado Atuarial'!$A$6:$P$2143,7,FALSE)+VLOOKUP($A44,'[1]Resultado Atuarial'!$A$6:$P$2143,11,FALSE),"")</f>
        <v>349035136.20999998</v>
      </c>
      <c r="H44" s="16">
        <f>IFERROR(VLOOKUP($A44,'[1]Resultado Atuarial'!$A$6:$P$2143,8,FALSE)+VLOOKUP($A44,'[1]Resultado Atuarial'!$A$6:$P$2143,12,FALSE),"")</f>
        <v>286107426.42000002</v>
      </c>
      <c r="I44" s="16">
        <f t="shared" si="0"/>
        <v>-296450007.50999999</v>
      </c>
      <c r="J44" s="17">
        <f t="shared" si="1"/>
        <v>0.97036808041074329</v>
      </c>
      <c r="K44" s="17">
        <f t="shared" si="2"/>
        <v>0.53325438263425617</v>
      </c>
      <c r="L44" s="14" t="s">
        <v>2154</v>
      </c>
    </row>
    <row r="45" spans="1:12" ht="12.95" customHeight="1" x14ac:dyDescent="0.25">
      <c r="A45" s="13" t="s">
        <v>47</v>
      </c>
      <c r="B45" s="14" t="s">
        <v>2182</v>
      </c>
      <c r="C45" s="14">
        <v>7</v>
      </c>
      <c r="D45" s="14" t="s">
        <v>1976</v>
      </c>
      <c r="E45" s="15" t="s">
        <v>10</v>
      </c>
      <c r="F45" s="16">
        <f>IFERROR(VLOOKUP($A45,'[1]Resultado Atuarial'!$A$6:$P$2143,14,FALSE),"")</f>
        <v>5479605.6299999999</v>
      </c>
      <c r="G45" s="16">
        <f>IFERROR(VLOOKUP($A45,'[1]Resultado Atuarial'!$A$6:$P$2143,7,FALSE)+VLOOKUP($A45,'[1]Resultado Atuarial'!$A$6:$P$2143,11,FALSE),"")</f>
        <v>7650232.6799999997</v>
      </c>
      <c r="H45" s="16">
        <f>IFERROR(VLOOKUP($A45,'[1]Resultado Atuarial'!$A$6:$P$2143,8,FALSE)+VLOOKUP($A45,'[1]Resultado Atuarial'!$A$6:$P$2143,12,FALSE),"")</f>
        <v>45142535.469999999</v>
      </c>
      <c r="I45" s="16">
        <f t="shared" si="0"/>
        <v>-47313162.519999996</v>
      </c>
      <c r="J45" s="17">
        <f t="shared" si="1"/>
        <v>0.71626653190893541</v>
      </c>
      <c r="K45" s="17">
        <f t="shared" si="2"/>
        <v>0.10379462608270144</v>
      </c>
      <c r="L45" s="14" t="s">
        <v>2154</v>
      </c>
    </row>
    <row r="46" spans="1:12" ht="12.95" customHeight="1" x14ac:dyDescent="0.25">
      <c r="A46" s="13" t="s">
        <v>48</v>
      </c>
      <c r="B46" s="14" t="s">
        <v>2185</v>
      </c>
      <c r="C46" s="14">
        <v>7</v>
      </c>
      <c r="D46" s="14" t="s">
        <v>1977</v>
      </c>
      <c r="E46" s="15" t="s">
        <v>6</v>
      </c>
      <c r="F46" s="16">
        <f>IFERROR(VLOOKUP($A46,'[1]Resultado Atuarial'!$A$6:$P$2143,14,FALSE),"")</f>
        <v>18913360.670000002</v>
      </c>
      <c r="G46" s="16">
        <f>IFERROR(VLOOKUP($A46,'[1]Resultado Atuarial'!$A$6:$P$2143,7,FALSE)+VLOOKUP($A46,'[1]Resultado Atuarial'!$A$6:$P$2143,11,FALSE),"")</f>
        <v>12715589</v>
      </c>
      <c r="H46" s="16">
        <f>IFERROR(VLOOKUP($A46,'[1]Resultado Atuarial'!$A$6:$P$2143,8,FALSE)+VLOOKUP($A46,'[1]Resultado Atuarial'!$A$6:$P$2143,12,FALSE),"")</f>
        <v>25537058</v>
      </c>
      <c r="I46" s="16">
        <f t="shared" si="0"/>
        <v>-19339286.329999998</v>
      </c>
      <c r="J46" s="17">
        <f t="shared" si="1"/>
        <v>1.4874152247292676</v>
      </c>
      <c r="K46" s="17">
        <f t="shared" si="2"/>
        <v>0.49443272958339335</v>
      </c>
      <c r="L46" s="14" t="s">
        <v>2154</v>
      </c>
    </row>
    <row r="47" spans="1:12" ht="12.95" customHeight="1" x14ac:dyDescent="0.25">
      <c r="A47" s="13" t="s">
        <v>49</v>
      </c>
      <c r="B47" s="14" t="s">
        <v>2187</v>
      </c>
      <c r="C47" s="14">
        <v>5</v>
      </c>
      <c r="D47" s="14" t="s">
        <v>110</v>
      </c>
      <c r="E47" s="15" t="s">
        <v>6</v>
      </c>
      <c r="F47" s="16">
        <f>IFERROR(VLOOKUP($A47,'[1]Resultado Atuarial'!$A$6:$P$2143,14,FALSE),"")</f>
        <v>43011834.359999999</v>
      </c>
      <c r="G47" s="16">
        <f>IFERROR(VLOOKUP($A47,'[1]Resultado Atuarial'!$A$6:$P$2143,7,FALSE)+VLOOKUP($A47,'[1]Resultado Atuarial'!$A$6:$P$2143,11,FALSE),"")</f>
        <v>122711981.86</v>
      </c>
      <c r="H47" s="16">
        <f>IFERROR(VLOOKUP($A47,'[1]Resultado Atuarial'!$A$6:$P$2143,8,FALSE)+VLOOKUP($A47,'[1]Resultado Atuarial'!$A$6:$P$2143,12,FALSE),"")</f>
        <v>175996482.39000002</v>
      </c>
      <c r="I47" s="16">
        <f t="shared" si="0"/>
        <v>-255696629.89000002</v>
      </c>
      <c r="J47" s="17">
        <f t="shared" si="1"/>
        <v>0.3505104693775663</v>
      </c>
      <c r="K47" s="17">
        <f t="shared" si="2"/>
        <v>0.14399268687613026</v>
      </c>
      <c r="L47" s="14" t="s">
        <v>2154</v>
      </c>
    </row>
    <row r="48" spans="1:12" ht="12.95" customHeight="1" x14ac:dyDescent="0.25">
      <c r="A48" s="13" t="s">
        <v>50</v>
      </c>
      <c r="B48" s="14" t="s">
        <v>2190</v>
      </c>
      <c r="C48" s="14">
        <v>6</v>
      </c>
      <c r="D48" s="14" t="s">
        <v>1976</v>
      </c>
      <c r="E48" s="15" t="s">
        <v>51</v>
      </c>
      <c r="F48" s="16">
        <f>IFERROR(VLOOKUP($A48,'[1]Resultado Atuarial'!$A$6:$P$2143,14,FALSE),"")</f>
        <v>2000292</v>
      </c>
      <c r="G48" s="16">
        <f>IFERROR(VLOOKUP($A48,'[1]Resultado Atuarial'!$A$6:$P$2143,7,FALSE)+VLOOKUP($A48,'[1]Resultado Atuarial'!$A$6:$P$2143,11,FALSE),"")</f>
        <v>40381958.030000001</v>
      </c>
      <c r="H48" s="16">
        <f>IFERROR(VLOOKUP($A48,'[1]Resultado Atuarial'!$A$6:$P$2143,8,FALSE)+VLOOKUP($A48,'[1]Resultado Atuarial'!$A$6:$P$2143,12,FALSE),"")</f>
        <v>30161087.18</v>
      </c>
      <c r="I48" s="16">
        <f t="shared" si="0"/>
        <v>-68542753.210000008</v>
      </c>
      <c r="J48" s="17">
        <f t="shared" si="1"/>
        <v>4.9534299414455606E-2</v>
      </c>
      <c r="K48" s="17">
        <f t="shared" si="2"/>
        <v>2.8355623067381326E-2</v>
      </c>
      <c r="L48" s="14" t="s">
        <v>2154</v>
      </c>
    </row>
    <row r="49" spans="1:12" ht="12.95" customHeight="1" x14ac:dyDescent="0.25">
      <c r="A49" s="13" t="s">
        <v>52</v>
      </c>
      <c r="B49" s="14" t="s">
        <v>2174</v>
      </c>
      <c r="C49" s="14">
        <v>6</v>
      </c>
      <c r="D49" s="14" t="s">
        <v>1974</v>
      </c>
      <c r="E49" s="15" t="s">
        <v>30</v>
      </c>
      <c r="F49" s="16">
        <f>IFERROR(VLOOKUP($A49,'[1]Resultado Atuarial'!$A$6:$P$2143,14,FALSE),"")</f>
        <v>7775969.2400000002</v>
      </c>
      <c r="G49" s="16">
        <f>IFERROR(VLOOKUP($A49,'[1]Resultado Atuarial'!$A$6:$P$2143,7,FALSE)+VLOOKUP($A49,'[1]Resultado Atuarial'!$A$6:$P$2143,11,FALSE),"")</f>
        <v>69518048.640000001</v>
      </c>
      <c r="H49" s="16">
        <f>IFERROR(VLOOKUP($A49,'[1]Resultado Atuarial'!$A$6:$P$2143,8,FALSE)+VLOOKUP($A49,'[1]Resultado Atuarial'!$A$6:$P$2143,12,FALSE),"")</f>
        <v>114541911.90000001</v>
      </c>
      <c r="I49" s="16">
        <f t="shared" si="0"/>
        <v>-176283991.30000001</v>
      </c>
      <c r="J49" s="17">
        <f t="shared" si="1"/>
        <v>0.11185540146945068</v>
      </c>
      <c r="K49" s="17">
        <f t="shared" si="2"/>
        <v>4.2246935276888324E-2</v>
      </c>
      <c r="L49" s="14" t="s">
        <v>2154</v>
      </c>
    </row>
    <row r="50" spans="1:12" ht="12.95" customHeight="1" x14ac:dyDescent="0.25">
      <c r="A50" s="13" t="s">
        <v>53</v>
      </c>
      <c r="B50" s="14" t="s">
        <v>2183</v>
      </c>
      <c r="C50" s="14">
        <v>7</v>
      </c>
      <c r="D50" s="14" t="s">
        <v>1976</v>
      </c>
      <c r="E50" s="15" t="s">
        <v>8</v>
      </c>
      <c r="F50" s="16">
        <f>IFERROR(VLOOKUP($A50,'[1]Resultado Atuarial'!$A$6:$P$2143,14,FALSE),"")</f>
        <v>3262879.55</v>
      </c>
      <c r="G50" s="16">
        <f>IFERROR(VLOOKUP($A50,'[1]Resultado Atuarial'!$A$6:$P$2143,7,FALSE)+VLOOKUP($A50,'[1]Resultado Atuarial'!$A$6:$P$2143,11,FALSE),"")</f>
        <v>6179244.6600000001</v>
      </c>
      <c r="H50" s="16">
        <f>IFERROR(VLOOKUP($A50,'[1]Resultado Atuarial'!$A$6:$P$2143,8,FALSE)+VLOOKUP($A50,'[1]Resultado Atuarial'!$A$6:$P$2143,12,FALSE),"")</f>
        <v>36070244.700000003</v>
      </c>
      <c r="I50" s="16">
        <f t="shared" si="0"/>
        <v>-38986609.810000002</v>
      </c>
      <c r="J50" s="17">
        <f t="shared" si="1"/>
        <v>0.52803857583460689</v>
      </c>
      <c r="K50" s="17">
        <f t="shared" si="2"/>
        <v>7.7228851742978791E-2</v>
      </c>
      <c r="L50" s="14" t="s">
        <v>2154</v>
      </c>
    </row>
    <row r="51" spans="1:12" ht="12.95" customHeight="1" x14ac:dyDescent="0.25">
      <c r="A51" s="13" t="s">
        <v>54</v>
      </c>
      <c r="B51" s="14" t="s">
        <v>2183</v>
      </c>
      <c r="C51" s="14">
        <v>6</v>
      </c>
      <c r="D51" s="14" t="s">
        <v>1976</v>
      </c>
      <c r="E51" s="15" t="s">
        <v>10</v>
      </c>
      <c r="F51" s="16">
        <f>IFERROR(VLOOKUP($A51,'[1]Resultado Atuarial'!$A$6:$P$2143,14,FALSE),"")</f>
        <v>15543121.130000001</v>
      </c>
      <c r="G51" s="16">
        <f>IFERROR(VLOOKUP($A51,'[1]Resultado Atuarial'!$A$6:$P$2143,7,FALSE)+VLOOKUP($A51,'[1]Resultado Atuarial'!$A$6:$P$2143,11,FALSE),"")</f>
        <v>51446819.609999999</v>
      </c>
      <c r="H51" s="16">
        <f>IFERROR(VLOOKUP($A51,'[1]Resultado Atuarial'!$A$6:$P$2143,8,FALSE)+VLOOKUP($A51,'[1]Resultado Atuarial'!$A$6:$P$2143,12,FALSE),"")</f>
        <v>35741050.060000002</v>
      </c>
      <c r="I51" s="16">
        <f t="shared" si="0"/>
        <v>-71644748.539999992</v>
      </c>
      <c r="J51" s="17">
        <f t="shared" si="1"/>
        <v>0.30212015529486297</v>
      </c>
      <c r="K51" s="17">
        <f t="shared" si="2"/>
        <v>0.17827160118522942</v>
      </c>
      <c r="L51" s="14" t="s">
        <v>2154</v>
      </c>
    </row>
    <row r="52" spans="1:12" ht="12.95" customHeight="1" x14ac:dyDescent="0.25">
      <c r="A52" s="13" t="s">
        <v>55</v>
      </c>
      <c r="B52" s="14" t="s">
        <v>2181</v>
      </c>
      <c r="C52" s="14">
        <v>5</v>
      </c>
      <c r="D52" s="14" t="s">
        <v>1976</v>
      </c>
      <c r="E52" s="15" t="s">
        <v>6</v>
      </c>
      <c r="F52" s="16">
        <f>IFERROR(VLOOKUP($A52,'[1]Resultado Atuarial'!$A$6:$P$2143,14,FALSE),"")</f>
        <v>281697.36</v>
      </c>
      <c r="G52" s="16">
        <f>IFERROR(VLOOKUP($A52,'[1]Resultado Atuarial'!$A$6:$P$2143,7,FALSE)+VLOOKUP($A52,'[1]Resultado Atuarial'!$A$6:$P$2143,11,FALSE),"")</f>
        <v>174046239.5</v>
      </c>
      <c r="H52" s="16">
        <f>IFERROR(VLOOKUP($A52,'[1]Resultado Atuarial'!$A$6:$P$2143,8,FALSE)+VLOOKUP($A52,'[1]Resultado Atuarial'!$A$6:$P$2143,12,FALSE),"")</f>
        <v>162836879.62</v>
      </c>
      <c r="I52" s="16">
        <f t="shared" si="0"/>
        <v>-336601421.75999999</v>
      </c>
      <c r="J52" s="17">
        <f t="shared" si="1"/>
        <v>1.6185202323776723E-3</v>
      </c>
      <c r="K52" s="17">
        <f t="shared" si="2"/>
        <v>8.3618722343774526E-4</v>
      </c>
      <c r="L52" s="14" t="s">
        <v>2154</v>
      </c>
    </row>
    <row r="53" spans="1:12" ht="12.95" customHeight="1" x14ac:dyDescent="0.25">
      <c r="A53" s="13" t="s">
        <v>56</v>
      </c>
      <c r="B53" s="14" t="s">
        <v>2180</v>
      </c>
      <c r="C53" s="14">
        <v>5</v>
      </c>
      <c r="D53" s="14" t="s">
        <v>1977</v>
      </c>
      <c r="E53" s="15" t="s">
        <v>6</v>
      </c>
      <c r="F53" s="16">
        <f>IFERROR(VLOOKUP($A53,'[1]Resultado Atuarial'!$A$6:$P$2143,14,FALSE),"")</f>
        <v>203838780.90000001</v>
      </c>
      <c r="G53" s="16">
        <f>IFERROR(VLOOKUP($A53,'[1]Resultado Atuarial'!$A$6:$P$2143,7,FALSE)+VLOOKUP($A53,'[1]Resultado Atuarial'!$A$6:$P$2143,11,FALSE),"")</f>
        <v>157720639.27000001</v>
      </c>
      <c r="H53" s="16">
        <f>IFERROR(VLOOKUP($A53,'[1]Resultado Atuarial'!$A$6:$P$2143,8,FALSE)+VLOOKUP($A53,'[1]Resultado Atuarial'!$A$6:$P$2143,12,FALSE),"")</f>
        <v>133834140.87</v>
      </c>
      <c r="I53" s="16">
        <f t="shared" si="0"/>
        <v>-87715999.24000001</v>
      </c>
      <c r="J53" s="17">
        <f t="shared" si="1"/>
        <v>1.2924039735284798</v>
      </c>
      <c r="K53" s="17">
        <f t="shared" si="2"/>
        <v>0.69914401952909111</v>
      </c>
      <c r="L53" s="14" t="s">
        <v>2154</v>
      </c>
    </row>
    <row r="54" spans="1:12" ht="12.95" customHeight="1" x14ac:dyDescent="0.25">
      <c r="A54" s="13" t="s">
        <v>57</v>
      </c>
      <c r="B54" s="14" t="s">
        <v>2174</v>
      </c>
      <c r="C54" s="14">
        <v>7</v>
      </c>
      <c r="D54" s="14" t="s">
        <v>1974</v>
      </c>
      <c r="E54" s="15" t="s">
        <v>10</v>
      </c>
      <c r="F54" s="16">
        <f>IFERROR(VLOOKUP($A54,'[1]Resultado Atuarial'!$A$6:$P$2143,14,FALSE),"")</f>
        <v>3086246.81</v>
      </c>
      <c r="G54" s="16">
        <f>IFERROR(VLOOKUP($A54,'[1]Resultado Atuarial'!$A$6:$P$2143,7,FALSE)+VLOOKUP($A54,'[1]Resultado Atuarial'!$A$6:$P$2143,11,FALSE),"")</f>
        <v>3886524.22</v>
      </c>
      <c r="H54" s="16">
        <f>IFERROR(VLOOKUP($A54,'[1]Resultado Atuarial'!$A$6:$P$2143,8,FALSE)+VLOOKUP($A54,'[1]Resultado Atuarial'!$A$6:$P$2143,12,FALSE),"")</f>
        <v>10047891.76</v>
      </c>
      <c r="I54" s="16">
        <f t="shared" si="0"/>
        <v>-10848169.17</v>
      </c>
      <c r="J54" s="17">
        <f t="shared" si="1"/>
        <v>0.79408917461988693</v>
      </c>
      <c r="K54" s="17">
        <f t="shared" si="2"/>
        <v>0.22148375751302926</v>
      </c>
      <c r="L54" s="14" t="s">
        <v>2154</v>
      </c>
    </row>
    <row r="55" spans="1:12" ht="12.95" customHeight="1" x14ac:dyDescent="0.25">
      <c r="A55" s="13" t="s">
        <v>58</v>
      </c>
      <c r="B55" s="14" t="s">
        <v>2187</v>
      </c>
      <c r="C55" s="14">
        <v>7</v>
      </c>
      <c r="D55" s="14" t="s">
        <v>110</v>
      </c>
      <c r="E55" s="15" t="s">
        <v>10</v>
      </c>
      <c r="F55" s="16">
        <f>IFERROR(VLOOKUP($A55,'[1]Resultado Atuarial'!$A$6:$P$2143,14,FALSE),"")</f>
        <v>133486.29999999999</v>
      </c>
      <c r="G55" s="16">
        <f>IFERROR(VLOOKUP($A55,'[1]Resultado Atuarial'!$A$6:$P$2143,7,FALSE)+VLOOKUP($A55,'[1]Resultado Atuarial'!$A$6:$P$2143,11,FALSE),"")</f>
        <v>8659701.5399999991</v>
      </c>
      <c r="H55" s="16">
        <f>IFERROR(VLOOKUP($A55,'[1]Resultado Atuarial'!$A$6:$P$2143,8,FALSE)+VLOOKUP($A55,'[1]Resultado Atuarial'!$A$6:$P$2143,12,FALSE),"")</f>
        <v>23783798.16</v>
      </c>
      <c r="I55" s="16">
        <f t="shared" si="0"/>
        <v>-32310013.399999999</v>
      </c>
      <c r="J55" s="17">
        <f t="shared" si="1"/>
        <v>1.5414653655603933E-2</v>
      </c>
      <c r="K55" s="17">
        <f t="shared" si="2"/>
        <v>4.1144235743470056E-3</v>
      </c>
      <c r="L55" s="14" t="s">
        <v>2154</v>
      </c>
    </row>
    <row r="56" spans="1:12" ht="12.95" customHeight="1" x14ac:dyDescent="0.25">
      <c r="A56" s="13" t="s">
        <v>59</v>
      </c>
      <c r="B56" s="14" t="s">
        <v>2185</v>
      </c>
      <c r="C56" s="14">
        <v>7</v>
      </c>
      <c r="D56" s="14" t="s">
        <v>1977</v>
      </c>
      <c r="E56" s="15" t="s">
        <v>6</v>
      </c>
      <c r="F56" s="16">
        <f>IFERROR(VLOOKUP($A56,'[1]Resultado Atuarial'!$A$6:$P$2143,14,FALSE),"")</f>
        <v>39035549.719999999</v>
      </c>
      <c r="G56" s="16">
        <f>IFERROR(VLOOKUP($A56,'[1]Resultado Atuarial'!$A$6:$P$2143,7,FALSE)+VLOOKUP($A56,'[1]Resultado Atuarial'!$A$6:$P$2143,11,FALSE),"")</f>
        <v>20359281</v>
      </c>
      <c r="H56" s="16">
        <f>IFERROR(VLOOKUP($A56,'[1]Resultado Atuarial'!$A$6:$P$2143,8,FALSE)+VLOOKUP($A56,'[1]Resultado Atuarial'!$A$6:$P$2143,12,FALSE),"")</f>
        <v>53997455</v>
      </c>
      <c r="I56" s="16">
        <f t="shared" si="0"/>
        <v>-35321186.280000001</v>
      </c>
      <c r="J56" s="17">
        <f t="shared" si="1"/>
        <v>1.9173343950604149</v>
      </c>
      <c r="K56" s="17">
        <f t="shared" si="2"/>
        <v>0.52497664394521026</v>
      </c>
      <c r="L56" s="14" t="s">
        <v>2154</v>
      </c>
    </row>
    <row r="57" spans="1:12" ht="12.95" customHeight="1" x14ac:dyDescent="0.25">
      <c r="A57" s="13" t="s">
        <v>60</v>
      </c>
      <c r="B57" s="14" t="s">
        <v>2179</v>
      </c>
      <c r="C57" s="14">
        <v>5</v>
      </c>
      <c r="D57" s="14" t="s">
        <v>1974</v>
      </c>
      <c r="E57" s="15" t="s">
        <v>6</v>
      </c>
      <c r="F57" s="16">
        <f>IFERROR(VLOOKUP($A57,'[1]Resultado Atuarial'!$A$6:$P$2143,14,FALSE),"")</f>
        <v>127484065.53</v>
      </c>
      <c r="G57" s="16">
        <f>IFERROR(VLOOKUP($A57,'[1]Resultado Atuarial'!$A$6:$P$2143,7,FALSE)+VLOOKUP($A57,'[1]Resultado Atuarial'!$A$6:$P$2143,11,FALSE),"")</f>
        <v>65100178.75</v>
      </c>
      <c r="H57" s="16">
        <f>IFERROR(VLOOKUP($A57,'[1]Resultado Atuarial'!$A$6:$P$2143,8,FALSE)+VLOOKUP($A57,'[1]Resultado Atuarial'!$A$6:$P$2143,12,FALSE),"")</f>
        <v>188953574.24000001</v>
      </c>
      <c r="I57" s="16">
        <f t="shared" si="0"/>
        <v>-126569687.46000001</v>
      </c>
      <c r="J57" s="17">
        <f t="shared" si="1"/>
        <v>1.9582751995131811</v>
      </c>
      <c r="K57" s="17">
        <f t="shared" si="2"/>
        <v>0.50179957599373859</v>
      </c>
      <c r="L57" s="14" t="s">
        <v>2154</v>
      </c>
    </row>
    <row r="58" spans="1:12" ht="12.95" customHeight="1" x14ac:dyDescent="0.25">
      <c r="A58" s="13" t="s">
        <v>1980</v>
      </c>
      <c r="B58" s="14" t="s">
        <v>2175</v>
      </c>
      <c r="C58" s="14">
        <v>5</v>
      </c>
      <c r="D58" s="14" t="s">
        <v>1975</v>
      </c>
      <c r="E58" s="15" t="s">
        <v>2154</v>
      </c>
      <c r="F58" s="16" t="str">
        <f>IFERROR(VLOOKUP($A58,'[1]Resultado Atuarial'!$A$6:$P$2143,14,FALSE),"")</f>
        <v/>
      </c>
      <c r="G58" s="16" t="str">
        <f>IFERROR(VLOOKUP($A58,'[1]Resultado Atuarial'!$A$6:$P$2143,7,FALSE)+VLOOKUP($A58,'[1]Resultado Atuarial'!$A$6:$P$2143,11,FALSE),"")</f>
        <v/>
      </c>
      <c r="H58" s="16" t="str">
        <f>IFERROR(VLOOKUP($A58,'[1]Resultado Atuarial'!$A$6:$P$2143,8,FALSE)+VLOOKUP($A58,'[1]Resultado Atuarial'!$A$6:$P$2143,12,FALSE),"")</f>
        <v/>
      </c>
      <c r="I58" s="16" t="str">
        <f t="shared" si="0"/>
        <v/>
      </c>
      <c r="J58" s="17" t="str">
        <f t="shared" si="1"/>
        <v/>
      </c>
      <c r="K58" s="17" t="str">
        <f t="shared" si="2"/>
        <v/>
      </c>
      <c r="L58" s="14" t="s">
        <v>2154</v>
      </c>
    </row>
    <row r="59" spans="1:12" ht="12.95" customHeight="1" x14ac:dyDescent="0.25">
      <c r="A59" s="13" t="s">
        <v>61</v>
      </c>
      <c r="B59" s="14" t="s">
        <v>2180</v>
      </c>
      <c r="C59" s="14">
        <v>7</v>
      </c>
      <c r="D59" s="14" t="s">
        <v>1977</v>
      </c>
      <c r="E59" s="15" t="s">
        <v>6</v>
      </c>
      <c r="F59" s="16">
        <f>IFERROR(VLOOKUP($A59,'[1]Resultado Atuarial'!$A$6:$P$2143,14,FALSE),"")</f>
        <v>8057961.3799999999</v>
      </c>
      <c r="G59" s="16">
        <f>IFERROR(VLOOKUP($A59,'[1]Resultado Atuarial'!$A$6:$P$2143,7,FALSE)+VLOOKUP($A59,'[1]Resultado Atuarial'!$A$6:$P$2143,11,FALSE),"")</f>
        <v>11892439.779999999</v>
      </c>
      <c r="H59" s="16">
        <f>IFERROR(VLOOKUP($A59,'[1]Resultado Atuarial'!$A$6:$P$2143,8,FALSE)+VLOOKUP($A59,'[1]Resultado Atuarial'!$A$6:$P$2143,12,FALSE),"")</f>
        <v>11564772.15</v>
      </c>
      <c r="I59" s="16">
        <f t="shared" si="0"/>
        <v>-15399250.550000001</v>
      </c>
      <c r="J59" s="17">
        <f t="shared" si="1"/>
        <v>0.6775700805776963</v>
      </c>
      <c r="K59" s="17">
        <f t="shared" si="2"/>
        <v>0.34351743949989544</v>
      </c>
      <c r="L59" s="14" t="s">
        <v>2154</v>
      </c>
    </row>
    <row r="60" spans="1:12" ht="12.95" customHeight="1" x14ac:dyDescent="0.25">
      <c r="A60" s="13" t="s">
        <v>62</v>
      </c>
      <c r="B60" s="14" t="s">
        <v>2181</v>
      </c>
      <c r="C60" s="14">
        <v>6</v>
      </c>
      <c r="D60" s="14" t="s">
        <v>1976</v>
      </c>
      <c r="E60" s="15" t="s">
        <v>6</v>
      </c>
      <c r="F60" s="16">
        <f>IFERROR(VLOOKUP($A60,'[1]Resultado Atuarial'!$A$6:$P$2143,14,FALSE),"")</f>
        <v>2440430.02</v>
      </c>
      <c r="G60" s="16">
        <f>IFERROR(VLOOKUP($A60,'[1]Resultado Atuarial'!$A$6:$P$2143,7,FALSE)+VLOOKUP($A60,'[1]Resultado Atuarial'!$A$6:$P$2143,11,FALSE),"")</f>
        <v>128236461.32000001</v>
      </c>
      <c r="H60" s="16">
        <f>IFERROR(VLOOKUP($A60,'[1]Resultado Atuarial'!$A$6:$P$2143,8,FALSE)+VLOOKUP($A60,'[1]Resultado Atuarial'!$A$6:$P$2143,12,FALSE),"")</f>
        <v>227995502.96000001</v>
      </c>
      <c r="I60" s="16">
        <f t="shared" si="0"/>
        <v>-353791534.25999999</v>
      </c>
      <c r="J60" s="17">
        <f t="shared" si="1"/>
        <v>1.9030703084594442E-2</v>
      </c>
      <c r="K60" s="17">
        <f t="shared" si="2"/>
        <v>6.8506767070509438E-3</v>
      </c>
      <c r="L60" s="14" t="s">
        <v>2154</v>
      </c>
    </row>
    <row r="61" spans="1:12" ht="12.95" customHeight="1" x14ac:dyDescent="0.25">
      <c r="A61" s="13" t="s">
        <v>63</v>
      </c>
      <c r="B61" s="14" t="s">
        <v>2186</v>
      </c>
      <c r="C61" s="14">
        <v>6</v>
      </c>
      <c r="D61" s="14" t="s">
        <v>110</v>
      </c>
      <c r="E61" s="15" t="s">
        <v>10</v>
      </c>
      <c r="F61" s="16">
        <f>IFERROR(VLOOKUP($A61,'[1]Resultado Atuarial'!$A$6:$P$2143,14,FALSE),"")</f>
        <v>55553541.409999996</v>
      </c>
      <c r="G61" s="16">
        <f>IFERROR(VLOOKUP($A61,'[1]Resultado Atuarial'!$A$6:$P$2143,7,FALSE)+VLOOKUP($A61,'[1]Resultado Atuarial'!$A$6:$P$2143,11,FALSE),"")</f>
        <v>27174865.93</v>
      </c>
      <c r="H61" s="16">
        <f>IFERROR(VLOOKUP($A61,'[1]Resultado Atuarial'!$A$6:$P$2143,8,FALSE)+VLOOKUP($A61,'[1]Resultado Atuarial'!$A$6:$P$2143,12,FALSE),"")</f>
        <v>31492130.629999999</v>
      </c>
      <c r="I61" s="16">
        <f t="shared" si="0"/>
        <v>-3113455.1500000022</v>
      </c>
      <c r="J61" s="17">
        <f t="shared" si="1"/>
        <v>2.0442986380540349</v>
      </c>
      <c r="K61" s="17">
        <f t="shared" si="2"/>
        <v>0.94693004018339666</v>
      </c>
      <c r="L61" s="14" t="s">
        <v>2154</v>
      </c>
    </row>
    <row r="62" spans="1:12" ht="12.95" customHeight="1" x14ac:dyDescent="0.25">
      <c r="A62" s="13" t="s">
        <v>64</v>
      </c>
      <c r="B62" s="14" t="s">
        <v>2185</v>
      </c>
      <c r="C62" s="14">
        <v>7</v>
      </c>
      <c r="D62" s="14" t="s">
        <v>1977</v>
      </c>
      <c r="E62" s="15" t="s">
        <v>6</v>
      </c>
      <c r="F62" s="16">
        <f>IFERROR(VLOOKUP($A62,'[1]Resultado Atuarial'!$A$6:$P$2143,14,FALSE),"")</f>
        <v>9903543.8300000001</v>
      </c>
      <c r="G62" s="16">
        <f>IFERROR(VLOOKUP($A62,'[1]Resultado Atuarial'!$A$6:$P$2143,7,FALSE)+VLOOKUP($A62,'[1]Resultado Atuarial'!$A$6:$P$2143,11,FALSE),"")</f>
        <v>4603285.55</v>
      </c>
      <c r="H62" s="16">
        <f>IFERROR(VLOOKUP($A62,'[1]Resultado Atuarial'!$A$6:$P$2143,8,FALSE)+VLOOKUP($A62,'[1]Resultado Atuarial'!$A$6:$P$2143,12,FALSE),"")</f>
        <v>4716620.9800000004</v>
      </c>
      <c r="I62" s="16">
        <f t="shared" si="0"/>
        <v>583637.29999999981</v>
      </c>
      <c r="J62" s="17">
        <f t="shared" si="1"/>
        <v>2.1514076679427374</v>
      </c>
      <c r="K62" s="17">
        <f t="shared" si="2"/>
        <v>1.0626226559377305</v>
      </c>
      <c r="L62" s="14" t="s">
        <v>2154</v>
      </c>
    </row>
    <row r="63" spans="1:12" ht="12.95" customHeight="1" x14ac:dyDescent="0.25">
      <c r="A63" s="13" t="s">
        <v>1981</v>
      </c>
      <c r="B63" s="14" t="s">
        <v>2177</v>
      </c>
      <c r="C63" s="14">
        <v>8</v>
      </c>
      <c r="D63" s="14" t="s">
        <v>1976</v>
      </c>
      <c r="E63" s="15" t="s">
        <v>2154</v>
      </c>
      <c r="F63" s="16" t="str">
        <f>IFERROR(VLOOKUP($A63,'[1]Resultado Atuarial'!$A$6:$P$2143,14,FALSE),"")</f>
        <v/>
      </c>
      <c r="G63" s="16" t="str">
        <f>IFERROR(VLOOKUP($A63,'[1]Resultado Atuarial'!$A$6:$P$2143,7,FALSE)+VLOOKUP($A63,'[1]Resultado Atuarial'!$A$6:$P$2143,11,FALSE),"")</f>
        <v/>
      </c>
      <c r="H63" s="16" t="str">
        <f>IFERROR(VLOOKUP($A63,'[1]Resultado Atuarial'!$A$6:$P$2143,8,FALSE)+VLOOKUP($A63,'[1]Resultado Atuarial'!$A$6:$P$2143,12,FALSE),"")</f>
        <v/>
      </c>
      <c r="I63" s="16" t="str">
        <f t="shared" si="0"/>
        <v/>
      </c>
      <c r="J63" s="17" t="str">
        <f t="shared" si="1"/>
        <v/>
      </c>
      <c r="K63" s="17" t="str">
        <f t="shared" si="2"/>
        <v/>
      </c>
      <c r="L63" s="14" t="s">
        <v>2154</v>
      </c>
    </row>
    <row r="64" spans="1:12" ht="12.95" customHeight="1" x14ac:dyDescent="0.25">
      <c r="A64" s="13" t="s">
        <v>65</v>
      </c>
      <c r="B64" s="14" t="s">
        <v>2179</v>
      </c>
      <c r="C64" s="14">
        <v>6</v>
      </c>
      <c r="D64" s="14" t="s">
        <v>1974</v>
      </c>
      <c r="E64" s="15" t="s">
        <v>6</v>
      </c>
      <c r="F64" s="16">
        <f>IFERROR(VLOOKUP($A64,'[1]Resultado Atuarial'!$A$6:$P$2143,14,FALSE),"")</f>
        <v>43542896.169999987</v>
      </c>
      <c r="G64" s="16">
        <f>IFERROR(VLOOKUP($A64,'[1]Resultado Atuarial'!$A$6:$P$2143,7,FALSE)+VLOOKUP($A64,'[1]Resultado Atuarial'!$A$6:$P$2143,11,FALSE),"")</f>
        <v>40283349.840000004</v>
      </c>
      <c r="H64" s="16">
        <f>IFERROR(VLOOKUP($A64,'[1]Resultado Atuarial'!$A$6:$P$2143,8,FALSE)+VLOOKUP($A64,'[1]Resultado Atuarial'!$A$6:$P$2143,12,FALSE),"")</f>
        <v>54984348.060000002</v>
      </c>
      <c r="I64" s="16">
        <f t="shared" si="0"/>
        <v>-51724801.730000019</v>
      </c>
      <c r="J64" s="17">
        <f t="shared" si="1"/>
        <v>1.080915473587635</v>
      </c>
      <c r="K64" s="17">
        <f t="shared" si="2"/>
        <v>0.45705834327712863</v>
      </c>
      <c r="L64" s="14" t="s">
        <v>2154</v>
      </c>
    </row>
    <row r="65" spans="1:12" ht="12.95" customHeight="1" x14ac:dyDescent="0.25">
      <c r="A65" s="13" t="s">
        <v>66</v>
      </c>
      <c r="B65" s="14" t="s">
        <v>2185</v>
      </c>
      <c r="C65" s="14">
        <v>7</v>
      </c>
      <c r="D65" s="14" t="s">
        <v>1977</v>
      </c>
      <c r="E65" s="15" t="s">
        <v>6</v>
      </c>
      <c r="F65" s="16">
        <f>IFERROR(VLOOKUP($A65,'[1]Resultado Atuarial'!$A$6:$P$2143,14,FALSE),"")</f>
        <v>13517106.369999999</v>
      </c>
      <c r="G65" s="16">
        <f>IFERROR(VLOOKUP($A65,'[1]Resultado Atuarial'!$A$6:$P$2143,7,FALSE)+VLOOKUP($A65,'[1]Resultado Atuarial'!$A$6:$P$2143,11,FALSE),"")</f>
        <v>5376071.4900000002</v>
      </c>
      <c r="H65" s="16">
        <f>IFERROR(VLOOKUP($A65,'[1]Resultado Atuarial'!$A$6:$P$2143,8,FALSE)+VLOOKUP($A65,'[1]Resultado Atuarial'!$A$6:$P$2143,12,FALSE),"")</f>
        <v>12054105.539999999</v>
      </c>
      <c r="I65" s="16">
        <f t="shared" si="0"/>
        <v>-3913070.66</v>
      </c>
      <c r="J65" s="17">
        <f t="shared" si="1"/>
        <v>2.5143092674907859</v>
      </c>
      <c r="K65" s="17">
        <f t="shared" si="2"/>
        <v>0.77550023426239401</v>
      </c>
      <c r="L65" s="14" t="s">
        <v>2154</v>
      </c>
    </row>
    <row r="66" spans="1:12" ht="12.95" customHeight="1" x14ac:dyDescent="0.25">
      <c r="A66" s="13" t="s">
        <v>67</v>
      </c>
      <c r="B66" s="14" t="s">
        <v>2174</v>
      </c>
      <c r="C66" s="14">
        <v>7</v>
      </c>
      <c r="D66" s="14" t="s">
        <v>1974</v>
      </c>
      <c r="E66" s="15" t="s">
        <v>10</v>
      </c>
      <c r="F66" s="16">
        <f>IFERROR(VLOOKUP($A66,'[1]Resultado Atuarial'!$A$6:$P$2143,14,FALSE),"")</f>
        <v>4897081.97</v>
      </c>
      <c r="G66" s="16">
        <f>IFERROR(VLOOKUP($A66,'[1]Resultado Atuarial'!$A$6:$P$2143,7,FALSE)+VLOOKUP($A66,'[1]Resultado Atuarial'!$A$6:$P$2143,11,FALSE),"")</f>
        <v>22515229.16</v>
      </c>
      <c r="H66" s="16">
        <f>IFERROR(VLOOKUP($A66,'[1]Resultado Atuarial'!$A$6:$P$2143,8,FALSE)+VLOOKUP($A66,'[1]Resultado Atuarial'!$A$6:$P$2143,12,FALSE),"")</f>
        <v>34833647.5</v>
      </c>
      <c r="I66" s="16">
        <f t="shared" si="0"/>
        <v>-52451794.689999998</v>
      </c>
      <c r="J66" s="17">
        <f t="shared" si="1"/>
        <v>0.21750087175217539</v>
      </c>
      <c r="K66" s="17">
        <f t="shared" si="2"/>
        <v>8.5391070500525482E-2</v>
      </c>
      <c r="L66" s="14" t="s">
        <v>2154</v>
      </c>
    </row>
    <row r="67" spans="1:12" ht="12.95" customHeight="1" x14ac:dyDescent="0.25">
      <c r="A67" s="13" t="s">
        <v>68</v>
      </c>
      <c r="B67" s="14" t="s">
        <v>2180</v>
      </c>
      <c r="C67" s="14">
        <v>6</v>
      </c>
      <c r="D67" s="14" t="s">
        <v>1977</v>
      </c>
      <c r="E67" s="15" t="s">
        <v>10</v>
      </c>
      <c r="F67" s="16">
        <f>IFERROR(VLOOKUP($A67,'[1]Resultado Atuarial'!$A$6:$P$2143,14,FALSE),"")</f>
        <v>28673770.359999999</v>
      </c>
      <c r="G67" s="16">
        <f>IFERROR(VLOOKUP($A67,'[1]Resultado Atuarial'!$A$6:$P$2143,7,FALSE)+VLOOKUP($A67,'[1]Resultado Atuarial'!$A$6:$P$2143,11,FALSE),"")</f>
        <v>44964231.18</v>
      </c>
      <c r="H67" s="16">
        <f>IFERROR(VLOOKUP($A67,'[1]Resultado Atuarial'!$A$6:$P$2143,8,FALSE)+VLOOKUP($A67,'[1]Resultado Atuarial'!$A$6:$P$2143,12,FALSE),"")</f>
        <v>15536627.73</v>
      </c>
      <c r="I67" s="16">
        <f t="shared" si="0"/>
        <v>-31827088.550000001</v>
      </c>
      <c r="J67" s="17">
        <f t="shared" si="1"/>
        <v>0.63770178222804874</v>
      </c>
      <c r="K67" s="17">
        <f t="shared" si="2"/>
        <v>0.47393988906264273</v>
      </c>
      <c r="L67" s="14" t="s">
        <v>2154</v>
      </c>
    </row>
    <row r="68" spans="1:12" ht="12.95" customHeight="1" x14ac:dyDescent="0.25">
      <c r="A68" s="13" t="s">
        <v>69</v>
      </c>
      <c r="B68" s="14" t="s">
        <v>2180</v>
      </c>
      <c r="C68" s="14">
        <v>6</v>
      </c>
      <c r="D68" s="14" t="s">
        <v>1977</v>
      </c>
      <c r="E68" s="15" t="s">
        <v>10</v>
      </c>
      <c r="F68" s="16">
        <f>IFERROR(VLOOKUP($A68,'[1]Resultado Atuarial'!$A$6:$P$2143,14,FALSE),"")</f>
        <v>8588531.25</v>
      </c>
      <c r="G68" s="16">
        <f>IFERROR(VLOOKUP($A68,'[1]Resultado Atuarial'!$A$6:$P$2143,7,FALSE)+VLOOKUP($A68,'[1]Resultado Atuarial'!$A$6:$P$2143,11,FALSE),"")</f>
        <v>103485584.94</v>
      </c>
      <c r="H68" s="16">
        <f>IFERROR(VLOOKUP($A68,'[1]Resultado Atuarial'!$A$6:$P$2143,8,FALSE)+VLOOKUP($A68,'[1]Resultado Atuarial'!$A$6:$P$2143,12,FALSE),"")</f>
        <v>56204642.390000001</v>
      </c>
      <c r="I68" s="16">
        <f t="shared" si="0"/>
        <v>-151101696.07999998</v>
      </c>
      <c r="J68" s="17">
        <f t="shared" si="1"/>
        <v>8.2992537124658983E-2</v>
      </c>
      <c r="K68" s="17">
        <f t="shared" si="2"/>
        <v>5.3782447389543714E-2</v>
      </c>
      <c r="L68" s="14" t="s">
        <v>2154</v>
      </c>
    </row>
    <row r="69" spans="1:12" ht="12.95" customHeight="1" x14ac:dyDescent="0.25">
      <c r="A69" s="13" t="s">
        <v>70</v>
      </c>
      <c r="B69" s="14" t="s">
        <v>2182</v>
      </c>
      <c r="C69" s="14">
        <v>5</v>
      </c>
      <c r="D69" s="14" t="s">
        <v>1976</v>
      </c>
      <c r="E69" s="15" t="s">
        <v>30</v>
      </c>
      <c r="F69" s="16">
        <f>IFERROR(VLOOKUP($A69,'[1]Resultado Atuarial'!$A$6:$P$2143,14,FALSE),"")</f>
        <v>253082.85</v>
      </c>
      <c r="G69" s="16">
        <f>IFERROR(VLOOKUP($A69,'[1]Resultado Atuarial'!$A$6:$P$2143,7,FALSE)+VLOOKUP($A69,'[1]Resultado Atuarial'!$A$6:$P$2143,11,FALSE),"")</f>
        <v>26900226.859999999</v>
      </c>
      <c r="H69" s="16">
        <f>IFERROR(VLOOKUP($A69,'[1]Resultado Atuarial'!$A$6:$P$2143,8,FALSE)+VLOOKUP($A69,'[1]Resultado Atuarial'!$A$6:$P$2143,12,FALSE),"")</f>
        <v>71644205.340000004</v>
      </c>
      <c r="I69" s="16">
        <f t="shared" si="0"/>
        <v>-98291349.349999994</v>
      </c>
      <c r="J69" s="17">
        <f t="shared" si="1"/>
        <v>9.4082050429220802E-3</v>
      </c>
      <c r="K69" s="17">
        <f t="shared" si="2"/>
        <v>2.5682105457399958E-3</v>
      </c>
      <c r="L69" s="14" t="s">
        <v>2154</v>
      </c>
    </row>
    <row r="70" spans="1:12" ht="12.95" customHeight="1" x14ac:dyDescent="0.25">
      <c r="A70" s="13" t="s">
        <v>71</v>
      </c>
      <c r="B70" s="14" t="s">
        <v>2186</v>
      </c>
      <c r="C70" s="14">
        <v>7</v>
      </c>
      <c r="D70" s="14" t="s">
        <v>110</v>
      </c>
      <c r="E70" s="15" t="s">
        <v>30</v>
      </c>
      <c r="F70" s="16">
        <f>IFERROR(VLOOKUP($A70,'[1]Resultado Atuarial'!$A$6:$P$2143,14,FALSE),"")</f>
        <v>695077.31</v>
      </c>
      <c r="G70" s="16">
        <f>IFERROR(VLOOKUP($A70,'[1]Resultado Atuarial'!$A$6:$P$2143,7,FALSE)+VLOOKUP($A70,'[1]Resultado Atuarial'!$A$6:$P$2143,11,FALSE),"")</f>
        <v>14347378.09</v>
      </c>
      <c r="H70" s="16">
        <f>IFERROR(VLOOKUP($A70,'[1]Resultado Atuarial'!$A$6:$P$2143,8,FALSE)+VLOOKUP($A70,'[1]Resultado Atuarial'!$A$6:$P$2143,12,FALSE),"")</f>
        <v>8046690.4699999997</v>
      </c>
      <c r="I70" s="16">
        <f t="shared" ref="I70:I133" si="3">IFERROR(F70-G70-H70,"")</f>
        <v>-21698991.25</v>
      </c>
      <c r="J70" s="17">
        <f t="shared" ref="J70:J133" si="4">IFERROR(F70/G70,"")</f>
        <v>4.8446294900701264E-2</v>
      </c>
      <c r="K70" s="17">
        <f t="shared" ref="K70:K133" si="5">IFERROR(F70/(G70+H70),"")</f>
        <v>3.103845592584897E-2</v>
      </c>
      <c r="L70" s="14" t="s">
        <v>2154</v>
      </c>
    </row>
    <row r="71" spans="1:12" ht="12.95" customHeight="1" x14ac:dyDescent="0.25">
      <c r="A71" s="13" t="s">
        <v>72</v>
      </c>
      <c r="B71" s="14" t="s">
        <v>2187</v>
      </c>
      <c r="C71" s="14">
        <v>7</v>
      </c>
      <c r="D71" s="14" t="s">
        <v>110</v>
      </c>
      <c r="E71" s="15" t="s">
        <v>6</v>
      </c>
      <c r="F71" s="16">
        <f>IFERROR(VLOOKUP($A71,'[1]Resultado Atuarial'!$A$6:$P$2143,14,FALSE),"")</f>
        <v>32923879.59</v>
      </c>
      <c r="G71" s="16">
        <f>IFERROR(VLOOKUP($A71,'[1]Resultado Atuarial'!$A$6:$P$2143,7,FALSE)+VLOOKUP($A71,'[1]Resultado Atuarial'!$A$6:$P$2143,11,FALSE),"")</f>
        <v>44302548.079999998</v>
      </c>
      <c r="H71" s="16">
        <f>IFERROR(VLOOKUP($A71,'[1]Resultado Atuarial'!$A$6:$P$2143,8,FALSE)+VLOOKUP($A71,'[1]Resultado Atuarial'!$A$6:$P$2143,12,FALSE),"")</f>
        <v>13027117.439999999</v>
      </c>
      <c r="I71" s="16">
        <f t="shared" si="3"/>
        <v>-24405785.93</v>
      </c>
      <c r="J71" s="17">
        <f t="shared" si="4"/>
        <v>0.74315995392741752</v>
      </c>
      <c r="K71" s="17">
        <f t="shared" si="5"/>
        <v>0.57429045314269611</v>
      </c>
      <c r="L71" s="14" t="s">
        <v>2154</v>
      </c>
    </row>
    <row r="72" spans="1:12" ht="12.95" customHeight="1" x14ac:dyDescent="0.25">
      <c r="A72" s="13" t="s">
        <v>73</v>
      </c>
      <c r="B72" s="14" t="s">
        <v>2185</v>
      </c>
      <c r="C72" s="14">
        <v>4</v>
      </c>
      <c r="D72" s="14" t="s">
        <v>1977</v>
      </c>
      <c r="E72" s="15" t="s">
        <v>10</v>
      </c>
      <c r="F72" s="16">
        <f>IFERROR(VLOOKUP($A72,'[1]Resultado Atuarial'!$A$6:$P$2143,14,FALSE),"")</f>
        <v>273135580.58999997</v>
      </c>
      <c r="G72" s="16">
        <f>IFERROR(VLOOKUP($A72,'[1]Resultado Atuarial'!$A$6:$P$2143,7,FALSE)+VLOOKUP($A72,'[1]Resultado Atuarial'!$A$6:$P$2143,11,FALSE),"")</f>
        <v>187819870.38</v>
      </c>
      <c r="H72" s="16">
        <f>IFERROR(VLOOKUP($A72,'[1]Resultado Atuarial'!$A$6:$P$2143,8,FALSE)+VLOOKUP($A72,'[1]Resultado Atuarial'!$A$6:$P$2143,12,FALSE),"")</f>
        <v>387014295.13999999</v>
      </c>
      <c r="I72" s="16">
        <f t="shared" si="3"/>
        <v>-301698584.93000001</v>
      </c>
      <c r="J72" s="17">
        <f t="shared" si="4"/>
        <v>1.4542421951276399</v>
      </c>
      <c r="K72" s="17">
        <f t="shared" si="5"/>
        <v>0.47515543955693579</v>
      </c>
      <c r="L72" s="14" t="s">
        <v>2154</v>
      </c>
    </row>
    <row r="73" spans="1:12" ht="12.95" customHeight="1" x14ac:dyDescent="0.25">
      <c r="A73" s="13" t="s">
        <v>75</v>
      </c>
      <c r="B73" s="14" t="s">
        <v>2174</v>
      </c>
      <c r="C73" s="14">
        <v>7</v>
      </c>
      <c r="D73" s="14" t="s">
        <v>1974</v>
      </c>
      <c r="E73" s="15" t="s">
        <v>6</v>
      </c>
      <c r="F73" s="16">
        <f>IFERROR(VLOOKUP($A73,'[1]Resultado Atuarial'!$A$6:$P$2143,14,FALSE),"")</f>
        <v>14660890.18</v>
      </c>
      <c r="G73" s="16">
        <f>IFERROR(VLOOKUP($A73,'[1]Resultado Atuarial'!$A$6:$P$2143,7,FALSE)+VLOOKUP($A73,'[1]Resultado Atuarial'!$A$6:$P$2143,11,FALSE),"")</f>
        <v>20676894.010000002</v>
      </c>
      <c r="H73" s="16">
        <f>IFERROR(VLOOKUP($A73,'[1]Resultado Atuarial'!$A$6:$P$2143,8,FALSE)+VLOOKUP($A73,'[1]Resultado Atuarial'!$A$6:$P$2143,12,FALSE),"")</f>
        <v>29914602.82</v>
      </c>
      <c r="I73" s="16">
        <f t="shared" si="3"/>
        <v>-35930606.650000006</v>
      </c>
      <c r="J73" s="17">
        <f t="shared" si="4"/>
        <v>0.70904702480505666</v>
      </c>
      <c r="K73" s="17">
        <f t="shared" si="5"/>
        <v>0.28978961087599825</v>
      </c>
      <c r="L73" s="14" t="s">
        <v>2154</v>
      </c>
    </row>
    <row r="74" spans="1:12" ht="12.95" customHeight="1" x14ac:dyDescent="0.25">
      <c r="A74" s="13" t="s">
        <v>74</v>
      </c>
      <c r="B74" s="14" t="s">
        <v>2191</v>
      </c>
      <c r="C74" s="14">
        <v>6</v>
      </c>
      <c r="D74" s="14" t="s">
        <v>1975</v>
      </c>
      <c r="E74" s="15" t="s">
        <v>6</v>
      </c>
      <c r="F74" s="16">
        <f>IFERROR(VLOOKUP($A74,'[1]Resultado Atuarial'!$A$6:$P$2143,14,FALSE),"")</f>
        <v>45164673.390000001</v>
      </c>
      <c r="G74" s="16">
        <f>IFERROR(VLOOKUP($A74,'[1]Resultado Atuarial'!$A$6:$P$2143,7,FALSE)+VLOOKUP($A74,'[1]Resultado Atuarial'!$A$6:$P$2143,11,FALSE),"")</f>
        <v>9479518.9100000001</v>
      </c>
      <c r="H74" s="16">
        <f>IFERROR(VLOOKUP($A74,'[1]Resultado Atuarial'!$A$6:$P$2143,8,FALSE)+VLOOKUP($A74,'[1]Resultado Atuarial'!$A$6:$P$2143,12,FALSE),"")</f>
        <v>43995385.68</v>
      </c>
      <c r="I74" s="16">
        <f t="shared" si="3"/>
        <v>-8310231.1999999955</v>
      </c>
      <c r="J74" s="17">
        <f t="shared" si="4"/>
        <v>4.7644478394737435</v>
      </c>
      <c r="K74" s="17">
        <f t="shared" si="5"/>
        <v>0.84459567971713512</v>
      </c>
      <c r="L74" s="14" t="s">
        <v>2154</v>
      </c>
    </row>
    <row r="75" spans="1:12" ht="12.95" customHeight="1" x14ac:dyDescent="0.25">
      <c r="A75" s="13" t="s">
        <v>76</v>
      </c>
      <c r="B75" s="14" t="s">
        <v>2184</v>
      </c>
      <c r="C75" s="14">
        <v>5</v>
      </c>
      <c r="D75" s="14" t="s">
        <v>1974</v>
      </c>
      <c r="E75" s="15" t="s">
        <v>6</v>
      </c>
      <c r="F75" s="16">
        <f>IFERROR(VLOOKUP($A75,'[1]Resultado Atuarial'!$A$6:$P$2143,14,FALSE),"")</f>
        <v>39147029.229999997</v>
      </c>
      <c r="G75" s="16">
        <f>IFERROR(VLOOKUP($A75,'[1]Resultado Atuarial'!$A$6:$P$2143,7,FALSE)+VLOOKUP($A75,'[1]Resultado Atuarial'!$A$6:$P$2143,11,FALSE),"")</f>
        <v>82765461.920000002</v>
      </c>
      <c r="H75" s="16">
        <f>IFERROR(VLOOKUP($A75,'[1]Resultado Atuarial'!$A$6:$P$2143,8,FALSE)+VLOOKUP($A75,'[1]Resultado Atuarial'!$A$6:$P$2143,12,FALSE),"")</f>
        <v>142569883.37</v>
      </c>
      <c r="I75" s="16">
        <f t="shared" si="3"/>
        <v>-186188316.06</v>
      </c>
      <c r="J75" s="17">
        <f t="shared" si="4"/>
        <v>0.47298750374690107</v>
      </c>
      <c r="K75" s="17">
        <f t="shared" si="5"/>
        <v>0.17372786847806282</v>
      </c>
      <c r="L75" s="14" t="s">
        <v>2154</v>
      </c>
    </row>
    <row r="76" spans="1:12" ht="12.95" customHeight="1" x14ac:dyDescent="0.25">
      <c r="A76" s="13" t="s">
        <v>77</v>
      </c>
      <c r="B76" s="14" t="s">
        <v>2180</v>
      </c>
      <c r="C76" s="14">
        <v>7</v>
      </c>
      <c r="D76" s="14" t="s">
        <v>1977</v>
      </c>
      <c r="E76" s="15" t="s">
        <v>10</v>
      </c>
      <c r="F76" s="16">
        <f>IFERROR(VLOOKUP($A76,'[1]Resultado Atuarial'!$A$6:$P$2143,14,FALSE),"")</f>
        <v>12978604.289999999</v>
      </c>
      <c r="G76" s="16">
        <f>IFERROR(VLOOKUP($A76,'[1]Resultado Atuarial'!$A$6:$P$2143,7,FALSE)+VLOOKUP($A76,'[1]Resultado Atuarial'!$A$6:$P$2143,11,FALSE),"")</f>
        <v>25170088.84</v>
      </c>
      <c r="H76" s="16">
        <f>IFERROR(VLOOKUP($A76,'[1]Resultado Atuarial'!$A$6:$P$2143,8,FALSE)+VLOOKUP($A76,'[1]Resultado Atuarial'!$A$6:$P$2143,12,FALSE),"")</f>
        <v>26259971.449999999</v>
      </c>
      <c r="I76" s="16">
        <f t="shared" si="3"/>
        <v>-38451456</v>
      </c>
      <c r="J76" s="17">
        <f t="shared" si="4"/>
        <v>0.51563601433835859</v>
      </c>
      <c r="K76" s="17">
        <f t="shared" si="5"/>
        <v>0.25235444440113836</v>
      </c>
      <c r="L76" s="14" t="s">
        <v>2154</v>
      </c>
    </row>
    <row r="77" spans="1:12" ht="12.95" customHeight="1" x14ac:dyDescent="0.25">
      <c r="A77" s="13" t="s">
        <v>78</v>
      </c>
      <c r="B77" s="14" t="s">
        <v>2181</v>
      </c>
      <c r="C77" s="14">
        <v>5</v>
      </c>
      <c r="D77" s="14" t="s">
        <v>1976</v>
      </c>
      <c r="E77" s="15" t="s">
        <v>10</v>
      </c>
      <c r="F77" s="16">
        <f>IFERROR(VLOOKUP($A77,'[1]Resultado Atuarial'!$A$6:$P$2143,14,FALSE),"")</f>
        <v>307645.94</v>
      </c>
      <c r="G77" s="16">
        <f>IFERROR(VLOOKUP($A77,'[1]Resultado Atuarial'!$A$6:$P$2143,7,FALSE)+VLOOKUP($A77,'[1]Resultado Atuarial'!$A$6:$P$2143,11,FALSE),"")</f>
        <v>140550539.72999999</v>
      </c>
      <c r="H77" s="16">
        <f>IFERROR(VLOOKUP($A77,'[1]Resultado Atuarial'!$A$6:$P$2143,8,FALSE)+VLOOKUP($A77,'[1]Resultado Atuarial'!$A$6:$P$2143,12,FALSE),"")</f>
        <v>338270642.62</v>
      </c>
      <c r="I77" s="16">
        <f t="shared" si="3"/>
        <v>-478513536.40999997</v>
      </c>
      <c r="J77" s="17">
        <f t="shared" si="4"/>
        <v>2.1888634550318565E-3</v>
      </c>
      <c r="K77" s="17">
        <f t="shared" si="5"/>
        <v>6.4250695528988218E-4</v>
      </c>
      <c r="L77" s="14" t="s">
        <v>2154</v>
      </c>
    </row>
    <row r="78" spans="1:12" ht="12.95" customHeight="1" x14ac:dyDescent="0.25">
      <c r="A78" s="13" t="s">
        <v>1982</v>
      </c>
      <c r="B78" s="14" t="s">
        <v>2177</v>
      </c>
      <c r="C78" s="14">
        <v>8</v>
      </c>
      <c r="D78" s="14" t="s">
        <v>1976</v>
      </c>
      <c r="E78" s="15" t="s">
        <v>2154</v>
      </c>
      <c r="F78" s="16" t="str">
        <f>IFERROR(VLOOKUP($A78,'[1]Resultado Atuarial'!$A$6:$P$2143,14,FALSE),"")</f>
        <v/>
      </c>
      <c r="G78" s="16" t="str">
        <f>IFERROR(VLOOKUP($A78,'[1]Resultado Atuarial'!$A$6:$P$2143,7,FALSE)+VLOOKUP($A78,'[1]Resultado Atuarial'!$A$6:$P$2143,11,FALSE),"")</f>
        <v/>
      </c>
      <c r="H78" s="16" t="str">
        <f>IFERROR(VLOOKUP($A78,'[1]Resultado Atuarial'!$A$6:$P$2143,8,FALSE)+VLOOKUP($A78,'[1]Resultado Atuarial'!$A$6:$P$2143,12,FALSE),"")</f>
        <v/>
      </c>
      <c r="I78" s="16" t="str">
        <f t="shared" si="3"/>
        <v/>
      </c>
      <c r="J78" s="17" t="str">
        <f t="shared" si="4"/>
        <v/>
      </c>
      <c r="K78" s="17" t="str">
        <f t="shared" si="5"/>
        <v/>
      </c>
      <c r="L78" s="14" t="s">
        <v>2154</v>
      </c>
    </row>
    <row r="79" spans="1:12" ht="12.95" customHeight="1" x14ac:dyDescent="0.25">
      <c r="A79" s="13" t="s">
        <v>79</v>
      </c>
      <c r="B79" s="14" t="s">
        <v>2186</v>
      </c>
      <c r="C79" s="14">
        <v>4</v>
      </c>
      <c r="D79" s="14" t="s">
        <v>110</v>
      </c>
      <c r="E79" s="15" t="s">
        <v>6</v>
      </c>
      <c r="F79" s="16">
        <f>IFERROR(VLOOKUP($A79,'[1]Resultado Atuarial'!$A$6:$P$2143,14,FALSE),"")</f>
        <v>136151383.31</v>
      </c>
      <c r="G79" s="16">
        <f>IFERROR(VLOOKUP($A79,'[1]Resultado Atuarial'!$A$6:$P$2143,7,FALSE)+VLOOKUP($A79,'[1]Resultado Atuarial'!$A$6:$P$2143,11,FALSE),"")</f>
        <v>185396447.95000002</v>
      </c>
      <c r="H79" s="16">
        <f>IFERROR(VLOOKUP($A79,'[1]Resultado Atuarial'!$A$6:$P$2143,8,FALSE)+VLOOKUP($A79,'[1]Resultado Atuarial'!$A$6:$P$2143,12,FALSE),"")</f>
        <v>78852935.00999999</v>
      </c>
      <c r="I79" s="16">
        <f t="shared" si="3"/>
        <v>-128097999.65000001</v>
      </c>
      <c r="J79" s="17">
        <f t="shared" si="4"/>
        <v>0.73437967563822459</v>
      </c>
      <c r="K79" s="17">
        <f t="shared" si="5"/>
        <v>0.51523822604577107</v>
      </c>
      <c r="L79" s="14" t="s">
        <v>2154</v>
      </c>
    </row>
    <row r="80" spans="1:12" ht="12.95" customHeight="1" x14ac:dyDescent="0.25">
      <c r="A80" s="13" t="s">
        <v>80</v>
      </c>
      <c r="B80" s="14" t="s">
        <v>2185</v>
      </c>
      <c r="C80" s="14">
        <v>7</v>
      </c>
      <c r="D80" s="14" t="s">
        <v>1977</v>
      </c>
      <c r="E80" s="15" t="s">
        <v>6</v>
      </c>
      <c r="F80" s="16">
        <f>IFERROR(VLOOKUP($A80,'[1]Resultado Atuarial'!$A$6:$P$2143,14,FALSE),"")</f>
        <v>29217066.5</v>
      </c>
      <c r="G80" s="16">
        <f>IFERROR(VLOOKUP($A80,'[1]Resultado Atuarial'!$A$6:$P$2143,7,FALSE)+VLOOKUP($A80,'[1]Resultado Atuarial'!$A$6:$P$2143,11,FALSE),"")</f>
        <v>7857121</v>
      </c>
      <c r="H80" s="16">
        <f>IFERROR(VLOOKUP($A80,'[1]Resultado Atuarial'!$A$6:$P$2143,8,FALSE)+VLOOKUP($A80,'[1]Resultado Atuarial'!$A$6:$P$2143,12,FALSE),"")</f>
        <v>26608805</v>
      </c>
      <c r="I80" s="16">
        <f t="shared" si="3"/>
        <v>-5248859.5</v>
      </c>
      <c r="J80" s="17">
        <f t="shared" si="4"/>
        <v>3.7185460806827337</v>
      </c>
      <c r="K80" s="17">
        <f t="shared" si="5"/>
        <v>0.84770873412772951</v>
      </c>
      <c r="L80" s="14" t="s">
        <v>2154</v>
      </c>
    </row>
    <row r="81" spans="1:12" ht="12.95" customHeight="1" x14ac:dyDescent="0.25">
      <c r="A81" s="13" t="s">
        <v>81</v>
      </c>
      <c r="B81" s="14" t="s">
        <v>2178</v>
      </c>
      <c r="C81" s="14">
        <v>5</v>
      </c>
      <c r="D81" s="14" t="s">
        <v>1976</v>
      </c>
      <c r="E81" s="15" t="s">
        <v>10</v>
      </c>
      <c r="F81" s="16">
        <f>IFERROR(VLOOKUP($A81,'[1]Resultado Atuarial'!$A$6:$P$2143,14,FALSE),"")</f>
        <v>27235623.48</v>
      </c>
      <c r="G81" s="16">
        <f>IFERROR(VLOOKUP($A81,'[1]Resultado Atuarial'!$A$6:$P$2143,7,FALSE)+VLOOKUP($A81,'[1]Resultado Atuarial'!$A$6:$P$2143,11,FALSE),"")</f>
        <v>22858405.579999998</v>
      </c>
      <c r="H81" s="16">
        <f>IFERROR(VLOOKUP($A81,'[1]Resultado Atuarial'!$A$6:$P$2143,8,FALSE)+VLOOKUP($A81,'[1]Resultado Atuarial'!$A$6:$P$2143,12,FALSE),"")</f>
        <v>118889722.02</v>
      </c>
      <c r="I81" s="16">
        <f t="shared" si="3"/>
        <v>-114512504.11999999</v>
      </c>
      <c r="J81" s="17">
        <f t="shared" si="4"/>
        <v>1.1914927042781085</v>
      </c>
      <c r="K81" s="17">
        <f t="shared" si="5"/>
        <v>0.1921409752716903</v>
      </c>
      <c r="L81" s="14" t="s">
        <v>2154</v>
      </c>
    </row>
    <row r="82" spans="1:12" ht="12.95" customHeight="1" x14ac:dyDescent="0.25">
      <c r="A82" s="13" t="s">
        <v>82</v>
      </c>
      <c r="B82" s="14" t="s">
        <v>2180</v>
      </c>
      <c r="C82" s="14">
        <v>6</v>
      </c>
      <c r="D82" s="14" t="s">
        <v>1977</v>
      </c>
      <c r="E82" s="15" t="s">
        <v>6</v>
      </c>
      <c r="F82" s="16">
        <f>IFERROR(VLOOKUP($A82,'[1]Resultado Atuarial'!$A$6:$P$2143,14,FALSE),"")</f>
        <v>5221856.62</v>
      </c>
      <c r="G82" s="16">
        <f>IFERROR(VLOOKUP($A82,'[1]Resultado Atuarial'!$A$6:$P$2143,7,FALSE)+VLOOKUP($A82,'[1]Resultado Atuarial'!$A$6:$P$2143,11,FALSE),"")</f>
        <v>7375126.6200000001</v>
      </c>
      <c r="H82" s="16">
        <f>IFERROR(VLOOKUP($A82,'[1]Resultado Atuarial'!$A$6:$P$2143,8,FALSE)+VLOOKUP($A82,'[1]Resultado Atuarial'!$A$6:$P$2143,12,FALSE),"")</f>
        <v>4910669.6500000004</v>
      </c>
      <c r="I82" s="16">
        <f t="shared" si="3"/>
        <v>-7063939.6500000004</v>
      </c>
      <c r="J82" s="17">
        <f t="shared" si="4"/>
        <v>0.70803619911274152</v>
      </c>
      <c r="K82" s="17">
        <f t="shared" si="5"/>
        <v>0.42503200486491549</v>
      </c>
      <c r="L82" s="14" t="s">
        <v>2154</v>
      </c>
    </row>
    <row r="83" spans="1:12" ht="12.95" customHeight="1" x14ac:dyDescent="0.25">
      <c r="A83" s="13" t="s">
        <v>1983</v>
      </c>
      <c r="B83" s="14" t="s">
        <v>2177</v>
      </c>
      <c r="C83" s="14">
        <v>8</v>
      </c>
      <c r="D83" s="14" t="s">
        <v>1976</v>
      </c>
      <c r="E83" s="15" t="s">
        <v>2154</v>
      </c>
      <c r="F83" s="16" t="str">
        <f>IFERROR(VLOOKUP($A83,'[1]Resultado Atuarial'!$A$6:$P$2143,14,FALSE),"")</f>
        <v/>
      </c>
      <c r="G83" s="16" t="str">
        <f>IFERROR(VLOOKUP($A83,'[1]Resultado Atuarial'!$A$6:$P$2143,7,FALSE)+VLOOKUP($A83,'[1]Resultado Atuarial'!$A$6:$P$2143,11,FALSE),"")</f>
        <v/>
      </c>
      <c r="H83" s="16" t="str">
        <f>IFERROR(VLOOKUP($A83,'[1]Resultado Atuarial'!$A$6:$P$2143,8,FALSE)+VLOOKUP($A83,'[1]Resultado Atuarial'!$A$6:$P$2143,12,FALSE),"")</f>
        <v/>
      </c>
      <c r="I83" s="16" t="str">
        <f t="shared" si="3"/>
        <v/>
      </c>
      <c r="J83" s="17" t="str">
        <f t="shared" si="4"/>
        <v/>
      </c>
      <c r="K83" s="17" t="str">
        <f t="shared" si="5"/>
        <v/>
      </c>
      <c r="L83" s="14" t="s">
        <v>2154</v>
      </c>
    </row>
    <row r="84" spans="1:12" ht="12.95" customHeight="1" x14ac:dyDescent="0.25">
      <c r="A84" s="13" t="s">
        <v>83</v>
      </c>
      <c r="B84" s="14" t="s">
        <v>2175</v>
      </c>
      <c r="C84" s="14">
        <v>3</v>
      </c>
      <c r="D84" s="14" t="s">
        <v>1975</v>
      </c>
      <c r="E84" s="15" t="s">
        <v>6</v>
      </c>
      <c r="F84" s="16">
        <f>IFERROR(VLOOKUP($A84,'[1]Resultado Atuarial'!$A$6:$P$2143,14,FALSE),"")</f>
        <v>156653982.97999999</v>
      </c>
      <c r="G84" s="16">
        <f>IFERROR(VLOOKUP($A84,'[1]Resultado Atuarial'!$A$6:$P$2143,7,FALSE)+VLOOKUP($A84,'[1]Resultado Atuarial'!$A$6:$P$2143,11,FALSE),"")</f>
        <v>372432944.47000003</v>
      </c>
      <c r="H84" s="16">
        <f>IFERROR(VLOOKUP($A84,'[1]Resultado Atuarial'!$A$6:$P$2143,8,FALSE)+VLOOKUP($A84,'[1]Resultado Atuarial'!$A$6:$P$2143,12,FALSE),"")</f>
        <v>269222573.13</v>
      </c>
      <c r="I84" s="16">
        <f t="shared" si="3"/>
        <v>-485001534.62</v>
      </c>
      <c r="J84" s="17">
        <f t="shared" si="4"/>
        <v>0.42062332375813405</v>
      </c>
      <c r="K84" s="17">
        <f t="shared" si="5"/>
        <v>0.24414031935069577</v>
      </c>
      <c r="L84" s="14" t="s">
        <v>2154</v>
      </c>
    </row>
    <row r="85" spans="1:12" ht="12.95" customHeight="1" x14ac:dyDescent="0.25">
      <c r="A85" s="13" t="s">
        <v>84</v>
      </c>
      <c r="B85" s="14" t="s">
        <v>2174</v>
      </c>
      <c r="C85" s="14">
        <v>3</v>
      </c>
      <c r="D85" s="14" t="s">
        <v>1974</v>
      </c>
      <c r="E85" s="15" t="s">
        <v>6</v>
      </c>
      <c r="F85" s="16">
        <f>IFERROR(VLOOKUP($A85,'[1]Resultado Atuarial'!$A$6:$P$2143,14,FALSE),"")</f>
        <v>86753912.25</v>
      </c>
      <c r="G85" s="16">
        <f>IFERROR(VLOOKUP($A85,'[1]Resultado Atuarial'!$A$6:$P$2143,7,FALSE)+VLOOKUP($A85,'[1]Resultado Atuarial'!$A$6:$P$2143,11,FALSE),"")</f>
        <v>2719906384.3499999</v>
      </c>
      <c r="H85" s="16">
        <f>IFERROR(VLOOKUP($A85,'[1]Resultado Atuarial'!$A$6:$P$2143,8,FALSE)+VLOOKUP($A85,'[1]Resultado Atuarial'!$A$6:$P$2143,12,FALSE),"")</f>
        <v>4477027216.6099997</v>
      </c>
      <c r="I85" s="16">
        <f t="shared" si="3"/>
        <v>-7110179688.7099991</v>
      </c>
      <c r="J85" s="17">
        <f t="shared" si="4"/>
        <v>3.1895918458506929E-2</v>
      </c>
      <c r="K85" s="17">
        <f t="shared" si="5"/>
        <v>1.2054288264994955E-2</v>
      </c>
      <c r="L85" s="14" t="s">
        <v>2202</v>
      </c>
    </row>
    <row r="86" spans="1:12" ht="12.95" customHeight="1" x14ac:dyDescent="0.25">
      <c r="A86" s="13" t="s">
        <v>1984</v>
      </c>
      <c r="B86" s="14" t="s">
        <v>2177</v>
      </c>
      <c r="C86" s="14">
        <v>8</v>
      </c>
      <c r="D86" s="14" t="s">
        <v>1976</v>
      </c>
      <c r="E86" s="15" t="s">
        <v>2154</v>
      </c>
      <c r="F86" s="16" t="str">
        <f>IFERROR(VLOOKUP($A86,'[1]Resultado Atuarial'!$A$6:$P$2143,14,FALSE),"")</f>
        <v/>
      </c>
      <c r="G86" s="16" t="str">
        <f>IFERROR(VLOOKUP($A86,'[1]Resultado Atuarial'!$A$6:$P$2143,7,FALSE)+VLOOKUP($A86,'[1]Resultado Atuarial'!$A$6:$P$2143,11,FALSE),"")</f>
        <v/>
      </c>
      <c r="H86" s="16" t="str">
        <f>IFERROR(VLOOKUP($A86,'[1]Resultado Atuarial'!$A$6:$P$2143,8,FALSE)+VLOOKUP($A86,'[1]Resultado Atuarial'!$A$6:$P$2143,12,FALSE),"")</f>
        <v/>
      </c>
      <c r="I86" s="16" t="str">
        <f t="shared" si="3"/>
        <v/>
      </c>
      <c r="J86" s="17" t="str">
        <f t="shared" si="4"/>
        <v/>
      </c>
      <c r="K86" s="17" t="str">
        <f t="shared" si="5"/>
        <v/>
      </c>
      <c r="L86" s="14" t="s">
        <v>2154</v>
      </c>
    </row>
    <row r="87" spans="1:12" ht="12.95" customHeight="1" x14ac:dyDescent="0.25">
      <c r="A87" s="13" t="s">
        <v>85</v>
      </c>
      <c r="B87" s="14" t="s">
        <v>2189</v>
      </c>
      <c r="C87" s="14">
        <v>5</v>
      </c>
      <c r="D87" s="14" t="s">
        <v>110</v>
      </c>
      <c r="E87" s="15" t="s">
        <v>6</v>
      </c>
      <c r="F87" s="16">
        <f>IFERROR(VLOOKUP($A87,'[1]Resultado Atuarial'!$A$6:$P$2143,14,FALSE),"")</f>
        <v>139887640.91</v>
      </c>
      <c r="G87" s="16">
        <f>IFERROR(VLOOKUP($A87,'[1]Resultado Atuarial'!$A$6:$P$2143,7,FALSE)+VLOOKUP($A87,'[1]Resultado Atuarial'!$A$6:$P$2143,11,FALSE),"")</f>
        <v>365859818.13999999</v>
      </c>
      <c r="H87" s="16">
        <f>IFERROR(VLOOKUP($A87,'[1]Resultado Atuarial'!$A$6:$P$2143,8,FALSE)+VLOOKUP($A87,'[1]Resultado Atuarial'!$A$6:$P$2143,12,FALSE),"")</f>
        <v>614985953.11000001</v>
      </c>
      <c r="I87" s="16">
        <f t="shared" si="3"/>
        <v>-840958130.34000003</v>
      </c>
      <c r="J87" s="17">
        <f t="shared" si="4"/>
        <v>0.38235311442829878</v>
      </c>
      <c r="K87" s="17">
        <f t="shared" si="5"/>
        <v>0.14261940562961875</v>
      </c>
      <c r="L87" s="14" t="s">
        <v>2154</v>
      </c>
    </row>
    <row r="88" spans="1:12" ht="12.95" customHeight="1" x14ac:dyDescent="0.25">
      <c r="A88" s="13" t="s">
        <v>86</v>
      </c>
      <c r="B88" s="14" t="s">
        <v>2180</v>
      </c>
      <c r="C88" s="14">
        <v>6</v>
      </c>
      <c r="D88" s="14" t="s">
        <v>1977</v>
      </c>
      <c r="E88" s="15" t="s">
        <v>10</v>
      </c>
      <c r="F88" s="16">
        <f>IFERROR(VLOOKUP($A88,'[1]Resultado Atuarial'!$A$6:$P$2143,14,FALSE),"")</f>
        <v>32281855.489999998</v>
      </c>
      <c r="G88" s="16">
        <f>IFERROR(VLOOKUP($A88,'[1]Resultado Atuarial'!$A$6:$P$2143,7,FALSE)+VLOOKUP($A88,'[1]Resultado Atuarial'!$A$6:$P$2143,11,FALSE),"")</f>
        <v>96978650.219999999</v>
      </c>
      <c r="H88" s="16">
        <f>IFERROR(VLOOKUP($A88,'[1]Resultado Atuarial'!$A$6:$P$2143,8,FALSE)+VLOOKUP($A88,'[1]Resultado Atuarial'!$A$6:$P$2143,12,FALSE),"")</f>
        <v>68401684.189999998</v>
      </c>
      <c r="I88" s="16">
        <f t="shared" si="3"/>
        <v>-133098478.92</v>
      </c>
      <c r="J88" s="17">
        <f t="shared" si="4"/>
        <v>0.3328759001776917</v>
      </c>
      <c r="K88" s="17">
        <f t="shared" si="5"/>
        <v>0.19519766727505192</v>
      </c>
      <c r="L88" s="14" t="s">
        <v>2154</v>
      </c>
    </row>
    <row r="89" spans="1:12" ht="12.95" customHeight="1" x14ac:dyDescent="0.25">
      <c r="A89" s="13" t="s">
        <v>87</v>
      </c>
      <c r="B89" s="14" t="s">
        <v>2187</v>
      </c>
      <c r="C89" s="14">
        <v>5</v>
      </c>
      <c r="D89" s="14" t="s">
        <v>110</v>
      </c>
      <c r="E89" s="15" t="s">
        <v>6</v>
      </c>
      <c r="F89" s="16">
        <f>IFERROR(VLOOKUP($A89,'[1]Resultado Atuarial'!$A$6:$P$2143,14,FALSE),"")</f>
        <v>43510395.149999999</v>
      </c>
      <c r="G89" s="16">
        <f>IFERROR(VLOOKUP($A89,'[1]Resultado Atuarial'!$A$6:$P$2143,7,FALSE)+VLOOKUP($A89,'[1]Resultado Atuarial'!$A$6:$P$2143,11,FALSE),"")</f>
        <v>220628487.19</v>
      </c>
      <c r="H89" s="16">
        <f>IFERROR(VLOOKUP($A89,'[1]Resultado Atuarial'!$A$6:$P$2143,8,FALSE)+VLOOKUP($A89,'[1]Resultado Atuarial'!$A$6:$P$2143,12,FALSE),"")</f>
        <v>313035886.02000004</v>
      </c>
      <c r="I89" s="16">
        <f t="shared" si="3"/>
        <v>-490153978.06000006</v>
      </c>
      <c r="J89" s="17">
        <f t="shared" si="4"/>
        <v>0.19721113852595962</v>
      </c>
      <c r="K89" s="17">
        <f t="shared" si="5"/>
        <v>8.1531384394810266E-2</v>
      </c>
      <c r="L89" s="14" t="s">
        <v>2154</v>
      </c>
    </row>
    <row r="90" spans="1:12" ht="12.95" customHeight="1" x14ac:dyDescent="0.25">
      <c r="A90" s="13" t="s">
        <v>88</v>
      </c>
      <c r="B90" s="14" t="s">
        <v>2184</v>
      </c>
      <c r="C90" s="14">
        <v>7</v>
      </c>
      <c r="D90" s="14" t="s">
        <v>1974</v>
      </c>
      <c r="E90" s="15" t="s">
        <v>6</v>
      </c>
      <c r="F90" s="16">
        <f>IFERROR(VLOOKUP($A90,'[1]Resultado Atuarial'!$A$6:$P$2143,14,FALSE),"")</f>
        <v>12676602.970000001</v>
      </c>
      <c r="G90" s="16">
        <f>IFERROR(VLOOKUP($A90,'[1]Resultado Atuarial'!$A$6:$P$2143,7,FALSE)+VLOOKUP($A90,'[1]Resultado Atuarial'!$A$6:$P$2143,11,FALSE),"")</f>
        <v>14765088.800000001</v>
      </c>
      <c r="H90" s="16">
        <f>IFERROR(VLOOKUP($A90,'[1]Resultado Atuarial'!$A$6:$P$2143,8,FALSE)+VLOOKUP($A90,'[1]Resultado Atuarial'!$A$6:$P$2143,12,FALSE),"")</f>
        <v>37058412.020000003</v>
      </c>
      <c r="I90" s="16">
        <f t="shared" si="3"/>
        <v>-39146897.850000001</v>
      </c>
      <c r="J90" s="17">
        <f t="shared" si="4"/>
        <v>0.85855243688070471</v>
      </c>
      <c r="K90" s="17">
        <f t="shared" si="5"/>
        <v>0.24461108897351405</v>
      </c>
      <c r="L90" s="14" t="s">
        <v>2154</v>
      </c>
    </row>
    <row r="91" spans="1:12" ht="12.95" customHeight="1" x14ac:dyDescent="0.25">
      <c r="A91" s="13" t="s">
        <v>89</v>
      </c>
      <c r="B91" s="14" t="s">
        <v>2181</v>
      </c>
      <c r="C91" s="14">
        <v>7</v>
      </c>
      <c r="D91" s="14" t="s">
        <v>1976</v>
      </c>
      <c r="E91" s="15" t="s">
        <v>6</v>
      </c>
      <c r="F91" s="16">
        <f>IFERROR(VLOOKUP($A91,'[1]Resultado Atuarial'!$A$6:$P$2143,14,FALSE),"")</f>
        <v>2147832.5099999998</v>
      </c>
      <c r="G91" s="16">
        <f>IFERROR(VLOOKUP($A91,'[1]Resultado Atuarial'!$A$6:$P$2143,7,FALSE)+VLOOKUP($A91,'[1]Resultado Atuarial'!$A$6:$P$2143,11,FALSE),"")</f>
        <v>52943830.369999997</v>
      </c>
      <c r="H91" s="16">
        <f>IFERROR(VLOOKUP($A91,'[1]Resultado Atuarial'!$A$6:$P$2143,8,FALSE)+VLOOKUP($A91,'[1]Resultado Atuarial'!$A$6:$P$2143,12,FALSE),"")</f>
        <v>15948949.75</v>
      </c>
      <c r="I91" s="16">
        <f t="shared" si="3"/>
        <v>-66744947.609999999</v>
      </c>
      <c r="J91" s="17">
        <f t="shared" si="4"/>
        <v>4.0568135984680169E-2</v>
      </c>
      <c r="K91" s="17">
        <f t="shared" si="5"/>
        <v>3.117645283379224E-2</v>
      </c>
      <c r="L91" s="14" t="s">
        <v>2154</v>
      </c>
    </row>
    <row r="92" spans="1:12" ht="12.95" customHeight="1" x14ac:dyDescent="0.25">
      <c r="A92" s="13" t="s">
        <v>90</v>
      </c>
      <c r="B92" s="14" t="s">
        <v>2188</v>
      </c>
      <c r="C92" s="14">
        <v>7</v>
      </c>
      <c r="D92" s="14" t="s">
        <v>1977</v>
      </c>
      <c r="E92" s="15" t="s">
        <v>6</v>
      </c>
      <c r="F92" s="16">
        <f>IFERROR(VLOOKUP($A92,'[1]Resultado Atuarial'!$A$6:$P$2143,14,FALSE),"")</f>
        <v>21213379.149999999</v>
      </c>
      <c r="G92" s="16">
        <f>IFERROR(VLOOKUP($A92,'[1]Resultado Atuarial'!$A$6:$P$2143,7,FALSE)+VLOOKUP($A92,'[1]Resultado Atuarial'!$A$6:$P$2143,11,FALSE),"")</f>
        <v>17884195.68</v>
      </c>
      <c r="H92" s="16">
        <f>IFERROR(VLOOKUP($A92,'[1]Resultado Atuarial'!$A$6:$P$2143,8,FALSE)+VLOOKUP($A92,'[1]Resultado Atuarial'!$A$6:$P$2143,12,FALSE),"")</f>
        <v>17527488.280000001</v>
      </c>
      <c r="I92" s="16">
        <f t="shared" si="3"/>
        <v>-14198304.810000002</v>
      </c>
      <c r="J92" s="17">
        <f t="shared" si="4"/>
        <v>1.1861522614474098</v>
      </c>
      <c r="K92" s="17">
        <f t="shared" si="5"/>
        <v>0.59905027882780182</v>
      </c>
      <c r="L92" s="14" t="s">
        <v>2154</v>
      </c>
    </row>
    <row r="93" spans="1:12" ht="12.95" customHeight="1" x14ac:dyDescent="0.25">
      <c r="A93" s="13" t="s">
        <v>91</v>
      </c>
      <c r="B93" s="14" t="s">
        <v>2182</v>
      </c>
      <c r="C93" s="14">
        <v>7</v>
      </c>
      <c r="D93" s="14" t="s">
        <v>1976</v>
      </c>
      <c r="E93" s="15" t="s">
        <v>10</v>
      </c>
      <c r="F93" s="16">
        <f>IFERROR(VLOOKUP($A93,'[1]Resultado Atuarial'!$A$6:$P$2143,14,FALSE),"")</f>
        <v>2712188.95</v>
      </c>
      <c r="G93" s="16">
        <f>IFERROR(VLOOKUP($A93,'[1]Resultado Atuarial'!$A$6:$P$2143,7,FALSE)+VLOOKUP($A93,'[1]Resultado Atuarial'!$A$6:$P$2143,11,FALSE),"")</f>
        <v>25151193.059999999</v>
      </c>
      <c r="H93" s="16">
        <f>IFERROR(VLOOKUP($A93,'[1]Resultado Atuarial'!$A$6:$P$2143,8,FALSE)+VLOOKUP($A93,'[1]Resultado Atuarial'!$A$6:$P$2143,12,FALSE),"")</f>
        <v>71476895.590000004</v>
      </c>
      <c r="I93" s="16">
        <f t="shared" si="3"/>
        <v>-93915899.700000003</v>
      </c>
      <c r="J93" s="17">
        <f t="shared" si="4"/>
        <v>0.10783539943929803</v>
      </c>
      <c r="K93" s="17">
        <f t="shared" si="5"/>
        <v>2.8068328659836324E-2</v>
      </c>
      <c r="L93" s="14" t="s">
        <v>2154</v>
      </c>
    </row>
    <row r="94" spans="1:12" ht="12.95" customHeight="1" x14ac:dyDescent="0.25">
      <c r="A94" s="13" t="s">
        <v>92</v>
      </c>
      <c r="B94" s="14" t="s">
        <v>2192</v>
      </c>
      <c r="C94" s="14">
        <v>3</v>
      </c>
      <c r="D94" s="14" t="s">
        <v>110</v>
      </c>
      <c r="E94" s="15" t="s">
        <v>10</v>
      </c>
      <c r="F94" s="16">
        <f>IFERROR(VLOOKUP($A94,'[1]Resultado Atuarial'!$A$6:$P$2143,14,FALSE),"")</f>
        <v>689258339.26999998</v>
      </c>
      <c r="G94" s="16">
        <f>IFERROR(VLOOKUP($A94,'[1]Resultado Atuarial'!$A$6:$P$2143,7,FALSE)+VLOOKUP($A94,'[1]Resultado Atuarial'!$A$6:$P$2143,11,FALSE),"")</f>
        <v>1380282104.8199999</v>
      </c>
      <c r="H94" s="16">
        <f>IFERROR(VLOOKUP($A94,'[1]Resultado Atuarial'!$A$6:$P$2143,8,FALSE)+VLOOKUP($A94,'[1]Resultado Atuarial'!$A$6:$P$2143,12,FALSE),"")</f>
        <v>2477912315.5900002</v>
      </c>
      <c r="I94" s="16">
        <f t="shared" si="3"/>
        <v>-3168936081.1400003</v>
      </c>
      <c r="J94" s="17">
        <f t="shared" si="4"/>
        <v>0.49936048352947743</v>
      </c>
      <c r="K94" s="17">
        <f t="shared" si="5"/>
        <v>0.17864790214401749</v>
      </c>
      <c r="L94" s="14" t="s">
        <v>2154</v>
      </c>
    </row>
    <row r="95" spans="1:12" ht="12.95" customHeight="1" x14ac:dyDescent="0.25">
      <c r="A95" s="13" t="s">
        <v>93</v>
      </c>
      <c r="B95" s="14" t="s">
        <v>2180</v>
      </c>
      <c r="C95" s="14">
        <v>7</v>
      </c>
      <c r="D95" s="14" t="s">
        <v>1977</v>
      </c>
      <c r="E95" s="15" t="s">
        <v>6</v>
      </c>
      <c r="F95" s="16">
        <f>IFERROR(VLOOKUP($A95,'[1]Resultado Atuarial'!$A$6:$P$2143,14,FALSE),"")</f>
        <v>20669535.719999999</v>
      </c>
      <c r="G95" s="16">
        <f>IFERROR(VLOOKUP($A95,'[1]Resultado Atuarial'!$A$6:$P$2143,7,FALSE)+VLOOKUP($A95,'[1]Resultado Atuarial'!$A$6:$P$2143,11,FALSE),"")</f>
        <v>11109629.84</v>
      </c>
      <c r="H95" s="16">
        <f>IFERROR(VLOOKUP($A95,'[1]Resultado Atuarial'!$A$6:$P$2143,8,FALSE)+VLOOKUP($A95,'[1]Resultado Atuarial'!$A$6:$P$2143,12,FALSE),"")</f>
        <v>22735031.920000002</v>
      </c>
      <c r="I95" s="16">
        <f t="shared" si="3"/>
        <v>-13175126.040000003</v>
      </c>
      <c r="J95" s="17">
        <f t="shared" si="4"/>
        <v>1.8605062470740248</v>
      </c>
      <c r="K95" s="17">
        <f t="shared" si="5"/>
        <v>0.6107177511943318</v>
      </c>
      <c r="L95" s="14" t="s">
        <v>2154</v>
      </c>
    </row>
    <row r="96" spans="1:12" ht="12.95" customHeight="1" x14ac:dyDescent="0.25">
      <c r="A96" s="13" t="s">
        <v>94</v>
      </c>
      <c r="B96" s="14" t="s">
        <v>2174</v>
      </c>
      <c r="C96" s="14">
        <v>7</v>
      </c>
      <c r="D96" s="14" t="s">
        <v>1974</v>
      </c>
      <c r="E96" s="15" t="s">
        <v>6</v>
      </c>
      <c r="F96" s="16">
        <f>IFERROR(VLOOKUP($A96,'[1]Resultado Atuarial'!$A$6:$P$2143,14,FALSE),"")</f>
        <v>1478134.96</v>
      </c>
      <c r="G96" s="16">
        <f>IFERROR(VLOOKUP($A96,'[1]Resultado Atuarial'!$A$6:$P$2143,7,FALSE)+VLOOKUP($A96,'[1]Resultado Atuarial'!$A$6:$P$2143,11,FALSE),"")</f>
        <v>5049172.26</v>
      </c>
      <c r="H96" s="16">
        <f>IFERROR(VLOOKUP($A96,'[1]Resultado Atuarial'!$A$6:$P$2143,8,FALSE)+VLOOKUP($A96,'[1]Resultado Atuarial'!$A$6:$P$2143,12,FALSE),"")</f>
        <v>7612737.1299999999</v>
      </c>
      <c r="I96" s="16">
        <f t="shared" si="3"/>
        <v>-11183774.43</v>
      </c>
      <c r="J96" s="17">
        <f t="shared" si="4"/>
        <v>0.29274797608113295</v>
      </c>
      <c r="K96" s="17">
        <f t="shared" si="5"/>
        <v>0.11673870934247776</v>
      </c>
      <c r="L96" s="14" t="s">
        <v>2154</v>
      </c>
    </row>
    <row r="97" spans="1:12" ht="12.95" customHeight="1" x14ac:dyDescent="0.25">
      <c r="A97" s="13" t="s">
        <v>95</v>
      </c>
      <c r="B97" s="14" t="s">
        <v>2174</v>
      </c>
      <c r="C97" s="14">
        <v>6</v>
      </c>
      <c r="D97" s="14" t="s">
        <v>1974</v>
      </c>
      <c r="E97" s="15" t="s">
        <v>30</v>
      </c>
      <c r="F97" s="16">
        <f>IFERROR(VLOOKUP($A97,'[1]Resultado Atuarial'!$A$6:$P$2143,14,FALSE),"")</f>
        <v>388973.89</v>
      </c>
      <c r="G97" s="16">
        <f>IFERROR(VLOOKUP($A97,'[1]Resultado Atuarial'!$A$6:$P$2143,7,FALSE)+VLOOKUP($A97,'[1]Resultado Atuarial'!$A$6:$P$2143,11,FALSE),"")</f>
        <v>44537094.329999998</v>
      </c>
      <c r="H97" s="16">
        <f>IFERROR(VLOOKUP($A97,'[1]Resultado Atuarial'!$A$6:$P$2143,8,FALSE)+VLOOKUP($A97,'[1]Resultado Atuarial'!$A$6:$P$2143,12,FALSE),"")</f>
        <v>68752682.480000004</v>
      </c>
      <c r="I97" s="16">
        <f t="shared" si="3"/>
        <v>-112900802.92</v>
      </c>
      <c r="J97" s="17">
        <f t="shared" si="4"/>
        <v>8.7337060455241425E-3</v>
      </c>
      <c r="K97" s="17">
        <f t="shared" si="5"/>
        <v>3.4334421070698552E-3</v>
      </c>
      <c r="L97" s="14" t="s">
        <v>2154</v>
      </c>
    </row>
    <row r="98" spans="1:12" ht="12.95" customHeight="1" x14ac:dyDescent="0.25">
      <c r="A98" s="13" t="s">
        <v>96</v>
      </c>
      <c r="B98" s="14" t="s">
        <v>2188</v>
      </c>
      <c r="C98" s="14">
        <v>7</v>
      </c>
      <c r="D98" s="14" t="s">
        <v>1977</v>
      </c>
      <c r="E98" s="15" t="s">
        <v>6</v>
      </c>
      <c r="F98" s="16">
        <f>IFERROR(VLOOKUP($A98,'[1]Resultado Atuarial'!$A$6:$P$2143,14,FALSE),"")</f>
        <v>12935344.050000001</v>
      </c>
      <c r="G98" s="16">
        <f>IFERROR(VLOOKUP($A98,'[1]Resultado Atuarial'!$A$6:$P$2143,7,FALSE)+VLOOKUP($A98,'[1]Resultado Atuarial'!$A$6:$P$2143,11,FALSE),"")</f>
        <v>17378828.829999998</v>
      </c>
      <c r="H98" s="16">
        <f>IFERROR(VLOOKUP($A98,'[1]Resultado Atuarial'!$A$6:$P$2143,8,FALSE)+VLOOKUP($A98,'[1]Resultado Atuarial'!$A$6:$P$2143,12,FALSE),"")</f>
        <v>7126038.8099999996</v>
      </c>
      <c r="I98" s="16">
        <f t="shared" si="3"/>
        <v>-11569523.589999996</v>
      </c>
      <c r="J98" s="17">
        <f t="shared" si="4"/>
        <v>0.74431621236009393</v>
      </c>
      <c r="K98" s="17">
        <f t="shared" si="5"/>
        <v>0.52786835007773181</v>
      </c>
      <c r="L98" s="14" t="s">
        <v>2154</v>
      </c>
    </row>
    <row r="99" spans="1:12" ht="12.95" customHeight="1" x14ac:dyDescent="0.25">
      <c r="A99" s="13" t="s">
        <v>97</v>
      </c>
      <c r="B99" s="14" t="s">
        <v>2185</v>
      </c>
      <c r="C99" s="14">
        <v>7</v>
      </c>
      <c r="D99" s="14" t="s">
        <v>1977</v>
      </c>
      <c r="E99" s="15" t="s">
        <v>6</v>
      </c>
      <c r="F99" s="16">
        <f>IFERROR(VLOOKUP($A99,'[1]Resultado Atuarial'!$A$6:$P$2143,14,FALSE),"")</f>
        <v>21733954.73</v>
      </c>
      <c r="G99" s="16">
        <f>IFERROR(VLOOKUP($A99,'[1]Resultado Atuarial'!$A$6:$P$2143,7,FALSE)+VLOOKUP($A99,'[1]Resultado Atuarial'!$A$6:$P$2143,11,FALSE),"")</f>
        <v>18351259.899999999</v>
      </c>
      <c r="H99" s="16">
        <f>IFERROR(VLOOKUP($A99,'[1]Resultado Atuarial'!$A$6:$P$2143,8,FALSE)+VLOOKUP($A99,'[1]Resultado Atuarial'!$A$6:$P$2143,12,FALSE),"")</f>
        <v>22635644.68</v>
      </c>
      <c r="I99" s="16">
        <f t="shared" si="3"/>
        <v>-19252949.849999998</v>
      </c>
      <c r="J99" s="17">
        <f t="shared" si="4"/>
        <v>1.1843303864929733</v>
      </c>
      <c r="K99" s="17">
        <f t="shared" si="5"/>
        <v>0.53026582399211764</v>
      </c>
      <c r="L99" s="14" t="s">
        <v>2154</v>
      </c>
    </row>
    <row r="100" spans="1:12" ht="12.95" customHeight="1" x14ac:dyDescent="0.25">
      <c r="A100" s="13" t="s">
        <v>98</v>
      </c>
      <c r="B100" s="14" t="s">
        <v>2182</v>
      </c>
      <c r="C100" s="14">
        <v>7</v>
      </c>
      <c r="D100" s="14" t="s">
        <v>1976</v>
      </c>
      <c r="E100" s="15" t="s">
        <v>6</v>
      </c>
      <c r="F100" s="16">
        <f>IFERROR(VLOOKUP($A100,'[1]Resultado Atuarial'!$A$6:$P$2143,14,FALSE),"")</f>
        <v>3199745.77</v>
      </c>
      <c r="G100" s="16">
        <f>IFERROR(VLOOKUP($A100,'[1]Resultado Atuarial'!$A$6:$P$2143,7,FALSE)+VLOOKUP($A100,'[1]Resultado Atuarial'!$A$6:$P$2143,11,FALSE),"")</f>
        <v>9645318.7899999991</v>
      </c>
      <c r="H100" s="16">
        <f>IFERROR(VLOOKUP($A100,'[1]Resultado Atuarial'!$A$6:$P$2143,8,FALSE)+VLOOKUP($A100,'[1]Resultado Atuarial'!$A$6:$P$2143,12,FALSE),"")</f>
        <v>9889485.2899999991</v>
      </c>
      <c r="I100" s="16">
        <f t="shared" si="3"/>
        <v>-16335058.309999999</v>
      </c>
      <c r="J100" s="17">
        <f t="shared" si="4"/>
        <v>0.33174079982897076</v>
      </c>
      <c r="K100" s="17">
        <f t="shared" si="5"/>
        <v>0.16379717743245473</v>
      </c>
      <c r="L100" s="14" t="s">
        <v>2154</v>
      </c>
    </row>
    <row r="101" spans="1:12" ht="12.95" customHeight="1" x14ac:dyDescent="0.25">
      <c r="A101" s="13" t="s">
        <v>99</v>
      </c>
      <c r="B101" s="14" t="s">
        <v>2188</v>
      </c>
      <c r="C101" s="14">
        <v>7</v>
      </c>
      <c r="D101" s="14" t="s">
        <v>1977</v>
      </c>
      <c r="E101" s="15" t="s">
        <v>6</v>
      </c>
      <c r="F101" s="16">
        <f>IFERROR(VLOOKUP($A101,'[1]Resultado Atuarial'!$A$6:$P$2143,14,FALSE),"")</f>
        <v>28554536.66</v>
      </c>
      <c r="G101" s="16">
        <f>IFERROR(VLOOKUP($A101,'[1]Resultado Atuarial'!$A$6:$P$2143,7,FALSE)+VLOOKUP($A101,'[1]Resultado Atuarial'!$A$6:$P$2143,11,FALSE),"")</f>
        <v>29467249.580000002</v>
      </c>
      <c r="H101" s="16">
        <f>IFERROR(VLOOKUP($A101,'[1]Resultado Atuarial'!$A$6:$P$2143,8,FALSE)+VLOOKUP($A101,'[1]Resultado Atuarial'!$A$6:$P$2143,12,FALSE),"")</f>
        <v>24058020.920000002</v>
      </c>
      <c r="I101" s="16">
        <f t="shared" si="3"/>
        <v>-24970733.840000004</v>
      </c>
      <c r="J101" s="17">
        <f t="shared" si="4"/>
        <v>0.9690261923657959</v>
      </c>
      <c r="K101" s="17">
        <f t="shared" si="5"/>
        <v>0.53347767126183887</v>
      </c>
      <c r="L101" s="14" t="s">
        <v>2154</v>
      </c>
    </row>
    <row r="102" spans="1:12" ht="12.95" customHeight="1" x14ac:dyDescent="0.25">
      <c r="A102" s="13" t="s">
        <v>1985</v>
      </c>
      <c r="B102" s="14" t="s">
        <v>2193</v>
      </c>
      <c r="C102" s="14">
        <v>8</v>
      </c>
      <c r="D102" s="14" t="s">
        <v>1976</v>
      </c>
      <c r="E102" s="15" t="s">
        <v>2154</v>
      </c>
      <c r="F102" s="16" t="str">
        <f>IFERROR(VLOOKUP($A102,'[1]Resultado Atuarial'!$A$6:$P$2143,14,FALSE),"")</f>
        <v/>
      </c>
      <c r="G102" s="16" t="str">
        <f>IFERROR(VLOOKUP($A102,'[1]Resultado Atuarial'!$A$6:$P$2143,7,FALSE)+VLOOKUP($A102,'[1]Resultado Atuarial'!$A$6:$P$2143,11,FALSE),"")</f>
        <v/>
      </c>
      <c r="H102" s="16" t="str">
        <f>IFERROR(VLOOKUP($A102,'[1]Resultado Atuarial'!$A$6:$P$2143,8,FALSE)+VLOOKUP($A102,'[1]Resultado Atuarial'!$A$6:$P$2143,12,FALSE),"")</f>
        <v/>
      </c>
      <c r="I102" s="16" t="str">
        <f t="shared" si="3"/>
        <v/>
      </c>
      <c r="J102" s="17" t="str">
        <f t="shared" si="4"/>
        <v/>
      </c>
      <c r="K102" s="17" t="str">
        <f t="shared" si="5"/>
        <v/>
      </c>
      <c r="L102" s="14" t="s">
        <v>2154</v>
      </c>
    </row>
    <row r="103" spans="1:12" ht="12.95" customHeight="1" x14ac:dyDescent="0.25">
      <c r="A103" s="13" t="s">
        <v>100</v>
      </c>
      <c r="B103" s="14" t="s">
        <v>2184</v>
      </c>
      <c r="C103" s="14">
        <v>7</v>
      </c>
      <c r="D103" s="14" t="s">
        <v>1974</v>
      </c>
      <c r="E103" s="15" t="s">
        <v>6</v>
      </c>
      <c r="F103" s="16">
        <f>IFERROR(VLOOKUP($A103,'[1]Resultado Atuarial'!$A$6:$P$2143,14,FALSE),"")</f>
        <v>23913878.870000001</v>
      </c>
      <c r="G103" s="16">
        <f>IFERROR(VLOOKUP($A103,'[1]Resultado Atuarial'!$A$6:$P$2143,7,FALSE)+VLOOKUP($A103,'[1]Resultado Atuarial'!$A$6:$P$2143,11,FALSE),"")</f>
        <v>18347790.890000001</v>
      </c>
      <c r="H103" s="16">
        <f>IFERROR(VLOOKUP($A103,'[1]Resultado Atuarial'!$A$6:$P$2143,8,FALSE)+VLOOKUP($A103,'[1]Resultado Atuarial'!$A$6:$P$2143,12,FALSE),"")</f>
        <v>26665716.170000002</v>
      </c>
      <c r="I103" s="16">
        <f t="shared" si="3"/>
        <v>-21099628.190000001</v>
      </c>
      <c r="J103" s="17">
        <f t="shared" si="4"/>
        <v>1.3033655666434294</v>
      </c>
      <c r="K103" s="17">
        <f t="shared" si="5"/>
        <v>0.53126006907491996</v>
      </c>
      <c r="L103" s="14" t="s">
        <v>2154</v>
      </c>
    </row>
    <row r="104" spans="1:12" ht="12.95" customHeight="1" x14ac:dyDescent="0.25">
      <c r="A104" s="13" t="s">
        <v>101</v>
      </c>
      <c r="B104" s="14" t="s">
        <v>2185</v>
      </c>
      <c r="C104" s="14">
        <v>7</v>
      </c>
      <c r="D104" s="14" t="s">
        <v>1977</v>
      </c>
      <c r="E104" s="15" t="s">
        <v>6</v>
      </c>
      <c r="F104" s="16">
        <f>IFERROR(VLOOKUP($A104,'[1]Resultado Atuarial'!$A$6:$P$2143,14,FALSE),"")</f>
        <v>48177919.960000001</v>
      </c>
      <c r="G104" s="16">
        <f>IFERROR(VLOOKUP($A104,'[1]Resultado Atuarial'!$A$6:$P$2143,7,FALSE)+VLOOKUP($A104,'[1]Resultado Atuarial'!$A$6:$P$2143,11,FALSE),"")</f>
        <v>31313552.600000001</v>
      </c>
      <c r="H104" s="16">
        <f>IFERROR(VLOOKUP($A104,'[1]Resultado Atuarial'!$A$6:$P$2143,8,FALSE)+VLOOKUP($A104,'[1]Resultado Atuarial'!$A$6:$P$2143,12,FALSE),"")</f>
        <v>41880652.840000004</v>
      </c>
      <c r="I104" s="16">
        <f t="shared" si="3"/>
        <v>-25016285.480000004</v>
      </c>
      <c r="J104" s="17">
        <f t="shared" si="4"/>
        <v>1.5385644859727605</v>
      </c>
      <c r="K104" s="17">
        <f t="shared" si="5"/>
        <v>0.65822041062380587</v>
      </c>
      <c r="L104" s="14" t="s">
        <v>2154</v>
      </c>
    </row>
    <row r="105" spans="1:12" ht="12.95" customHeight="1" x14ac:dyDescent="0.25">
      <c r="A105" s="13" t="s">
        <v>103</v>
      </c>
      <c r="B105" s="14" t="s">
        <v>2174</v>
      </c>
      <c r="C105" s="14">
        <v>3</v>
      </c>
      <c r="D105" s="14" t="s">
        <v>1974</v>
      </c>
      <c r="E105" s="15" t="s">
        <v>6</v>
      </c>
      <c r="F105" s="16">
        <f>IFERROR(VLOOKUP($A105,'[1]Resultado Atuarial'!$A$6:$P$2143,14,FALSE),"")</f>
        <v>346226634</v>
      </c>
      <c r="G105" s="16">
        <f>IFERROR(VLOOKUP($A105,'[1]Resultado Atuarial'!$A$6:$P$2143,7,FALSE)+VLOOKUP($A105,'[1]Resultado Atuarial'!$A$6:$P$2143,11,FALSE),"")</f>
        <v>165044514.40000001</v>
      </c>
      <c r="H105" s="16">
        <f>IFERROR(VLOOKUP($A105,'[1]Resultado Atuarial'!$A$6:$P$2143,8,FALSE)+VLOOKUP($A105,'[1]Resultado Atuarial'!$A$6:$P$2143,12,FALSE),"")</f>
        <v>1178614717.3599999</v>
      </c>
      <c r="I105" s="16">
        <f t="shared" si="3"/>
        <v>-997432597.75999987</v>
      </c>
      <c r="J105" s="17">
        <f t="shared" si="4"/>
        <v>2.09777728910692</v>
      </c>
      <c r="K105" s="17">
        <f t="shared" si="5"/>
        <v>0.25767443546418611</v>
      </c>
      <c r="L105" s="14" t="s">
        <v>2154</v>
      </c>
    </row>
    <row r="106" spans="1:12" ht="12.95" customHeight="1" x14ac:dyDescent="0.25">
      <c r="A106" s="13" t="s">
        <v>104</v>
      </c>
      <c r="B106" s="14" t="s">
        <v>2174</v>
      </c>
      <c r="C106" s="14">
        <v>7</v>
      </c>
      <c r="D106" s="14" t="s">
        <v>1974</v>
      </c>
      <c r="E106" s="15" t="s">
        <v>6</v>
      </c>
      <c r="F106" s="16">
        <f>IFERROR(VLOOKUP($A106,'[1]Resultado Atuarial'!$A$6:$P$2143,14,FALSE),"")</f>
        <v>8512825.459999999</v>
      </c>
      <c r="G106" s="16">
        <f>IFERROR(VLOOKUP($A106,'[1]Resultado Atuarial'!$A$6:$P$2143,7,FALSE)+VLOOKUP($A106,'[1]Resultado Atuarial'!$A$6:$P$2143,11,FALSE),"")</f>
        <v>18977831.809999999</v>
      </c>
      <c r="H106" s="16">
        <f>IFERROR(VLOOKUP($A106,'[1]Resultado Atuarial'!$A$6:$P$2143,8,FALSE)+VLOOKUP($A106,'[1]Resultado Atuarial'!$A$6:$P$2143,12,FALSE),"")</f>
        <v>31145310.219999999</v>
      </c>
      <c r="I106" s="16">
        <f t="shared" si="3"/>
        <v>-41610316.57</v>
      </c>
      <c r="J106" s="17">
        <f t="shared" si="4"/>
        <v>0.44856680917123165</v>
      </c>
      <c r="K106" s="17">
        <f t="shared" si="5"/>
        <v>0.16983822472471602</v>
      </c>
      <c r="L106" s="14" t="s">
        <v>2154</v>
      </c>
    </row>
    <row r="107" spans="1:12" ht="12.95" customHeight="1" x14ac:dyDescent="0.25">
      <c r="A107" s="13" t="s">
        <v>105</v>
      </c>
      <c r="B107" s="14" t="s">
        <v>2184</v>
      </c>
      <c r="C107" s="14">
        <v>6</v>
      </c>
      <c r="D107" s="14" t="s">
        <v>1974</v>
      </c>
      <c r="E107" s="15" t="s">
        <v>10</v>
      </c>
      <c r="F107" s="16">
        <f>IFERROR(VLOOKUP($A107,'[1]Resultado Atuarial'!$A$6:$P$2143,14,FALSE),"")</f>
        <v>46906551.560000002</v>
      </c>
      <c r="G107" s="16">
        <f>IFERROR(VLOOKUP($A107,'[1]Resultado Atuarial'!$A$6:$P$2143,7,FALSE)+VLOOKUP($A107,'[1]Resultado Atuarial'!$A$6:$P$2143,11,FALSE),"")</f>
        <v>95557388.140000001</v>
      </c>
      <c r="H107" s="16">
        <f>IFERROR(VLOOKUP($A107,'[1]Resultado Atuarial'!$A$6:$P$2143,8,FALSE)+VLOOKUP($A107,'[1]Resultado Atuarial'!$A$6:$P$2143,12,FALSE),"")</f>
        <v>88579643.730000004</v>
      </c>
      <c r="I107" s="16">
        <f t="shared" si="3"/>
        <v>-137230480.31</v>
      </c>
      <c r="J107" s="17">
        <f t="shared" si="4"/>
        <v>0.49087310225848541</v>
      </c>
      <c r="K107" s="17">
        <f t="shared" si="5"/>
        <v>0.25473719807276918</v>
      </c>
      <c r="L107" s="14" t="s">
        <v>2154</v>
      </c>
    </row>
    <row r="108" spans="1:12" ht="12.95" customHeight="1" x14ac:dyDescent="0.25">
      <c r="A108" s="13" t="s">
        <v>102</v>
      </c>
      <c r="B108" s="14" t="s">
        <v>2186</v>
      </c>
      <c r="C108" s="14">
        <v>7</v>
      </c>
      <c r="D108" s="14" t="s">
        <v>110</v>
      </c>
      <c r="E108" s="15" t="s">
        <v>30</v>
      </c>
      <c r="F108" s="16">
        <f>IFERROR(VLOOKUP($A108,'[1]Resultado Atuarial'!$A$6:$P$2143,14,FALSE),"")</f>
        <v>3998599.76</v>
      </c>
      <c r="G108" s="16">
        <f>IFERROR(VLOOKUP($A108,'[1]Resultado Atuarial'!$A$6:$P$2143,7,FALSE)+VLOOKUP($A108,'[1]Resultado Atuarial'!$A$6:$P$2143,11,FALSE),"")</f>
        <v>12174775.24</v>
      </c>
      <c r="H108" s="16">
        <f>IFERROR(VLOOKUP($A108,'[1]Resultado Atuarial'!$A$6:$P$2143,8,FALSE)+VLOOKUP($A108,'[1]Resultado Atuarial'!$A$6:$P$2143,12,FALSE),"")</f>
        <v>11187954.109999999</v>
      </c>
      <c r="I108" s="16">
        <f t="shared" si="3"/>
        <v>-19364129.59</v>
      </c>
      <c r="J108" s="17">
        <f t="shared" si="4"/>
        <v>0.32843314814245389</v>
      </c>
      <c r="K108" s="17">
        <f t="shared" si="5"/>
        <v>0.17115293765965744</v>
      </c>
      <c r="L108" s="14" t="s">
        <v>2154</v>
      </c>
    </row>
    <row r="109" spans="1:12" ht="12.95" customHeight="1" x14ac:dyDescent="0.25">
      <c r="A109" s="13" t="s">
        <v>106</v>
      </c>
      <c r="B109" s="14" t="s">
        <v>2192</v>
      </c>
      <c r="C109" s="14">
        <v>6</v>
      </c>
      <c r="D109" s="14" t="s">
        <v>110</v>
      </c>
      <c r="E109" s="15" t="s">
        <v>10</v>
      </c>
      <c r="F109" s="16">
        <f>IFERROR(VLOOKUP($A109,'[1]Resultado Atuarial'!$A$6:$P$2143,14,FALSE),"")</f>
        <v>10725113.220000001</v>
      </c>
      <c r="G109" s="16">
        <f>IFERROR(VLOOKUP($A109,'[1]Resultado Atuarial'!$A$6:$P$2143,7,FALSE)+VLOOKUP($A109,'[1]Resultado Atuarial'!$A$6:$P$2143,11,FALSE),"")</f>
        <v>39780001.5</v>
      </c>
      <c r="H109" s="16">
        <f>IFERROR(VLOOKUP($A109,'[1]Resultado Atuarial'!$A$6:$P$2143,8,FALSE)+VLOOKUP($A109,'[1]Resultado Atuarial'!$A$6:$P$2143,12,FALSE),"")</f>
        <v>312767555.58999997</v>
      </c>
      <c r="I109" s="16">
        <f t="shared" si="3"/>
        <v>-341822443.87</v>
      </c>
      <c r="J109" s="17">
        <f t="shared" si="4"/>
        <v>0.26961067912478587</v>
      </c>
      <c r="K109" s="17">
        <f t="shared" si="5"/>
        <v>3.0421748794764857E-2</v>
      </c>
      <c r="L109" s="14" t="s">
        <v>2154</v>
      </c>
    </row>
    <row r="110" spans="1:12" ht="12.95" customHeight="1" x14ac:dyDescent="0.25">
      <c r="A110" s="13" t="s">
        <v>107</v>
      </c>
      <c r="B110" s="14" t="s">
        <v>2179</v>
      </c>
      <c r="C110" s="14">
        <v>7</v>
      </c>
      <c r="D110" s="14" t="s">
        <v>1974</v>
      </c>
      <c r="E110" s="15" t="s">
        <v>6</v>
      </c>
      <c r="F110" s="16">
        <f>IFERROR(VLOOKUP($A110,'[1]Resultado Atuarial'!$A$6:$P$2143,14,FALSE),"")</f>
        <v>20329950.670000002</v>
      </c>
      <c r="G110" s="16">
        <f>IFERROR(VLOOKUP($A110,'[1]Resultado Atuarial'!$A$6:$P$2143,7,FALSE)+VLOOKUP($A110,'[1]Resultado Atuarial'!$A$6:$P$2143,11,FALSE),"")</f>
        <v>7024921.0599999996</v>
      </c>
      <c r="H110" s="16">
        <f>IFERROR(VLOOKUP($A110,'[1]Resultado Atuarial'!$A$6:$P$2143,8,FALSE)+VLOOKUP($A110,'[1]Resultado Atuarial'!$A$6:$P$2143,12,FALSE),"")</f>
        <v>25020800.579999998</v>
      </c>
      <c r="I110" s="16">
        <f t="shared" si="3"/>
        <v>-11715770.969999995</v>
      </c>
      <c r="J110" s="17">
        <f t="shared" si="4"/>
        <v>2.8939756755074488</v>
      </c>
      <c r="K110" s="17">
        <f t="shared" si="5"/>
        <v>0.6344045204656531</v>
      </c>
      <c r="L110" s="14" t="s">
        <v>2154</v>
      </c>
    </row>
    <row r="111" spans="1:12" ht="12.95" customHeight="1" x14ac:dyDescent="0.25">
      <c r="A111" s="13" t="s">
        <v>108</v>
      </c>
      <c r="B111" s="14" t="s">
        <v>2184</v>
      </c>
      <c r="C111" s="14">
        <v>5</v>
      </c>
      <c r="D111" s="14" t="s">
        <v>1974</v>
      </c>
      <c r="E111" s="15" t="s">
        <v>10</v>
      </c>
      <c r="F111" s="16">
        <f>IFERROR(VLOOKUP($A111,'[1]Resultado Atuarial'!$A$6:$P$2143,14,FALSE),"")</f>
        <v>47696477.219999999</v>
      </c>
      <c r="G111" s="16">
        <f>IFERROR(VLOOKUP($A111,'[1]Resultado Atuarial'!$A$6:$P$2143,7,FALSE)+VLOOKUP($A111,'[1]Resultado Atuarial'!$A$6:$P$2143,11,FALSE),"")</f>
        <v>159502203.58999997</v>
      </c>
      <c r="H111" s="16">
        <f>IFERROR(VLOOKUP($A111,'[1]Resultado Atuarial'!$A$6:$P$2143,8,FALSE)+VLOOKUP($A111,'[1]Resultado Atuarial'!$A$6:$P$2143,12,FALSE),"")</f>
        <v>226448041.31</v>
      </c>
      <c r="I111" s="16">
        <f t="shared" si="3"/>
        <v>-338253767.67999995</v>
      </c>
      <c r="J111" s="17">
        <f t="shared" si="4"/>
        <v>0.29903334340510856</v>
      </c>
      <c r="K111" s="17">
        <f t="shared" si="5"/>
        <v>0.12358193277570842</v>
      </c>
      <c r="L111" s="14" t="s">
        <v>2154</v>
      </c>
    </row>
    <row r="112" spans="1:12" ht="12.95" customHeight="1" x14ac:dyDescent="0.25">
      <c r="A112" s="13" t="s">
        <v>109</v>
      </c>
      <c r="B112" s="14" t="s">
        <v>110</v>
      </c>
      <c r="C112" s="14">
        <v>2</v>
      </c>
      <c r="D112" s="14" t="s">
        <v>1976</v>
      </c>
      <c r="E112" s="15" t="s">
        <v>10</v>
      </c>
      <c r="F112" s="16">
        <f>IFERROR(VLOOKUP($A112,'[1]Resultado Atuarial'!$A$6:$P$2143,14,FALSE),"")</f>
        <v>663144975.5</v>
      </c>
      <c r="G112" s="16">
        <f>IFERROR(VLOOKUP($A112,'[1]Resultado Atuarial'!$A$6:$P$2143,7,FALSE)+VLOOKUP($A112,'[1]Resultado Atuarial'!$A$6:$P$2143,11,FALSE),"")</f>
        <v>4936573102.1599998</v>
      </c>
      <c r="H112" s="16">
        <f>IFERROR(VLOOKUP($A112,'[1]Resultado Atuarial'!$A$6:$P$2143,8,FALSE)+VLOOKUP($A112,'[1]Resultado Atuarial'!$A$6:$P$2143,12,FALSE),"")</f>
        <v>2823344699.5900002</v>
      </c>
      <c r="I112" s="16">
        <f t="shared" si="3"/>
        <v>-7096772826.25</v>
      </c>
      <c r="J112" s="17">
        <f t="shared" si="4"/>
        <v>0.13433306096689637</v>
      </c>
      <c r="K112" s="17">
        <f t="shared" si="5"/>
        <v>8.5457731955672134E-2</v>
      </c>
      <c r="L112" s="14" t="s">
        <v>2154</v>
      </c>
    </row>
    <row r="113" spans="1:12" ht="12.95" customHeight="1" x14ac:dyDescent="0.25">
      <c r="A113" s="13" t="s">
        <v>111</v>
      </c>
      <c r="B113" s="14" t="s">
        <v>2186</v>
      </c>
      <c r="C113" s="14">
        <v>6</v>
      </c>
      <c r="D113" s="14" t="s">
        <v>110</v>
      </c>
      <c r="E113" s="15" t="s">
        <v>30</v>
      </c>
      <c r="F113" s="16">
        <f>IFERROR(VLOOKUP($A113,'[1]Resultado Atuarial'!$A$6:$P$2143,14,FALSE),"")</f>
        <v>43025588.789999999</v>
      </c>
      <c r="G113" s="16">
        <f>IFERROR(VLOOKUP($A113,'[1]Resultado Atuarial'!$A$6:$P$2143,7,FALSE)+VLOOKUP($A113,'[1]Resultado Atuarial'!$A$6:$P$2143,11,FALSE),"")</f>
        <v>16253418.48</v>
      </c>
      <c r="H113" s="16">
        <f>IFERROR(VLOOKUP($A113,'[1]Resultado Atuarial'!$A$6:$P$2143,8,FALSE)+VLOOKUP($A113,'[1]Resultado Atuarial'!$A$6:$P$2143,12,FALSE),"")</f>
        <v>55131844.100000001</v>
      </c>
      <c r="I113" s="16">
        <f t="shared" si="3"/>
        <v>-28359673.790000003</v>
      </c>
      <c r="J113" s="17">
        <f t="shared" si="4"/>
        <v>2.6471716607151556</v>
      </c>
      <c r="K113" s="17">
        <f t="shared" si="5"/>
        <v>0.60272368882557659</v>
      </c>
      <c r="L113" s="14" t="s">
        <v>2154</v>
      </c>
    </row>
    <row r="114" spans="1:12" ht="12.95" customHeight="1" x14ac:dyDescent="0.25">
      <c r="A114" s="13" t="s">
        <v>112</v>
      </c>
      <c r="B114" s="14" t="s">
        <v>2178</v>
      </c>
      <c r="C114" s="14">
        <v>5</v>
      </c>
      <c r="D114" s="14" t="s">
        <v>1976</v>
      </c>
      <c r="E114" s="15" t="s">
        <v>10</v>
      </c>
      <c r="F114" s="16">
        <f>IFERROR(VLOOKUP($A114,'[1]Resultado Atuarial'!$A$6:$P$2143,14,FALSE),"")</f>
        <v>10872792.41</v>
      </c>
      <c r="G114" s="16">
        <f>IFERROR(VLOOKUP($A114,'[1]Resultado Atuarial'!$A$6:$P$2143,7,FALSE)+VLOOKUP($A114,'[1]Resultado Atuarial'!$A$6:$P$2143,11,FALSE),"")</f>
        <v>283175378.83999997</v>
      </c>
      <c r="H114" s="16">
        <f>IFERROR(VLOOKUP($A114,'[1]Resultado Atuarial'!$A$6:$P$2143,8,FALSE)+VLOOKUP($A114,'[1]Resultado Atuarial'!$A$6:$P$2143,12,FALSE),"")</f>
        <v>688196721.03999996</v>
      </c>
      <c r="I114" s="16">
        <f t="shared" si="3"/>
        <v>-960499307.46999991</v>
      </c>
      <c r="J114" s="17">
        <f t="shared" si="4"/>
        <v>3.8395966678103591E-2</v>
      </c>
      <c r="K114" s="17">
        <f t="shared" si="5"/>
        <v>1.119323111230309E-2</v>
      </c>
      <c r="L114" s="14" t="s">
        <v>2154</v>
      </c>
    </row>
    <row r="115" spans="1:12" ht="12.95" customHeight="1" x14ac:dyDescent="0.25">
      <c r="A115" s="13" t="s">
        <v>113</v>
      </c>
      <c r="B115" s="14" t="s">
        <v>2178</v>
      </c>
      <c r="C115" s="14">
        <v>5</v>
      </c>
      <c r="D115" s="14" t="s">
        <v>1976</v>
      </c>
      <c r="E115" s="15" t="s">
        <v>30</v>
      </c>
      <c r="F115" s="16">
        <f>IFERROR(VLOOKUP($A115,'[1]Resultado Atuarial'!$A$6:$P$2143,14,FALSE),"")</f>
        <v>5723157.4100000001</v>
      </c>
      <c r="G115" s="16">
        <f>IFERROR(VLOOKUP($A115,'[1]Resultado Atuarial'!$A$6:$P$2143,7,FALSE)+VLOOKUP($A115,'[1]Resultado Atuarial'!$A$6:$P$2143,11,FALSE),"")</f>
        <v>16683529.359999999</v>
      </c>
      <c r="H115" s="16">
        <f>IFERROR(VLOOKUP($A115,'[1]Resultado Atuarial'!$A$6:$P$2143,8,FALSE)+VLOOKUP($A115,'[1]Resultado Atuarial'!$A$6:$P$2143,12,FALSE),"")</f>
        <v>50056765.32</v>
      </c>
      <c r="I115" s="16">
        <f t="shared" si="3"/>
        <v>-61017137.269999996</v>
      </c>
      <c r="J115" s="17">
        <f t="shared" si="4"/>
        <v>0.34304236750538497</v>
      </c>
      <c r="K115" s="17">
        <f t="shared" si="5"/>
        <v>8.5752654186512803E-2</v>
      </c>
      <c r="L115" s="14" t="s">
        <v>2154</v>
      </c>
    </row>
    <row r="116" spans="1:12" ht="12.95" customHeight="1" x14ac:dyDescent="0.25">
      <c r="A116" s="13" t="s">
        <v>114</v>
      </c>
      <c r="B116" s="14" t="s">
        <v>2181</v>
      </c>
      <c r="C116" s="14">
        <v>6</v>
      </c>
      <c r="D116" s="14" t="s">
        <v>1976</v>
      </c>
      <c r="E116" s="15" t="s">
        <v>6</v>
      </c>
      <c r="F116" s="16">
        <f>IFERROR(VLOOKUP($A116,'[1]Resultado Atuarial'!$A$6:$P$2143,14,FALSE),"")</f>
        <v>17847211.48</v>
      </c>
      <c r="G116" s="16">
        <f>IFERROR(VLOOKUP($A116,'[1]Resultado Atuarial'!$A$6:$P$2143,7,FALSE)+VLOOKUP($A116,'[1]Resultado Atuarial'!$A$6:$P$2143,11,FALSE),"")</f>
        <v>9948889.0600000005</v>
      </c>
      <c r="H116" s="16">
        <f>IFERROR(VLOOKUP($A116,'[1]Resultado Atuarial'!$A$6:$P$2143,8,FALSE)+VLOOKUP($A116,'[1]Resultado Atuarial'!$A$6:$P$2143,12,FALSE),"")</f>
        <v>30822745.670000002</v>
      </c>
      <c r="I116" s="16">
        <f t="shared" si="3"/>
        <v>-22924423.25</v>
      </c>
      <c r="J116" s="17">
        <f t="shared" si="4"/>
        <v>1.7938898878424119</v>
      </c>
      <c r="K116" s="17">
        <f t="shared" si="5"/>
        <v>0.43773597988377738</v>
      </c>
      <c r="L116" s="14" t="s">
        <v>2154</v>
      </c>
    </row>
    <row r="117" spans="1:12" ht="12.95" customHeight="1" x14ac:dyDescent="0.25">
      <c r="A117" s="13" t="s">
        <v>115</v>
      </c>
      <c r="B117" s="14" t="s">
        <v>2189</v>
      </c>
      <c r="C117" s="14">
        <v>4</v>
      </c>
      <c r="D117" s="14" t="s">
        <v>110</v>
      </c>
      <c r="E117" s="15" t="s">
        <v>6</v>
      </c>
      <c r="F117" s="16">
        <f>IFERROR(VLOOKUP($A117,'[1]Resultado Atuarial'!$A$6:$P$2143,14,FALSE),"")</f>
        <v>231973333.78</v>
      </c>
      <c r="G117" s="16">
        <f>IFERROR(VLOOKUP($A117,'[1]Resultado Atuarial'!$A$6:$P$2143,7,FALSE)+VLOOKUP($A117,'[1]Resultado Atuarial'!$A$6:$P$2143,11,FALSE),"")</f>
        <v>360712691.5</v>
      </c>
      <c r="H117" s="16">
        <f>IFERROR(VLOOKUP($A117,'[1]Resultado Atuarial'!$A$6:$P$2143,8,FALSE)+VLOOKUP($A117,'[1]Resultado Atuarial'!$A$6:$P$2143,12,FALSE),"")</f>
        <v>378119664.94999999</v>
      </c>
      <c r="I117" s="16">
        <f t="shared" si="3"/>
        <v>-506859022.66999996</v>
      </c>
      <c r="J117" s="17">
        <f t="shared" si="4"/>
        <v>0.64309723291230525</v>
      </c>
      <c r="K117" s="17">
        <f t="shared" si="5"/>
        <v>0.31397289487239538</v>
      </c>
      <c r="L117" s="14" t="s">
        <v>2154</v>
      </c>
    </row>
    <row r="118" spans="1:12" ht="12.95" customHeight="1" x14ac:dyDescent="0.25">
      <c r="A118" s="13" t="s">
        <v>116</v>
      </c>
      <c r="B118" s="14" t="s">
        <v>2174</v>
      </c>
      <c r="C118" s="14">
        <v>7</v>
      </c>
      <c r="D118" s="14" t="s">
        <v>1974</v>
      </c>
      <c r="E118" s="15" t="s">
        <v>6</v>
      </c>
      <c r="F118" s="16">
        <f>IFERROR(VLOOKUP($A118,'[1]Resultado Atuarial'!$A$6:$P$2143,14,FALSE),"")</f>
        <v>454602.69</v>
      </c>
      <c r="G118" s="16">
        <f>IFERROR(VLOOKUP($A118,'[1]Resultado Atuarial'!$A$6:$P$2143,7,FALSE)+VLOOKUP($A118,'[1]Resultado Atuarial'!$A$6:$P$2143,11,FALSE),"")</f>
        <v>12774140.18</v>
      </c>
      <c r="H118" s="16">
        <f>IFERROR(VLOOKUP($A118,'[1]Resultado Atuarial'!$A$6:$P$2143,8,FALSE)+VLOOKUP($A118,'[1]Resultado Atuarial'!$A$6:$P$2143,12,FALSE),"")</f>
        <v>10589536.199999999</v>
      </c>
      <c r="I118" s="16">
        <f t="shared" si="3"/>
        <v>-22909073.689999998</v>
      </c>
      <c r="J118" s="17">
        <f t="shared" si="4"/>
        <v>3.5587732997619255E-2</v>
      </c>
      <c r="K118" s="17">
        <f t="shared" si="5"/>
        <v>1.9457669358455651E-2</v>
      </c>
      <c r="L118" s="14" t="s">
        <v>2154</v>
      </c>
    </row>
    <row r="119" spans="1:12" ht="12.95" customHeight="1" x14ac:dyDescent="0.25">
      <c r="A119" s="13" t="s">
        <v>117</v>
      </c>
      <c r="B119" s="14" t="s">
        <v>2174</v>
      </c>
      <c r="C119" s="14">
        <v>7</v>
      </c>
      <c r="D119" s="14" t="s">
        <v>1974</v>
      </c>
      <c r="E119" s="15" t="s">
        <v>6</v>
      </c>
      <c r="F119" s="16">
        <f>IFERROR(VLOOKUP($A119,'[1]Resultado Atuarial'!$A$6:$P$2143,14,FALSE),"")</f>
        <v>5763996.5399999991</v>
      </c>
      <c r="G119" s="16">
        <f>IFERROR(VLOOKUP($A119,'[1]Resultado Atuarial'!$A$6:$P$2143,7,FALSE)+VLOOKUP($A119,'[1]Resultado Atuarial'!$A$6:$P$2143,11,FALSE),"")</f>
        <v>18435181.920000002</v>
      </c>
      <c r="H119" s="16">
        <f>IFERROR(VLOOKUP($A119,'[1]Resultado Atuarial'!$A$6:$P$2143,8,FALSE)+VLOOKUP($A119,'[1]Resultado Atuarial'!$A$6:$P$2143,12,FALSE),"")</f>
        <v>36306963.340000004</v>
      </c>
      <c r="I119" s="16">
        <f t="shared" si="3"/>
        <v>-48978148.720000006</v>
      </c>
      <c r="J119" s="17">
        <f t="shared" si="4"/>
        <v>0.3126628511187482</v>
      </c>
      <c r="K119" s="17">
        <f t="shared" si="5"/>
        <v>0.10529358162022455</v>
      </c>
      <c r="L119" s="14" t="s">
        <v>2154</v>
      </c>
    </row>
    <row r="120" spans="1:12" ht="12.95" customHeight="1" x14ac:dyDescent="0.25">
      <c r="A120" s="13" t="s">
        <v>118</v>
      </c>
      <c r="B120" s="14" t="s">
        <v>2176</v>
      </c>
      <c r="C120" s="14">
        <v>7</v>
      </c>
      <c r="D120" s="14" t="s">
        <v>1975</v>
      </c>
      <c r="E120" s="15" t="s">
        <v>6</v>
      </c>
      <c r="F120" s="16">
        <f>IFERROR(VLOOKUP($A120,'[1]Resultado Atuarial'!$A$6:$P$2143,14,FALSE),"")</f>
        <v>2252229.9300000002</v>
      </c>
      <c r="G120" s="16">
        <f>IFERROR(VLOOKUP($A120,'[1]Resultado Atuarial'!$A$6:$P$2143,7,FALSE)+VLOOKUP($A120,'[1]Resultado Atuarial'!$A$6:$P$2143,11,FALSE),"")</f>
        <v>2180925.7799999998</v>
      </c>
      <c r="H120" s="16">
        <f>IFERROR(VLOOKUP($A120,'[1]Resultado Atuarial'!$A$6:$P$2143,8,FALSE)+VLOOKUP($A120,'[1]Resultado Atuarial'!$A$6:$P$2143,12,FALSE),"")</f>
        <v>19278912.48</v>
      </c>
      <c r="I120" s="16">
        <f t="shared" si="3"/>
        <v>-19207608.329999998</v>
      </c>
      <c r="J120" s="17">
        <f t="shared" si="4"/>
        <v>1.0326944413486645</v>
      </c>
      <c r="K120" s="17">
        <f t="shared" si="5"/>
        <v>0.10495092752856564</v>
      </c>
      <c r="L120" s="14" t="s">
        <v>2154</v>
      </c>
    </row>
    <row r="121" spans="1:12" ht="12.95" customHeight="1" x14ac:dyDescent="0.25">
      <c r="A121" s="13" t="s">
        <v>119</v>
      </c>
      <c r="B121" s="14" t="s">
        <v>2179</v>
      </c>
      <c r="C121" s="14">
        <v>7</v>
      </c>
      <c r="D121" s="14" t="s">
        <v>1974</v>
      </c>
      <c r="E121" s="15" t="s">
        <v>6</v>
      </c>
      <c r="F121" s="16">
        <f>IFERROR(VLOOKUP($A121,'[1]Resultado Atuarial'!$A$6:$P$2143,14,FALSE),"")</f>
        <v>3426330.11</v>
      </c>
      <c r="G121" s="16">
        <f>IFERROR(VLOOKUP($A121,'[1]Resultado Atuarial'!$A$6:$P$2143,7,FALSE)+VLOOKUP($A121,'[1]Resultado Atuarial'!$A$6:$P$2143,11,FALSE),"")</f>
        <v>7129852.1500000004</v>
      </c>
      <c r="H121" s="16">
        <f>IFERROR(VLOOKUP($A121,'[1]Resultado Atuarial'!$A$6:$P$2143,8,FALSE)+VLOOKUP($A121,'[1]Resultado Atuarial'!$A$6:$P$2143,12,FALSE),"")</f>
        <v>10878723.02</v>
      </c>
      <c r="I121" s="16">
        <f t="shared" si="3"/>
        <v>-14582245.060000001</v>
      </c>
      <c r="J121" s="17">
        <f t="shared" si="4"/>
        <v>0.48056117264647624</v>
      </c>
      <c r="K121" s="17">
        <f t="shared" si="5"/>
        <v>0.19026103273888267</v>
      </c>
      <c r="L121" s="14" t="s">
        <v>2154</v>
      </c>
    </row>
    <row r="122" spans="1:12" ht="12.95" customHeight="1" x14ac:dyDescent="0.25">
      <c r="A122" s="13" t="s">
        <v>120</v>
      </c>
      <c r="B122" s="14" t="s">
        <v>2176</v>
      </c>
      <c r="C122" s="14">
        <v>4</v>
      </c>
      <c r="D122" s="14" t="s">
        <v>1975</v>
      </c>
      <c r="E122" s="15" t="s">
        <v>10</v>
      </c>
      <c r="F122" s="16">
        <f>IFERROR(VLOOKUP($A122,'[1]Resultado Atuarial'!$A$6:$P$2143,14,FALSE),"")</f>
        <v>251865917.59</v>
      </c>
      <c r="G122" s="16">
        <f>IFERROR(VLOOKUP($A122,'[1]Resultado Atuarial'!$A$6:$P$2143,7,FALSE)+VLOOKUP($A122,'[1]Resultado Atuarial'!$A$6:$P$2143,11,FALSE),"")</f>
        <v>152060750.56</v>
      </c>
      <c r="H122" s="16">
        <f>IFERROR(VLOOKUP($A122,'[1]Resultado Atuarial'!$A$6:$P$2143,8,FALSE)+VLOOKUP($A122,'[1]Resultado Atuarial'!$A$6:$P$2143,12,FALSE),"")</f>
        <v>479062980.00999999</v>
      </c>
      <c r="I122" s="16">
        <f t="shared" si="3"/>
        <v>-379257812.98000002</v>
      </c>
      <c r="J122" s="17">
        <f t="shared" si="4"/>
        <v>1.6563506142278244</v>
      </c>
      <c r="K122" s="17">
        <f t="shared" si="5"/>
        <v>0.39907534036555253</v>
      </c>
      <c r="L122" s="14" t="s">
        <v>2154</v>
      </c>
    </row>
    <row r="123" spans="1:12" ht="12.95" customHeight="1" x14ac:dyDescent="0.25">
      <c r="A123" s="13" t="s">
        <v>121</v>
      </c>
      <c r="B123" s="14" t="s">
        <v>2179</v>
      </c>
      <c r="C123" s="14">
        <v>8</v>
      </c>
      <c r="D123" s="14" t="s">
        <v>1974</v>
      </c>
      <c r="E123" s="15" t="s">
        <v>6</v>
      </c>
      <c r="F123" s="16">
        <f>IFERROR(VLOOKUP($A123,'[1]Resultado Atuarial'!$A$6:$P$2143,14,FALSE),"")</f>
        <v>13145.54</v>
      </c>
      <c r="G123" s="16">
        <f>IFERROR(VLOOKUP($A123,'[1]Resultado Atuarial'!$A$6:$P$2143,7,FALSE)+VLOOKUP($A123,'[1]Resultado Atuarial'!$A$6:$P$2143,11,FALSE),"")</f>
        <v>10975466.890000001</v>
      </c>
      <c r="H123" s="16">
        <f>IFERROR(VLOOKUP($A123,'[1]Resultado Atuarial'!$A$6:$P$2143,8,FALSE)+VLOOKUP($A123,'[1]Resultado Atuarial'!$A$6:$P$2143,12,FALSE),"")</f>
        <v>21873197.469999999</v>
      </c>
      <c r="I123" s="16">
        <f t="shared" si="3"/>
        <v>-32835518.82</v>
      </c>
      <c r="J123" s="17">
        <f t="shared" si="4"/>
        <v>1.1977203459086741E-3</v>
      </c>
      <c r="K123" s="17">
        <f t="shared" si="5"/>
        <v>4.0018491637691661E-4</v>
      </c>
      <c r="L123" s="14" t="s">
        <v>2154</v>
      </c>
    </row>
    <row r="124" spans="1:12" ht="12.95" customHeight="1" x14ac:dyDescent="0.25">
      <c r="A124" s="13" t="s">
        <v>122</v>
      </c>
      <c r="B124" s="14" t="s">
        <v>2176</v>
      </c>
      <c r="C124" s="14">
        <v>6</v>
      </c>
      <c r="D124" s="14" t="s">
        <v>1975</v>
      </c>
      <c r="E124" s="15" t="s">
        <v>6</v>
      </c>
      <c r="F124" s="16">
        <f>IFERROR(VLOOKUP($A124,'[1]Resultado Atuarial'!$A$6:$P$2143,14,FALSE),"")</f>
        <v>46432148.640000001</v>
      </c>
      <c r="G124" s="16">
        <f>IFERROR(VLOOKUP($A124,'[1]Resultado Atuarial'!$A$6:$P$2143,7,FALSE)+VLOOKUP($A124,'[1]Resultado Atuarial'!$A$6:$P$2143,11,FALSE),"")</f>
        <v>19461701.57</v>
      </c>
      <c r="H124" s="16">
        <f>IFERROR(VLOOKUP($A124,'[1]Resultado Atuarial'!$A$6:$P$2143,8,FALSE)+VLOOKUP($A124,'[1]Resultado Atuarial'!$A$6:$P$2143,12,FALSE),"")</f>
        <v>77383674.569999993</v>
      </c>
      <c r="I124" s="16">
        <f t="shared" si="3"/>
        <v>-50413227.499999993</v>
      </c>
      <c r="J124" s="17">
        <f t="shared" si="4"/>
        <v>2.3858216339918936</v>
      </c>
      <c r="K124" s="17">
        <f t="shared" si="5"/>
        <v>0.47944621096703199</v>
      </c>
      <c r="L124" s="14" t="s">
        <v>2154</v>
      </c>
    </row>
    <row r="125" spans="1:12" ht="12.95" customHeight="1" x14ac:dyDescent="0.25">
      <c r="A125" s="13" t="s">
        <v>123</v>
      </c>
      <c r="B125" s="14" t="s">
        <v>2184</v>
      </c>
      <c r="C125" s="14">
        <v>7</v>
      </c>
      <c r="D125" s="14" t="s">
        <v>1974</v>
      </c>
      <c r="E125" s="15" t="s">
        <v>6</v>
      </c>
      <c r="F125" s="16">
        <f>IFERROR(VLOOKUP($A125,'[1]Resultado Atuarial'!$A$6:$P$2143,14,FALSE),"")</f>
        <v>10061270.85</v>
      </c>
      <c r="G125" s="16">
        <f>IFERROR(VLOOKUP($A125,'[1]Resultado Atuarial'!$A$6:$P$2143,7,FALSE)+VLOOKUP($A125,'[1]Resultado Atuarial'!$A$6:$P$2143,11,FALSE),"")</f>
        <v>13657327.039999999</v>
      </c>
      <c r="H125" s="16">
        <f>IFERROR(VLOOKUP($A125,'[1]Resultado Atuarial'!$A$6:$P$2143,8,FALSE)+VLOOKUP($A125,'[1]Resultado Atuarial'!$A$6:$P$2143,12,FALSE),"")</f>
        <v>32519136.510000002</v>
      </c>
      <c r="I125" s="16">
        <f t="shared" si="3"/>
        <v>-36115192.700000003</v>
      </c>
      <c r="J125" s="17">
        <f t="shared" si="4"/>
        <v>0.73669399733434227</v>
      </c>
      <c r="K125" s="17">
        <f t="shared" si="5"/>
        <v>0.21788742741430661</v>
      </c>
      <c r="L125" s="14" t="s">
        <v>2154</v>
      </c>
    </row>
    <row r="126" spans="1:12" ht="12.95" customHeight="1" x14ac:dyDescent="0.25">
      <c r="A126" s="13" t="s">
        <v>124</v>
      </c>
      <c r="B126" s="14" t="s">
        <v>2186</v>
      </c>
      <c r="C126" s="14">
        <v>7</v>
      </c>
      <c r="D126" s="14" t="s">
        <v>110</v>
      </c>
      <c r="E126" s="15" t="s">
        <v>6</v>
      </c>
      <c r="F126" s="16">
        <f>IFERROR(VLOOKUP($A126,'[1]Resultado Atuarial'!$A$6:$P$2143,14,FALSE),"")</f>
        <v>21682663.190000001</v>
      </c>
      <c r="G126" s="16">
        <f>IFERROR(VLOOKUP($A126,'[1]Resultado Atuarial'!$A$6:$P$2143,7,FALSE)+VLOOKUP($A126,'[1]Resultado Atuarial'!$A$6:$P$2143,11,FALSE),"")</f>
        <v>21876777.390000001</v>
      </c>
      <c r="H126" s="16">
        <f>IFERROR(VLOOKUP($A126,'[1]Resultado Atuarial'!$A$6:$P$2143,8,FALSE)+VLOOKUP($A126,'[1]Resultado Atuarial'!$A$6:$P$2143,12,FALSE),"")</f>
        <v>36096012.670000002</v>
      </c>
      <c r="I126" s="16">
        <f t="shared" si="3"/>
        <v>-36290126.870000005</v>
      </c>
      <c r="J126" s="17">
        <f t="shared" si="4"/>
        <v>0.99112692895578258</v>
      </c>
      <c r="K126" s="17">
        <f t="shared" si="5"/>
        <v>0.37401448451177061</v>
      </c>
      <c r="L126" s="14" t="s">
        <v>2154</v>
      </c>
    </row>
    <row r="127" spans="1:12" ht="12.95" customHeight="1" x14ac:dyDescent="0.25">
      <c r="A127" s="13" t="s">
        <v>125</v>
      </c>
      <c r="B127" s="14" t="s">
        <v>2194</v>
      </c>
      <c r="C127" s="14">
        <v>3</v>
      </c>
      <c r="D127" s="14" t="s">
        <v>1976</v>
      </c>
      <c r="E127" s="15" t="s">
        <v>6</v>
      </c>
      <c r="F127" s="16">
        <f>IFERROR(VLOOKUP($A127,'[1]Resultado Atuarial'!$A$6:$P$2143,14,FALSE),"")</f>
        <v>45848051.119999997</v>
      </c>
      <c r="G127" s="16">
        <f>IFERROR(VLOOKUP($A127,'[1]Resultado Atuarial'!$A$6:$P$2143,7,FALSE)+VLOOKUP($A127,'[1]Resultado Atuarial'!$A$6:$P$2143,11,FALSE),"")</f>
        <v>1419506934.74</v>
      </c>
      <c r="H127" s="16">
        <f>IFERROR(VLOOKUP($A127,'[1]Resultado Atuarial'!$A$6:$P$2143,8,FALSE)+VLOOKUP($A127,'[1]Resultado Atuarial'!$A$6:$P$2143,12,FALSE),"")</f>
        <v>1842677770.1799998</v>
      </c>
      <c r="I127" s="16">
        <f t="shared" si="3"/>
        <v>-3216336653.8000002</v>
      </c>
      <c r="J127" s="17">
        <f t="shared" si="4"/>
        <v>3.2298574947362005E-2</v>
      </c>
      <c r="K127" s="17">
        <f t="shared" si="5"/>
        <v>1.4054400736675745E-2</v>
      </c>
      <c r="L127" s="14" t="s">
        <v>2154</v>
      </c>
    </row>
    <row r="128" spans="1:12" ht="12.95" customHeight="1" x14ac:dyDescent="0.25">
      <c r="A128" s="13" t="s">
        <v>126</v>
      </c>
      <c r="B128" s="14" t="s">
        <v>2187</v>
      </c>
      <c r="C128" s="14">
        <v>7</v>
      </c>
      <c r="D128" s="14" t="s">
        <v>110</v>
      </c>
      <c r="E128" s="15" t="s">
        <v>10</v>
      </c>
      <c r="F128" s="16">
        <f>IFERROR(VLOOKUP($A128,'[1]Resultado Atuarial'!$A$6:$P$2143,14,FALSE),"")</f>
        <v>14089280.85</v>
      </c>
      <c r="G128" s="16">
        <f>IFERROR(VLOOKUP($A128,'[1]Resultado Atuarial'!$A$6:$P$2143,7,FALSE)+VLOOKUP($A128,'[1]Resultado Atuarial'!$A$6:$P$2143,11,FALSE),"")</f>
        <v>10189528.92</v>
      </c>
      <c r="H128" s="16">
        <f>IFERROR(VLOOKUP($A128,'[1]Resultado Atuarial'!$A$6:$P$2143,8,FALSE)+VLOOKUP($A128,'[1]Resultado Atuarial'!$A$6:$P$2143,12,FALSE),"")</f>
        <v>10036643.1</v>
      </c>
      <c r="I128" s="16">
        <f t="shared" si="3"/>
        <v>-6136891.1699999999</v>
      </c>
      <c r="J128" s="17">
        <f t="shared" si="4"/>
        <v>1.3827215134887707</v>
      </c>
      <c r="K128" s="17">
        <f t="shared" si="5"/>
        <v>0.69658662232617563</v>
      </c>
      <c r="L128" s="14" t="s">
        <v>2154</v>
      </c>
    </row>
    <row r="129" spans="1:12" ht="12.95" customHeight="1" x14ac:dyDescent="0.25">
      <c r="A129" s="13" t="s">
        <v>127</v>
      </c>
      <c r="B129" s="14" t="s">
        <v>2180</v>
      </c>
      <c r="C129" s="14">
        <v>4</v>
      </c>
      <c r="D129" s="14" t="s">
        <v>1977</v>
      </c>
      <c r="E129" s="15" t="s">
        <v>6</v>
      </c>
      <c r="F129" s="16">
        <f>IFERROR(VLOOKUP($A129,'[1]Resultado Atuarial'!$A$6:$P$2143,14,FALSE),"")</f>
        <v>115473800.55000001</v>
      </c>
      <c r="G129" s="16">
        <f>IFERROR(VLOOKUP($A129,'[1]Resultado Atuarial'!$A$6:$P$2143,7,FALSE)+VLOOKUP($A129,'[1]Resultado Atuarial'!$A$6:$P$2143,11,FALSE),"")</f>
        <v>578302162.52999997</v>
      </c>
      <c r="H129" s="16">
        <f>IFERROR(VLOOKUP($A129,'[1]Resultado Atuarial'!$A$6:$P$2143,8,FALSE)+VLOOKUP($A129,'[1]Resultado Atuarial'!$A$6:$P$2143,12,FALSE),"")</f>
        <v>770200833.43000007</v>
      </c>
      <c r="I129" s="16">
        <f t="shared" si="3"/>
        <v>-1233029195.4100001</v>
      </c>
      <c r="J129" s="17">
        <f t="shared" si="4"/>
        <v>0.19967727605377872</v>
      </c>
      <c r="K129" s="17">
        <f t="shared" si="5"/>
        <v>8.5631104191796134E-2</v>
      </c>
      <c r="L129" s="14" t="s">
        <v>2154</v>
      </c>
    </row>
    <row r="130" spans="1:12" ht="12.95" customHeight="1" x14ac:dyDescent="0.25">
      <c r="A130" s="13" t="s">
        <v>128</v>
      </c>
      <c r="B130" s="14" t="s">
        <v>2187</v>
      </c>
      <c r="C130" s="14">
        <v>6</v>
      </c>
      <c r="D130" s="14" t="s">
        <v>110</v>
      </c>
      <c r="E130" s="15" t="s">
        <v>10</v>
      </c>
      <c r="F130" s="16">
        <f>IFERROR(VLOOKUP($A130,'[1]Resultado Atuarial'!$A$6:$P$2143,14,FALSE),"")</f>
        <v>24062806.920000002</v>
      </c>
      <c r="G130" s="16">
        <f>IFERROR(VLOOKUP($A130,'[1]Resultado Atuarial'!$A$6:$P$2143,7,FALSE)+VLOOKUP($A130,'[1]Resultado Atuarial'!$A$6:$P$2143,11,FALSE),"")</f>
        <v>15402023.359999999</v>
      </c>
      <c r="H130" s="16">
        <f>IFERROR(VLOOKUP($A130,'[1]Resultado Atuarial'!$A$6:$P$2143,8,FALSE)+VLOOKUP($A130,'[1]Resultado Atuarial'!$A$6:$P$2143,12,FALSE),"")</f>
        <v>71360291.230000004</v>
      </c>
      <c r="I130" s="16">
        <f t="shared" si="3"/>
        <v>-62699507.670000002</v>
      </c>
      <c r="J130" s="17">
        <f t="shared" si="4"/>
        <v>1.5623146620133423</v>
      </c>
      <c r="K130" s="17">
        <f t="shared" si="5"/>
        <v>0.2773416895769793</v>
      </c>
      <c r="L130" s="14" t="s">
        <v>2154</v>
      </c>
    </row>
    <row r="131" spans="1:12" ht="12.95" customHeight="1" x14ac:dyDescent="0.25">
      <c r="A131" s="13" t="s">
        <v>129</v>
      </c>
      <c r="B131" s="14" t="s">
        <v>2180</v>
      </c>
      <c r="C131" s="14">
        <v>6</v>
      </c>
      <c r="D131" s="14" t="s">
        <v>1977</v>
      </c>
      <c r="E131" s="15" t="s">
        <v>10</v>
      </c>
      <c r="F131" s="16">
        <f>IFERROR(VLOOKUP($A131,'[1]Resultado Atuarial'!$A$6:$P$2143,14,FALSE),"")</f>
        <v>48437543.869999997</v>
      </c>
      <c r="G131" s="16">
        <f>IFERROR(VLOOKUP($A131,'[1]Resultado Atuarial'!$A$6:$P$2143,7,FALSE)+VLOOKUP($A131,'[1]Resultado Atuarial'!$A$6:$P$2143,11,FALSE),"")</f>
        <v>116060771.56</v>
      </c>
      <c r="H131" s="16">
        <f>IFERROR(VLOOKUP($A131,'[1]Resultado Atuarial'!$A$6:$P$2143,8,FALSE)+VLOOKUP($A131,'[1]Resultado Atuarial'!$A$6:$P$2143,12,FALSE),"")</f>
        <v>27902951.539999999</v>
      </c>
      <c r="I131" s="16">
        <f t="shared" si="3"/>
        <v>-95526179.229999989</v>
      </c>
      <c r="J131" s="17">
        <f t="shared" si="4"/>
        <v>0.41734638861123902</v>
      </c>
      <c r="K131" s="17">
        <f t="shared" si="5"/>
        <v>0.33645659355693613</v>
      </c>
      <c r="L131" s="14" t="s">
        <v>2154</v>
      </c>
    </row>
    <row r="132" spans="1:12" ht="12.95" customHeight="1" x14ac:dyDescent="0.25">
      <c r="A132" s="13" t="s">
        <v>130</v>
      </c>
      <c r="B132" s="14" t="s">
        <v>2179</v>
      </c>
      <c r="C132" s="14">
        <v>7</v>
      </c>
      <c r="D132" s="14" t="s">
        <v>1974</v>
      </c>
      <c r="E132" s="15" t="s">
        <v>6</v>
      </c>
      <c r="F132" s="16">
        <f>IFERROR(VLOOKUP($A132,'[1]Resultado Atuarial'!$A$6:$P$2143,14,FALSE),"")</f>
        <v>33393856.02</v>
      </c>
      <c r="G132" s="16">
        <f>IFERROR(VLOOKUP($A132,'[1]Resultado Atuarial'!$A$6:$P$2143,7,FALSE)+VLOOKUP($A132,'[1]Resultado Atuarial'!$A$6:$P$2143,11,FALSE),"")</f>
        <v>19455385.390000001</v>
      </c>
      <c r="H132" s="16">
        <f>IFERROR(VLOOKUP($A132,'[1]Resultado Atuarial'!$A$6:$P$2143,8,FALSE)+VLOOKUP($A132,'[1]Resultado Atuarial'!$A$6:$P$2143,12,FALSE),"")</f>
        <v>43865779.590000004</v>
      </c>
      <c r="I132" s="16">
        <f t="shared" si="3"/>
        <v>-29927308.960000005</v>
      </c>
      <c r="J132" s="17">
        <f t="shared" si="4"/>
        <v>1.7164325121600688</v>
      </c>
      <c r="K132" s="17">
        <f t="shared" si="5"/>
        <v>0.5273727359650987</v>
      </c>
      <c r="L132" s="14" t="s">
        <v>2154</v>
      </c>
    </row>
    <row r="133" spans="1:12" ht="12.95" customHeight="1" x14ac:dyDescent="0.25">
      <c r="A133" s="13" t="s">
        <v>131</v>
      </c>
      <c r="B133" s="14" t="s">
        <v>2188</v>
      </c>
      <c r="C133" s="14">
        <v>6</v>
      </c>
      <c r="D133" s="14" t="s">
        <v>1977</v>
      </c>
      <c r="E133" s="15" t="s">
        <v>6</v>
      </c>
      <c r="F133" s="16">
        <f>IFERROR(VLOOKUP($A133,'[1]Resultado Atuarial'!$A$6:$P$2143,14,FALSE),"")</f>
        <v>58749823.640000001</v>
      </c>
      <c r="G133" s="16">
        <f>IFERROR(VLOOKUP($A133,'[1]Resultado Atuarial'!$A$6:$P$2143,7,FALSE)+VLOOKUP($A133,'[1]Resultado Atuarial'!$A$6:$P$2143,11,FALSE),"")</f>
        <v>36816972.789999999</v>
      </c>
      <c r="H133" s="16">
        <f>IFERROR(VLOOKUP($A133,'[1]Resultado Atuarial'!$A$6:$P$2143,8,FALSE)+VLOOKUP($A133,'[1]Resultado Atuarial'!$A$6:$P$2143,12,FALSE),"")</f>
        <v>125053157.76000001</v>
      </c>
      <c r="I133" s="16">
        <f t="shared" si="3"/>
        <v>-103120306.91</v>
      </c>
      <c r="J133" s="17">
        <f t="shared" si="4"/>
        <v>1.5957266224766113</v>
      </c>
      <c r="K133" s="17">
        <f t="shared" si="5"/>
        <v>0.3629441913735455</v>
      </c>
      <c r="L133" s="14" t="s">
        <v>2154</v>
      </c>
    </row>
    <row r="134" spans="1:12" ht="12.95" customHeight="1" x14ac:dyDescent="0.25">
      <c r="A134" s="13" t="s">
        <v>1986</v>
      </c>
      <c r="B134" s="14" t="s">
        <v>2183</v>
      </c>
      <c r="C134" s="14">
        <v>8</v>
      </c>
      <c r="D134" s="14" t="s">
        <v>1976</v>
      </c>
      <c r="E134" s="15" t="s">
        <v>2154</v>
      </c>
      <c r="F134" s="16" t="str">
        <f>IFERROR(VLOOKUP($A134,'[1]Resultado Atuarial'!$A$6:$P$2143,14,FALSE),"")</f>
        <v/>
      </c>
      <c r="G134" s="16" t="str">
        <f>IFERROR(VLOOKUP($A134,'[1]Resultado Atuarial'!$A$6:$P$2143,7,FALSE)+VLOOKUP($A134,'[1]Resultado Atuarial'!$A$6:$P$2143,11,FALSE),"")</f>
        <v/>
      </c>
      <c r="H134" s="16" t="str">
        <f>IFERROR(VLOOKUP($A134,'[1]Resultado Atuarial'!$A$6:$P$2143,8,FALSE)+VLOOKUP($A134,'[1]Resultado Atuarial'!$A$6:$P$2143,12,FALSE),"")</f>
        <v/>
      </c>
      <c r="I134" s="16" t="str">
        <f t="shared" ref="I134:I197" si="6">IFERROR(F134-G134-H134,"")</f>
        <v/>
      </c>
      <c r="J134" s="17" t="str">
        <f t="shared" ref="J134:J197" si="7">IFERROR(F134/G134,"")</f>
        <v/>
      </c>
      <c r="K134" s="17" t="str">
        <f t="shared" ref="K134:K197" si="8">IFERROR(F134/(G134+H134),"")</f>
        <v/>
      </c>
      <c r="L134" s="14" t="s">
        <v>2154</v>
      </c>
    </row>
    <row r="135" spans="1:12" ht="12.95" customHeight="1" x14ac:dyDescent="0.25">
      <c r="A135" s="13" t="s">
        <v>132</v>
      </c>
      <c r="B135" s="14" t="s">
        <v>2186</v>
      </c>
      <c r="C135" s="14">
        <v>3</v>
      </c>
      <c r="D135" s="14" t="s">
        <v>110</v>
      </c>
      <c r="E135" s="15" t="s">
        <v>10</v>
      </c>
      <c r="F135" s="16">
        <f>IFERROR(VLOOKUP($A135,'[1]Resultado Atuarial'!$A$6:$P$2143,14,FALSE),"")</f>
        <v>146469491.85999998</v>
      </c>
      <c r="G135" s="16">
        <f>IFERROR(VLOOKUP($A135,'[1]Resultado Atuarial'!$A$6:$P$2143,7,FALSE)+VLOOKUP($A135,'[1]Resultado Atuarial'!$A$6:$P$2143,11,FALSE),"")</f>
        <v>1148693985.0500002</v>
      </c>
      <c r="H135" s="16">
        <f>IFERROR(VLOOKUP($A135,'[1]Resultado Atuarial'!$A$6:$P$2143,8,FALSE)+VLOOKUP($A135,'[1]Resultado Atuarial'!$A$6:$P$2143,12,FALSE),"")</f>
        <v>1202239380.75</v>
      </c>
      <c r="I135" s="16">
        <f t="shared" si="6"/>
        <v>-2204463873.9400001</v>
      </c>
      <c r="J135" s="17">
        <f t="shared" si="7"/>
        <v>0.12750958372401025</v>
      </c>
      <c r="K135" s="17">
        <f t="shared" si="8"/>
        <v>6.2302698149914522E-2</v>
      </c>
      <c r="L135" s="14" t="s">
        <v>2154</v>
      </c>
    </row>
    <row r="136" spans="1:12" ht="12.95" customHeight="1" x14ac:dyDescent="0.25">
      <c r="A136" s="13" t="s">
        <v>133</v>
      </c>
      <c r="B136" s="14" t="s">
        <v>2178</v>
      </c>
      <c r="C136" s="14">
        <v>5</v>
      </c>
      <c r="D136" s="14" t="s">
        <v>1976</v>
      </c>
      <c r="E136" s="15" t="s">
        <v>6</v>
      </c>
      <c r="F136" s="16">
        <f>IFERROR(VLOOKUP($A136,'[1]Resultado Atuarial'!$A$6:$P$2143,14,FALSE),"")</f>
        <v>29671035.760000002</v>
      </c>
      <c r="G136" s="16">
        <f>IFERROR(VLOOKUP($A136,'[1]Resultado Atuarial'!$A$6:$P$2143,7,FALSE)+VLOOKUP($A136,'[1]Resultado Atuarial'!$A$6:$P$2143,11,FALSE),"")</f>
        <v>27433375.460000001</v>
      </c>
      <c r="H136" s="16">
        <f>IFERROR(VLOOKUP($A136,'[1]Resultado Atuarial'!$A$6:$P$2143,8,FALSE)+VLOOKUP($A136,'[1]Resultado Atuarial'!$A$6:$P$2143,12,FALSE),"")</f>
        <v>54115333.18</v>
      </c>
      <c r="I136" s="16">
        <f t="shared" si="6"/>
        <v>-51877672.879999995</v>
      </c>
      <c r="J136" s="17">
        <f t="shared" si="7"/>
        <v>1.081567078876702</v>
      </c>
      <c r="K136" s="17">
        <f t="shared" si="8"/>
        <v>0.36384433616213302</v>
      </c>
      <c r="L136" s="14" t="s">
        <v>2154</v>
      </c>
    </row>
    <row r="137" spans="1:12" ht="12.95" customHeight="1" x14ac:dyDescent="0.25">
      <c r="A137" s="13" t="s">
        <v>134</v>
      </c>
      <c r="B137" s="14" t="s">
        <v>2181</v>
      </c>
      <c r="C137" s="14">
        <v>8</v>
      </c>
      <c r="D137" s="14" t="s">
        <v>1976</v>
      </c>
      <c r="E137" s="15" t="s">
        <v>10</v>
      </c>
      <c r="F137" s="16">
        <f>IFERROR(VLOOKUP($A137,'[1]Resultado Atuarial'!$A$6:$P$2143,14,FALSE),"")</f>
        <v>63182.78</v>
      </c>
      <c r="G137" s="16">
        <f>IFERROR(VLOOKUP($A137,'[1]Resultado Atuarial'!$A$6:$P$2143,7,FALSE)+VLOOKUP($A137,'[1]Resultado Atuarial'!$A$6:$P$2143,11,FALSE),"")</f>
        <v>114900516.56</v>
      </c>
      <c r="H137" s="16">
        <f>IFERROR(VLOOKUP($A137,'[1]Resultado Atuarial'!$A$6:$P$2143,8,FALSE)+VLOOKUP($A137,'[1]Resultado Atuarial'!$A$6:$P$2143,12,FALSE),"")</f>
        <v>141730329.28</v>
      </c>
      <c r="I137" s="16">
        <f t="shared" si="6"/>
        <v>-256567663.06</v>
      </c>
      <c r="J137" s="17">
        <f t="shared" si="7"/>
        <v>5.4989117448402873E-4</v>
      </c>
      <c r="K137" s="17">
        <f t="shared" si="8"/>
        <v>2.4620103555046598E-4</v>
      </c>
      <c r="L137" s="14" t="s">
        <v>2154</v>
      </c>
    </row>
    <row r="138" spans="1:12" ht="12.95" customHeight="1" x14ac:dyDescent="0.25">
      <c r="A138" s="13" t="s">
        <v>135</v>
      </c>
      <c r="B138" s="14" t="s">
        <v>2192</v>
      </c>
      <c r="C138" s="14">
        <v>4</v>
      </c>
      <c r="D138" s="14" t="s">
        <v>110</v>
      </c>
      <c r="E138" s="15" t="s">
        <v>8</v>
      </c>
      <c r="F138" s="16">
        <f>IFERROR(VLOOKUP($A138,'[1]Resultado Atuarial'!$A$6:$P$2143,14,FALSE),"")</f>
        <v>4400416.93</v>
      </c>
      <c r="G138" s="16">
        <f>IFERROR(VLOOKUP($A138,'[1]Resultado Atuarial'!$A$6:$P$2143,7,FALSE)+VLOOKUP($A138,'[1]Resultado Atuarial'!$A$6:$P$2143,11,FALSE),"")</f>
        <v>196963820.88</v>
      </c>
      <c r="H138" s="16">
        <f>IFERROR(VLOOKUP($A138,'[1]Resultado Atuarial'!$A$6:$P$2143,8,FALSE)+VLOOKUP($A138,'[1]Resultado Atuarial'!$A$6:$P$2143,12,FALSE),"")</f>
        <v>298027110.72000003</v>
      </c>
      <c r="I138" s="16">
        <f t="shared" si="6"/>
        <v>-490590514.67000002</v>
      </c>
      <c r="J138" s="17">
        <f t="shared" si="7"/>
        <v>2.2341244754187365E-2</v>
      </c>
      <c r="K138" s="17">
        <f t="shared" si="8"/>
        <v>8.8898940345758844E-3</v>
      </c>
      <c r="L138" s="14" t="s">
        <v>2154</v>
      </c>
    </row>
    <row r="139" spans="1:12" ht="12.95" customHeight="1" x14ac:dyDescent="0.25">
      <c r="A139" s="13" t="s">
        <v>136</v>
      </c>
      <c r="B139" s="14" t="s">
        <v>2185</v>
      </c>
      <c r="C139" s="14">
        <v>7</v>
      </c>
      <c r="D139" s="14" t="s">
        <v>1977</v>
      </c>
      <c r="E139" s="15" t="s">
        <v>6</v>
      </c>
      <c r="F139" s="16">
        <f>IFERROR(VLOOKUP($A139,'[1]Resultado Atuarial'!$A$6:$P$2143,14,FALSE),"")</f>
        <v>49070539.520000003</v>
      </c>
      <c r="G139" s="16">
        <f>IFERROR(VLOOKUP($A139,'[1]Resultado Atuarial'!$A$6:$P$2143,7,FALSE)+VLOOKUP($A139,'[1]Resultado Atuarial'!$A$6:$P$2143,11,FALSE),"")</f>
        <v>16592833</v>
      </c>
      <c r="H139" s="16">
        <f>IFERROR(VLOOKUP($A139,'[1]Resultado Atuarial'!$A$6:$P$2143,8,FALSE)+VLOOKUP($A139,'[1]Resultado Atuarial'!$A$6:$P$2143,12,FALSE),"")</f>
        <v>50877970</v>
      </c>
      <c r="I139" s="16">
        <f t="shared" si="6"/>
        <v>-18400263.479999997</v>
      </c>
      <c r="J139" s="17">
        <f t="shared" si="7"/>
        <v>2.9573334173856871</v>
      </c>
      <c r="K139" s="17">
        <f t="shared" si="8"/>
        <v>0.72728554186616101</v>
      </c>
      <c r="L139" s="14" t="s">
        <v>2154</v>
      </c>
    </row>
    <row r="140" spans="1:12" ht="12.95" customHeight="1" x14ac:dyDescent="0.25">
      <c r="A140" s="13" t="s">
        <v>137</v>
      </c>
      <c r="B140" s="14" t="s">
        <v>2180</v>
      </c>
      <c r="C140" s="14">
        <v>3</v>
      </c>
      <c r="D140" s="14" t="s">
        <v>1977</v>
      </c>
      <c r="E140" s="15" t="s">
        <v>6</v>
      </c>
      <c r="F140" s="16">
        <f>IFERROR(VLOOKUP($A140,'[1]Resultado Atuarial'!$A$6:$P$2143,14,FALSE),"")</f>
        <v>1059813552.41</v>
      </c>
      <c r="G140" s="16">
        <f>IFERROR(VLOOKUP($A140,'[1]Resultado Atuarial'!$A$6:$P$2143,7,FALSE)+VLOOKUP($A140,'[1]Resultado Atuarial'!$A$6:$P$2143,11,FALSE),"")</f>
        <v>1053207414.0700001</v>
      </c>
      <c r="H140" s="16">
        <f>IFERROR(VLOOKUP($A140,'[1]Resultado Atuarial'!$A$6:$P$2143,8,FALSE)+VLOOKUP($A140,'[1]Resultado Atuarial'!$A$6:$P$2143,12,FALSE),"")</f>
        <v>1421798380.4100001</v>
      </c>
      <c r="I140" s="16">
        <f t="shared" si="6"/>
        <v>-1415192242.0700002</v>
      </c>
      <c r="J140" s="17">
        <f t="shared" si="7"/>
        <v>1.0062724001481069</v>
      </c>
      <c r="K140" s="17">
        <f t="shared" si="8"/>
        <v>0.42820649340445982</v>
      </c>
      <c r="L140" s="14" t="s">
        <v>2154</v>
      </c>
    </row>
    <row r="141" spans="1:12" ht="12.95" customHeight="1" x14ac:dyDescent="0.25">
      <c r="A141" s="13" t="s">
        <v>138</v>
      </c>
      <c r="B141" s="14" t="s">
        <v>2187</v>
      </c>
      <c r="C141" s="14">
        <v>4</v>
      </c>
      <c r="D141" s="14" t="s">
        <v>110</v>
      </c>
      <c r="E141" s="15" t="s">
        <v>6</v>
      </c>
      <c r="F141" s="16">
        <f>IFERROR(VLOOKUP($A141,'[1]Resultado Atuarial'!$A$6:$P$2143,14,FALSE),"")</f>
        <v>78331963.790000007</v>
      </c>
      <c r="G141" s="16">
        <f>IFERROR(VLOOKUP($A141,'[1]Resultado Atuarial'!$A$6:$P$2143,7,FALSE)+VLOOKUP($A141,'[1]Resultado Atuarial'!$A$6:$P$2143,11,FALSE),"")</f>
        <v>169347128.03</v>
      </c>
      <c r="H141" s="16">
        <f>IFERROR(VLOOKUP($A141,'[1]Resultado Atuarial'!$A$6:$P$2143,8,FALSE)+VLOOKUP($A141,'[1]Resultado Atuarial'!$A$6:$P$2143,12,FALSE),"")</f>
        <v>179377785.97</v>
      </c>
      <c r="I141" s="16">
        <f t="shared" si="6"/>
        <v>-270392950.20999998</v>
      </c>
      <c r="J141" s="17">
        <f t="shared" si="7"/>
        <v>0.46255265560880032</v>
      </c>
      <c r="K141" s="17">
        <f t="shared" si="8"/>
        <v>0.22462393894231489</v>
      </c>
      <c r="L141" s="14" t="s">
        <v>2154</v>
      </c>
    </row>
    <row r="142" spans="1:12" ht="12.95" customHeight="1" x14ac:dyDescent="0.25">
      <c r="A142" s="13" t="s">
        <v>139</v>
      </c>
      <c r="B142" s="14" t="s">
        <v>2187</v>
      </c>
      <c r="C142" s="14">
        <v>7</v>
      </c>
      <c r="D142" s="14" t="s">
        <v>110</v>
      </c>
      <c r="E142" s="15" t="s">
        <v>6</v>
      </c>
      <c r="F142" s="16">
        <f>IFERROR(VLOOKUP($A142,'[1]Resultado Atuarial'!$A$6:$P$2143,14,FALSE),"")</f>
        <v>16360610.68</v>
      </c>
      <c r="G142" s="16">
        <f>IFERROR(VLOOKUP($A142,'[1]Resultado Atuarial'!$A$6:$P$2143,7,FALSE)+VLOOKUP($A142,'[1]Resultado Atuarial'!$A$6:$P$2143,11,FALSE),"")</f>
        <v>17440528.350000001</v>
      </c>
      <c r="H142" s="16">
        <f>IFERROR(VLOOKUP($A142,'[1]Resultado Atuarial'!$A$6:$P$2143,8,FALSE)+VLOOKUP($A142,'[1]Resultado Atuarial'!$A$6:$P$2143,12,FALSE),"")</f>
        <v>29206424.48</v>
      </c>
      <c r="I142" s="16">
        <f t="shared" si="6"/>
        <v>-30286342.150000002</v>
      </c>
      <c r="J142" s="17">
        <f t="shared" si="7"/>
        <v>0.93807999113742435</v>
      </c>
      <c r="K142" s="17">
        <f t="shared" si="8"/>
        <v>0.35073267785839207</v>
      </c>
      <c r="L142" s="14" t="s">
        <v>2154</v>
      </c>
    </row>
    <row r="143" spans="1:12" ht="12.95" customHeight="1" x14ac:dyDescent="0.25">
      <c r="A143" s="13" t="s">
        <v>140</v>
      </c>
      <c r="B143" s="14" t="s">
        <v>2181</v>
      </c>
      <c r="C143" s="14">
        <v>5</v>
      </c>
      <c r="D143" s="14" t="s">
        <v>1976</v>
      </c>
      <c r="E143" s="15" t="s">
        <v>6</v>
      </c>
      <c r="F143" s="16">
        <f>IFERROR(VLOOKUP($A143,'[1]Resultado Atuarial'!$A$6:$P$2143,14,FALSE),"")</f>
        <v>7750988.21</v>
      </c>
      <c r="G143" s="16">
        <f>IFERROR(VLOOKUP($A143,'[1]Resultado Atuarial'!$A$6:$P$2143,7,FALSE)+VLOOKUP($A143,'[1]Resultado Atuarial'!$A$6:$P$2143,11,FALSE),"")</f>
        <v>290292182.61000001</v>
      </c>
      <c r="H143" s="16">
        <f>IFERROR(VLOOKUP($A143,'[1]Resultado Atuarial'!$A$6:$P$2143,8,FALSE)+VLOOKUP($A143,'[1]Resultado Atuarial'!$A$6:$P$2143,12,FALSE),"")</f>
        <v>592130604.02999997</v>
      </c>
      <c r="I143" s="16">
        <f t="shared" si="6"/>
        <v>-874671798.43000007</v>
      </c>
      <c r="J143" s="17">
        <f t="shared" si="7"/>
        <v>2.6700643952280487E-2</v>
      </c>
      <c r="K143" s="17">
        <f t="shared" si="8"/>
        <v>8.7837579982645592E-3</v>
      </c>
      <c r="L143" s="14" t="s">
        <v>2202</v>
      </c>
    </row>
    <row r="144" spans="1:12" ht="12.95" customHeight="1" x14ac:dyDescent="0.25">
      <c r="A144" s="13" t="s">
        <v>141</v>
      </c>
      <c r="B144" s="14" t="s">
        <v>2192</v>
      </c>
      <c r="C144" s="14">
        <v>6</v>
      </c>
      <c r="D144" s="14" t="s">
        <v>110</v>
      </c>
      <c r="E144" s="15" t="s">
        <v>6</v>
      </c>
      <c r="F144" s="16">
        <f>IFERROR(VLOOKUP($A144,'[1]Resultado Atuarial'!$A$6:$P$2143,14,FALSE),"")</f>
        <v>61242530.590000004</v>
      </c>
      <c r="G144" s="16">
        <f>IFERROR(VLOOKUP($A144,'[1]Resultado Atuarial'!$A$6:$P$2143,7,FALSE)+VLOOKUP($A144,'[1]Resultado Atuarial'!$A$6:$P$2143,11,FALSE),"")</f>
        <v>70785268.890000001</v>
      </c>
      <c r="H144" s="16">
        <f>IFERROR(VLOOKUP($A144,'[1]Resultado Atuarial'!$A$6:$P$2143,8,FALSE)+VLOOKUP($A144,'[1]Resultado Atuarial'!$A$6:$P$2143,12,FALSE),"")</f>
        <v>38656490.100000001</v>
      </c>
      <c r="I144" s="16">
        <f t="shared" si="6"/>
        <v>-48199228.399999999</v>
      </c>
      <c r="J144" s="17">
        <f t="shared" si="7"/>
        <v>0.86518751076824518</v>
      </c>
      <c r="K144" s="17">
        <f t="shared" si="8"/>
        <v>0.55959015238046295</v>
      </c>
      <c r="L144" s="14" t="s">
        <v>2154</v>
      </c>
    </row>
    <row r="145" spans="1:12" ht="12.95" customHeight="1" x14ac:dyDescent="0.25">
      <c r="A145" s="13" t="s">
        <v>142</v>
      </c>
      <c r="B145" s="14" t="s">
        <v>2179</v>
      </c>
      <c r="C145" s="14">
        <v>6</v>
      </c>
      <c r="D145" s="14" t="s">
        <v>1974</v>
      </c>
      <c r="E145" s="15" t="s">
        <v>6</v>
      </c>
      <c r="F145" s="16">
        <f>IFERROR(VLOOKUP($A145,'[1]Resultado Atuarial'!$A$6:$P$2143,14,FALSE),"")</f>
        <v>37992365.759999998</v>
      </c>
      <c r="G145" s="16">
        <f>IFERROR(VLOOKUP($A145,'[1]Resultado Atuarial'!$A$6:$P$2143,7,FALSE)+VLOOKUP($A145,'[1]Resultado Atuarial'!$A$6:$P$2143,11,FALSE),"")</f>
        <v>15381887.449999999</v>
      </c>
      <c r="H145" s="16">
        <f>IFERROR(VLOOKUP($A145,'[1]Resultado Atuarial'!$A$6:$P$2143,8,FALSE)+VLOOKUP($A145,'[1]Resultado Atuarial'!$A$6:$P$2143,12,FALSE),"")</f>
        <v>27039982</v>
      </c>
      <c r="I145" s="16">
        <f t="shared" si="6"/>
        <v>-4429503.6900000013</v>
      </c>
      <c r="J145" s="17">
        <f t="shared" si="7"/>
        <v>2.4699417339710155</v>
      </c>
      <c r="K145" s="17">
        <f t="shared" si="8"/>
        <v>0.89558442974275843</v>
      </c>
      <c r="L145" s="14" t="s">
        <v>2154</v>
      </c>
    </row>
    <row r="146" spans="1:12" ht="12.95" customHeight="1" x14ac:dyDescent="0.25">
      <c r="A146" s="13" t="s">
        <v>143</v>
      </c>
      <c r="B146" s="14" t="s">
        <v>2191</v>
      </c>
      <c r="C146" s="14">
        <v>4</v>
      </c>
      <c r="D146" s="14" t="s">
        <v>1975</v>
      </c>
      <c r="E146" s="15" t="s">
        <v>6</v>
      </c>
      <c r="F146" s="16">
        <f>IFERROR(VLOOKUP($A146,'[1]Resultado Atuarial'!$A$6:$P$2143,14,FALSE),"")</f>
        <v>173262324.03</v>
      </c>
      <c r="G146" s="16">
        <f>IFERROR(VLOOKUP($A146,'[1]Resultado Atuarial'!$A$6:$P$2143,7,FALSE)+VLOOKUP($A146,'[1]Resultado Atuarial'!$A$6:$P$2143,11,FALSE),"")</f>
        <v>62861829.68</v>
      </c>
      <c r="H146" s="16">
        <f>IFERROR(VLOOKUP($A146,'[1]Resultado Atuarial'!$A$6:$P$2143,8,FALSE)+VLOOKUP($A146,'[1]Resultado Atuarial'!$A$6:$P$2143,12,FALSE),"")</f>
        <v>254916664.91999999</v>
      </c>
      <c r="I146" s="16">
        <f t="shared" si="6"/>
        <v>-144516170.56999999</v>
      </c>
      <c r="J146" s="17">
        <f t="shared" si="7"/>
        <v>2.7562405502989171</v>
      </c>
      <c r="K146" s="17">
        <f t="shared" si="8"/>
        <v>0.54522985971121796</v>
      </c>
      <c r="L146" s="14" t="s">
        <v>2154</v>
      </c>
    </row>
    <row r="147" spans="1:12" ht="12.95" customHeight="1" x14ac:dyDescent="0.25">
      <c r="A147" s="13" t="s">
        <v>144</v>
      </c>
      <c r="B147" s="14" t="s">
        <v>2192</v>
      </c>
      <c r="C147" s="14">
        <v>5</v>
      </c>
      <c r="D147" s="14" t="s">
        <v>110</v>
      </c>
      <c r="E147" s="15" t="s">
        <v>10</v>
      </c>
      <c r="F147" s="16">
        <f>IFERROR(VLOOKUP($A147,'[1]Resultado Atuarial'!$A$6:$P$2143,14,FALSE),"")</f>
        <v>58320625.359999999</v>
      </c>
      <c r="G147" s="16">
        <f>IFERROR(VLOOKUP($A147,'[1]Resultado Atuarial'!$A$6:$P$2143,7,FALSE)+VLOOKUP($A147,'[1]Resultado Atuarial'!$A$6:$P$2143,11,FALSE),"")</f>
        <v>35722476.590000004</v>
      </c>
      <c r="H147" s="16">
        <f>IFERROR(VLOOKUP($A147,'[1]Resultado Atuarial'!$A$6:$P$2143,8,FALSE)+VLOOKUP($A147,'[1]Resultado Atuarial'!$A$6:$P$2143,12,FALSE),"")</f>
        <v>115476342.40000001</v>
      </c>
      <c r="I147" s="16">
        <f t="shared" si="6"/>
        <v>-92878193.63000001</v>
      </c>
      <c r="J147" s="17">
        <f t="shared" si="7"/>
        <v>1.6326030815099204</v>
      </c>
      <c r="K147" s="17">
        <f t="shared" si="8"/>
        <v>0.38572143452957269</v>
      </c>
      <c r="L147" s="14" t="s">
        <v>2154</v>
      </c>
    </row>
    <row r="148" spans="1:12" ht="12.95" customHeight="1" x14ac:dyDescent="0.25">
      <c r="A148" s="13" t="s">
        <v>145</v>
      </c>
      <c r="B148" s="14" t="s">
        <v>2182</v>
      </c>
      <c r="C148" s="14">
        <v>7</v>
      </c>
      <c r="D148" s="14" t="s">
        <v>1976</v>
      </c>
      <c r="E148" s="15" t="s">
        <v>51</v>
      </c>
      <c r="F148" s="16">
        <f>IFERROR(VLOOKUP($A148,'[1]Resultado Atuarial'!$A$6:$P$2143,14,FALSE),"")</f>
        <v>0</v>
      </c>
      <c r="G148" s="16">
        <f>IFERROR(VLOOKUP($A148,'[1]Resultado Atuarial'!$A$6:$P$2143,7,FALSE)+VLOOKUP($A148,'[1]Resultado Atuarial'!$A$6:$P$2143,11,FALSE),"")</f>
        <v>0</v>
      </c>
      <c r="H148" s="16">
        <f>IFERROR(VLOOKUP($A148,'[1]Resultado Atuarial'!$A$6:$P$2143,8,FALSE)+VLOOKUP($A148,'[1]Resultado Atuarial'!$A$6:$P$2143,12,FALSE),"")</f>
        <v>18883344.100000001</v>
      </c>
      <c r="I148" s="16">
        <f t="shared" si="6"/>
        <v>-18883344.100000001</v>
      </c>
      <c r="J148" s="17" t="str">
        <f t="shared" si="7"/>
        <v/>
      </c>
      <c r="K148" s="17">
        <f t="shared" si="8"/>
        <v>0</v>
      </c>
      <c r="L148" s="14" t="s">
        <v>2154</v>
      </c>
    </row>
    <row r="149" spans="1:12" ht="12.95" customHeight="1" x14ac:dyDescent="0.25">
      <c r="A149" s="13" t="s">
        <v>146</v>
      </c>
      <c r="B149" s="14" t="s">
        <v>2192</v>
      </c>
      <c r="C149" s="14">
        <v>5</v>
      </c>
      <c r="D149" s="14" t="s">
        <v>110</v>
      </c>
      <c r="E149" s="15" t="s">
        <v>6</v>
      </c>
      <c r="F149" s="16">
        <f>IFERROR(VLOOKUP($A149,'[1]Resultado Atuarial'!$A$6:$P$2143,14,FALSE),"")</f>
        <v>172036.14</v>
      </c>
      <c r="G149" s="16">
        <f>IFERROR(VLOOKUP($A149,'[1]Resultado Atuarial'!$A$6:$P$2143,7,FALSE)+VLOOKUP($A149,'[1]Resultado Atuarial'!$A$6:$P$2143,11,FALSE),"")</f>
        <v>109525518.38</v>
      </c>
      <c r="H149" s="16">
        <f>IFERROR(VLOOKUP($A149,'[1]Resultado Atuarial'!$A$6:$P$2143,8,FALSE)+VLOOKUP($A149,'[1]Resultado Atuarial'!$A$6:$P$2143,12,FALSE),"")</f>
        <v>83041424.290000007</v>
      </c>
      <c r="I149" s="16">
        <f t="shared" si="6"/>
        <v>-192394906.53</v>
      </c>
      <c r="J149" s="17">
        <f t="shared" si="7"/>
        <v>1.570740248889932E-3</v>
      </c>
      <c r="K149" s="17">
        <f t="shared" si="8"/>
        <v>8.9338355594509582E-4</v>
      </c>
      <c r="L149" s="14" t="s">
        <v>2154</v>
      </c>
    </row>
    <row r="150" spans="1:12" ht="12.95" customHeight="1" x14ac:dyDescent="0.25">
      <c r="A150" s="13" t="s">
        <v>1987</v>
      </c>
      <c r="B150" s="14" t="s">
        <v>2176</v>
      </c>
      <c r="C150" s="14">
        <v>8</v>
      </c>
      <c r="D150" s="14" t="s">
        <v>1975</v>
      </c>
      <c r="E150" s="15" t="s">
        <v>2154</v>
      </c>
      <c r="F150" s="16" t="str">
        <f>IFERROR(VLOOKUP($A150,'[1]Resultado Atuarial'!$A$6:$P$2143,14,FALSE),"")</f>
        <v/>
      </c>
      <c r="G150" s="16" t="str">
        <f>IFERROR(VLOOKUP($A150,'[1]Resultado Atuarial'!$A$6:$P$2143,7,FALSE)+VLOOKUP($A150,'[1]Resultado Atuarial'!$A$6:$P$2143,11,FALSE),"")</f>
        <v/>
      </c>
      <c r="H150" s="16" t="str">
        <f>IFERROR(VLOOKUP($A150,'[1]Resultado Atuarial'!$A$6:$P$2143,8,FALSE)+VLOOKUP($A150,'[1]Resultado Atuarial'!$A$6:$P$2143,12,FALSE),"")</f>
        <v/>
      </c>
      <c r="I150" s="16" t="str">
        <f t="shared" si="6"/>
        <v/>
      </c>
      <c r="J150" s="17" t="str">
        <f t="shared" si="7"/>
        <v/>
      </c>
      <c r="K150" s="17" t="str">
        <f t="shared" si="8"/>
        <v/>
      </c>
      <c r="L150" s="14" t="s">
        <v>2154</v>
      </c>
    </row>
    <row r="151" spans="1:12" ht="12.95" customHeight="1" x14ac:dyDescent="0.25">
      <c r="A151" s="13" t="s">
        <v>147</v>
      </c>
      <c r="B151" s="14" t="s">
        <v>2185</v>
      </c>
      <c r="C151" s="14">
        <v>6</v>
      </c>
      <c r="D151" s="14" t="s">
        <v>1977</v>
      </c>
      <c r="E151" s="15" t="s">
        <v>6</v>
      </c>
      <c r="F151" s="16">
        <f>IFERROR(VLOOKUP($A151,'[1]Resultado Atuarial'!$A$6:$P$2143,14,FALSE),"")</f>
        <v>15564768.52</v>
      </c>
      <c r="G151" s="16">
        <f>IFERROR(VLOOKUP($A151,'[1]Resultado Atuarial'!$A$6:$P$2143,7,FALSE)+VLOOKUP($A151,'[1]Resultado Atuarial'!$A$6:$P$2143,11,FALSE),"")</f>
        <v>38459328.68</v>
      </c>
      <c r="H151" s="16">
        <f>IFERROR(VLOOKUP($A151,'[1]Resultado Atuarial'!$A$6:$P$2143,8,FALSE)+VLOOKUP($A151,'[1]Resultado Atuarial'!$A$6:$P$2143,12,FALSE),"")</f>
        <v>20992224.350000001</v>
      </c>
      <c r="I151" s="16">
        <f t="shared" si="6"/>
        <v>-43886784.510000005</v>
      </c>
      <c r="J151" s="17">
        <f t="shared" si="7"/>
        <v>0.40470723369891126</v>
      </c>
      <c r="K151" s="17">
        <f t="shared" si="8"/>
        <v>0.26180591972333878</v>
      </c>
      <c r="L151" s="14" t="s">
        <v>2154</v>
      </c>
    </row>
    <row r="152" spans="1:12" ht="12.95" customHeight="1" x14ac:dyDescent="0.25">
      <c r="A152" s="13" t="s">
        <v>148</v>
      </c>
      <c r="B152" s="14" t="s">
        <v>2185</v>
      </c>
      <c r="C152" s="14">
        <v>7</v>
      </c>
      <c r="D152" s="14" t="s">
        <v>1977</v>
      </c>
      <c r="E152" s="15" t="s">
        <v>6</v>
      </c>
      <c r="F152" s="16">
        <f>IFERROR(VLOOKUP($A152,'[1]Resultado Atuarial'!$A$6:$P$2143,14,FALSE),"")</f>
        <v>39122801.299999997</v>
      </c>
      <c r="G152" s="16">
        <f>IFERROR(VLOOKUP($A152,'[1]Resultado Atuarial'!$A$6:$P$2143,7,FALSE)+VLOOKUP($A152,'[1]Resultado Atuarial'!$A$6:$P$2143,11,FALSE),"")</f>
        <v>20867373.16</v>
      </c>
      <c r="H152" s="16">
        <f>IFERROR(VLOOKUP($A152,'[1]Resultado Atuarial'!$A$6:$P$2143,8,FALSE)+VLOOKUP($A152,'[1]Resultado Atuarial'!$A$6:$P$2143,12,FALSE),"")</f>
        <v>51645414.509999998</v>
      </c>
      <c r="I152" s="16">
        <f t="shared" si="6"/>
        <v>-33389986.370000001</v>
      </c>
      <c r="J152" s="17">
        <f t="shared" si="7"/>
        <v>1.874831153879648</v>
      </c>
      <c r="K152" s="17">
        <f t="shared" si="8"/>
        <v>0.53952968237884869</v>
      </c>
      <c r="L152" s="14" t="s">
        <v>2154</v>
      </c>
    </row>
    <row r="153" spans="1:12" ht="12.95" customHeight="1" x14ac:dyDescent="0.25">
      <c r="A153" s="13" t="s">
        <v>149</v>
      </c>
      <c r="B153" s="14" t="s">
        <v>2185</v>
      </c>
      <c r="C153" s="14">
        <v>6</v>
      </c>
      <c r="D153" s="14" t="s">
        <v>1977</v>
      </c>
      <c r="E153" s="15" t="s">
        <v>6</v>
      </c>
      <c r="F153" s="16">
        <f>IFERROR(VLOOKUP($A153,'[1]Resultado Atuarial'!$A$6:$P$2143,14,FALSE),"")</f>
        <v>14891591.529999999</v>
      </c>
      <c r="G153" s="16">
        <f>IFERROR(VLOOKUP($A153,'[1]Resultado Atuarial'!$A$6:$P$2143,7,FALSE)+VLOOKUP($A153,'[1]Resultado Atuarial'!$A$6:$P$2143,11,FALSE),"")</f>
        <v>49665387.990000002</v>
      </c>
      <c r="H153" s="16">
        <f>IFERROR(VLOOKUP($A153,'[1]Resultado Atuarial'!$A$6:$P$2143,8,FALSE)+VLOOKUP($A153,'[1]Resultado Atuarial'!$A$6:$P$2143,12,FALSE),"")</f>
        <v>36025240.420000002</v>
      </c>
      <c r="I153" s="16">
        <f t="shared" si="6"/>
        <v>-70799036.879999995</v>
      </c>
      <c r="J153" s="17">
        <f t="shared" si="7"/>
        <v>0.29983842133677446</v>
      </c>
      <c r="K153" s="17">
        <f t="shared" si="8"/>
        <v>0.17378319900688427</v>
      </c>
      <c r="L153" s="14" t="s">
        <v>2154</v>
      </c>
    </row>
    <row r="154" spans="1:12" ht="12.95" customHeight="1" x14ac:dyDescent="0.25">
      <c r="A154" s="13" t="s">
        <v>150</v>
      </c>
      <c r="B154" s="14" t="s">
        <v>2185</v>
      </c>
      <c r="C154" s="14">
        <v>6</v>
      </c>
      <c r="D154" s="14" t="s">
        <v>1977</v>
      </c>
      <c r="E154" s="15" t="s">
        <v>6</v>
      </c>
      <c r="F154" s="16">
        <f>IFERROR(VLOOKUP($A154,'[1]Resultado Atuarial'!$A$6:$P$2143,14,FALSE),"")</f>
        <v>18377459.809999999</v>
      </c>
      <c r="G154" s="16">
        <f>IFERROR(VLOOKUP($A154,'[1]Resultado Atuarial'!$A$6:$P$2143,7,FALSE)+VLOOKUP($A154,'[1]Resultado Atuarial'!$A$6:$P$2143,11,FALSE),"")</f>
        <v>30059949.350000001</v>
      </c>
      <c r="H154" s="16">
        <f>IFERROR(VLOOKUP($A154,'[1]Resultado Atuarial'!$A$6:$P$2143,8,FALSE)+VLOOKUP($A154,'[1]Resultado Atuarial'!$A$6:$P$2143,12,FALSE),"")</f>
        <v>30314868.66</v>
      </c>
      <c r="I154" s="16">
        <f t="shared" si="6"/>
        <v>-41997358.200000003</v>
      </c>
      <c r="J154" s="17">
        <f t="shared" si="7"/>
        <v>0.61136030523617624</v>
      </c>
      <c r="K154" s="17">
        <f t="shared" si="8"/>
        <v>0.30438948581105624</v>
      </c>
      <c r="L154" s="14" t="s">
        <v>2154</v>
      </c>
    </row>
    <row r="155" spans="1:12" ht="12.95" customHeight="1" x14ac:dyDescent="0.25">
      <c r="A155" s="13" t="s">
        <v>151</v>
      </c>
      <c r="B155" s="14" t="s">
        <v>2188</v>
      </c>
      <c r="C155" s="14">
        <v>7</v>
      </c>
      <c r="D155" s="14" t="s">
        <v>1977</v>
      </c>
      <c r="E155" s="15" t="s">
        <v>6</v>
      </c>
      <c r="F155" s="16">
        <f>IFERROR(VLOOKUP($A155,'[1]Resultado Atuarial'!$A$6:$P$2143,14,FALSE),"")</f>
        <v>23186055.960000001</v>
      </c>
      <c r="G155" s="16">
        <f>IFERROR(VLOOKUP($A155,'[1]Resultado Atuarial'!$A$6:$P$2143,7,FALSE)+VLOOKUP($A155,'[1]Resultado Atuarial'!$A$6:$P$2143,11,FALSE),"")</f>
        <v>16985664.199999999</v>
      </c>
      <c r="H155" s="16">
        <f>IFERROR(VLOOKUP($A155,'[1]Resultado Atuarial'!$A$6:$P$2143,8,FALSE)+VLOOKUP($A155,'[1]Resultado Atuarial'!$A$6:$P$2143,12,FALSE),"")</f>
        <v>15230483.68</v>
      </c>
      <c r="I155" s="16">
        <f t="shared" si="6"/>
        <v>-9030091.9199999981</v>
      </c>
      <c r="J155" s="17">
        <f t="shared" si="7"/>
        <v>1.3650367561134289</v>
      </c>
      <c r="K155" s="17">
        <f t="shared" si="8"/>
        <v>0.71970292805844926</v>
      </c>
      <c r="L155" s="14" t="s">
        <v>2154</v>
      </c>
    </row>
    <row r="156" spans="1:12" ht="12.95" customHeight="1" x14ac:dyDescent="0.25">
      <c r="A156" s="13" t="s">
        <v>152</v>
      </c>
      <c r="B156" s="14" t="s">
        <v>2186</v>
      </c>
      <c r="C156" s="14">
        <v>5</v>
      </c>
      <c r="D156" s="14" t="s">
        <v>110</v>
      </c>
      <c r="E156" s="15" t="s">
        <v>30</v>
      </c>
      <c r="F156" s="16">
        <f>IFERROR(VLOOKUP($A156,'[1]Resultado Atuarial'!$A$6:$P$2143,14,FALSE),"")</f>
        <v>101621272.34</v>
      </c>
      <c r="G156" s="16">
        <f>IFERROR(VLOOKUP($A156,'[1]Resultado Atuarial'!$A$6:$P$2143,7,FALSE)+VLOOKUP($A156,'[1]Resultado Atuarial'!$A$6:$P$2143,11,FALSE),"")</f>
        <v>96603041.349999994</v>
      </c>
      <c r="H156" s="16">
        <f>IFERROR(VLOOKUP($A156,'[1]Resultado Atuarial'!$A$6:$P$2143,8,FALSE)+VLOOKUP($A156,'[1]Resultado Atuarial'!$A$6:$P$2143,12,FALSE),"")</f>
        <v>112259823.88</v>
      </c>
      <c r="I156" s="16">
        <f t="shared" si="6"/>
        <v>-107241592.88999999</v>
      </c>
      <c r="J156" s="17">
        <f t="shared" si="7"/>
        <v>1.0519469254784493</v>
      </c>
      <c r="K156" s="17">
        <f t="shared" si="8"/>
        <v>0.48654542887791258</v>
      </c>
      <c r="L156" s="14" t="s">
        <v>2154</v>
      </c>
    </row>
    <row r="157" spans="1:12" ht="12.95" customHeight="1" x14ac:dyDescent="0.25">
      <c r="A157" s="13" t="s">
        <v>153</v>
      </c>
      <c r="B157" s="14" t="s">
        <v>2174</v>
      </c>
      <c r="C157" s="14">
        <v>7</v>
      </c>
      <c r="D157" s="14" t="s">
        <v>1974</v>
      </c>
      <c r="E157" s="15" t="s">
        <v>6</v>
      </c>
      <c r="F157" s="16">
        <f>IFERROR(VLOOKUP($A157,'[1]Resultado Atuarial'!$A$6:$P$2143,14,FALSE),"")</f>
        <v>1243309.3799999999</v>
      </c>
      <c r="G157" s="16">
        <f>IFERROR(VLOOKUP($A157,'[1]Resultado Atuarial'!$A$6:$P$2143,7,FALSE)+VLOOKUP($A157,'[1]Resultado Atuarial'!$A$6:$P$2143,11,FALSE),"")</f>
        <v>10415438.460000001</v>
      </c>
      <c r="H157" s="16">
        <f>IFERROR(VLOOKUP($A157,'[1]Resultado Atuarial'!$A$6:$P$2143,8,FALSE)+VLOOKUP($A157,'[1]Resultado Atuarial'!$A$6:$P$2143,12,FALSE),"")</f>
        <v>18556409.030000001</v>
      </c>
      <c r="I157" s="16">
        <f t="shared" si="6"/>
        <v>-27728538.110000003</v>
      </c>
      <c r="J157" s="17">
        <f t="shared" si="7"/>
        <v>0.11937177534818826</v>
      </c>
      <c r="K157" s="17">
        <f t="shared" si="8"/>
        <v>4.2914397517422515E-2</v>
      </c>
      <c r="L157" s="14" t="s">
        <v>2154</v>
      </c>
    </row>
    <row r="158" spans="1:12" ht="12.95" customHeight="1" x14ac:dyDescent="0.25">
      <c r="A158" s="13" t="s">
        <v>154</v>
      </c>
      <c r="B158" s="14" t="s">
        <v>2185</v>
      </c>
      <c r="C158" s="14">
        <v>7</v>
      </c>
      <c r="D158" s="14" t="s">
        <v>1977</v>
      </c>
      <c r="E158" s="15" t="s">
        <v>6</v>
      </c>
      <c r="F158" s="16">
        <f>IFERROR(VLOOKUP($A158,'[1]Resultado Atuarial'!$A$6:$P$2143,14,FALSE),"")</f>
        <v>22998386.260000002</v>
      </c>
      <c r="G158" s="16">
        <f>IFERROR(VLOOKUP($A158,'[1]Resultado Atuarial'!$A$6:$P$2143,7,FALSE)+VLOOKUP($A158,'[1]Resultado Atuarial'!$A$6:$P$2143,11,FALSE),"")</f>
        <v>21135103.449999999</v>
      </c>
      <c r="H158" s="16">
        <f>IFERROR(VLOOKUP($A158,'[1]Resultado Atuarial'!$A$6:$P$2143,8,FALSE)+VLOOKUP($A158,'[1]Resultado Atuarial'!$A$6:$P$2143,12,FALSE),"")</f>
        <v>19502600.969999999</v>
      </c>
      <c r="I158" s="16">
        <f t="shared" si="6"/>
        <v>-17639318.159999996</v>
      </c>
      <c r="J158" s="17">
        <f t="shared" si="7"/>
        <v>1.0881605720269139</v>
      </c>
      <c r="K158" s="17">
        <f t="shared" si="8"/>
        <v>0.56593714109208537</v>
      </c>
      <c r="L158" s="14" t="s">
        <v>2154</v>
      </c>
    </row>
    <row r="159" spans="1:12" ht="12.95" customHeight="1" x14ac:dyDescent="0.25">
      <c r="A159" s="13" t="s">
        <v>155</v>
      </c>
      <c r="B159" s="14" t="s">
        <v>2186</v>
      </c>
      <c r="C159" s="14">
        <v>7</v>
      </c>
      <c r="D159" s="14" t="s">
        <v>110</v>
      </c>
      <c r="E159" s="15" t="s">
        <v>10</v>
      </c>
      <c r="F159" s="16">
        <f>IFERROR(VLOOKUP($A159,'[1]Resultado Atuarial'!$A$6:$P$2143,14,FALSE),"")</f>
        <v>6658987.8200000003</v>
      </c>
      <c r="G159" s="16">
        <f>IFERROR(VLOOKUP($A159,'[1]Resultado Atuarial'!$A$6:$P$2143,7,FALSE)+VLOOKUP($A159,'[1]Resultado Atuarial'!$A$6:$P$2143,11,FALSE),"")</f>
        <v>8181611.6200000001</v>
      </c>
      <c r="H159" s="16">
        <f>IFERROR(VLOOKUP($A159,'[1]Resultado Atuarial'!$A$6:$P$2143,8,FALSE)+VLOOKUP($A159,'[1]Resultado Atuarial'!$A$6:$P$2143,12,FALSE),"")</f>
        <v>11249033.550000001</v>
      </c>
      <c r="I159" s="16">
        <f t="shared" si="6"/>
        <v>-12771657.350000001</v>
      </c>
      <c r="J159" s="17">
        <f t="shared" si="7"/>
        <v>0.8138968371123928</v>
      </c>
      <c r="K159" s="17">
        <f t="shared" si="8"/>
        <v>0.34270544090224875</v>
      </c>
      <c r="L159" s="14" t="s">
        <v>2154</v>
      </c>
    </row>
    <row r="160" spans="1:12" ht="12.95" customHeight="1" x14ac:dyDescent="0.25">
      <c r="A160" s="13" t="s">
        <v>156</v>
      </c>
      <c r="B160" s="14" t="s">
        <v>2186</v>
      </c>
      <c r="C160" s="14">
        <v>4</v>
      </c>
      <c r="D160" s="14" t="s">
        <v>110</v>
      </c>
      <c r="E160" s="15" t="s">
        <v>6</v>
      </c>
      <c r="F160" s="16">
        <f>IFERROR(VLOOKUP($A160,'[1]Resultado Atuarial'!$A$6:$P$2143,14,FALSE),"")</f>
        <v>249082536.13999999</v>
      </c>
      <c r="G160" s="16">
        <f>IFERROR(VLOOKUP($A160,'[1]Resultado Atuarial'!$A$6:$P$2143,7,FALSE)+VLOOKUP($A160,'[1]Resultado Atuarial'!$A$6:$P$2143,11,FALSE),"")</f>
        <v>340566432.60999995</v>
      </c>
      <c r="H160" s="16">
        <f>IFERROR(VLOOKUP($A160,'[1]Resultado Atuarial'!$A$6:$P$2143,8,FALSE)+VLOOKUP($A160,'[1]Resultado Atuarial'!$A$6:$P$2143,12,FALSE),"")</f>
        <v>271566005.47000003</v>
      </c>
      <c r="I160" s="16">
        <f t="shared" si="6"/>
        <v>-363049901.94</v>
      </c>
      <c r="J160" s="17">
        <f t="shared" si="7"/>
        <v>0.73137723595101678</v>
      </c>
      <c r="K160" s="17">
        <f t="shared" si="8"/>
        <v>0.40690955199379136</v>
      </c>
      <c r="L160" s="14" t="s">
        <v>2154</v>
      </c>
    </row>
    <row r="161" spans="1:12" ht="12.95" customHeight="1" x14ac:dyDescent="0.25">
      <c r="A161" s="13" t="s">
        <v>157</v>
      </c>
      <c r="B161" s="14" t="s">
        <v>2180</v>
      </c>
      <c r="C161" s="14">
        <v>6</v>
      </c>
      <c r="D161" s="14" t="s">
        <v>1977</v>
      </c>
      <c r="E161" s="15" t="s">
        <v>6</v>
      </c>
      <c r="F161" s="16">
        <f>IFERROR(VLOOKUP($A161,'[1]Resultado Atuarial'!$A$6:$P$2143,14,FALSE),"")</f>
        <v>37747867.119999997</v>
      </c>
      <c r="G161" s="16">
        <f>IFERROR(VLOOKUP($A161,'[1]Resultado Atuarial'!$A$6:$P$2143,7,FALSE)+VLOOKUP($A161,'[1]Resultado Atuarial'!$A$6:$P$2143,11,FALSE),"")</f>
        <v>53901736.479999997</v>
      </c>
      <c r="H161" s="16">
        <f>IFERROR(VLOOKUP($A161,'[1]Resultado Atuarial'!$A$6:$P$2143,8,FALSE)+VLOOKUP($A161,'[1]Resultado Atuarial'!$A$6:$P$2143,12,FALSE),"")</f>
        <v>54788210.229999997</v>
      </c>
      <c r="I161" s="16">
        <f t="shared" si="6"/>
        <v>-70942079.590000004</v>
      </c>
      <c r="J161" s="17">
        <f t="shared" si="7"/>
        <v>0.70030892481555174</v>
      </c>
      <c r="K161" s="17">
        <f t="shared" si="8"/>
        <v>0.34729860730097323</v>
      </c>
      <c r="L161" s="14" t="s">
        <v>2154</v>
      </c>
    </row>
    <row r="162" spans="1:12" ht="12.95" customHeight="1" x14ac:dyDescent="0.25">
      <c r="A162" s="13" t="s">
        <v>158</v>
      </c>
      <c r="B162" s="14" t="s">
        <v>2194</v>
      </c>
      <c r="C162" s="14">
        <v>5</v>
      </c>
      <c r="D162" s="14" t="s">
        <v>1976</v>
      </c>
      <c r="E162" s="15" t="s">
        <v>51</v>
      </c>
      <c r="F162" s="16">
        <f>IFERROR(VLOOKUP($A162,'[1]Resultado Atuarial'!$A$6:$P$2143,14,FALSE),"")</f>
        <v>8049187.0300000003</v>
      </c>
      <c r="G162" s="16">
        <f>IFERROR(VLOOKUP($A162,'[1]Resultado Atuarial'!$A$6:$P$2143,7,FALSE)+VLOOKUP($A162,'[1]Resultado Atuarial'!$A$6:$P$2143,11,FALSE),"")</f>
        <v>97691464.329999998</v>
      </c>
      <c r="H162" s="16">
        <f>IFERROR(VLOOKUP($A162,'[1]Resultado Atuarial'!$A$6:$P$2143,8,FALSE)+VLOOKUP($A162,'[1]Resultado Atuarial'!$A$6:$P$2143,12,FALSE),"")</f>
        <v>164821950.66</v>
      </c>
      <c r="I162" s="16">
        <f t="shared" si="6"/>
        <v>-254464227.95999998</v>
      </c>
      <c r="J162" s="17">
        <f t="shared" si="7"/>
        <v>8.2393964357110994E-2</v>
      </c>
      <c r="K162" s="17">
        <f t="shared" si="8"/>
        <v>3.0662002664917601E-2</v>
      </c>
      <c r="L162" s="14" t="s">
        <v>2154</v>
      </c>
    </row>
    <row r="163" spans="1:12" ht="12.95" customHeight="1" x14ac:dyDescent="0.25">
      <c r="A163" s="13" t="s">
        <v>159</v>
      </c>
      <c r="B163" s="14" t="s">
        <v>2180</v>
      </c>
      <c r="C163" s="14">
        <v>7</v>
      </c>
      <c r="D163" s="14" t="s">
        <v>1977</v>
      </c>
      <c r="E163" s="15" t="s">
        <v>6</v>
      </c>
      <c r="F163" s="16">
        <f>IFERROR(VLOOKUP($A163,'[1]Resultado Atuarial'!$A$6:$P$2143,14,FALSE),"")</f>
        <v>10940730.810000001</v>
      </c>
      <c r="G163" s="16">
        <f>IFERROR(VLOOKUP($A163,'[1]Resultado Atuarial'!$A$6:$P$2143,7,FALSE)+VLOOKUP($A163,'[1]Resultado Atuarial'!$A$6:$P$2143,11,FALSE),"")</f>
        <v>24663962.309999999</v>
      </c>
      <c r="H163" s="16">
        <f>IFERROR(VLOOKUP($A163,'[1]Resultado Atuarial'!$A$6:$P$2143,8,FALSE)+VLOOKUP($A163,'[1]Resultado Atuarial'!$A$6:$P$2143,12,FALSE),"")</f>
        <v>20086866.09</v>
      </c>
      <c r="I163" s="16">
        <f t="shared" si="6"/>
        <v>-33810097.589999996</v>
      </c>
      <c r="J163" s="17">
        <f t="shared" si="7"/>
        <v>0.443591774609714</v>
      </c>
      <c r="K163" s="17">
        <f t="shared" si="8"/>
        <v>0.24448107892456358</v>
      </c>
      <c r="L163" s="14" t="s">
        <v>2154</v>
      </c>
    </row>
    <row r="164" spans="1:12" ht="12.95" customHeight="1" x14ac:dyDescent="0.25">
      <c r="A164" s="13" t="s">
        <v>160</v>
      </c>
      <c r="B164" s="14" t="s">
        <v>2174</v>
      </c>
      <c r="C164" s="14">
        <v>7</v>
      </c>
      <c r="D164" s="14" t="s">
        <v>1974</v>
      </c>
      <c r="E164" s="15" t="s">
        <v>10</v>
      </c>
      <c r="F164" s="16">
        <f>IFERROR(VLOOKUP($A164,'[1]Resultado Atuarial'!$A$6:$P$2143,14,FALSE),"")</f>
        <v>104238.18</v>
      </c>
      <c r="G164" s="16">
        <f>IFERROR(VLOOKUP($A164,'[1]Resultado Atuarial'!$A$6:$P$2143,7,FALSE)+VLOOKUP($A164,'[1]Resultado Atuarial'!$A$6:$P$2143,11,FALSE),"")</f>
        <v>18373531.93</v>
      </c>
      <c r="H164" s="16">
        <f>IFERROR(VLOOKUP($A164,'[1]Resultado Atuarial'!$A$6:$P$2143,8,FALSE)+VLOOKUP($A164,'[1]Resultado Atuarial'!$A$6:$P$2143,12,FALSE),"")</f>
        <v>11192986.220000001</v>
      </c>
      <c r="I164" s="16">
        <f t="shared" si="6"/>
        <v>-29462279.969999999</v>
      </c>
      <c r="J164" s="17">
        <f t="shared" si="7"/>
        <v>5.6732793889127881E-3</v>
      </c>
      <c r="K164" s="17">
        <f t="shared" si="8"/>
        <v>3.5255480361660375E-3</v>
      </c>
      <c r="L164" s="14" t="s">
        <v>2154</v>
      </c>
    </row>
    <row r="165" spans="1:12" ht="12.95" customHeight="1" x14ac:dyDescent="0.25">
      <c r="A165" s="13" t="s">
        <v>161</v>
      </c>
      <c r="B165" s="14" t="s">
        <v>2186</v>
      </c>
      <c r="C165" s="14">
        <v>4</v>
      </c>
      <c r="D165" s="14" t="s">
        <v>110</v>
      </c>
      <c r="E165" s="15" t="s">
        <v>30</v>
      </c>
      <c r="F165" s="16">
        <f>IFERROR(VLOOKUP($A165,'[1]Resultado Atuarial'!$A$6:$P$2143,14,FALSE),"")</f>
        <v>151584174.66</v>
      </c>
      <c r="G165" s="16">
        <f>IFERROR(VLOOKUP($A165,'[1]Resultado Atuarial'!$A$6:$P$2143,7,FALSE)+VLOOKUP($A165,'[1]Resultado Atuarial'!$A$6:$P$2143,11,FALSE),"")</f>
        <v>146284506.34999999</v>
      </c>
      <c r="H165" s="16">
        <f>IFERROR(VLOOKUP($A165,'[1]Resultado Atuarial'!$A$6:$P$2143,8,FALSE)+VLOOKUP($A165,'[1]Resultado Atuarial'!$A$6:$P$2143,12,FALSE),"")</f>
        <v>369663944.63</v>
      </c>
      <c r="I165" s="16">
        <f t="shared" si="6"/>
        <v>-364364276.31999999</v>
      </c>
      <c r="J165" s="17">
        <f t="shared" si="7"/>
        <v>1.0362285004901342</v>
      </c>
      <c r="K165" s="17">
        <f t="shared" si="8"/>
        <v>0.29379713103523969</v>
      </c>
      <c r="L165" s="14" t="s">
        <v>2154</v>
      </c>
    </row>
    <row r="166" spans="1:12" ht="12.95" customHeight="1" x14ac:dyDescent="0.25">
      <c r="A166" s="13" t="s">
        <v>162</v>
      </c>
      <c r="B166" s="14" t="s">
        <v>2186</v>
      </c>
      <c r="C166" s="14">
        <v>6</v>
      </c>
      <c r="D166" s="14" t="s">
        <v>110</v>
      </c>
      <c r="E166" s="15" t="s">
        <v>30</v>
      </c>
      <c r="F166" s="16">
        <f>IFERROR(VLOOKUP($A166,'[1]Resultado Atuarial'!$A$6:$P$2143,14,FALSE),"")</f>
        <v>42977251.390000001</v>
      </c>
      <c r="G166" s="16">
        <f>IFERROR(VLOOKUP($A166,'[1]Resultado Atuarial'!$A$6:$P$2143,7,FALSE)+VLOOKUP($A166,'[1]Resultado Atuarial'!$A$6:$P$2143,11,FALSE),"")</f>
        <v>20413071.870000001</v>
      </c>
      <c r="H166" s="16">
        <f>IFERROR(VLOOKUP($A166,'[1]Resultado Atuarial'!$A$6:$P$2143,8,FALSE)+VLOOKUP($A166,'[1]Resultado Atuarial'!$A$6:$P$2143,12,FALSE),"")</f>
        <v>17133021.91</v>
      </c>
      <c r="I166" s="16">
        <f t="shared" si="6"/>
        <v>5431157.6099999994</v>
      </c>
      <c r="J166" s="17">
        <f t="shared" si="7"/>
        <v>2.1053789289382441</v>
      </c>
      <c r="K166" s="17">
        <f t="shared" si="8"/>
        <v>1.1446530667563894</v>
      </c>
      <c r="L166" s="14" t="s">
        <v>2154</v>
      </c>
    </row>
    <row r="167" spans="1:12" ht="12.95" customHeight="1" x14ac:dyDescent="0.25">
      <c r="A167" s="13" t="s">
        <v>163</v>
      </c>
      <c r="B167" s="14" t="s">
        <v>2187</v>
      </c>
      <c r="C167" s="14">
        <v>6</v>
      </c>
      <c r="D167" s="14" t="s">
        <v>110</v>
      </c>
      <c r="E167" s="15" t="s">
        <v>10</v>
      </c>
      <c r="F167" s="16">
        <f>IFERROR(VLOOKUP($A167,'[1]Resultado Atuarial'!$A$6:$P$2143,14,FALSE),"")</f>
        <v>25662825.57</v>
      </c>
      <c r="G167" s="16">
        <f>IFERROR(VLOOKUP($A167,'[1]Resultado Atuarial'!$A$6:$P$2143,7,FALSE)+VLOOKUP($A167,'[1]Resultado Atuarial'!$A$6:$P$2143,11,FALSE),"")</f>
        <v>71810511</v>
      </c>
      <c r="H167" s="16">
        <f>IFERROR(VLOOKUP($A167,'[1]Resultado Atuarial'!$A$6:$P$2143,8,FALSE)+VLOOKUP($A167,'[1]Resultado Atuarial'!$A$6:$P$2143,12,FALSE),"")</f>
        <v>122473202.45999999</v>
      </c>
      <c r="I167" s="16">
        <f t="shared" si="6"/>
        <v>-168620887.88999999</v>
      </c>
      <c r="J167" s="17">
        <f t="shared" si="7"/>
        <v>0.35736865275892549</v>
      </c>
      <c r="K167" s="17">
        <f t="shared" si="8"/>
        <v>0.132089433092309</v>
      </c>
      <c r="L167" s="14" t="s">
        <v>2154</v>
      </c>
    </row>
    <row r="168" spans="1:12" ht="12.95" customHeight="1" x14ac:dyDescent="0.25">
      <c r="A168" s="13" t="s">
        <v>164</v>
      </c>
      <c r="B168" s="14" t="s">
        <v>2185</v>
      </c>
      <c r="C168" s="14">
        <v>4</v>
      </c>
      <c r="D168" s="14" t="s">
        <v>1977</v>
      </c>
      <c r="E168" s="15" t="s">
        <v>30</v>
      </c>
      <c r="F168" s="16">
        <f>IFERROR(VLOOKUP($A168,'[1]Resultado Atuarial'!$A$6:$P$2143,14,FALSE),"")</f>
        <v>102039092.75</v>
      </c>
      <c r="G168" s="16">
        <f>IFERROR(VLOOKUP($A168,'[1]Resultado Atuarial'!$A$6:$P$2143,7,FALSE)+VLOOKUP($A168,'[1]Resultado Atuarial'!$A$6:$P$2143,11,FALSE),"")</f>
        <v>522550760.57999998</v>
      </c>
      <c r="H168" s="16">
        <f>IFERROR(VLOOKUP($A168,'[1]Resultado Atuarial'!$A$6:$P$2143,8,FALSE)+VLOOKUP($A168,'[1]Resultado Atuarial'!$A$6:$P$2143,12,FALSE),"")</f>
        <v>221597796</v>
      </c>
      <c r="I168" s="16">
        <f t="shared" si="6"/>
        <v>-642109463.82999992</v>
      </c>
      <c r="J168" s="17">
        <f t="shared" si="7"/>
        <v>0.195271159182206</v>
      </c>
      <c r="K168" s="17">
        <f t="shared" si="8"/>
        <v>0.13712193868783007</v>
      </c>
      <c r="L168" s="14" t="s">
        <v>2154</v>
      </c>
    </row>
    <row r="169" spans="1:12" ht="12.95" customHeight="1" x14ac:dyDescent="0.25">
      <c r="A169" s="13" t="s">
        <v>165</v>
      </c>
      <c r="B169" s="14" t="s">
        <v>2175</v>
      </c>
      <c r="C169" s="14">
        <v>5</v>
      </c>
      <c r="D169" s="14" t="s">
        <v>1975</v>
      </c>
      <c r="E169" s="15" t="s">
        <v>6</v>
      </c>
      <c r="F169" s="16">
        <f>IFERROR(VLOOKUP($A169,'[1]Resultado Atuarial'!$A$6:$P$2143,14,FALSE),"")</f>
        <v>7627519.9400000004</v>
      </c>
      <c r="G169" s="16">
        <f>IFERROR(VLOOKUP($A169,'[1]Resultado Atuarial'!$A$6:$P$2143,7,FALSE)+VLOOKUP($A169,'[1]Resultado Atuarial'!$A$6:$P$2143,11,FALSE),"")</f>
        <v>79270880.980000004</v>
      </c>
      <c r="H169" s="16">
        <f>IFERROR(VLOOKUP($A169,'[1]Resultado Atuarial'!$A$6:$P$2143,8,FALSE)+VLOOKUP($A169,'[1]Resultado Atuarial'!$A$6:$P$2143,12,FALSE),"")</f>
        <v>143373800.75999999</v>
      </c>
      <c r="I169" s="16">
        <f t="shared" si="6"/>
        <v>-215017161.80000001</v>
      </c>
      <c r="J169" s="17">
        <f t="shared" si="7"/>
        <v>9.6220955863028937E-2</v>
      </c>
      <c r="K169" s="17">
        <f t="shared" si="8"/>
        <v>3.4258711595488572E-2</v>
      </c>
      <c r="L169" s="14" t="s">
        <v>2154</v>
      </c>
    </row>
    <row r="170" spans="1:12" ht="12.95" customHeight="1" x14ac:dyDescent="0.25">
      <c r="A170" s="13" t="s">
        <v>166</v>
      </c>
      <c r="B170" s="14" t="s">
        <v>2174</v>
      </c>
      <c r="C170" s="14">
        <v>7</v>
      </c>
      <c r="D170" s="14" t="s">
        <v>1974</v>
      </c>
      <c r="E170" s="15" t="s">
        <v>6</v>
      </c>
      <c r="F170" s="16">
        <f>IFERROR(VLOOKUP($A170,'[1]Resultado Atuarial'!$A$6:$P$2143,14,FALSE),"")</f>
        <v>4513755.4000000004</v>
      </c>
      <c r="G170" s="16">
        <f>IFERROR(VLOOKUP($A170,'[1]Resultado Atuarial'!$A$6:$P$2143,7,FALSE)+VLOOKUP($A170,'[1]Resultado Atuarial'!$A$6:$P$2143,11,FALSE),"")</f>
        <v>7439970.3399999999</v>
      </c>
      <c r="H170" s="16">
        <f>IFERROR(VLOOKUP($A170,'[1]Resultado Atuarial'!$A$6:$P$2143,8,FALSE)+VLOOKUP($A170,'[1]Resultado Atuarial'!$A$6:$P$2143,12,FALSE),"")</f>
        <v>4287512.1900000004</v>
      </c>
      <c r="I170" s="16">
        <f t="shared" si="6"/>
        <v>-7213727.1299999999</v>
      </c>
      <c r="J170" s="17">
        <f t="shared" si="7"/>
        <v>0.60668997236889532</v>
      </c>
      <c r="K170" s="17">
        <f t="shared" si="8"/>
        <v>0.38488698562998414</v>
      </c>
      <c r="L170" s="14" t="s">
        <v>2154</v>
      </c>
    </row>
    <row r="171" spans="1:12" ht="12.95" customHeight="1" x14ac:dyDescent="0.25">
      <c r="A171" s="13" t="s">
        <v>167</v>
      </c>
      <c r="B171" s="14" t="s">
        <v>2188</v>
      </c>
      <c r="C171" s="14">
        <v>7</v>
      </c>
      <c r="D171" s="14" t="s">
        <v>1977</v>
      </c>
      <c r="E171" s="15" t="s">
        <v>6</v>
      </c>
      <c r="F171" s="16">
        <f>IFERROR(VLOOKUP($A171,'[1]Resultado Atuarial'!$A$6:$P$2143,14,FALSE),"")</f>
        <v>23117992.539999999</v>
      </c>
      <c r="G171" s="16">
        <f>IFERROR(VLOOKUP($A171,'[1]Resultado Atuarial'!$A$6:$P$2143,7,FALSE)+VLOOKUP($A171,'[1]Resultado Atuarial'!$A$6:$P$2143,11,FALSE),"")</f>
        <v>12337939.65</v>
      </c>
      <c r="H171" s="16">
        <f>IFERROR(VLOOKUP($A171,'[1]Resultado Atuarial'!$A$6:$P$2143,8,FALSE)+VLOOKUP($A171,'[1]Resultado Atuarial'!$A$6:$P$2143,12,FALSE),"")</f>
        <v>32598046.010000002</v>
      </c>
      <c r="I171" s="16">
        <f t="shared" si="6"/>
        <v>-21817993.120000005</v>
      </c>
      <c r="J171" s="17">
        <f t="shared" si="7"/>
        <v>1.8737320165121734</v>
      </c>
      <c r="K171" s="17">
        <f t="shared" si="8"/>
        <v>0.5144650150754031</v>
      </c>
      <c r="L171" s="14" t="s">
        <v>2154</v>
      </c>
    </row>
    <row r="172" spans="1:12" ht="12.95" customHeight="1" x14ac:dyDescent="0.25">
      <c r="A172" s="13" t="s">
        <v>168</v>
      </c>
      <c r="B172" s="14" t="s">
        <v>2188</v>
      </c>
      <c r="C172" s="14">
        <v>4</v>
      </c>
      <c r="D172" s="14" t="s">
        <v>1977</v>
      </c>
      <c r="E172" s="15" t="s">
        <v>6</v>
      </c>
      <c r="F172" s="16">
        <f>IFERROR(VLOOKUP($A172,'[1]Resultado Atuarial'!$A$6:$P$2143,14,FALSE),"")</f>
        <v>435477383.76999998</v>
      </c>
      <c r="G172" s="16">
        <f>IFERROR(VLOOKUP($A172,'[1]Resultado Atuarial'!$A$6:$P$2143,7,FALSE)+VLOOKUP($A172,'[1]Resultado Atuarial'!$A$6:$P$2143,11,FALSE),"")</f>
        <v>458912898.56999999</v>
      </c>
      <c r="H172" s="16">
        <f>IFERROR(VLOOKUP($A172,'[1]Resultado Atuarial'!$A$6:$P$2143,8,FALSE)+VLOOKUP($A172,'[1]Resultado Atuarial'!$A$6:$P$2143,12,FALSE),"")</f>
        <v>496613571.54000002</v>
      </c>
      <c r="I172" s="16">
        <f t="shared" si="6"/>
        <v>-520049086.34000003</v>
      </c>
      <c r="J172" s="17">
        <f t="shared" si="7"/>
        <v>0.94893254281362216</v>
      </c>
      <c r="K172" s="17">
        <f t="shared" si="8"/>
        <v>0.45574601792022351</v>
      </c>
      <c r="L172" s="14" t="s">
        <v>2154</v>
      </c>
    </row>
    <row r="173" spans="1:12" ht="12.95" customHeight="1" x14ac:dyDescent="0.25">
      <c r="A173" s="13" t="s">
        <v>169</v>
      </c>
      <c r="B173" s="14" t="s">
        <v>2188</v>
      </c>
      <c r="C173" s="14">
        <v>7</v>
      </c>
      <c r="D173" s="14" t="s">
        <v>1977</v>
      </c>
      <c r="E173" s="15" t="s">
        <v>6</v>
      </c>
      <c r="F173" s="16">
        <f>IFERROR(VLOOKUP($A173,'[1]Resultado Atuarial'!$A$6:$P$2143,14,FALSE),"")</f>
        <v>34797311.529999986</v>
      </c>
      <c r="G173" s="16">
        <f>IFERROR(VLOOKUP($A173,'[1]Resultado Atuarial'!$A$6:$P$2143,7,FALSE)+VLOOKUP($A173,'[1]Resultado Atuarial'!$A$6:$P$2143,11,FALSE),"")</f>
        <v>40765049.380000003</v>
      </c>
      <c r="H173" s="16">
        <f>IFERROR(VLOOKUP($A173,'[1]Resultado Atuarial'!$A$6:$P$2143,8,FALSE)+VLOOKUP($A173,'[1]Resultado Atuarial'!$A$6:$P$2143,12,FALSE),"")</f>
        <v>95091436.939999998</v>
      </c>
      <c r="I173" s="16">
        <f t="shared" si="6"/>
        <v>-101059174.79000002</v>
      </c>
      <c r="J173" s="17">
        <f t="shared" si="7"/>
        <v>0.85360650996959453</v>
      </c>
      <c r="K173" s="17">
        <f t="shared" si="8"/>
        <v>0.25613286838611055</v>
      </c>
      <c r="L173" s="14" t="s">
        <v>2154</v>
      </c>
    </row>
    <row r="174" spans="1:12" ht="12.95" customHeight="1" x14ac:dyDescent="0.25">
      <c r="A174" s="13" t="s">
        <v>170</v>
      </c>
      <c r="B174" s="14" t="s">
        <v>2185</v>
      </c>
      <c r="C174" s="14">
        <v>6</v>
      </c>
      <c r="D174" s="14" t="s">
        <v>1977</v>
      </c>
      <c r="E174" s="15" t="s">
        <v>10</v>
      </c>
      <c r="F174" s="16">
        <f>IFERROR(VLOOKUP($A174,'[1]Resultado Atuarial'!$A$6:$P$2143,14,FALSE),"")</f>
        <v>27237646.140000001</v>
      </c>
      <c r="G174" s="16">
        <f>IFERROR(VLOOKUP($A174,'[1]Resultado Atuarial'!$A$6:$P$2143,7,FALSE)+VLOOKUP($A174,'[1]Resultado Atuarial'!$A$6:$P$2143,11,FALSE),"")</f>
        <v>8200437</v>
      </c>
      <c r="H174" s="16">
        <f>IFERROR(VLOOKUP($A174,'[1]Resultado Atuarial'!$A$6:$P$2143,8,FALSE)+VLOOKUP($A174,'[1]Resultado Atuarial'!$A$6:$P$2143,12,FALSE),"")</f>
        <v>59475607</v>
      </c>
      <c r="I174" s="16">
        <f t="shared" si="6"/>
        <v>-40438397.859999999</v>
      </c>
      <c r="J174" s="17">
        <f t="shared" si="7"/>
        <v>3.3214871524529732</v>
      </c>
      <c r="K174" s="17">
        <f t="shared" si="8"/>
        <v>0.40247101529752538</v>
      </c>
      <c r="L174" s="14" t="s">
        <v>2154</v>
      </c>
    </row>
    <row r="175" spans="1:12" ht="12.95" customHeight="1" x14ac:dyDescent="0.25">
      <c r="A175" s="13" t="s">
        <v>171</v>
      </c>
      <c r="B175" s="14" t="s">
        <v>2187</v>
      </c>
      <c r="C175" s="14">
        <v>6</v>
      </c>
      <c r="D175" s="14" t="s">
        <v>110</v>
      </c>
      <c r="E175" s="15" t="s">
        <v>6</v>
      </c>
      <c r="F175" s="16">
        <f>IFERROR(VLOOKUP($A175,'[1]Resultado Atuarial'!$A$6:$P$2143,14,FALSE),"")</f>
        <v>11088615.640000001</v>
      </c>
      <c r="G175" s="16">
        <f>IFERROR(VLOOKUP($A175,'[1]Resultado Atuarial'!$A$6:$P$2143,7,FALSE)+VLOOKUP($A175,'[1]Resultado Atuarial'!$A$6:$P$2143,11,FALSE),"")</f>
        <v>67924027.090000004</v>
      </c>
      <c r="H175" s="16">
        <f>IFERROR(VLOOKUP($A175,'[1]Resultado Atuarial'!$A$6:$P$2143,8,FALSE)+VLOOKUP($A175,'[1]Resultado Atuarial'!$A$6:$P$2143,12,FALSE),"")</f>
        <v>25655765.219999999</v>
      </c>
      <c r="I175" s="16">
        <f t="shared" si="6"/>
        <v>-82491176.670000002</v>
      </c>
      <c r="J175" s="17">
        <f t="shared" si="7"/>
        <v>0.16325026820490893</v>
      </c>
      <c r="K175" s="17">
        <f t="shared" si="8"/>
        <v>0.11849369790506645</v>
      </c>
      <c r="L175" s="14" t="s">
        <v>2154</v>
      </c>
    </row>
    <row r="176" spans="1:12" ht="12.95" customHeight="1" x14ac:dyDescent="0.25">
      <c r="A176" s="13" t="s">
        <v>1988</v>
      </c>
      <c r="B176" s="14" t="s">
        <v>2183</v>
      </c>
      <c r="C176" s="14">
        <v>8</v>
      </c>
      <c r="D176" s="14" t="s">
        <v>1976</v>
      </c>
      <c r="E176" s="15" t="s">
        <v>2154</v>
      </c>
      <c r="F176" s="16" t="str">
        <f>IFERROR(VLOOKUP($A176,'[1]Resultado Atuarial'!$A$6:$P$2143,14,FALSE),"")</f>
        <v/>
      </c>
      <c r="G176" s="16" t="str">
        <f>IFERROR(VLOOKUP($A176,'[1]Resultado Atuarial'!$A$6:$P$2143,7,FALSE)+VLOOKUP($A176,'[1]Resultado Atuarial'!$A$6:$P$2143,11,FALSE),"")</f>
        <v/>
      </c>
      <c r="H176" s="16" t="str">
        <f>IFERROR(VLOOKUP($A176,'[1]Resultado Atuarial'!$A$6:$P$2143,8,FALSE)+VLOOKUP($A176,'[1]Resultado Atuarial'!$A$6:$P$2143,12,FALSE),"")</f>
        <v/>
      </c>
      <c r="I176" s="16" t="str">
        <f t="shared" si="6"/>
        <v/>
      </c>
      <c r="J176" s="17" t="str">
        <f t="shared" si="7"/>
        <v/>
      </c>
      <c r="K176" s="17" t="str">
        <f t="shared" si="8"/>
        <v/>
      </c>
      <c r="L176" s="14" t="s">
        <v>2154</v>
      </c>
    </row>
    <row r="177" spans="1:12" ht="12.95" customHeight="1" x14ac:dyDescent="0.25">
      <c r="A177" s="13" t="s">
        <v>172</v>
      </c>
      <c r="B177" s="14" t="s">
        <v>2187</v>
      </c>
      <c r="C177" s="14">
        <v>7</v>
      </c>
      <c r="D177" s="14" t="s">
        <v>110</v>
      </c>
      <c r="E177" s="15" t="s">
        <v>30</v>
      </c>
      <c r="F177" s="16">
        <f>IFERROR(VLOOKUP($A177,'[1]Resultado Atuarial'!$A$6:$P$2143,14,FALSE),"")</f>
        <v>6773515.8399999999</v>
      </c>
      <c r="G177" s="16">
        <f>IFERROR(VLOOKUP($A177,'[1]Resultado Atuarial'!$A$6:$P$2143,7,FALSE)+VLOOKUP($A177,'[1]Resultado Atuarial'!$A$6:$P$2143,11,FALSE),"")</f>
        <v>9683479.9399999995</v>
      </c>
      <c r="H177" s="16">
        <f>IFERROR(VLOOKUP($A177,'[1]Resultado Atuarial'!$A$6:$P$2143,8,FALSE)+VLOOKUP($A177,'[1]Resultado Atuarial'!$A$6:$P$2143,12,FALSE),"")</f>
        <v>14621430.140000001</v>
      </c>
      <c r="I177" s="16">
        <f t="shared" si="6"/>
        <v>-17531394.240000002</v>
      </c>
      <c r="J177" s="17">
        <f t="shared" si="7"/>
        <v>0.69949190600584854</v>
      </c>
      <c r="K177" s="17">
        <f t="shared" si="8"/>
        <v>0.2786891956277503</v>
      </c>
      <c r="L177" s="14" t="s">
        <v>2154</v>
      </c>
    </row>
    <row r="178" spans="1:12" ht="12.95" customHeight="1" x14ac:dyDescent="0.25">
      <c r="A178" s="13" t="s">
        <v>173</v>
      </c>
      <c r="B178" s="14" t="s">
        <v>2185</v>
      </c>
      <c r="C178" s="14">
        <v>8</v>
      </c>
      <c r="D178" s="14" t="s">
        <v>1977</v>
      </c>
      <c r="E178" s="15" t="s">
        <v>6</v>
      </c>
      <c r="F178" s="16">
        <f>IFERROR(VLOOKUP($A178,'[1]Resultado Atuarial'!$A$6:$P$2143,14,FALSE),"")</f>
        <v>16878498.030000001</v>
      </c>
      <c r="G178" s="16">
        <f>IFERROR(VLOOKUP($A178,'[1]Resultado Atuarial'!$A$6:$P$2143,7,FALSE)+VLOOKUP($A178,'[1]Resultado Atuarial'!$A$6:$P$2143,11,FALSE),"")</f>
        <v>14309704.25</v>
      </c>
      <c r="H178" s="16">
        <f>IFERROR(VLOOKUP($A178,'[1]Resultado Atuarial'!$A$6:$P$2143,8,FALSE)+VLOOKUP($A178,'[1]Resultado Atuarial'!$A$6:$P$2143,12,FALSE),"")</f>
        <v>30804726.350000001</v>
      </c>
      <c r="I178" s="16">
        <f t="shared" si="6"/>
        <v>-28235932.57</v>
      </c>
      <c r="J178" s="17">
        <f t="shared" si="7"/>
        <v>1.1795141070088853</v>
      </c>
      <c r="K178" s="17">
        <f t="shared" si="8"/>
        <v>0.37412636722938047</v>
      </c>
      <c r="L178" s="14" t="s">
        <v>2154</v>
      </c>
    </row>
    <row r="179" spans="1:12" ht="12.95" customHeight="1" x14ac:dyDescent="0.25">
      <c r="A179" s="13" t="s">
        <v>174</v>
      </c>
      <c r="B179" s="14" t="s">
        <v>2179</v>
      </c>
      <c r="C179" s="14">
        <v>7</v>
      </c>
      <c r="D179" s="14" t="s">
        <v>1974</v>
      </c>
      <c r="E179" s="15" t="s">
        <v>6</v>
      </c>
      <c r="F179" s="16">
        <f>IFERROR(VLOOKUP($A179,'[1]Resultado Atuarial'!$A$6:$P$2143,14,FALSE),"")</f>
        <v>10561767.32</v>
      </c>
      <c r="G179" s="16">
        <f>IFERROR(VLOOKUP($A179,'[1]Resultado Atuarial'!$A$6:$P$2143,7,FALSE)+VLOOKUP($A179,'[1]Resultado Atuarial'!$A$6:$P$2143,11,FALSE),"")</f>
        <v>5446902.3799999999</v>
      </c>
      <c r="H179" s="16">
        <f>IFERROR(VLOOKUP($A179,'[1]Resultado Atuarial'!$A$6:$P$2143,8,FALSE)+VLOOKUP($A179,'[1]Resultado Atuarial'!$A$6:$P$2143,12,FALSE),"")</f>
        <v>15683565.960000001</v>
      </c>
      <c r="I179" s="16">
        <f t="shared" si="6"/>
        <v>-10568701.02</v>
      </c>
      <c r="J179" s="17">
        <f t="shared" si="7"/>
        <v>1.9390410518060359</v>
      </c>
      <c r="K179" s="17">
        <f t="shared" si="8"/>
        <v>0.49983593122763698</v>
      </c>
      <c r="L179" s="14" t="s">
        <v>2154</v>
      </c>
    </row>
    <row r="180" spans="1:12" ht="12.95" customHeight="1" x14ac:dyDescent="0.25">
      <c r="A180" s="13" t="s">
        <v>175</v>
      </c>
      <c r="B180" s="14" t="s">
        <v>2185</v>
      </c>
      <c r="C180" s="14">
        <v>7</v>
      </c>
      <c r="D180" s="14" t="s">
        <v>1977</v>
      </c>
      <c r="E180" s="15" t="s">
        <v>6</v>
      </c>
      <c r="F180" s="16">
        <f>IFERROR(VLOOKUP($A180,'[1]Resultado Atuarial'!$A$6:$P$2143,14,FALSE),"")</f>
        <v>24591938.879999999</v>
      </c>
      <c r="G180" s="16">
        <f>IFERROR(VLOOKUP($A180,'[1]Resultado Atuarial'!$A$6:$P$2143,7,FALSE)+VLOOKUP($A180,'[1]Resultado Atuarial'!$A$6:$P$2143,11,FALSE),"")</f>
        <v>3119835.07</v>
      </c>
      <c r="H180" s="16">
        <f>IFERROR(VLOOKUP($A180,'[1]Resultado Atuarial'!$A$6:$P$2143,8,FALSE)+VLOOKUP($A180,'[1]Resultado Atuarial'!$A$6:$P$2143,12,FALSE),"")</f>
        <v>10973205.35</v>
      </c>
      <c r="I180" s="16">
        <f t="shared" si="6"/>
        <v>10498898.459999999</v>
      </c>
      <c r="J180" s="17">
        <f t="shared" si="7"/>
        <v>7.8824483757085275</v>
      </c>
      <c r="K180" s="17">
        <f t="shared" si="8"/>
        <v>1.744970435556304</v>
      </c>
      <c r="L180" s="14" t="s">
        <v>2154</v>
      </c>
    </row>
    <row r="181" spans="1:12" ht="12.95" customHeight="1" x14ac:dyDescent="0.25">
      <c r="A181" s="13" t="s">
        <v>176</v>
      </c>
      <c r="B181" s="14" t="s">
        <v>2187</v>
      </c>
      <c r="C181" s="14">
        <v>4</v>
      </c>
      <c r="D181" s="14" t="s">
        <v>110</v>
      </c>
      <c r="E181" s="15" t="s">
        <v>51</v>
      </c>
      <c r="F181" s="16">
        <f>IFERROR(VLOOKUP($A181,'[1]Resultado Atuarial'!$A$6:$P$2143,14,FALSE),"")</f>
        <v>4882573.2300000004</v>
      </c>
      <c r="G181" s="16">
        <f>IFERROR(VLOOKUP($A181,'[1]Resultado Atuarial'!$A$6:$P$2143,7,FALSE)+VLOOKUP($A181,'[1]Resultado Atuarial'!$A$6:$P$2143,11,FALSE),"")</f>
        <v>384821216.70999998</v>
      </c>
      <c r="H181" s="16">
        <f>IFERROR(VLOOKUP($A181,'[1]Resultado Atuarial'!$A$6:$P$2143,8,FALSE)+VLOOKUP($A181,'[1]Resultado Atuarial'!$A$6:$P$2143,12,FALSE),"")</f>
        <v>299799781.61000001</v>
      </c>
      <c r="I181" s="16">
        <f t="shared" si="6"/>
        <v>-679738425.08999991</v>
      </c>
      <c r="J181" s="17">
        <f t="shared" si="7"/>
        <v>1.2687900297554257E-2</v>
      </c>
      <c r="K181" s="17">
        <f t="shared" si="8"/>
        <v>7.131790058998202E-3</v>
      </c>
      <c r="L181" s="14" t="s">
        <v>2154</v>
      </c>
    </row>
    <row r="182" spans="1:12" ht="12.95" customHeight="1" x14ac:dyDescent="0.25">
      <c r="A182" s="13" t="s">
        <v>1989</v>
      </c>
      <c r="B182" s="14" t="s">
        <v>2195</v>
      </c>
      <c r="C182" s="14">
        <v>8</v>
      </c>
      <c r="D182" s="14" t="s">
        <v>1975</v>
      </c>
      <c r="E182" s="15" t="s">
        <v>2154</v>
      </c>
      <c r="F182" s="16" t="str">
        <f>IFERROR(VLOOKUP($A182,'[1]Resultado Atuarial'!$A$6:$P$2143,14,FALSE),"")</f>
        <v/>
      </c>
      <c r="G182" s="16" t="str">
        <f>IFERROR(VLOOKUP($A182,'[1]Resultado Atuarial'!$A$6:$P$2143,7,FALSE)+VLOOKUP($A182,'[1]Resultado Atuarial'!$A$6:$P$2143,11,FALSE),"")</f>
        <v/>
      </c>
      <c r="H182" s="16" t="str">
        <f>IFERROR(VLOOKUP($A182,'[1]Resultado Atuarial'!$A$6:$P$2143,8,FALSE)+VLOOKUP($A182,'[1]Resultado Atuarial'!$A$6:$P$2143,12,FALSE),"")</f>
        <v/>
      </c>
      <c r="I182" s="16" t="str">
        <f t="shared" si="6"/>
        <v/>
      </c>
      <c r="J182" s="17" t="str">
        <f t="shared" si="7"/>
        <v/>
      </c>
      <c r="K182" s="17" t="str">
        <f t="shared" si="8"/>
        <v/>
      </c>
      <c r="L182" s="14" t="s">
        <v>2154</v>
      </c>
    </row>
    <row r="183" spans="1:12" ht="12.95" customHeight="1" x14ac:dyDescent="0.25">
      <c r="A183" s="13" t="s">
        <v>177</v>
      </c>
      <c r="B183" s="14" t="s">
        <v>2181</v>
      </c>
      <c r="C183" s="14">
        <v>6</v>
      </c>
      <c r="D183" s="14" t="s">
        <v>1976</v>
      </c>
      <c r="E183" s="15" t="s">
        <v>6</v>
      </c>
      <c r="F183" s="16">
        <f>IFERROR(VLOOKUP($A183,'[1]Resultado Atuarial'!$A$6:$P$2143,14,FALSE),"")</f>
        <v>2417268.3199999998</v>
      </c>
      <c r="G183" s="16">
        <f>IFERROR(VLOOKUP($A183,'[1]Resultado Atuarial'!$A$6:$P$2143,7,FALSE)+VLOOKUP($A183,'[1]Resultado Atuarial'!$A$6:$P$2143,11,FALSE),"")</f>
        <v>35286729.43</v>
      </c>
      <c r="H183" s="16">
        <f>IFERROR(VLOOKUP($A183,'[1]Resultado Atuarial'!$A$6:$P$2143,8,FALSE)+VLOOKUP($A183,'[1]Resultado Atuarial'!$A$6:$P$2143,12,FALSE),"")</f>
        <v>49122878.539999999</v>
      </c>
      <c r="I183" s="16">
        <f t="shared" si="6"/>
        <v>-81992339.650000006</v>
      </c>
      <c r="J183" s="17">
        <f t="shared" si="7"/>
        <v>6.8503609120115605E-2</v>
      </c>
      <c r="K183" s="17">
        <f t="shared" si="8"/>
        <v>2.8637359870918019E-2</v>
      </c>
      <c r="L183" s="14" t="s">
        <v>2154</v>
      </c>
    </row>
    <row r="184" spans="1:12" ht="12.95" customHeight="1" x14ac:dyDescent="0.25">
      <c r="A184" s="13" t="s">
        <v>1990</v>
      </c>
      <c r="B184" s="14" t="s">
        <v>2183</v>
      </c>
      <c r="C184" s="14">
        <v>8</v>
      </c>
      <c r="D184" s="14" t="s">
        <v>1976</v>
      </c>
      <c r="E184" s="15" t="s">
        <v>2154</v>
      </c>
      <c r="F184" s="16" t="str">
        <f>IFERROR(VLOOKUP($A184,'[1]Resultado Atuarial'!$A$6:$P$2143,14,FALSE),"")</f>
        <v/>
      </c>
      <c r="G184" s="16" t="str">
        <f>IFERROR(VLOOKUP($A184,'[1]Resultado Atuarial'!$A$6:$P$2143,7,FALSE)+VLOOKUP($A184,'[1]Resultado Atuarial'!$A$6:$P$2143,11,FALSE),"")</f>
        <v/>
      </c>
      <c r="H184" s="16" t="str">
        <f>IFERROR(VLOOKUP($A184,'[1]Resultado Atuarial'!$A$6:$P$2143,8,FALSE)+VLOOKUP($A184,'[1]Resultado Atuarial'!$A$6:$P$2143,12,FALSE),"")</f>
        <v/>
      </c>
      <c r="I184" s="16" t="str">
        <f t="shared" si="6"/>
        <v/>
      </c>
      <c r="J184" s="17" t="str">
        <f t="shared" si="7"/>
        <v/>
      </c>
      <c r="K184" s="17" t="str">
        <f t="shared" si="8"/>
        <v/>
      </c>
      <c r="L184" s="14" t="s">
        <v>2154</v>
      </c>
    </row>
    <row r="185" spans="1:12" ht="12.95" customHeight="1" x14ac:dyDescent="0.25">
      <c r="A185" s="13" t="s">
        <v>1991</v>
      </c>
      <c r="B185" s="14" t="s">
        <v>2194</v>
      </c>
      <c r="C185" s="14">
        <v>8</v>
      </c>
      <c r="D185" s="14" t="s">
        <v>1976</v>
      </c>
      <c r="E185" s="15" t="s">
        <v>2154</v>
      </c>
      <c r="F185" s="16" t="str">
        <f>IFERROR(VLOOKUP($A185,'[1]Resultado Atuarial'!$A$6:$P$2143,14,FALSE),"")</f>
        <v/>
      </c>
      <c r="G185" s="16" t="str">
        <f>IFERROR(VLOOKUP($A185,'[1]Resultado Atuarial'!$A$6:$P$2143,7,FALSE)+VLOOKUP($A185,'[1]Resultado Atuarial'!$A$6:$P$2143,11,FALSE),"")</f>
        <v/>
      </c>
      <c r="H185" s="16" t="str">
        <f>IFERROR(VLOOKUP($A185,'[1]Resultado Atuarial'!$A$6:$P$2143,8,FALSE)+VLOOKUP($A185,'[1]Resultado Atuarial'!$A$6:$P$2143,12,FALSE),"")</f>
        <v/>
      </c>
      <c r="I185" s="16" t="str">
        <f t="shared" si="6"/>
        <v/>
      </c>
      <c r="J185" s="17" t="str">
        <f t="shared" si="7"/>
        <v/>
      </c>
      <c r="K185" s="17" t="str">
        <f t="shared" si="8"/>
        <v/>
      </c>
      <c r="L185" s="14" t="s">
        <v>2154</v>
      </c>
    </row>
    <row r="186" spans="1:12" ht="12.95" customHeight="1" x14ac:dyDescent="0.25">
      <c r="A186" s="13" t="s">
        <v>178</v>
      </c>
      <c r="B186" s="14" t="s">
        <v>2189</v>
      </c>
      <c r="C186" s="14">
        <v>8</v>
      </c>
      <c r="D186" s="14" t="s">
        <v>110</v>
      </c>
      <c r="E186" s="15" t="s">
        <v>10</v>
      </c>
      <c r="F186" s="16">
        <f>IFERROR(VLOOKUP($A186,'[1]Resultado Atuarial'!$A$6:$P$2143,14,FALSE),"")</f>
        <v>40804564.759999998</v>
      </c>
      <c r="G186" s="16">
        <f>IFERROR(VLOOKUP($A186,'[1]Resultado Atuarial'!$A$6:$P$2143,7,FALSE)+VLOOKUP($A186,'[1]Resultado Atuarial'!$A$6:$P$2143,11,FALSE),"")</f>
        <v>126886761.84</v>
      </c>
      <c r="H186" s="16">
        <f>IFERROR(VLOOKUP($A186,'[1]Resultado Atuarial'!$A$6:$P$2143,8,FALSE)+VLOOKUP($A186,'[1]Resultado Atuarial'!$A$6:$P$2143,12,FALSE),"")</f>
        <v>119682001.12</v>
      </c>
      <c r="I186" s="16">
        <f t="shared" si="6"/>
        <v>-205764198.20000002</v>
      </c>
      <c r="J186" s="17">
        <f t="shared" si="7"/>
        <v>0.32158252104701984</v>
      </c>
      <c r="K186" s="17">
        <f t="shared" si="8"/>
        <v>0.16548959515451508</v>
      </c>
      <c r="L186" s="14" t="s">
        <v>2154</v>
      </c>
    </row>
    <row r="187" spans="1:12" ht="12.95" customHeight="1" x14ac:dyDescent="0.25">
      <c r="A187" s="13" t="s">
        <v>179</v>
      </c>
      <c r="B187" s="14" t="s">
        <v>2179</v>
      </c>
      <c r="C187" s="14">
        <v>6</v>
      </c>
      <c r="D187" s="14" t="s">
        <v>1974</v>
      </c>
      <c r="E187" s="15" t="s">
        <v>6</v>
      </c>
      <c r="F187" s="16">
        <f>IFERROR(VLOOKUP($A187,'[1]Resultado Atuarial'!$A$6:$P$2143,14,FALSE),"")</f>
        <v>58205200.509999998</v>
      </c>
      <c r="G187" s="16">
        <f>IFERROR(VLOOKUP($A187,'[1]Resultado Atuarial'!$A$6:$P$2143,7,FALSE)+VLOOKUP($A187,'[1]Resultado Atuarial'!$A$6:$P$2143,11,FALSE),"")</f>
        <v>39897679.93</v>
      </c>
      <c r="H187" s="16">
        <f>IFERROR(VLOOKUP($A187,'[1]Resultado Atuarial'!$A$6:$P$2143,8,FALSE)+VLOOKUP($A187,'[1]Resultado Atuarial'!$A$6:$P$2143,12,FALSE),"")</f>
        <v>74785054.290000007</v>
      </c>
      <c r="I187" s="16">
        <f t="shared" si="6"/>
        <v>-56477533.710000008</v>
      </c>
      <c r="J187" s="17">
        <f t="shared" si="7"/>
        <v>1.45886178374583</v>
      </c>
      <c r="K187" s="17">
        <f t="shared" si="8"/>
        <v>0.50753237534730278</v>
      </c>
      <c r="L187" s="14" t="s">
        <v>2154</v>
      </c>
    </row>
    <row r="188" spans="1:12" ht="12.95" customHeight="1" x14ac:dyDescent="0.25">
      <c r="A188" s="13" t="s">
        <v>180</v>
      </c>
      <c r="B188" s="14" t="s">
        <v>2179</v>
      </c>
      <c r="C188" s="14">
        <v>5</v>
      </c>
      <c r="D188" s="14" t="s">
        <v>1974</v>
      </c>
      <c r="E188" s="15" t="s">
        <v>6</v>
      </c>
      <c r="F188" s="16">
        <f>IFERROR(VLOOKUP($A188,'[1]Resultado Atuarial'!$A$6:$P$2143,14,FALSE),"")</f>
        <v>69244142.079999998</v>
      </c>
      <c r="G188" s="16">
        <f>IFERROR(VLOOKUP($A188,'[1]Resultado Atuarial'!$A$6:$P$2143,7,FALSE)+VLOOKUP($A188,'[1]Resultado Atuarial'!$A$6:$P$2143,11,FALSE),"")</f>
        <v>77260406.879999995</v>
      </c>
      <c r="H188" s="16">
        <f>IFERROR(VLOOKUP($A188,'[1]Resultado Atuarial'!$A$6:$P$2143,8,FALSE)+VLOOKUP($A188,'[1]Resultado Atuarial'!$A$6:$P$2143,12,FALSE),"")</f>
        <v>86613102.260000005</v>
      </c>
      <c r="I188" s="16">
        <f t="shared" si="6"/>
        <v>-94629367.060000002</v>
      </c>
      <c r="J188" s="17">
        <f t="shared" si="7"/>
        <v>0.89624355962232027</v>
      </c>
      <c r="K188" s="17">
        <f t="shared" si="8"/>
        <v>0.42254628245522907</v>
      </c>
      <c r="L188" s="14" t="s">
        <v>2154</v>
      </c>
    </row>
    <row r="189" spans="1:12" ht="12.95" customHeight="1" x14ac:dyDescent="0.25">
      <c r="A189" s="13" t="s">
        <v>181</v>
      </c>
      <c r="B189" s="14" t="s">
        <v>2185</v>
      </c>
      <c r="C189" s="14">
        <v>7</v>
      </c>
      <c r="D189" s="14" t="s">
        <v>1977</v>
      </c>
      <c r="E189" s="15" t="s">
        <v>10</v>
      </c>
      <c r="F189" s="16">
        <f>IFERROR(VLOOKUP($A189,'[1]Resultado Atuarial'!$A$6:$P$2143,14,FALSE),"")</f>
        <v>13023434.060000001</v>
      </c>
      <c r="G189" s="16">
        <f>IFERROR(VLOOKUP($A189,'[1]Resultado Atuarial'!$A$6:$P$2143,7,FALSE)+VLOOKUP($A189,'[1]Resultado Atuarial'!$A$6:$P$2143,11,FALSE),"")</f>
        <v>3058366.9</v>
      </c>
      <c r="H189" s="16">
        <f>IFERROR(VLOOKUP($A189,'[1]Resultado Atuarial'!$A$6:$P$2143,8,FALSE)+VLOOKUP($A189,'[1]Resultado Atuarial'!$A$6:$P$2143,12,FALSE),"")</f>
        <v>17180716.710000001</v>
      </c>
      <c r="I189" s="16">
        <f t="shared" si="6"/>
        <v>-7215649.5500000007</v>
      </c>
      <c r="J189" s="17">
        <f t="shared" si="7"/>
        <v>4.2582968250146838</v>
      </c>
      <c r="K189" s="17">
        <f t="shared" si="8"/>
        <v>0.64347943370149463</v>
      </c>
      <c r="L189" s="14" t="s">
        <v>2154</v>
      </c>
    </row>
    <row r="190" spans="1:12" ht="12.95" customHeight="1" x14ac:dyDescent="0.25">
      <c r="A190" s="13" t="s">
        <v>182</v>
      </c>
      <c r="B190" s="14" t="s">
        <v>2192</v>
      </c>
      <c r="C190" s="14">
        <v>4</v>
      </c>
      <c r="D190" s="14" t="s">
        <v>110</v>
      </c>
      <c r="E190" s="15" t="s">
        <v>10</v>
      </c>
      <c r="F190" s="16">
        <f>IFERROR(VLOOKUP($A190,'[1]Resultado Atuarial'!$A$6:$P$2143,14,FALSE),"")</f>
        <v>173046950.41999999</v>
      </c>
      <c r="G190" s="16">
        <f>IFERROR(VLOOKUP($A190,'[1]Resultado Atuarial'!$A$6:$P$2143,7,FALSE)+VLOOKUP($A190,'[1]Resultado Atuarial'!$A$6:$P$2143,11,FALSE),"")</f>
        <v>153264189.40000001</v>
      </c>
      <c r="H190" s="16">
        <f>IFERROR(VLOOKUP($A190,'[1]Resultado Atuarial'!$A$6:$P$2143,8,FALSE)+VLOOKUP($A190,'[1]Resultado Atuarial'!$A$6:$P$2143,12,FALSE),"")</f>
        <v>76002547.969999999</v>
      </c>
      <c r="I190" s="16">
        <f t="shared" si="6"/>
        <v>-56219786.950000018</v>
      </c>
      <c r="J190" s="17">
        <f t="shared" si="7"/>
        <v>1.1290762121109028</v>
      </c>
      <c r="K190" s="17">
        <f t="shared" si="8"/>
        <v>0.75478437214697114</v>
      </c>
      <c r="L190" s="14" t="s">
        <v>2154</v>
      </c>
    </row>
    <row r="191" spans="1:12" ht="12.95" customHeight="1" x14ac:dyDescent="0.25">
      <c r="A191" s="13" t="s">
        <v>183</v>
      </c>
      <c r="B191" s="14" t="s">
        <v>2185</v>
      </c>
      <c r="C191" s="14">
        <v>8</v>
      </c>
      <c r="D191" s="14" t="s">
        <v>1977</v>
      </c>
      <c r="E191" s="15" t="s">
        <v>10</v>
      </c>
      <c r="F191" s="16">
        <f>IFERROR(VLOOKUP($A191,'[1]Resultado Atuarial'!$A$6:$P$2143,14,FALSE),"")</f>
        <v>17083385.25</v>
      </c>
      <c r="G191" s="16">
        <f>IFERROR(VLOOKUP($A191,'[1]Resultado Atuarial'!$A$6:$P$2143,7,FALSE)+VLOOKUP($A191,'[1]Resultado Atuarial'!$A$6:$P$2143,11,FALSE),"")</f>
        <v>34255106.75</v>
      </c>
      <c r="H191" s="16">
        <f>IFERROR(VLOOKUP($A191,'[1]Resultado Atuarial'!$A$6:$P$2143,8,FALSE)+VLOOKUP($A191,'[1]Resultado Atuarial'!$A$6:$P$2143,12,FALSE),"")</f>
        <v>39400271.079999998</v>
      </c>
      <c r="I191" s="16">
        <f t="shared" si="6"/>
        <v>-56571992.579999998</v>
      </c>
      <c r="J191" s="17">
        <f t="shared" si="7"/>
        <v>0.49871061195860966</v>
      </c>
      <c r="K191" s="17">
        <f t="shared" si="8"/>
        <v>0.23193669971294206</v>
      </c>
      <c r="L191" s="14" t="s">
        <v>2154</v>
      </c>
    </row>
    <row r="192" spans="1:12" ht="12.95" customHeight="1" x14ac:dyDescent="0.25">
      <c r="A192" s="13" t="s">
        <v>184</v>
      </c>
      <c r="B192" s="14" t="s">
        <v>2185</v>
      </c>
      <c r="C192" s="14">
        <v>7</v>
      </c>
      <c r="D192" s="14" t="s">
        <v>1977</v>
      </c>
      <c r="E192" s="15" t="s">
        <v>6</v>
      </c>
      <c r="F192" s="16">
        <f>IFERROR(VLOOKUP($A192,'[1]Resultado Atuarial'!$A$6:$P$2143,14,FALSE),"")</f>
        <v>20254906.719999999</v>
      </c>
      <c r="G192" s="16">
        <f>IFERROR(VLOOKUP($A192,'[1]Resultado Atuarial'!$A$6:$P$2143,7,FALSE)+VLOOKUP($A192,'[1]Resultado Atuarial'!$A$6:$P$2143,11,FALSE),"")</f>
        <v>6023695.4900000002</v>
      </c>
      <c r="H192" s="16">
        <f>IFERROR(VLOOKUP($A192,'[1]Resultado Atuarial'!$A$6:$P$2143,8,FALSE)+VLOOKUP($A192,'[1]Resultado Atuarial'!$A$6:$P$2143,12,FALSE),"")</f>
        <v>14214176.960000001</v>
      </c>
      <c r="I192" s="16">
        <f t="shared" si="6"/>
        <v>17034.26999999769</v>
      </c>
      <c r="J192" s="17">
        <f t="shared" si="7"/>
        <v>3.3625382879372605</v>
      </c>
      <c r="K192" s="17">
        <f t="shared" si="8"/>
        <v>1.0008417026069356</v>
      </c>
      <c r="L192" s="14" t="s">
        <v>2154</v>
      </c>
    </row>
    <row r="193" spans="1:12" ht="12.95" customHeight="1" x14ac:dyDescent="0.25">
      <c r="A193" s="13" t="s">
        <v>185</v>
      </c>
      <c r="B193" s="14" t="s">
        <v>2185</v>
      </c>
      <c r="C193" s="14">
        <v>7</v>
      </c>
      <c r="D193" s="14" t="s">
        <v>1977</v>
      </c>
      <c r="E193" s="15" t="s">
        <v>6</v>
      </c>
      <c r="F193" s="16">
        <f>IFERROR(VLOOKUP($A193,'[1]Resultado Atuarial'!$A$6:$P$2143,14,FALSE),"")</f>
        <v>23469031.440000001</v>
      </c>
      <c r="G193" s="16">
        <f>IFERROR(VLOOKUP($A193,'[1]Resultado Atuarial'!$A$6:$P$2143,7,FALSE)+VLOOKUP($A193,'[1]Resultado Atuarial'!$A$6:$P$2143,11,FALSE),"")</f>
        <v>11032935.93</v>
      </c>
      <c r="H193" s="16">
        <f>IFERROR(VLOOKUP($A193,'[1]Resultado Atuarial'!$A$6:$P$2143,8,FALSE)+VLOOKUP($A193,'[1]Resultado Atuarial'!$A$6:$P$2143,12,FALSE),"")</f>
        <v>15722600.67</v>
      </c>
      <c r="I193" s="16">
        <f t="shared" si="6"/>
        <v>-3286505.1599999983</v>
      </c>
      <c r="J193" s="17">
        <f t="shared" si="7"/>
        <v>2.1271791650837586</v>
      </c>
      <c r="K193" s="17">
        <f t="shared" si="8"/>
        <v>0.87716541779244306</v>
      </c>
      <c r="L193" s="14" t="s">
        <v>2154</v>
      </c>
    </row>
    <row r="194" spans="1:12" ht="12.95" customHeight="1" x14ac:dyDescent="0.25">
      <c r="A194" s="13" t="s">
        <v>186</v>
      </c>
      <c r="B194" s="14" t="s">
        <v>2192</v>
      </c>
      <c r="C194" s="14">
        <v>3</v>
      </c>
      <c r="D194" s="14" t="s">
        <v>110</v>
      </c>
      <c r="E194" s="15" t="s">
        <v>10</v>
      </c>
      <c r="F194" s="16">
        <f>IFERROR(VLOOKUP($A194,'[1]Resultado Atuarial'!$A$6:$P$2143,14,FALSE),"")</f>
        <v>3069497.4899999998</v>
      </c>
      <c r="G194" s="16">
        <f>IFERROR(VLOOKUP($A194,'[1]Resultado Atuarial'!$A$6:$P$2143,7,FALSE)+VLOOKUP($A194,'[1]Resultado Atuarial'!$A$6:$P$2143,11,FALSE),"")</f>
        <v>1120928938.3199999</v>
      </c>
      <c r="H194" s="16">
        <f>IFERROR(VLOOKUP($A194,'[1]Resultado Atuarial'!$A$6:$P$2143,8,FALSE)+VLOOKUP($A194,'[1]Resultado Atuarial'!$A$6:$P$2143,12,FALSE),"")</f>
        <v>1073713395.9799999</v>
      </c>
      <c r="I194" s="16">
        <f t="shared" si="6"/>
        <v>-2191572836.8099999</v>
      </c>
      <c r="J194" s="17">
        <f t="shared" si="7"/>
        <v>2.7383515449252568E-3</v>
      </c>
      <c r="K194" s="17">
        <f t="shared" si="8"/>
        <v>1.3986322244982313E-3</v>
      </c>
      <c r="L194" s="14" t="s">
        <v>2154</v>
      </c>
    </row>
    <row r="195" spans="1:12" ht="12.95" customHeight="1" x14ac:dyDescent="0.25">
      <c r="A195" s="13" t="s">
        <v>187</v>
      </c>
      <c r="B195" s="14" t="s">
        <v>2188</v>
      </c>
      <c r="C195" s="14">
        <v>5</v>
      </c>
      <c r="D195" s="14" t="s">
        <v>1977</v>
      </c>
      <c r="E195" s="15" t="s">
        <v>6</v>
      </c>
      <c r="F195" s="16">
        <f>IFERROR(VLOOKUP($A195,'[1]Resultado Atuarial'!$A$6:$P$2143,14,FALSE),"")</f>
        <v>32626779.859999999</v>
      </c>
      <c r="G195" s="16">
        <f>IFERROR(VLOOKUP($A195,'[1]Resultado Atuarial'!$A$6:$P$2143,7,FALSE)+VLOOKUP($A195,'[1]Resultado Atuarial'!$A$6:$P$2143,11,FALSE),"")</f>
        <v>41913174.689999998</v>
      </c>
      <c r="H195" s="16">
        <f>IFERROR(VLOOKUP($A195,'[1]Resultado Atuarial'!$A$6:$P$2143,8,FALSE)+VLOOKUP($A195,'[1]Resultado Atuarial'!$A$6:$P$2143,12,FALSE),"")</f>
        <v>67547752.840000004</v>
      </c>
      <c r="I195" s="16">
        <f t="shared" si="6"/>
        <v>-76834147.670000002</v>
      </c>
      <c r="J195" s="17">
        <f t="shared" si="7"/>
        <v>0.77843733149100669</v>
      </c>
      <c r="K195" s="17">
        <f t="shared" si="8"/>
        <v>0.298067818318623</v>
      </c>
      <c r="L195" s="14" t="s">
        <v>2154</v>
      </c>
    </row>
    <row r="196" spans="1:12" ht="12.95" customHeight="1" x14ac:dyDescent="0.25">
      <c r="A196" s="13" t="s">
        <v>188</v>
      </c>
      <c r="B196" s="14" t="s">
        <v>2180</v>
      </c>
      <c r="C196" s="14">
        <v>7</v>
      </c>
      <c r="D196" s="14" t="s">
        <v>1977</v>
      </c>
      <c r="E196" s="15" t="s">
        <v>6</v>
      </c>
      <c r="F196" s="16">
        <f>IFERROR(VLOOKUP($A196,'[1]Resultado Atuarial'!$A$6:$P$2143,14,FALSE),"")</f>
        <v>15255825.779999999</v>
      </c>
      <c r="G196" s="16">
        <f>IFERROR(VLOOKUP($A196,'[1]Resultado Atuarial'!$A$6:$P$2143,7,FALSE)+VLOOKUP($A196,'[1]Resultado Atuarial'!$A$6:$P$2143,11,FALSE),"")</f>
        <v>27416507.100000001</v>
      </c>
      <c r="H196" s="16">
        <f>IFERROR(VLOOKUP($A196,'[1]Resultado Atuarial'!$A$6:$P$2143,8,FALSE)+VLOOKUP($A196,'[1]Resultado Atuarial'!$A$6:$P$2143,12,FALSE),"")</f>
        <v>13204399.390000001</v>
      </c>
      <c r="I196" s="16">
        <f t="shared" si="6"/>
        <v>-25365080.710000001</v>
      </c>
      <c r="J196" s="17">
        <f t="shared" si="7"/>
        <v>0.55644673204924777</v>
      </c>
      <c r="K196" s="17">
        <f t="shared" si="8"/>
        <v>0.3755658624643361</v>
      </c>
      <c r="L196" s="14" t="s">
        <v>2154</v>
      </c>
    </row>
    <row r="197" spans="1:12" ht="12.95" customHeight="1" x14ac:dyDescent="0.25">
      <c r="A197" s="13" t="s">
        <v>1992</v>
      </c>
      <c r="B197" s="14" t="s">
        <v>2182</v>
      </c>
      <c r="C197" s="14">
        <v>8</v>
      </c>
      <c r="D197" s="14" t="s">
        <v>1976</v>
      </c>
      <c r="E197" s="15" t="s">
        <v>2154</v>
      </c>
      <c r="F197" s="16" t="str">
        <f>IFERROR(VLOOKUP($A197,'[1]Resultado Atuarial'!$A$6:$P$2143,14,FALSE),"")</f>
        <v/>
      </c>
      <c r="G197" s="16" t="str">
        <f>IFERROR(VLOOKUP($A197,'[1]Resultado Atuarial'!$A$6:$P$2143,7,FALSE)+VLOOKUP($A197,'[1]Resultado Atuarial'!$A$6:$P$2143,11,FALSE),"")</f>
        <v/>
      </c>
      <c r="H197" s="16" t="str">
        <f>IFERROR(VLOOKUP($A197,'[1]Resultado Atuarial'!$A$6:$P$2143,8,FALSE)+VLOOKUP($A197,'[1]Resultado Atuarial'!$A$6:$P$2143,12,FALSE),"")</f>
        <v/>
      </c>
      <c r="I197" s="16" t="str">
        <f t="shared" si="6"/>
        <v/>
      </c>
      <c r="J197" s="17" t="str">
        <f t="shared" si="7"/>
        <v/>
      </c>
      <c r="K197" s="17" t="str">
        <f t="shared" si="8"/>
        <v/>
      </c>
      <c r="L197" s="14" t="s">
        <v>2154</v>
      </c>
    </row>
    <row r="198" spans="1:12" ht="12.95" customHeight="1" x14ac:dyDescent="0.25">
      <c r="A198" s="13" t="s">
        <v>1993</v>
      </c>
      <c r="B198" s="14" t="s">
        <v>2195</v>
      </c>
      <c r="C198" s="14">
        <v>8</v>
      </c>
      <c r="D198" s="14" t="s">
        <v>1975</v>
      </c>
      <c r="E198" s="15" t="s">
        <v>2154</v>
      </c>
      <c r="F198" s="16" t="str">
        <f>IFERROR(VLOOKUP($A198,'[1]Resultado Atuarial'!$A$6:$P$2143,14,FALSE),"")</f>
        <v/>
      </c>
      <c r="G198" s="16" t="str">
        <f>IFERROR(VLOOKUP($A198,'[1]Resultado Atuarial'!$A$6:$P$2143,7,FALSE)+VLOOKUP($A198,'[1]Resultado Atuarial'!$A$6:$P$2143,11,FALSE),"")</f>
        <v/>
      </c>
      <c r="H198" s="16" t="str">
        <f>IFERROR(VLOOKUP($A198,'[1]Resultado Atuarial'!$A$6:$P$2143,8,FALSE)+VLOOKUP($A198,'[1]Resultado Atuarial'!$A$6:$P$2143,12,FALSE),"")</f>
        <v/>
      </c>
      <c r="I198" s="16" t="str">
        <f t="shared" ref="I198:I261" si="9">IFERROR(F198-G198-H198,"")</f>
        <v/>
      </c>
      <c r="J198" s="17" t="str">
        <f t="shared" ref="J198:J261" si="10">IFERROR(F198/G198,"")</f>
        <v/>
      </c>
      <c r="K198" s="17" t="str">
        <f t="shared" ref="K198:K261" si="11">IFERROR(F198/(G198+H198),"")</f>
        <v/>
      </c>
      <c r="L198" s="14" t="s">
        <v>2154</v>
      </c>
    </row>
    <row r="199" spans="1:12" ht="12.95" customHeight="1" x14ac:dyDescent="0.25">
      <c r="A199" s="13" t="s">
        <v>189</v>
      </c>
      <c r="B199" s="14" t="s">
        <v>2177</v>
      </c>
      <c r="C199" s="14">
        <v>5</v>
      </c>
      <c r="D199" s="14" t="s">
        <v>1976</v>
      </c>
      <c r="E199" s="15" t="s">
        <v>10</v>
      </c>
      <c r="F199" s="16">
        <f>IFERROR(VLOOKUP($A199,'[1]Resultado Atuarial'!$A$6:$P$2143,14,FALSE),"")</f>
        <v>23543374.640000001</v>
      </c>
      <c r="G199" s="16">
        <f>IFERROR(VLOOKUP($A199,'[1]Resultado Atuarial'!$A$6:$P$2143,7,FALSE)+VLOOKUP($A199,'[1]Resultado Atuarial'!$A$6:$P$2143,11,FALSE),"")</f>
        <v>47268554</v>
      </c>
      <c r="H199" s="16">
        <f>IFERROR(VLOOKUP($A199,'[1]Resultado Atuarial'!$A$6:$P$2143,8,FALSE)+VLOOKUP($A199,'[1]Resultado Atuarial'!$A$6:$P$2143,12,FALSE),"")</f>
        <v>154839533.21000001</v>
      </c>
      <c r="I199" s="16">
        <f t="shared" si="9"/>
        <v>-178564712.56999999</v>
      </c>
      <c r="J199" s="17">
        <f t="shared" si="10"/>
        <v>0.49807689568841051</v>
      </c>
      <c r="K199" s="17">
        <f t="shared" si="11"/>
        <v>0.11648902804931949</v>
      </c>
      <c r="L199" s="14" t="s">
        <v>2154</v>
      </c>
    </row>
    <row r="200" spans="1:12" ht="12.95" customHeight="1" x14ac:dyDescent="0.25">
      <c r="A200" s="13" t="s">
        <v>190</v>
      </c>
      <c r="B200" s="14" t="s">
        <v>2181</v>
      </c>
      <c r="C200" s="14">
        <v>6</v>
      </c>
      <c r="D200" s="14" t="s">
        <v>1976</v>
      </c>
      <c r="E200" s="15" t="s">
        <v>6</v>
      </c>
      <c r="F200" s="16">
        <f>IFERROR(VLOOKUP($A200,'[1]Resultado Atuarial'!$A$6:$P$2143,14,FALSE),"")</f>
        <v>1472582.76</v>
      </c>
      <c r="G200" s="16">
        <f>IFERROR(VLOOKUP($A200,'[1]Resultado Atuarial'!$A$6:$P$2143,7,FALSE)+VLOOKUP($A200,'[1]Resultado Atuarial'!$A$6:$P$2143,11,FALSE),"")</f>
        <v>316788.63</v>
      </c>
      <c r="H200" s="16">
        <f>IFERROR(VLOOKUP($A200,'[1]Resultado Atuarial'!$A$6:$P$2143,8,FALSE)+VLOOKUP($A200,'[1]Resultado Atuarial'!$A$6:$P$2143,12,FALSE),"")</f>
        <v>98384206.840000004</v>
      </c>
      <c r="I200" s="16">
        <f t="shared" si="9"/>
        <v>-97228412.710000008</v>
      </c>
      <c r="J200" s="17">
        <f t="shared" si="10"/>
        <v>4.6484710009952064</v>
      </c>
      <c r="K200" s="17">
        <f t="shared" si="11"/>
        <v>1.4919634325750939E-2</v>
      </c>
      <c r="L200" s="14" t="s">
        <v>2154</v>
      </c>
    </row>
    <row r="201" spans="1:12" ht="12.95" customHeight="1" x14ac:dyDescent="0.25">
      <c r="A201" s="13" t="s">
        <v>191</v>
      </c>
      <c r="B201" s="14" t="s">
        <v>2186</v>
      </c>
      <c r="C201" s="14">
        <v>4</v>
      </c>
      <c r="D201" s="14" t="s">
        <v>110</v>
      </c>
      <c r="E201" s="15" t="s">
        <v>10</v>
      </c>
      <c r="F201" s="16">
        <f>IFERROR(VLOOKUP($A201,'[1]Resultado Atuarial'!$A$6:$P$2143,14,FALSE),"")</f>
        <v>170088634.36000001</v>
      </c>
      <c r="G201" s="16">
        <f>IFERROR(VLOOKUP($A201,'[1]Resultado Atuarial'!$A$6:$P$2143,7,FALSE)+VLOOKUP($A201,'[1]Resultado Atuarial'!$A$6:$P$2143,11,FALSE),"")</f>
        <v>532331826.99000001</v>
      </c>
      <c r="H201" s="16">
        <f>IFERROR(VLOOKUP($A201,'[1]Resultado Atuarial'!$A$6:$P$2143,8,FALSE)+VLOOKUP($A201,'[1]Resultado Atuarial'!$A$6:$P$2143,12,FALSE),"")</f>
        <v>479506186.75999999</v>
      </c>
      <c r="I201" s="16">
        <f t="shared" si="9"/>
        <v>-841749379.38999999</v>
      </c>
      <c r="J201" s="17">
        <f t="shared" si="10"/>
        <v>0.31951618471084797</v>
      </c>
      <c r="K201" s="17">
        <f t="shared" si="11"/>
        <v>0.16809867987626792</v>
      </c>
      <c r="L201" s="14" t="s">
        <v>2154</v>
      </c>
    </row>
    <row r="202" spans="1:12" ht="12.95" customHeight="1" x14ac:dyDescent="0.25">
      <c r="A202" s="13" t="s">
        <v>192</v>
      </c>
      <c r="B202" s="14" t="s">
        <v>2174</v>
      </c>
      <c r="C202" s="14">
        <v>6</v>
      </c>
      <c r="D202" s="14" t="s">
        <v>1974</v>
      </c>
      <c r="E202" s="15" t="s">
        <v>6</v>
      </c>
      <c r="F202" s="16">
        <f>IFERROR(VLOOKUP($A202,'[1]Resultado Atuarial'!$A$6:$P$2143,14,FALSE),"")</f>
        <v>21384815.91</v>
      </c>
      <c r="G202" s="16">
        <f>IFERROR(VLOOKUP($A202,'[1]Resultado Atuarial'!$A$6:$P$2143,7,FALSE)+VLOOKUP($A202,'[1]Resultado Atuarial'!$A$6:$P$2143,11,FALSE),"")</f>
        <v>37574169.340000004</v>
      </c>
      <c r="H202" s="16">
        <f>IFERROR(VLOOKUP($A202,'[1]Resultado Atuarial'!$A$6:$P$2143,8,FALSE)+VLOOKUP($A202,'[1]Resultado Atuarial'!$A$6:$P$2143,12,FALSE),"")</f>
        <v>58427698.100000001</v>
      </c>
      <c r="I202" s="16">
        <f t="shared" si="9"/>
        <v>-74617051.530000001</v>
      </c>
      <c r="J202" s="17">
        <f t="shared" si="10"/>
        <v>0.56913609231101625</v>
      </c>
      <c r="K202" s="17">
        <f t="shared" si="11"/>
        <v>0.22275416593708711</v>
      </c>
      <c r="L202" s="14" t="s">
        <v>2154</v>
      </c>
    </row>
    <row r="203" spans="1:12" ht="12.95" customHeight="1" x14ac:dyDescent="0.25">
      <c r="A203" s="13" t="s">
        <v>1994</v>
      </c>
      <c r="B203" s="14" t="s">
        <v>2182</v>
      </c>
      <c r="C203" s="14">
        <v>8</v>
      </c>
      <c r="D203" s="14" t="s">
        <v>1976</v>
      </c>
      <c r="E203" s="15" t="s">
        <v>2154</v>
      </c>
      <c r="F203" s="16" t="str">
        <f>IFERROR(VLOOKUP($A203,'[1]Resultado Atuarial'!$A$6:$P$2143,14,FALSE),"")</f>
        <v/>
      </c>
      <c r="G203" s="16" t="str">
        <f>IFERROR(VLOOKUP($A203,'[1]Resultado Atuarial'!$A$6:$P$2143,7,FALSE)+VLOOKUP($A203,'[1]Resultado Atuarial'!$A$6:$P$2143,11,FALSE),"")</f>
        <v/>
      </c>
      <c r="H203" s="16" t="str">
        <f>IFERROR(VLOOKUP($A203,'[1]Resultado Atuarial'!$A$6:$P$2143,8,FALSE)+VLOOKUP($A203,'[1]Resultado Atuarial'!$A$6:$P$2143,12,FALSE),"")</f>
        <v/>
      </c>
      <c r="I203" s="16" t="str">
        <f t="shared" si="9"/>
        <v/>
      </c>
      <c r="J203" s="17" t="str">
        <f t="shared" si="10"/>
        <v/>
      </c>
      <c r="K203" s="17" t="str">
        <f t="shared" si="11"/>
        <v/>
      </c>
      <c r="L203" s="14" t="s">
        <v>2154</v>
      </c>
    </row>
    <row r="204" spans="1:12" ht="12.95" customHeight="1" x14ac:dyDescent="0.25">
      <c r="A204" s="13" t="s">
        <v>193</v>
      </c>
      <c r="B204" s="14" t="s">
        <v>2185</v>
      </c>
      <c r="C204" s="14">
        <v>7</v>
      </c>
      <c r="D204" s="14" t="s">
        <v>1977</v>
      </c>
      <c r="E204" s="15" t="s">
        <v>6</v>
      </c>
      <c r="F204" s="16">
        <f>IFERROR(VLOOKUP($A204,'[1]Resultado Atuarial'!$A$6:$P$2143,14,FALSE),"")</f>
        <v>30024666.199999999</v>
      </c>
      <c r="G204" s="16">
        <f>IFERROR(VLOOKUP($A204,'[1]Resultado Atuarial'!$A$6:$P$2143,7,FALSE)+VLOOKUP($A204,'[1]Resultado Atuarial'!$A$6:$P$2143,11,FALSE),"")</f>
        <v>21385760.989999998</v>
      </c>
      <c r="H204" s="16">
        <f>IFERROR(VLOOKUP($A204,'[1]Resultado Atuarial'!$A$6:$P$2143,8,FALSE)+VLOOKUP($A204,'[1]Resultado Atuarial'!$A$6:$P$2143,12,FALSE),"")</f>
        <v>21791912.5</v>
      </c>
      <c r="I204" s="16">
        <f t="shared" si="9"/>
        <v>-13153007.289999999</v>
      </c>
      <c r="J204" s="17">
        <f t="shared" si="10"/>
        <v>1.403955941247055</v>
      </c>
      <c r="K204" s="17">
        <f t="shared" si="11"/>
        <v>0.69537480306700061</v>
      </c>
      <c r="L204" s="14" t="s">
        <v>2154</v>
      </c>
    </row>
    <row r="205" spans="1:12" ht="12.95" customHeight="1" x14ac:dyDescent="0.25">
      <c r="A205" s="13" t="s">
        <v>194</v>
      </c>
      <c r="B205" s="14" t="s">
        <v>2186</v>
      </c>
      <c r="C205" s="14">
        <v>3</v>
      </c>
      <c r="D205" s="14" t="s">
        <v>110</v>
      </c>
      <c r="E205" s="15" t="s">
        <v>6</v>
      </c>
      <c r="F205" s="16">
        <f>IFERROR(VLOOKUP($A205,'[1]Resultado Atuarial'!$A$6:$P$2143,14,FALSE),"")</f>
        <v>1803194347.3900001</v>
      </c>
      <c r="G205" s="16">
        <f>IFERROR(VLOOKUP($A205,'[1]Resultado Atuarial'!$A$6:$P$2143,7,FALSE)+VLOOKUP($A205,'[1]Resultado Atuarial'!$A$6:$P$2143,11,FALSE),"")</f>
        <v>836875655.91999996</v>
      </c>
      <c r="H205" s="16">
        <f>IFERROR(VLOOKUP($A205,'[1]Resultado Atuarial'!$A$6:$P$2143,8,FALSE)+VLOOKUP($A205,'[1]Resultado Atuarial'!$A$6:$P$2143,12,FALSE),"")</f>
        <v>1025285801.17</v>
      </c>
      <c r="I205" s="16">
        <f t="shared" si="9"/>
        <v>-58967109.699999809</v>
      </c>
      <c r="J205" s="17">
        <f t="shared" si="10"/>
        <v>2.1546741557534017</v>
      </c>
      <c r="K205" s="17">
        <f t="shared" si="11"/>
        <v>0.96833405101609837</v>
      </c>
      <c r="L205" s="14" t="s">
        <v>2154</v>
      </c>
    </row>
    <row r="206" spans="1:12" ht="12.95" customHeight="1" x14ac:dyDescent="0.25">
      <c r="A206" s="13" t="s">
        <v>1995</v>
      </c>
      <c r="B206" s="14" t="s">
        <v>2194</v>
      </c>
      <c r="C206" s="14">
        <v>8</v>
      </c>
      <c r="D206" s="14" t="s">
        <v>1976</v>
      </c>
      <c r="E206" s="15" t="s">
        <v>2154</v>
      </c>
      <c r="F206" s="16" t="str">
        <f>IFERROR(VLOOKUP($A206,'[1]Resultado Atuarial'!$A$6:$P$2143,14,FALSE),"")</f>
        <v/>
      </c>
      <c r="G206" s="16" t="str">
        <f>IFERROR(VLOOKUP($A206,'[1]Resultado Atuarial'!$A$6:$P$2143,7,FALSE)+VLOOKUP($A206,'[1]Resultado Atuarial'!$A$6:$P$2143,11,FALSE),"")</f>
        <v/>
      </c>
      <c r="H206" s="16" t="str">
        <f>IFERROR(VLOOKUP($A206,'[1]Resultado Atuarial'!$A$6:$P$2143,8,FALSE)+VLOOKUP($A206,'[1]Resultado Atuarial'!$A$6:$P$2143,12,FALSE),"")</f>
        <v/>
      </c>
      <c r="I206" s="16" t="str">
        <f t="shared" si="9"/>
        <v/>
      </c>
      <c r="J206" s="17" t="str">
        <f t="shared" si="10"/>
        <v/>
      </c>
      <c r="K206" s="17" t="str">
        <f t="shared" si="11"/>
        <v/>
      </c>
      <c r="L206" s="14" t="s">
        <v>2154</v>
      </c>
    </row>
    <row r="207" spans="1:12" ht="12.95" customHeight="1" x14ac:dyDescent="0.25">
      <c r="A207" s="13" t="s">
        <v>195</v>
      </c>
      <c r="B207" s="14" t="s">
        <v>2178</v>
      </c>
      <c r="C207" s="14">
        <v>8</v>
      </c>
      <c r="D207" s="14" t="s">
        <v>1976</v>
      </c>
      <c r="E207" s="15" t="s">
        <v>6</v>
      </c>
      <c r="F207" s="16">
        <f>IFERROR(VLOOKUP($A207,'[1]Resultado Atuarial'!$A$6:$P$2143,14,FALSE),"")</f>
        <v>9131174.2599999998</v>
      </c>
      <c r="G207" s="16">
        <f>IFERROR(VLOOKUP($A207,'[1]Resultado Atuarial'!$A$6:$P$2143,7,FALSE)+VLOOKUP($A207,'[1]Resultado Atuarial'!$A$6:$P$2143,11,FALSE),"")</f>
        <v>0</v>
      </c>
      <c r="H207" s="16">
        <f>IFERROR(VLOOKUP($A207,'[1]Resultado Atuarial'!$A$6:$P$2143,8,FALSE)+VLOOKUP($A207,'[1]Resultado Atuarial'!$A$6:$P$2143,12,FALSE),"")</f>
        <v>128675168.77</v>
      </c>
      <c r="I207" s="16">
        <f t="shared" si="9"/>
        <v>-119543994.50999999</v>
      </c>
      <c r="J207" s="17" t="str">
        <f t="shared" si="10"/>
        <v/>
      </c>
      <c r="K207" s="17">
        <f t="shared" si="11"/>
        <v>7.0962986466499123E-2</v>
      </c>
      <c r="L207" s="14" t="s">
        <v>2154</v>
      </c>
    </row>
    <row r="208" spans="1:12" ht="12.95" customHeight="1" x14ac:dyDescent="0.25">
      <c r="A208" s="13" t="s">
        <v>196</v>
      </c>
      <c r="B208" s="14" t="s">
        <v>2186</v>
      </c>
      <c r="C208" s="14">
        <v>3</v>
      </c>
      <c r="D208" s="14" t="s">
        <v>110</v>
      </c>
      <c r="E208" s="15" t="s">
        <v>6</v>
      </c>
      <c r="F208" s="16">
        <f>IFERROR(VLOOKUP($A208,'[1]Resultado Atuarial'!$A$6:$P$2143,14,FALSE),"")</f>
        <v>649562719.97000003</v>
      </c>
      <c r="G208" s="16">
        <f>IFERROR(VLOOKUP($A208,'[1]Resultado Atuarial'!$A$6:$P$2143,7,FALSE)+VLOOKUP($A208,'[1]Resultado Atuarial'!$A$6:$P$2143,11,FALSE),"")</f>
        <v>1823175262.9400001</v>
      </c>
      <c r="H208" s="16">
        <f>IFERROR(VLOOKUP($A208,'[1]Resultado Atuarial'!$A$6:$P$2143,8,FALSE)+VLOOKUP($A208,'[1]Resultado Atuarial'!$A$6:$P$2143,12,FALSE),"")</f>
        <v>441497958.35000002</v>
      </c>
      <c r="I208" s="16">
        <f t="shared" si="9"/>
        <v>-1615110501.3200002</v>
      </c>
      <c r="J208" s="17">
        <f t="shared" si="10"/>
        <v>0.35628100774169885</v>
      </c>
      <c r="K208" s="17">
        <f t="shared" si="11"/>
        <v>0.2868240388341754</v>
      </c>
      <c r="L208" s="14" t="s">
        <v>2154</v>
      </c>
    </row>
    <row r="209" spans="1:12" ht="12.95" customHeight="1" x14ac:dyDescent="0.25">
      <c r="A209" s="13" t="s">
        <v>197</v>
      </c>
      <c r="B209" s="14" t="s">
        <v>2183</v>
      </c>
      <c r="C209" s="14">
        <v>8</v>
      </c>
      <c r="D209" s="14" t="s">
        <v>1976</v>
      </c>
      <c r="E209" s="15" t="s">
        <v>10</v>
      </c>
      <c r="F209" s="16">
        <f>IFERROR(VLOOKUP($A209,'[1]Resultado Atuarial'!$A$6:$P$2143,14,FALSE),"")</f>
        <v>90026.78</v>
      </c>
      <c r="G209" s="16">
        <f>IFERROR(VLOOKUP($A209,'[1]Resultado Atuarial'!$A$6:$P$2143,7,FALSE)+VLOOKUP($A209,'[1]Resultado Atuarial'!$A$6:$P$2143,11,FALSE),"")</f>
        <v>192045306.27000001</v>
      </c>
      <c r="H209" s="16">
        <f>IFERROR(VLOOKUP($A209,'[1]Resultado Atuarial'!$A$6:$P$2143,8,FALSE)+VLOOKUP($A209,'[1]Resultado Atuarial'!$A$6:$P$2143,12,FALSE),"")</f>
        <v>122712752.87</v>
      </c>
      <c r="I209" s="16">
        <f t="shared" si="9"/>
        <v>-314668032.36000001</v>
      </c>
      <c r="J209" s="17">
        <f t="shared" si="10"/>
        <v>4.6877886134550825E-4</v>
      </c>
      <c r="K209" s="17">
        <f t="shared" si="11"/>
        <v>2.8601898310714053E-4</v>
      </c>
      <c r="L209" s="14" t="s">
        <v>2154</v>
      </c>
    </row>
    <row r="210" spans="1:12" ht="12.95" customHeight="1" x14ac:dyDescent="0.25">
      <c r="A210" s="13" t="s">
        <v>198</v>
      </c>
      <c r="B210" s="14" t="s">
        <v>2186</v>
      </c>
      <c r="C210" s="14">
        <v>8</v>
      </c>
      <c r="D210" s="14" t="s">
        <v>110</v>
      </c>
      <c r="E210" s="15" t="s">
        <v>30</v>
      </c>
      <c r="F210" s="16">
        <f>IFERROR(VLOOKUP($A210,'[1]Resultado Atuarial'!$A$6:$P$2143,14,FALSE),"")</f>
        <v>105376615.26000001</v>
      </c>
      <c r="G210" s="16">
        <f>IFERROR(VLOOKUP($A210,'[1]Resultado Atuarial'!$A$6:$P$2143,7,FALSE)+VLOOKUP($A210,'[1]Resultado Atuarial'!$A$6:$P$2143,11,FALSE),"")</f>
        <v>198531441.34</v>
      </c>
      <c r="H210" s="16">
        <f>IFERROR(VLOOKUP($A210,'[1]Resultado Atuarial'!$A$6:$P$2143,8,FALSE)+VLOOKUP($A210,'[1]Resultado Atuarial'!$A$6:$P$2143,12,FALSE),"")</f>
        <v>194859985.90000001</v>
      </c>
      <c r="I210" s="16">
        <f t="shared" si="9"/>
        <v>-288014811.98000002</v>
      </c>
      <c r="J210" s="17">
        <f t="shared" si="10"/>
        <v>0.53078048770891983</v>
      </c>
      <c r="K210" s="17">
        <f t="shared" si="11"/>
        <v>0.26786708596908976</v>
      </c>
      <c r="L210" s="14" t="s">
        <v>2154</v>
      </c>
    </row>
    <row r="211" spans="1:12" ht="12.95" customHeight="1" x14ac:dyDescent="0.25">
      <c r="A211" s="13" t="s">
        <v>199</v>
      </c>
      <c r="B211" s="14" t="s">
        <v>2178</v>
      </c>
      <c r="C211" s="14">
        <v>5</v>
      </c>
      <c r="D211" s="14" t="s">
        <v>1976</v>
      </c>
      <c r="E211" s="15" t="s">
        <v>10</v>
      </c>
      <c r="F211" s="16">
        <f>IFERROR(VLOOKUP($A211,'[1]Resultado Atuarial'!$A$6:$P$2143,14,FALSE),"")</f>
        <v>50463742.780000001</v>
      </c>
      <c r="G211" s="16">
        <f>IFERROR(VLOOKUP($A211,'[1]Resultado Atuarial'!$A$6:$P$2143,7,FALSE)+VLOOKUP($A211,'[1]Resultado Atuarial'!$A$6:$P$2143,11,FALSE),"")</f>
        <v>68086185.379999995</v>
      </c>
      <c r="H211" s="16">
        <f>IFERROR(VLOOKUP($A211,'[1]Resultado Atuarial'!$A$6:$P$2143,8,FALSE)+VLOOKUP($A211,'[1]Resultado Atuarial'!$A$6:$P$2143,12,FALSE),"")</f>
        <v>140637660.81999999</v>
      </c>
      <c r="I211" s="16">
        <f t="shared" si="9"/>
        <v>-158260103.41999999</v>
      </c>
      <c r="J211" s="17">
        <f t="shared" si="10"/>
        <v>0.74117447611954912</v>
      </c>
      <c r="K211" s="17">
        <f t="shared" si="11"/>
        <v>0.24177277152915938</v>
      </c>
      <c r="L211" s="14" t="s">
        <v>2154</v>
      </c>
    </row>
    <row r="212" spans="1:12" ht="12.95" customHeight="1" x14ac:dyDescent="0.25">
      <c r="A212" s="13" t="s">
        <v>200</v>
      </c>
      <c r="B212" s="14" t="s">
        <v>2174</v>
      </c>
      <c r="C212" s="14">
        <v>6</v>
      </c>
      <c r="D212" s="14" t="s">
        <v>1974</v>
      </c>
      <c r="E212" s="15" t="s">
        <v>6</v>
      </c>
      <c r="F212" s="16">
        <f>IFERROR(VLOOKUP($A212,'[1]Resultado Atuarial'!$A$6:$P$2143,14,FALSE),"")</f>
        <v>21384171.829999998</v>
      </c>
      <c r="G212" s="16">
        <f>IFERROR(VLOOKUP($A212,'[1]Resultado Atuarial'!$A$6:$P$2143,7,FALSE)+VLOOKUP($A212,'[1]Resultado Atuarial'!$A$6:$P$2143,11,FALSE),"")</f>
        <v>55331895.68</v>
      </c>
      <c r="H212" s="16">
        <f>IFERROR(VLOOKUP($A212,'[1]Resultado Atuarial'!$A$6:$P$2143,8,FALSE)+VLOOKUP($A212,'[1]Resultado Atuarial'!$A$6:$P$2143,12,FALSE),"")</f>
        <v>95437260.409999996</v>
      </c>
      <c r="I212" s="16">
        <f t="shared" si="9"/>
        <v>-129384984.25999999</v>
      </c>
      <c r="J212" s="17">
        <f t="shared" si="10"/>
        <v>0.38647097785463036</v>
      </c>
      <c r="K212" s="17">
        <f t="shared" si="11"/>
        <v>0.14183386300335163</v>
      </c>
      <c r="L212" s="14" t="s">
        <v>2154</v>
      </c>
    </row>
    <row r="213" spans="1:12" ht="12.95" customHeight="1" x14ac:dyDescent="0.25">
      <c r="A213" s="13" t="s">
        <v>201</v>
      </c>
      <c r="B213" s="14" t="s">
        <v>2180</v>
      </c>
      <c r="C213" s="14">
        <v>6</v>
      </c>
      <c r="D213" s="14" t="s">
        <v>1977</v>
      </c>
      <c r="E213" s="15" t="s">
        <v>6</v>
      </c>
      <c r="F213" s="16">
        <f>IFERROR(VLOOKUP($A213,'[1]Resultado Atuarial'!$A$6:$P$2143,14,FALSE),"")</f>
        <v>22850434.199999999</v>
      </c>
      <c r="G213" s="16">
        <f>IFERROR(VLOOKUP($A213,'[1]Resultado Atuarial'!$A$6:$P$2143,7,FALSE)+VLOOKUP($A213,'[1]Resultado Atuarial'!$A$6:$P$2143,11,FALSE),"")</f>
        <v>60067824.409999996</v>
      </c>
      <c r="H213" s="16">
        <f>IFERROR(VLOOKUP($A213,'[1]Resultado Atuarial'!$A$6:$P$2143,8,FALSE)+VLOOKUP($A213,'[1]Resultado Atuarial'!$A$6:$P$2143,12,FALSE),"")</f>
        <v>49976249.789999999</v>
      </c>
      <c r="I213" s="16">
        <f t="shared" si="9"/>
        <v>-87193640</v>
      </c>
      <c r="J213" s="17">
        <f t="shared" si="10"/>
        <v>0.38041055131332335</v>
      </c>
      <c r="K213" s="17">
        <f t="shared" si="11"/>
        <v>0.20764802072368202</v>
      </c>
      <c r="L213" s="14" t="s">
        <v>2154</v>
      </c>
    </row>
    <row r="214" spans="1:12" ht="12.95" customHeight="1" x14ac:dyDescent="0.25">
      <c r="A214" s="13" t="s">
        <v>1996</v>
      </c>
      <c r="B214" s="14" t="s">
        <v>2194</v>
      </c>
      <c r="C214" s="14">
        <v>8</v>
      </c>
      <c r="D214" s="14" t="s">
        <v>1976</v>
      </c>
      <c r="E214" s="15" t="s">
        <v>2154</v>
      </c>
      <c r="F214" s="16" t="str">
        <f>IFERROR(VLOOKUP($A214,'[1]Resultado Atuarial'!$A$6:$P$2143,14,FALSE),"")</f>
        <v/>
      </c>
      <c r="G214" s="16" t="str">
        <f>IFERROR(VLOOKUP($A214,'[1]Resultado Atuarial'!$A$6:$P$2143,7,FALSE)+VLOOKUP($A214,'[1]Resultado Atuarial'!$A$6:$P$2143,11,FALSE),"")</f>
        <v/>
      </c>
      <c r="H214" s="16" t="str">
        <f>IFERROR(VLOOKUP($A214,'[1]Resultado Atuarial'!$A$6:$P$2143,8,FALSE)+VLOOKUP($A214,'[1]Resultado Atuarial'!$A$6:$P$2143,12,FALSE),"")</f>
        <v/>
      </c>
      <c r="I214" s="16" t="str">
        <f t="shared" si="9"/>
        <v/>
      </c>
      <c r="J214" s="17" t="str">
        <f t="shared" si="10"/>
        <v/>
      </c>
      <c r="K214" s="17" t="str">
        <f t="shared" si="11"/>
        <v/>
      </c>
      <c r="L214" s="14" t="s">
        <v>2154</v>
      </c>
    </row>
    <row r="215" spans="1:12" ht="12.95" customHeight="1" x14ac:dyDescent="0.25">
      <c r="A215" s="13" t="s">
        <v>202</v>
      </c>
      <c r="B215" s="14" t="s">
        <v>2175</v>
      </c>
      <c r="C215" s="14">
        <v>2</v>
      </c>
      <c r="D215" s="14" t="s">
        <v>1975</v>
      </c>
      <c r="E215" s="15" t="s">
        <v>30</v>
      </c>
      <c r="F215" s="16">
        <f>IFERROR(VLOOKUP($A215,'[1]Resultado Atuarial'!$A$6:$P$2143,14,FALSE),"")</f>
        <v>438133703.55000001</v>
      </c>
      <c r="G215" s="16">
        <f>IFERROR(VLOOKUP($A215,'[1]Resultado Atuarial'!$A$6:$P$2143,7,FALSE)+VLOOKUP($A215,'[1]Resultado Atuarial'!$A$6:$P$2143,11,FALSE),"")</f>
        <v>3992266539.5599999</v>
      </c>
      <c r="H215" s="16">
        <f>IFERROR(VLOOKUP($A215,'[1]Resultado Atuarial'!$A$6:$P$2143,8,FALSE)+VLOOKUP($A215,'[1]Resultado Atuarial'!$A$6:$P$2143,12,FALSE),"")</f>
        <v>8792332914.5799999</v>
      </c>
      <c r="I215" s="16">
        <f t="shared" si="9"/>
        <v>-12346465750.59</v>
      </c>
      <c r="J215" s="17">
        <f t="shared" si="10"/>
        <v>0.10974560420965482</v>
      </c>
      <c r="K215" s="17">
        <f t="shared" si="11"/>
        <v>3.4270428660799414E-2</v>
      </c>
      <c r="L215" s="14" t="s">
        <v>2154</v>
      </c>
    </row>
    <row r="216" spans="1:12" ht="12.95" customHeight="1" x14ac:dyDescent="0.25">
      <c r="A216" s="13" t="s">
        <v>203</v>
      </c>
      <c r="B216" s="14" t="s">
        <v>2183</v>
      </c>
      <c r="C216" s="14">
        <v>7</v>
      </c>
      <c r="D216" s="14" t="s">
        <v>1976</v>
      </c>
      <c r="E216" s="15" t="s">
        <v>6</v>
      </c>
      <c r="F216" s="16">
        <f>IFERROR(VLOOKUP($A216,'[1]Resultado Atuarial'!$A$6:$P$2143,14,FALSE),"")</f>
        <v>9765397.4500000011</v>
      </c>
      <c r="G216" s="16">
        <f>IFERROR(VLOOKUP($A216,'[1]Resultado Atuarial'!$A$6:$P$2143,7,FALSE)+VLOOKUP($A216,'[1]Resultado Atuarial'!$A$6:$P$2143,11,FALSE),"")</f>
        <v>28626473.609999999</v>
      </c>
      <c r="H216" s="16">
        <f>IFERROR(VLOOKUP($A216,'[1]Resultado Atuarial'!$A$6:$P$2143,8,FALSE)+VLOOKUP($A216,'[1]Resultado Atuarial'!$A$6:$P$2143,12,FALSE),"")</f>
        <v>39166758.850000001</v>
      </c>
      <c r="I216" s="16">
        <f t="shared" si="9"/>
        <v>-58027835.009999998</v>
      </c>
      <c r="J216" s="17">
        <f t="shared" si="10"/>
        <v>0.34113169449515024</v>
      </c>
      <c r="K216" s="17">
        <f t="shared" si="11"/>
        <v>0.1440467889735435</v>
      </c>
      <c r="L216" s="14" t="s">
        <v>2154</v>
      </c>
    </row>
    <row r="217" spans="1:12" ht="12.95" customHeight="1" x14ac:dyDescent="0.25">
      <c r="A217" s="13" t="s">
        <v>204</v>
      </c>
      <c r="B217" s="14" t="s">
        <v>2181</v>
      </c>
      <c r="C217" s="14">
        <v>6</v>
      </c>
      <c r="D217" s="14" t="s">
        <v>1976</v>
      </c>
      <c r="E217" s="15" t="s">
        <v>10</v>
      </c>
      <c r="F217" s="16">
        <f>IFERROR(VLOOKUP($A217,'[1]Resultado Atuarial'!$A$6:$P$2143,14,FALSE),"")</f>
        <v>479298.52</v>
      </c>
      <c r="G217" s="16">
        <f>IFERROR(VLOOKUP($A217,'[1]Resultado Atuarial'!$A$6:$P$2143,7,FALSE)+VLOOKUP($A217,'[1]Resultado Atuarial'!$A$6:$P$2143,11,FALSE),"")</f>
        <v>70419184.650000006</v>
      </c>
      <c r="H217" s="16">
        <f>IFERROR(VLOOKUP($A217,'[1]Resultado Atuarial'!$A$6:$P$2143,8,FALSE)+VLOOKUP($A217,'[1]Resultado Atuarial'!$A$6:$P$2143,12,FALSE),"")</f>
        <v>77315878.989999995</v>
      </c>
      <c r="I217" s="16">
        <f t="shared" si="9"/>
        <v>-147255765.12</v>
      </c>
      <c r="J217" s="17">
        <f t="shared" si="10"/>
        <v>6.8063628169259122E-3</v>
      </c>
      <c r="K217" s="17">
        <f t="shared" si="11"/>
        <v>3.2443111891700409E-3</v>
      </c>
      <c r="L217" s="14" t="s">
        <v>2154</v>
      </c>
    </row>
    <row r="218" spans="1:12" ht="12.95" customHeight="1" x14ac:dyDescent="0.25">
      <c r="A218" s="13" t="s">
        <v>1997</v>
      </c>
      <c r="B218" s="14" t="s">
        <v>2183</v>
      </c>
      <c r="C218" s="14">
        <v>8</v>
      </c>
      <c r="D218" s="14" t="s">
        <v>1976</v>
      </c>
      <c r="E218" s="15" t="s">
        <v>2154</v>
      </c>
      <c r="F218" s="16" t="str">
        <f>IFERROR(VLOOKUP($A218,'[1]Resultado Atuarial'!$A$6:$P$2143,14,FALSE),"")</f>
        <v/>
      </c>
      <c r="G218" s="16" t="str">
        <f>IFERROR(VLOOKUP($A218,'[1]Resultado Atuarial'!$A$6:$P$2143,7,FALSE)+VLOOKUP($A218,'[1]Resultado Atuarial'!$A$6:$P$2143,11,FALSE),"")</f>
        <v/>
      </c>
      <c r="H218" s="16" t="str">
        <f>IFERROR(VLOOKUP($A218,'[1]Resultado Atuarial'!$A$6:$P$2143,8,FALSE)+VLOOKUP($A218,'[1]Resultado Atuarial'!$A$6:$P$2143,12,FALSE),"")</f>
        <v/>
      </c>
      <c r="I218" s="16" t="str">
        <f t="shared" si="9"/>
        <v/>
      </c>
      <c r="J218" s="17" t="str">
        <f t="shared" si="10"/>
        <v/>
      </c>
      <c r="K218" s="17" t="str">
        <f t="shared" si="11"/>
        <v/>
      </c>
      <c r="L218" s="14" t="s">
        <v>2154</v>
      </c>
    </row>
    <row r="219" spans="1:12" ht="12.95" customHeight="1" x14ac:dyDescent="0.25">
      <c r="A219" s="13" t="s">
        <v>205</v>
      </c>
      <c r="B219" s="14" t="s">
        <v>2192</v>
      </c>
      <c r="C219" s="14">
        <v>3</v>
      </c>
      <c r="D219" s="14" t="s">
        <v>110</v>
      </c>
      <c r="E219" s="15" t="s">
        <v>10</v>
      </c>
      <c r="F219" s="16">
        <f>IFERROR(VLOOKUP($A219,'[1]Resultado Atuarial'!$A$6:$P$2143,14,FALSE),"")</f>
        <v>248885158.88999999</v>
      </c>
      <c r="G219" s="16">
        <f>IFERROR(VLOOKUP($A219,'[1]Resultado Atuarial'!$A$6:$P$2143,7,FALSE)+VLOOKUP($A219,'[1]Resultado Atuarial'!$A$6:$P$2143,11,FALSE),"")</f>
        <v>335083606.24000001</v>
      </c>
      <c r="H219" s="16">
        <f>IFERROR(VLOOKUP($A219,'[1]Resultado Atuarial'!$A$6:$P$2143,8,FALSE)+VLOOKUP($A219,'[1]Resultado Atuarial'!$A$6:$P$2143,12,FALSE),"")</f>
        <v>932639609.37</v>
      </c>
      <c r="I219" s="16">
        <f t="shared" si="9"/>
        <v>-1018838056.72</v>
      </c>
      <c r="J219" s="17">
        <f t="shared" si="10"/>
        <v>0.74275540269713669</v>
      </c>
      <c r="K219" s="17">
        <f t="shared" si="11"/>
        <v>0.19632452559468352</v>
      </c>
      <c r="L219" s="14" t="s">
        <v>2154</v>
      </c>
    </row>
    <row r="220" spans="1:12" ht="12.95" customHeight="1" x14ac:dyDescent="0.25">
      <c r="A220" s="13" t="s">
        <v>1998</v>
      </c>
      <c r="B220" s="14" t="s">
        <v>2187</v>
      </c>
      <c r="C220" s="14">
        <v>8</v>
      </c>
      <c r="D220" s="14" t="s">
        <v>110</v>
      </c>
      <c r="E220" s="15" t="s">
        <v>2154</v>
      </c>
      <c r="F220" s="16" t="str">
        <f>IFERROR(VLOOKUP($A220,'[1]Resultado Atuarial'!$A$6:$P$2143,14,FALSE),"")</f>
        <v/>
      </c>
      <c r="G220" s="16" t="str">
        <f>IFERROR(VLOOKUP($A220,'[1]Resultado Atuarial'!$A$6:$P$2143,7,FALSE)+VLOOKUP($A220,'[1]Resultado Atuarial'!$A$6:$P$2143,11,FALSE),"")</f>
        <v/>
      </c>
      <c r="H220" s="16" t="str">
        <f>IFERROR(VLOOKUP($A220,'[1]Resultado Atuarial'!$A$6:$P$2143,8,FALSE)+VLOOKUP($A220,'[1]Resultado Atuarial'!$A$6:$P$2143,12,FALSE),"")</f>
        <v/>
      </c>
      <c r="I220" s="16" t="str">
        <f t="shared" si="9"/>
        <v/>
      </c>
      <c r="J220" s="17" t="str">
        <f t="shared" si="10"/>
        <v/>
      </c>
      <c r="K220" s="17" t="str">
        <f t="shared" si="11"/>
        <v/>
      </c>
      <c r="L220" s="14" t="s">
        <v>2154</v>
      </c>
    </row>
    <row r="221" spans="1:12" ht="12.95" customHeight="1" x14ac:dyDescent="0.25">
      <c r="A221" s="13" t="s">
        <v>206</v>
      </c>
      <c r="B221" s="14" t="s">
        <v>2187</v>
      </c>
      <c r="C221" s="14">
        <v>2</v>
      </c>
      <c r="D221" s="14" t="s">
        <v>110</v>
      </c>
      <c r="E221" s="15" t="s">
        <v>6</v>
      </c>
      <c r="F221" s="16">
        <f>IFERROR(VLOOKUP($A221,'[1]Resultado Atuarial'!$A$6:$P$2143,14,FALSE),"")</f>
        <v>745658941.95000005</v>
      </c>
      <c r="G221" s="16">
        <f>IFERROR(VLOOKUP($A221,'[1]Resultado Atuarial'!$A$6:$P$2143,7,FALSE)+VLOOKUP($A221,'[1]Resultado Atuarial'!$A$6:$P$2143,11,FALSE),"")</f>
        <v>21429719441.100002</v>
      </c>
      <c r="H221" s="16">
        <f>IFERROR(VLOOKUP($A221,'[1]Resultado Atuarial'!$A$6:$P$2143,8,FALSE)+VLOOKUP($A221,'[1]Resultado Atuarial'!$A$6:$P$2143,12,FALSE),"")</f>
        <v>35021290989.769997</v>
      </c>
      <c r="I221" s="16">
        <f t="shared" si="9"/>
        <v>-55705351488.919998</v>
      </c>
      <c r="J221" s="17">
        <f t="shared" si="10"/>
        <v>3.4795553156888405E-2</v>
      </c>
      <c r="K221" s="17">
        <f t="shared" si="11"/>
        <v>1.320895651395178E-2</v>
      </c>
      <c r="L221" s="14" t="s">
        <v>2154</v>
      </c>
    </row>
    <row r="222" spans="1:12" ht="12.95" customHeight="1" x14ac:dyDescent="0.25">
      <c r="A222" s="13" t="s">
        <v>207</v>
      </c>
      <c r="B222" s="14" t="s">
        <v>2181</v>
      </c>
      <c r="C222" s="14">
        <v>5</v>
      </c>
      <c r="D222" s="14" t="s">
        <v>1976</v>
      </c>
      <c r="E222" s="15" t="s">
        <v>30</v>
      </c>
      <c r="F222" s="16">
        <f>IFERROR(VLOOKUP($A222,'[1]Resultado Atuarial'!$A$6:$P$2143,14,FALSE),"")</f>
        <v>25699806.98</v>
      </c>
      <c r="G222" s="16">
        <f>IFERROR(VLOOKUP($A222,'[1]Resultado Atuarial'!$A$6:$P$2143,7,FALSE)+VLOOKUP($A222,'[1]Resultado Atuarial'!$A$6:$P$2143,11,FALSE),"")</f>
        <v>99744566.459999993</v>
      </c>
      <c r="H222" s="16">
        <f>IFERROR(VLOOKUP($A222,'[1]Resultado Atuarial'!$A$6:$P$2143,8,FALSE)+VLOOKUP($A222,'[1]Resultado Atuarial'!$A$6:$P$2143,12,FALSE),"")</f>
        <v>83538684.5</v>
      </c>
      <c r="I222" s="16">
        <f t="shared" si="9"/>
        <v>-157583443.97999999</v>
      </c>
      <c r="J222" s="17">
        <f t="shared" si="10"/>
        <v>0.25765621017868928</v>
      </c>
      <c r="K222" s="17">
        <f t="shared" si="11"/>
        <v>0.14021906991167876</v>
      </c>
      <c r="L222" s="14" t="s">
        <v>2154</v>
      </c>
    </row>
    <row r="223" spans="1:12" ht="12.95" customHeight="1" x14ac:dyDescent="0.25">
      <c r="A223" s="13" t="s">
        <v>208</v>
      </c>
      <c r="B223" s="14" t="s">
        <v>2194</v>
      </c>
      <c r="C223" s="14">
        <v>7</v>
      </c>
      <c r="D223" s="14" t="s">
        <v>1976</v>
      </c>
      <c r="E223" s="15" t="s">
        <v>6</v>
      </c>
      <c r="F223" s="16">
        <f>IFERROR(VLOOKUP($A223,'[1]Resultado Atuarial'!$A$6:$P$2143,14,FALSE),"")</f>
        <v>0</v>
      </c>
      <c r="G223" s="16">
        <f>IFERROR(VLOOKUP($A223,'[1]Resultado Atuarial'!$A$6:$P$2143,7,FALSE)+VLOOKUP($A223,'[1]Resultado Atuarial'!$A$6:$P$2143,11,FALSE),"")</f>
        <v>6586086.75</v>
      </c>
      <c r="H223" s="16">
        <f>IFERROR(VLOOKUP($A223,'[1]Resultado Atuarial'!$A$6:$P$2143,8,FALSE)+VLOOKUP($A223,'[1]Resultado Atuarial'!$A$6:$P$2143,12,FALSE),"")</f>
        <v>23161702.170000002</v>
      </c>
      <c r="I223" s="16">
        <f t="shared" si="9"/>
        <v>-29747788.920000002</v>
      </c>
      <c r="J223" s="17">
        <f t="shared" si="10"/>
        <v>0</v>
      </c>
      <c r="K223" s="17">
        <f t="shared" si="11"/>
        <v>0</v>
      </c>
      <c r="L223" s="14" t="s">
        <v>2154</v>
      </c>
    </row>
    <row r="224" spans="1:12" ht="12.95" customHeight="1" x14ac:dyDescent="0.25">
      <c r="A224" s="13" t="s">
        <v>1999</v>
      </c>
      <c r="B224" s="14" t="s">
        <v>2195</v>
      </c>
      <c r="C224" s="14">
        <v>8</v>
      </c>
      <c r="D224" s="14" t="s">
        <v>1975</v>
      </c>
      <c r="E224" s="15" t="s">
        <v>2154</v>
      </c>
      <c r="F224" s="16" t="str">
        <f>IFERROR(VLOOKUP($A224,'[1]Resultado Atuarial'!$A$6:$P$2143,14,FALSE),"")</f>
        <v/>
      </c>
      <c r="G224" s="16" t="str">
        <f>IFERROR(VLOOKUP($A224,'[1]Resultado Atuarial'!$A$6:$P$2143,7,FALSE)+VLOOKUP($A224,'[1]Resultado Atuarial'!$A$6:$P$2143,11,FALSE),"")</f>
        <v/>
      </c>
      <c r="H224" s="16" t="str">
        <f>IFERROR(VLOOKUP($A224,'[1]Resultado Atuarial'!$A$6:$P$2143,8,FALSE)+VLOOKUP($A224,'[1]Resultado Atuarial'!$A$6:$P$2143,12,FALSE),"")</f>
        <v/>
      </c>
      <c r="I224" s="16" t="str">
        <f t="shared" si="9"/>
        <v/>
      </c>
      <c r="J224" s="17" t="str">
        <f t="shared" si="10"/>
        <v/>
      </c>
      <c r="K224" s="17" t="str">
        <f t="shared" si="11"/>
        <v/>
      </c>
      <c r="L224" s="14" t="s">
        <v>2154</v>
      </c>
    </row>
    <row r="225" spans="1:12" ht="12.95" customHeight="1" x14ac:dyDescent="0.25">
      <c r="A225" s="13" t="s">
        <v>209</v>
      </c>
      <c r="B225" s="14" t="s">
        <v>2185</v>
      </c>
      <c r="C225" s="14">
        <v>4</v>
      </c>
      <c r="D225" s="14" t="s">
        <v>1977</v>
      </c>
      <c r="E225" s="15" t="s">
        <v>6</v>
      </c>
      <c r="F225" s="16">
        <f>IFERROR(VLOOKUP($A225,'[1]Resultado Atuarial'!$A$6:$P$2143,14,FALSE),"")</f>
        <v>474968071.60000002</v>
      </c>
      <c r="G225" s="16">
        <f>IFERROR(VLOOKUP($A225,'[1]Resultado Atuarial'!$A$6:$P$2143,7,FALSE)+VLOOKUP($A225,'[1]Resultado Atuarial'!$A$6:$P$2143,11,FALSE),"")</f>
        <v>652210341.19000006</v>
      </c>
      <c r="H225" s="16">
        <f>IFERROR(VLOOKUP($A225,'[1]Resultado Atuarial'!$A$6:$P$2143,8,FALSE)+VLOOKUP($A225,'[1]Resultado Atuarial'!$A$6:$P$2143,12,FALSE),"")</f>
        <v>201044624.11000001</v>
      </c>
      <c r="I225" s="16">
        <f t="shared" si="9"/>
        <v>-378286893.70000005</v>
      </c>
      <c r="J225" s="17">
        <f t="shared" si="10"/>
        <v>0.72824369931545396</v>
      </c>
      <c r="K225" s="17">
        <f t="shared" si="11"/>
        <v>0.55665433067008718</v>
      </c>
      <c r="L225" s="14" t="s">
        <v>2154</v>
      </c>
    </row>
    <row r="226" spans="1:12" ht="12.95" customHeight="1" x14ac:dyDescent="0.25">
      <c r="A226" s="13" t="s">
        <v>210</v>
      </c>
      <c r="B226" s="14" t="s">
        <v>2187</v>
      </c>
      <c r="C226" s="14">
        <v>7</v>
      </c>
      <c r="D226" s="14" t="s">
        <v>110</v>
      </c>
      <c r="E226" s="15" t="s">
        <v>10</v>
      </c>
      <c r="F226" s="16">
        <f>IFERROR(VLOOKUP($A226,'[1]Resultado Atuarial'!$A$6:$P$2143,14,FALSE),"")</f>
        <v>6532167.7800000003</v>
      </c>
      <c r="G226" s="16">
        <f>IFERROR(VLOOKUP($A226,'[1]Resultado Atuarial'!$A$6:$P$2143,7,FALSE)+VLOOKUP($A226,'[1]Resultado Atuarial'!$A$6:$P$2143,11,FALSE),"")</f>
        <v>5462583.7000000002</v>
      </c>
      <c r="H226" s="16">
        <f>IFERROR(VLOOKUP($A226,'[1]Resultado Atuarial'!$A$6:$P$2143,8,FALSE)+VLOOKUP($A226,'[1]Resultado Atuarial'!$A$6:$P$2143,12,FALSE),"")</f>
        <v>11426821.109999999</v>
      </c>
      <c r="I226" s="16">
        <f t="shared" si="9"/>
        <v>-10357237.029999999</v>
      </c>
      <c r="J226" s="17">
        <f t="shared" si="10"/>
        <v>1.195801865699559</v>
      </c>
      <c r="K226" s="17">
        <f t="shared" si="11"/>
        <v>0.38676127746860495</v>
      </c>
      <c r="L226" s="14" t="s">
        <v>2154</v>
      </c>
    </row>
    <row r="227" spans="1:12" ht="12.95" customHeight="1" x14ac:dyDescent="0.25">
      <c r="A227" s="13" t="s">
        <v>211</v>
      </c>
      <c r="B227" s="14" t="s">
        <v>2186</v>
      </c>
      <c r="C227" s="14">
        <v>5</v>
      </c>
      <c r="D227" s="14" t="s">
        <v>110</v>
      </c>
      <c r="E227" s="15" t="s">
        <v>6</v>
      </c>
      <c r="F227" s="16">
        <f>IFERROR(VLOOKUP($A227,'[1]Resultado Atuarial'!$A$6:$P$2143,14,FALSE),"")</f>
        <v>453916623.08999997</v>
      </c>
      <c r="G227" s="16">
        <f>IFERROR(VLOOKUP($A227,'[1]Resultado Atuarial'!$A$6:$P$2143,7,FALSE)+VLOOKUP($A227,'[1]Resultado Atuarial'!$A$6:$P$2143,11,FALSE),"")</f>
        <v>192294892.90000001</v>
      </c>
      <c r="H227" s="16">
        <f>IFERROR(VLOOKUP($A227,'[1]Resultado Atuarial'!$A$6:$P$2143,8,FALSE)+VLOOKUP($A227,'[1]Resultado Atuarial'!$A$6:$P$2143,12,FALSE),"")</f>
        <v>444626391.61000001</v>
      </c>
      <c r="I227" s="16">
        <f t="shared" si="9"/>
        <v>-183004661.42000005</v>
      </c>
      <c r="J227" s="17">
        <f t="shared" si="10"/>
        <v>2.3605235492450252</v>
      </c>
      <c r="K227" s="17">
        <f t="shared" si="11"/>
        <v>0.71267303217729605</v>
      </c>
      <c r="L227" s="14" t="s">
        <v>2154</v>
      </c>
    </row>
    <row r="228" spans="1:12" ht="12.95" customHeight="1" x14ac:dyDescent="0.25">
      <c r="A228" s="13" t="s">
        <v>212</v>
      </c>
      <c r="B228" s="14" t="s">
        <v>2182</v>
      </c>
      <c r="C228" s="14">
        <v>7</v>
      </c>
      <c r="D228" s="14" t="s">
        <v>1976</v>
      </c>
      <c r="E228" s="15" t="s">
        <v>10</v>
      </c>
      <c r="F228" s="16">
        <f>IFERROR(VLOOKUP($A228,'[1]Resultado Atuarial'!$A$6:$P$2143,14,FALSE),"")</f>
        <v>1252864.6000000001</v>
      </c>
      <c r="G228" s="16">
        <f>IFERROR(VLOOKUP($A228,'[1]Resultado Atuarial'!$A$6:$P$2143,7,FALSE)+VLOOKUP($A228,'[1]Resultado Atuarial'!$A$6:$P$2143,11,FALSE),"")</f>
        <v>8138386.4000000004</v>
      </c>
      <c r="H228" s="16">
        <f>IFERROR(VLOOKUP($A228,'[1]Resultado Atuarial'!$A$6:$P$2143,8,FALSE)+VLOOKUP($A228,'[1]Resultado Atuarial'!$A$6:$P$2143,12,FALSE),"")</f>
        <v>15436180.880000001</v>
      </c>
      <c r="I228" s="16">
        <f t="shared" si="9"/>
        <v>-22321702.68</v>
      </c>
      <c r="J228" s="17">
        <f t="shared" si="10"/>
        <v>0.15394508670662282</v>
      </c>
      <c r="K228" s="17">
        <f t="shared" si="11"/>
        <v>5.3144754901308204E-2</v>
      </c>
      <c r="L228" s="14" t="s">
        <v>2154</v>
      </c>
    </row>
    <row r="229" spans="1:12" ht="12.95" customHeight="1" x14ac:dyDescent="0.25">
      <c r="A229" s="13" t="s">
        <v>213</v>
      </c>
      <c r="B229" s="14" t="s">
        <v>2195</v>
      </c>
      <c r="C229" s="14">
        <v>6</v>
      </c>
      <c r="D229" s="14" t="s">
        <v>1975</v>
      </c>
      <c r="E229" s="15" t="s">
        <v>10</v>
      </c>
      <c r="F229" s="16">
        <f>IFERROR(VLOOKUP($A229,'[1]Resultado Atuarial'!$A$6:$P$2143,14,FALSE),"")</f>
        <v>0</v>
      </c>
      <c r="G229" s="16">
        <f>IFERROR(VLOOKUP($A229,'[1]Resultado Atuarial'!$A$6:$P$2143,7,FALSE)+VLOOKUP($A229,'[1]Resultado Atuarial'!$A$6:$P$2143,11,FALSE),"")</f>
        <v>266790.44</v>
      </c>
      <c r="H229" s="16">
        <f>IFERROR(VLOOKUP($A229,'[1]Resultado Atuarial'!$A$6:$P$2143,8,FALSE)+VLOOKUP($A229,'[1]Resultado Atuarial'!$A$6:$P$2143,12,FALSE),"")</f>
        <v>65075889.640000001</v>
      </c>
      <c r="I229" s="16">
        <f t="shared" si="9"/>
        <v>-65342680.079999998</v>
      </c>
      <c r="J229" s="17">
        <f t="shared" si="10"/>
        <v>0</v>
      </c>
      <c r="K229" s="17">
        <f t="shared" si="11"/>
        <v>0</v>
      </c>
      <c r="L229" s="14" t="s">
        <v>2154</v>
      </c>
    </row>
    <row r="230" spans="1:12" ht="12.95" customHeight="1" x14ac:dyDescent="0.25">
      <c r="A230" s="13" t="s">
        <v>214</v>
      </c>
      <c r="B230" s="14" t="s">
        <v>2181</v>
      </c>
      <c r="C230" s="14">
        <v>6</v>
      </c>
      <c r="D230" s="14" t="s">
        <v>1976</v>
      </c>
      <c r="E230" s="15" t="s">
        <v>6</v>
      </c>
      <c r="F230" s="16">
        <f>IFERROR(VLOOKUP($A230,'[1]Resultado Atuarial'!$A$6:$P$2143,14,FALSE),"")</f>
        <v>6644162.8199999994</v>
      </c>
      <c r="G230" s="16">
        <f>IFERROR(VLOOKUP($A230,'[1]Resultado Atuarial'!$A$6:$P$2143,7,FALSE)+VLOOKUP($A230,'[1]Resultado Atuarial'!$A$6:$P$2143,11,FALSE),"")</f>
        <v>39257901.759999998</v>
      </c>
      <c r="H230" s="16">
        <f>IFERROR(VLOOKUP($A230,'[1]Resultado Atuarial'!$A$6:$P$2143,8,FALSE)+VLOOKUP($A230,'[1]Resultado Atuarial'!$A$6:$P$2143,12,FALSE),"")</f>
        <v>48412599.609999999</v>
      </c>
      <c r="I230" s="16">
        <f t="shared" si="9"/>
        <v>-81026338.549999997</v>
      </c>
      <c r="J230" s="17">
        <f t="shared" si="10"/>
        <v>0.16924396165181091</v>
      </c>
      <c r="K230" s="17">
        <f t="shared" si="11"/>
        <v>7.5785614501727577E-2</v>
      </c>
      <c r="L230" s="14" t="s">
        <v>2154</v>
      </c>
    </row>
    <row r="231" spans="1:12" ht="12.95" customHeight="1" x14ac:dyDescent="0.25">
      <c r="A231" s="13" t="s">
        <v>215</v>
      </c>
      <c r="B231" s="14" t="s">
        <v>2187</v>
      </c>
      <c r="C231" s="14">
        <v>3</v>
      </c>
      <c r="D231" s="14" t="s">
        <v>110</v>
      </c>
      <c r="E231" s="15" t="s">
        <v>10</v>
      </c>
      <c r="F231" s="16">
        <f>IFERROR(VLOOKUP($A231,'[1]Resultado Atuarial'!$A$6:$P$2143,14,FALSE),"")</f>
        <v>1442528777.53</v>
      </c>
      <c r="G231" s="16">
        <f>IFERROR(VLOOKUP($A231,'[1]Resultado Atuarial'!$A$6:$P$2143,7,FALSE)+VLOOKUP($A231,'[1]Resultado Atuarial'!$A$6:$P$2143,11,FALSE),"")</f>
        <v>1173340801.8900001</v>
      </c>
      <c r="H231" s="16">
        <f>IFERROR(VLOOKUP($A231,'[1]Resultado Atuarial'!$A$6:$P$2143,8,FALSE)+VLOOKUP($A231,'[1]Resultado Atuarial'!$A$6:$P$2143,12,FALSE),"")</f>
        <v>1213318773.2</v>
      </c>
      <c r="I231" s="16">
        <f t="shared" si="9"/>
        <v>-944130797.56000018</v>
      </c>
      <c r="J231" s="17">
        <f t="shared" si="10"/>
        <v>1.2294201098320248</v>
      </c>
      <c r="K231" s="17">
        <f t="shared" si="11"/>
        <v>0.60441329487704698</v>
      </c>
      <c r="L231" s="14" t="s">
        <v>2154</v>
      </c>
    </row>
    <row r="232" spans="1:12" ht="12.95" customHeight="1" x14ac:dyDescent="0.25">
      <c r="A232" s="13" t="s">
        <v>216</v>
      </c>
      <c r="B232" s="14" t="s">
        <v>2181</v>
      </c>
      <c r="C232" s="14">
        <v>5</v>
      </c>
      <c r="D232" s="14" t="s">
        <v>1976</v>
      </c>
      <c r="E232" s="15" t="s">
        <v>10</v>
      </c>
      <c r="F232" s="16">
        <f>IFERROR(VLOOKUP($A232,'[1]Resultado Atuarial'!$A$6:$P$2143,14,FALSE),"")</f>
        <v>6363470.96</v>
      </c>
      <c r="G232" s="16">
        <f>IFERROR(VLOOKUP($A232,'[1]Resultado Atuarial'!$A$6:$P$2143,7,FALSE)+VLOOKUP($A232,'[1]Resultado Atuarial'!$A$6:$P$2143,11,FALSE),"")</f>
        <v>92646001.569999993</v>
      </c>
      <c r="H232" s="16">
        <f>IFERROR(VLOOKUP($A232,'[1]Resultado Atuarial'!$A$6:$P$2143,8,FALSE)+VLOOKUP($A232,'[1]Resultado Atuarial'!$A$6:$P$2143,12,FALSE),"")</f>
        <v>152996979.13</v>
      </c>
      <c r="I232" s="16">
        <f t="shared" si="9"/>
        <v>-239279509.74000001</v>
      </c>
      <c r="J232" s="17">
        <f t="shared" si="10"/>
        <v>6.8685867195164271E-2</v>
      </c>
      <c r="K232" s="17">
        <f t="shared" si="11"/>
        <v>2.5905364532974828E-2</v>
      </c>
      <c r="L232" s="14" t="s">
        <v>2154</v>
      </c>
    </row>
    <row r="233" spans="1:12" ht="12.95" customHeight="1" x14ac:dyDescent="0.25">
      <c r="A233" s="13" t="s">
        <v>217</v>
      </c>
      <c r="B233" s="14" t="s">
        <v>2188</v>
      </c>
      <c r="C233" s="14">
        <v>5</v>
      </c>
      <c r="D233" s="14" t="s">
        <v>1977</v>
      </c>
      <c r="E233" s="15" t="s">
        <v>6</v>
      </c>
      <c r="F233" s="16">
        <f>IFERROR(VLOOKUP($A233,'[1]Resultado Atuarial'!$A$6:$P$2143,14,FALSE),"")</f>
        <v>110993320.40000001</v>
      </c>
      <c r="G233" s="16">
        <f>IFERROR(VLOOKUP($A233,'[1]Resultado Atuarial'!$A$6:$P$2143,7,FALSE)+VLOOKUP($A233,'[1]Resultado Atuarial'!$A$6:$P$2143,11,FALSE),"")</f>
        <v>97596018.900000006</v>
      </c>
      <c r="H233" s="16">
        <f>IFERROR(VLOOKUP($A233,'[1]Resultado Atuarial'!$A$6:$P$2143,8,FALSE)+VLOOKUP($A233,'[1]Resultado Atuarial'!$A$6:$P$2143,12,FALSE),"")</f>
        <v>68216067.819999993</v>
      </c>
      <c r="I233" s="16">
        <f t="shared" si="9"/>
        <v>-54818766.319999993</v>
      </c>
      <c r="J233" s="17">
        <f t="shared" si="10"/>
        <v>1.1372730327630198</v>
      </c>
      <c r="K233" s="17">
        <f t="shared" si="11"/>
        <v>0.66939221739263088</v>
      </c>
      <c r="L233" s="14" t="s">
        <v>2154</v>
      </c>
    </row>
    <row r="234" spans="1:12" ht="12.95" customHeight="1" x14ac:dyDescent="0.25">
      <c r="A234" s="13" t="s">
        <v>218</v>
      </c>
      <c r="B234" s="14" t="s">
        <v>2186</v>
      </c>
      <c r="C234" s="14">
        <v>7</v>
      </c>
      <c r="D234" s="14" t="s">
        <v>110</v>
      </c>
      <c r="E234" s="15" t="s">
        <v>6</v>
      </c>
      <c r="F234" s="16">
        <f>IFERROR(VLOOKUP($A234,'[1]Resultado Atuarial'!$A$6:$P$2143,14,FALSE),"")</f>
        <v>18315220.359999999</v>
      </c>
      <c r="G234" s="16">
        <f>IFERROR(VLOOKUP($A234,'[1]Resultado Atuarial'!$A$6:$P$2143,7,FALSE)+VLOOKUP($A234,'[1]Resultado Atuarial'!$A$6:$P$2143,11,FALSE),"")</f>
        <v>34599043.93</v>
      </c>
      <c r="H234" s="16">
        <f>IFERROR(VLOOKUP($A234,'[1]Resultado Atuarial'!$A$6:$P$2143,8,FALSE)+VLOOKUP($A234,'[1]Resultado Atuarial'!$A$6:$P$2143,12,FALSE),"")</f>
        <v>34735629.140000001</v>
      </c>
      <c r="I234" s="16">
        <f t="shared" si="9"/>
        <v>-51019452.710000001</v>
      </c>
      <c r="J234" s="17">
        <f t="shared" si="10"/>
        <v>0.52935625611664117</v>
      </c>
      <c r="K234" s="17">
        <f t="shared" si="11"/>
        <v>0.26415672778191412</v>
      </c>
      <c r="L234" s="14" t="s">
        <v>2154</v>
      </c>
    </row>
    <row r="235" spans="1:12" ht="12.95" customHeight="1" x14ac:dyDescent="0.25">
      <c r="A235" s="13" t="s">
        <v>2000</v>
      </c>
      <c r="B235" s="14" t="s">
        <v>2187</v>
      </c>
      <c r="C235" s="14">
        <v>7</v>
      </c>
      <c r="D235" s="14" t="s">
        <v>110</v>
      </c>
      <c r="E235" s="15" t="s">
        <v>2154</v>
      </c>
      <c r="F235" s="16" t="str">
        <f>IFERROR(VLOOKUP($A235,'[1]Resultado Atuarial'!$A$6:$P$2143,14,FALSE),"")</f>
        <v/>
      </c>
      <c r="G235" s="16" t="str">
        <f>IFERROR(VLOOKUP($A235,'[1]Resultado Atuarial'!$A$6:$P$2143,7,FALSE)+VLOOKUP($A235,'[1]Resultado Atuarial'!$A$6:$P$2143,11,FALSE),"")</f>
        <v/>
      </c>
      <c r="H235" s="16" t="str">
        <f>IFERROR(VLOOKUP($A235,'[1]Resultado Atuarial'!$A$6:$P$2143,8,FALSE)+VLOOKUP($A235,'[1]Resultado Atuarial'!$A$6:$P$2143,12,FALSE),"")</f>
        <v/>
      </c>
      <c r="I235" s="16" t="str">
        <f t="shared" si="9"/>
        <v/>
      </c>
      <c r="J235" s="17" t="str">
        <f t="shared" si="10"/>
        <v/>
      </c>
      <c r="K235" s="17" t="str">
        <f t="shared" si="11"/>
        <v/>
      </c>
      <c r="L235" s="14" t="s">
        <v>2154</v>
      </c>
    </row>
    <row r="236" spans="1:12" ht="12.95" customHeight="1" x14ac:dyDescent="0.25">
      <c r="A236" s="13" t="s">
        <v>219</v>
      </c>
      <c r="B236" s="14" t="s">
        <v>2186</v>
      </c>
      <c r="C236" s="14">
        <v>4</v>
      </c>
      <c r="D236" s="14" t="s">
        <v>110</v>
      </c>
      <c r="E236" s="15" t="s">
        <v>6</v>
      </c>
      <c r="F236" s="16">
        <f>IFERROR(VLOOKUP($A236,'[1]Resultado Atuarial'!$A$6:$P$2143,14,FALSE),"")</f>
        <v>291647104.35000002</v>
      </c>
      <c r="G236" s="16">
        <f>IFERROR(VLOOKUP($A236,'[1]Resultado Atuarial'!$A$6:$P$2143,7,FALSE)+VLOOKUP($A236,'[1]Resultado Atuarial'!$A$6:$P$2143,11,FALSE),"")</f>
        <v>675323846.45000005</v>
      </c>
      <c r="H236" s="16">
        <f>IFERROR(VLOOKUP($A236,'[1]Resultado Atuarial'!$A$6:$P$2143,8,FALSE)+VLOOKUP($A236,'[1]Resultado Atuarial'!$A$6:$P$2143,12,FALSE),"")</f>
        <v>1322920741.8800001</v>
      </c>
      <c r="I236" s="16">
        <f t="shared" si="9"/>
        <v>-1706597483.98</v>
      </c>
      <c r="J236" s="17">
        <f t="shared" si="10"/>
        <v>0.43186258842052178</v>
      </c>
      <c r="K236" s="17">
        <f t="shared" si="11"/>
        <v>0.14595165479404063</v>
      </c>
      <c r="L236" s="14" t="s">
        <v>2202</v>
      </c>
    </row>
    <row r="237" spans="1:12" ht="12.95" customHeight="1" x14ac:dyDescent="0.25">
      <c r="A237" s="13" t="s">
        <v>220</v>
      </c>
      <c r="B237" s="14" t="s">
        <v>2186</v>
      </c>
      <c r="C237" s="14">
        <v>6</v>
      </c>
      <c r="D237" s="14" t="s">
        <v>110</v>
      </c>
      <c r="E237" s="15" t="s">
        <v>6</v>
      </c>
      <c r="F237" s="16">
        <f>IFERROR(VLOOKUP($A237,'[1]Resultado Atuarial'!$A$6:$P$2143,14,FALSE),"")</f>
        <v>59867857.18</v>
      </c>
      <c r="G237" s="16">
        <f>IFERROR(VLOOKUP($A237,'[1]Resultado Atuarial'!$A$6:$P$2143,7,FALSE)+VLOOKUP($A237,'[1]Resultado Atuarial'!$A$6:$P$2143,11,FALSE),"")</f>
        <v>42656294.219999999</v>
      </c>
      <c r="H237" s="16">
        <f>IFERROR(VLOOKUP($A237,'[1]Resultado Atuarial'!$A$6:$P$2143,8,FALSE)+VLOOKUP($A237,'[1]Resultado Atuarial'!$A$6:$P$2143,12,FALSE),"")</f>
        <v>69489657.469999999</v>
      </c>
      <c r="I237" s="16">
        <f t="shared" si="9"/>
        <v>-52278094.509999998</v>
      </c>
      <c r="J237" s="17">
        <f t="shared" si="10"/>
        <v>1.4034940979924628</v>
      </c>
      <c r="K237" s="17">
        <f t="shared" si="11"/>
        <v>0.53383877240161126</v>
      </c>
      <c r="L237" s="14" t="s">
        <v>2154</v>
      </c>
    </row>
    <row r="238" spans="1:12" ht="12.95" customHeight="1" x14ac:dyDescent="0.25">
      <c r="A238" s="13" t="s">
        <v>221</v>
      </c>
      <c r="B238" s="14" t="s">
        <v>2188</v>
      </c>
      <c r="C238" s="14">
        <v>3</v>
      </c>
      <c r="D238" s="14" t="s">
        <v>1977</v>
      </c>
      <c r="E238" s="15" t="s">
        <v>6</v>
      </c>
      <c r="F238" s="16">
        <f>IFERROR(VLOOKUP($A238,'[1]Resultado Atuarial'!$A$6:$P$2143,14,FALSE),"")</f>
        <v>556047740.89999998</v>
      </c>
      <c r="G238" s="16">
        <f>IFERROR(VLOOKUP($A238,'[1]Resultado Atuarial'!$A$6:$P$2143,7,FALSE)+VLOOKUP($A238,'[1]Resultado Atuarial'!$A$6:$P$2143,11,FALSE),"")</f>
        <v>1462073829.0699999</v>
      </c>
      <c r="H238" s="16">
        <f>IFERROR(VLOOKUP($A238,'[1]Resultado Atuarial'!$A$6:$P$2143,8,FALSE)+VLOOKUP($A238,'[1]Resultado Atuarial'!$A$6:$P$2143,12,FALSE),"")</f>
        <v>1890700862.54</v>
      </c>
      <c r="I238" s="16">
        <f t="shared" si="9"/>
        <v>-2796726950.71</v>
      </c>
      <c r="J238" s="17">
        <f t="shared" si="10"/>
        <v>0.38031440673121986</v>
      </c>
      <c r="K238" s="17">
        <f t="shared" si="11"/>
        <v>0.16584703478329654</v>
      </c>
      <c r="L238" s="14" t="s">
        <v>2154</v>
      </c>
    </row>
    <row r="239" spans="1:12" ht="12.95" customHeight="1" x14ac:dyDescent="0.25">
      <c r="A239" s="13" t="s">
        <v>222</v>
      </c>
      <c r="B239" s="14" t="s">
        <v>2189</v>
      </c>
      <c r="C239" s="14">
        <v>6</v>
      </c>
      <c r="D239" s="14" t="s">
        <v>110</v>
      </c>
      <c r="E239" s="15" t="s">
        <v>6</v>
      </c>
      <c r="F239" s="16">
        <f>IFERROR(VLOOKUP($A239,'[1]Resultado Atuarial'!$A$6:$P$2143,14,FALSE),"")</f>
        <v>19281536.199999999</v>
      </c>
      <c r="G239" s="16">
        <f>IFERROR(VLOOKUP($A239,'[1]Resultado Atuarial'!$A$6:$P$2143,7,FALSE)+VLOOKUP($A239,'[1]Resultado Atuarial'!$A$6:$P$2143,11,FALSE),"")</f>
        <v>76665128.260000005</v>
      </c>
      <c r="H239" s="16">
        <f>IFERROR(VLOOKUP($A239,'[1]Resultado Atuarial'!$A$6:$P$2143,8,FALSE)+VLOOKUP($A239,'[1]Resultado Atuarial'!$A$6:$P$2143,12,FALSE),"")</f>
        <v>119201602.19</v>
      </c>
      <c r="I239" s="16">
        <f t="shared" si="9"/>
        <v>-176585194.25</v>
      </c>
      <c r="J239" s="17">
        <f t="shared" si="10"/>
        <v>0.25150334497072946</v>
      </c>
      <c r="K239" s="17">
        <f t="shared" si="11"/>
        <v>9.8442120086964471E-2</v>
      </c>
      <c r="L239" s="14" t="s">
        <v>2154</v>
      </c>
    </row>
    <row r="240" spans="1:12" ht="12.95" customHeight="1" x14ac:dyDescent="0.25">
      <c r="A240" s="13" t="s">
        <v>223</v>
      </c>
      <c r="B240" s="14" t="s">
        <v>2187</v>
      </c>
      <c r="C240" s="14">
        <v>5</v>
      </c>
      <c r="D240" s="14" t="s">
        <v>110</v>
      </c>
      <c r="E240" s="15" t="s">
        <v>10</v>
      </c>
      <c r="F240" s="16">
        <f>IFERROR(VLOOKUP($A240,'[1]Resultado Atuarial'!$A$6:$P$2143,14,FALSE),"")</f>
        <v>32554900.02</v>
      </c>
      <c r="G240" s="16">
        <f>IFERROR(VLOOKUP($A240,'[1]Resultado Atuarial'!$A$6:$P$2143,7,FALSE)+VLOOKUP($A240,'[1]Resultado Atuarial'!$A$6:$P$2143,11,FALSE),"")</f>
        <v>151126109.81</v>
      </c>
      <c r="H240" s="16">
        <f>IFERROR(VLOOKUP($A240,'[1]Resultado Atuarial'!$A$6:$P$2143,8,FALSE)+VLOOKUP($A240,'[1]Resultado Atuarial'!$A$6:$P$2143,12,FALSE),"")</f>
        <v>103375811.90000001</v>
      </c>
      <c r="I240" s="16">
        <f t="shared" si="9"/>
        <v>-221947021.69</v>
      </c>
      <c r="J240" s="17">
        <f t="shared" si="10"/>
        <v>0.21541545707044887</v>
      </c>
      <c r="K240" s="17">
        <f t="shared" si="11"/>
        <v>0.12791612653163253</v>
      </c>
      <c r="L240" s="14" t="s">
        <v>2154</v>
      </c>
    </row>
    <row r="241" spans="1:12" ht="12.95" customHeight="1" x14ac:dyDescent="0.25">
      <c r="A241" s="13" t="s">
        <v>224</v>
      </c>
      <c r="B241" s="14" t="s">
        <v>2180</v>
      </c>
      <c r="C241" s="14">
        <v>7</v>
      </c>
      <c r="D241" s="14" t="s">
        <v>1977</v>
      </c>
      <c r="E241" s="15" t="s">
        <v>6</v>
      </c>
      <c r="F241" s="16">
        <f>IFERROR(VLOOKUP($A241,'[1]Resultado Atuarial'!$A$6:$P$2143,14,FALSE),"")</f>
        <v>11122482.810000001</v>
      </c>
      <c r="G241" s="16">
        <f>IFERROR(VLOOKUP($A241,'[1]Resultado Atuarial'!$A$6:$P$2143,7,FALSE)+VLOOKUP($A241,'[1]Resultado Atuarial'!$A$6:$P$2143,11,FALSE),"")</f>
        <v>21127725.23</v>
      </c>
      <c r="H241" s="16">
        <f>IFERROR(VLOOKUP($A241,'[1]Resultado Atuarial'!$A$6:$P$2143,8,FALSE)+VLOOKUP($A241,'[1]Resultado Atuarial'!$A$6:$P$2143,12,FALSE),"")</f>
        <v>22397969.699999999</v>
      </c>
      <c r="I241" s="16">
        <f t="shared" si="9"/>
        <v>-32403212.119999997</v>
      </c>
      <c r="J241" s="17">
        <f t="shared" si="10"/>
        <v>0.52644014861603727</v>
      </c>
      <c r="K241" s="17">
        <f t="shared" si="11"/>
        <v>0.25553831657111237</v>
      </c>
      <c r="L241" s="14" t="s">
        <v>2154</v>
      </c>
    </row>
    <row r="242" spans="1:12" ht="12.95" customHeight="1" x14ac:dyDescent="0.25">
      <c r="A242" s="13" t="s">
        <v>225</v>
      </c>
      <c r="B242" s="14" t="s">
        <v>2190</v>
      </c>
      <c r="C242" s="14">
        <v>7</v>
      </c>
      <c r="D242" s="14" t="s">
        <v>1976</v>
      </c>
      <c r="E242" s="15" t="s">
        <v>10</v>
      </c>
      <c r="F242" s="16">
        <f>IFERROR(VLOOKUP($A242,'[1]Resultado Atuarial'!$A$6:$P$2143,14,FALSE),"")</f>
        <v>4259547.68</v>
      </c>
      <c r="G242" s="16">
        <f>IFERROR(VLOOKUP($A242,'[1]Resultado Atuarial'!$A$6:$P$2143,7,FALSE)+VLOOKUP($A242,'[1]Resultado Atuarial'!$A$6:$P$2143,11,FALSE),"")</f>
        <v>9657870.6799999997</v>
      </c>
      <c r="H242" s="16">
        <f>IFERROR(VLOOKUP($A242,'[1]Resultado Atuarial'!$A$6:$P$2143,8,FALSE)+VLOOKUP($A242,'[1]Resultado Atuarial'!$A$6:$P$2143,12,FALSE),"")</f>
        <v>36814313.719999999</v>
      </c>
      <c r="I242" s="16">
        <f t="shared" si="9"/>
        <v>-42212636.719999999</v>
      </c>
      <c r="J242" s="17">
        <f t="shared" si="10"/>
        <v>0.44104418262929151</v>
      </c>
      <c r="K242" s="17">
        <f t="shared" si="11"/>
        <v>9.1658004352384179E-2</v>
      </c>
      <c r="L242" s="14" t="s">
        <v>2154</v>
      </c>
    </row>
    <row r="243" spans="1:12" ht="12.95" customHeight="1" x14ac:dyDescent="0.25">
      <c r="A243" s="13" t="s">
        <v>226</v>
      </c>
      <c r="B243" s="14" t="s">
        <v>2180</v>
      </c>
      <c r="C243" s="14">
        <v>7</v>
      </c>
      <c r="D243" s="14" t="s">
        <v>1977</v>
      </c>
      <c r="E243" s="15" t="s">
        <v>6</v>
      </c>
      <c r="F243" s="16">
        <f>IFERROR(VLOOKUP($A243,'[1]Resultado Atuarial'!$A$6:$P$2143,14,FALSE),"")</f>
        <v>20409980.66</v>
      </c>
      <c r="G243" s="16">
        <f>IFERROR(VLOOKUP($A243,'[1]Resultado Atuarial'!$A$6:$P$2143,7,FALSE)+VLOOKUP($A243,'[1]Resultado Atuarial'!$A$6:$P$2143,11,FALSE),"")</f>
        <v>13299625.85</v>
      </c>
      <c r="H243" s="16">
        <f>IFERROR(VLOOKUP($A243,'[1]Resultado Atuarial'!$A$6:$P$2143,8,FALSE)+VLOOKUP($A243,'[1]Resultado Atuarial'!$A$6:$P$2143,12,FALSE),"")</f>
        <v>12093756.73</v>
      </c>
      <c r="I243" s="16">
        <f t="shared" si="9"/>
        <v>-4983401.92</v>
      </c>
      <c r="J243" s="17">
        <f t="shared" si="10"/>
        <v>1.5346281835439755</v>
      </c>
      <c r="K243" s="17">
        <f t="shared" si="11"/>
        <v>0.80375194583470111</v>
      </c>
      <c r="L243" s="14" t="s">
        <v>2154</v>
      </c>
    </row>
    <row r="244" spans="1:12" ht="12.95" customHeight="1" x14ac:dyDescent="0.25">
      <c r="A244" s="13" t="s">
        <v>2001</v>
      </c>
      <c r="B244" s="14" t="s">
        <v>2178</v>
      </c>
      <c r="C244" s="14">
        <v>8</v>
      </c>
      <c r="D244" s="14" t="s">
        <v>1976</v>
      </c>
      <c r="E244" s="15" t="s">
        <v>2154</v>
      </c>
      <c r="F244" s="16" t="str">
        <f>IFERROR(VLOOKUP($A244,'[1]Resultado Atuarial'!$A$6:$P$2143,14,FALSE),"")</f>
        <v/>
      </c>
      <c r="G244" s="16" t="str">
        <f>IFERROR(VLOOKUP($A244,'[1]Resultado Atuarial'!$A$6:$P$2143,7,FALSE)+VLOOKUP($A244,'[1]Resultado Atuarial'!$A$6:$P$2143,11,FALSE),"")</f>
        <v/>
      </c>
      <c r="H244" s="16" t="str">
        <f>IFERROR(VLOOKUP($A244,'[1]Resultado Atuarial'!$A$6:$P$2143,8,FALSE)+VLOOKUP($A244,'[1]Resultado Atuarial'!$A$6:$P$2143,12,FALSE),"")</f>
        <v/>
      </c>
      <c r="I244" s="16" t="str">
        <f t="shared" si="9"/>
        <v/>
      </c>
      <c r="J244" s="17" t="str">
        <f t="shared" si="10"/>
        <v/>
      </c>
      <c r="K244" s="17" t="str">
        <f t="shared" si="11"/>
        <v/>
      </c>
      <c r="L244" s="14" t="s">
        <v>2154</v>
      </c>
    </row>
    <row r="245" spans="1:12" ht="12.95" customHeight="1" x14ac:dyDescent="0.25">
      <c r="A245" s="13" t="s">
        <v>227</v>
      </c>
      <c r="B245" s="14" t="s">
        <v>2183</v>
      </c>
      <c r="C245" s="14">
        <v>7</v>
      </c>
      <c r="D245" s="14" t="s">
        <v>1976</v>
      </c>
      <c r="E245" s="15" t="s">
        <v>10</v>
      </c>
      <c r="F245" s="16">
        <f>IFERROR(VLOOKUP($A245,'[1]Resultado Atuarial'!$A$6:$P$2143,14,FALSE),"")</f>
        <v>17120469.079999998</v>
      </c>
      <c r="G245" s="16">
        <f>IFERROR(VLOOKUP($A245,'[1]Resultado Atuarial'!$A$6:$P$2143,7,FALSE)+VLOOKUP($A245,'[1]Resultado Atuarial'!$A$6:$P$2143,11,FALSE),"")</f>
        <v>2358062.96</v>
      </c>
      <c r="H245" s="16">
        <f>IFERROR(VLOOKUP($A245,'[1]Resultado Atuarial'!$A$6:$P$2143,8,FALSE)+VLOOKUP($A245,'[1]Resultado Atuarial'!$A$6:$P$2143,12,FALSE),"")</f>
        <v>20158808.280000001</v>
      </c>
      <c r="I245" s="16">
        <f t="shared" si="9"/>
        <v>-5396402.1600000039</v>
      </c>
      <c r="J245" s="17">
        <f t="shared" si="10"/>
        <v>7.2603952355877714</v>
      </c>
      <c r="K245" s="17">
        <f t="shared" si="11"/>
        <v>0.76033960924315325</v>
      </c>
      <c r="L245" s="14" t="s">
        <v>2154</v>
      </c>
    </row>
    <row r="246" spans="1:12" ht="12.95" customHeight="1" x14ac:dyDescent="0.25">
      <c r="A246" s="13" t="s">
        <v>228</v>
      </c>
      <c r="B246" s="14" t="s">
        <v>2196</v>
      </c>
      <c r="C246" s="14">
        <v>2</v>
      </c>
      <c r="D246" s="14" t="s">
        <v>1975</v>
      </c>
      <c r="E246" s="15" t="s">
        <v>6</v>
      </c>
      <c r="F246" s="16">
        <f>IFERROR(VLOOKUP($A246,'[1]Resultado Atuarial'!$A$6:$P$2143,14,FALSE),"")</f>
        <v>508479444.19</v>
      </c>
      <c r="G246" s="16">
        <f>IFERROR(VLOOKUP($A246,'[1]Resultado Atuarial'!$A$6:$P$2143,7,FALSE)+VLOOKUP($A246,'[1]Resultado Atuarial'!$A$6:$P$2143,11,FALSE),"")</f>
        <v>154179240.19</v>
      </c>
      <c r="H246" s="16">
        <f>IFERROR(VLOOKUP($A246,'[1]Resultado Atuarial'!$A$6:$P$2143,8,FALSE)+VLOOKUP($A246,'[1]Resultado Atuarial'!$A$6:$P$2143,12,FALSE),"")</f>
        <v>374308778.35000002</v>
      </c>
      <c r="I246" s="16">
        <f t="shared" si="9"/>
        <v>-20008574.350000024</v>
      </c>
      <c r="J246" s="17">
        <f t="shared" si="10"/>
        <v>3.2979760670981682</v>
      </c>
      <c r="K246" s="17">
        <f t="shared" si="11"/>
        <v>0.96213996600097829</v>
      </c>
      <c r="L246" s="14" t="s">
        <v>2154</v>
      </c>
    </row>
    <row r="247" spans="1:12" ht="12.95" customHeight="1" x14ac:dyDescent="0.25">
      <c r="A247" s="13" t="s">
        <v>229</v>
      </c>
      <c r="B247" s="14" t="s">
        <v>2185</v>
      </c>
      <c r="C247" s="14">
        <v>7</v>
      </c>
      <c r="D247" s="14" t="s">
        <v>1977</v>
      </c>
      <c r="E247" s="15" t="s">
        <v>6</v>
      </c>
      <c r="F247" s="16">
        <f>IFERROR(VLOOKUP($A247,'[1]Resultado Atuarial'!$A$6:$P$2143,14,FALSE),"")</f>
        <v>19816153.73</v>
      </c>
      <c r="G247" s="16">
        <f>IFERROR(VLOOKUP($A247,'[1]Resultado Atuarial'!$A$6:$P$2143,7,FALSE)+VLOOKUP($A247,'[1]Resultado Atuarial'!$A$6:$P$2143,11,FALSE),"")</f>
        <v>3573942</v>
      </c>
      <c r="H247" s="16">
        <f>IFERROR(VLOOKUP($A247,'[1]Resultado Atuarial'!$A$6:$P$2143,8,FALSE)+VLOOKUP($A247,'[1]Resultado Atuarial'!$A$6:$P$2143,12,FALSE),"")</f>
        <v>19425226</v>
      </c>
      <c r="I247" s="16">
        <f t="shared" si="9"/>
        <v>-3183014.2699999996</v>
      </c>
      <c r="J247" s="17">
        <f t="shared" si="10"/>
        <v>5.544620961951817</v>
      </c>
      <c r="K247" s="17">
        <f t="shared" si="11"/>
        <v>0.86160306885883875</v>
      </c>
      <c r="L247" s="14" t="s">
        <v>2154</v>
      </c>
    </row>
    <row r="248" spans="1:12" ht="12.95" customHeight="1" x14ac:dyDescent="0.25">
      <c r="A248" s="13" t="s">
        <v>230</v>
      </c>
      <c r="B248" s="14" t="s">
        <v>2185</v>
      </c>
      <c r="C248" s="14">
        <v>7</v>
      </c>
      <c r="D248" s="14" t="s">
        <v>1977</v>
      </c>
      <c r="E248" s="15" t="s">
        <v>6</v>
      </c>
      <c r="F248" s="16">
        <f>IFERROR(VLOOKUP($A248,'[1]Resultado Atuarial'!$A$6:$P$2143,14,FALSE),"")</f>
        <v>21633541.16</v>
      </c>
      <c r="G248" s="16">
        <f>IFERROR(VLOOKUP($A248,'[1]Resultado Atuarial'!$A$6:$P$2143,7,FALSE)+VLOOKUP($A248,'[1]Resultado Atuarial'!$A$6:$P$2143,11,FALSE),"")</f>
        <v>21294811.140000001</v>
      </c>
      <c r="H248" s="16">
        <f>IFERROR(VLOOKUP($A248,'[1]Resultado Atuarial'!$A$6:$P$2143,8,FALSE)+VLOOKUP($A248,'[1]Resultado Atuarial'!$A$6:$P$2143,12,FALSE),"")</f>
        <v>26141868.039999999</v>
      </c>
      <c r="I248" s="16">
        <f t="shared" si="9"/>
        <v>-25803138.02</v>
      </c>
      <c r="J248" s="17">
        <f t="shared" si="10"/>
        <v>1.0159066928451754</v>
      </c>
      <c r="K248" s="17">
        <f t="shared" si="11"/>
        <v>0.45605091954078059</v>
      </c>
      <c r="L248" s="14" t="s">
        <v>2154</v>
      </c>
    </row>
    <row r="249" spans="1:12" ht="12.95" customHeight="1" x14ac:dyDescent="0.25">
      <c r="A249" s="13" t="s">
        <v>231</v>
      </c>
      <c r="B249" s="14" t="s">
        <v>2185</v>
      </c>
      <c r="C249" s="14">
        <v>7</v>
      </c>
      <c r="D249" s="14" t="s">
        <v>1977</v>
      </c>
      <c r="E249" s="15" t="s">
        <v>6</v>
      </c>
      <c r="F249" s="16">
        <f>IFERROR(VLOOKUP($A249,'[1]Resultado Atuarial'!$A$6:$P$2143,14,FALSE),"")</f>
        <v>24733765.489999998</v>
      </c>
      <c r="G249" s="16">
        <f>IFERROR(VLOOKUP($A249,'[1]Resultado Atuarial'!$A$6:$P$2143,7,FALSE)+VLOOKUP($A249,'[1]Resultado Atuarial'!$A$6:$P$2143,11,FALSE),"")</f>
        <v>9762103.5099999998</v>
      </c>
      <c r="H249" s="16">
        <f>IFERROR(VLOOKUP($A249,'[1]Resultado Atuarial'!$A$6:$P$2143,8,FALSE)+VLOOKUP($A249,'[1]Resultado Atuarial'!$A$6:$P$2143,12,FALSE),"")</f>
        <v>29502560.809999999</v>
      </c>
      <c r="I249" s="16">
        <f t="shared" si="9"/>
        <v>-14530898.83</v>
      </c>
      <c r="J249" s="17">
        <f t="shared" si="10"/>
        <v>2.533651222266132</v>
      </c>
      <c r="K249" s="17">
        <f t="shared" si="11"/>
        <v>0.62992428226112485</v>
      </c>
      <c r="L249" s="14" t="s">
        <v>2154</v>
      </c>
    </row>
    <row r="250" spans="1:12" ht="12.95" customHeight="1" x14ac:dyDescent="0.25">
      <c r="A250" s="13" t="s">
        <v>2002</v>
      </c>
      <c r="B250" s="14" t="s">
        <v>2194</v>
      </c>
      <c r="C250" s="14">
        <v>8</v>
      </c>
      <c r="D250" s="14" t="s">
        <v>1976</v>
      </c>
      <c r="E250" s="15" t="s">
        <v>2154</v>
      </c>
      <c r="F250" s="16" t="str">
        <f>IFERROR(VLOOKUP($A250,'[1]Resultado Atuarial'!$A$6:$P$2143,14,FALSE),"")</f>
        <v/>
      </c>
      <c r="G250" s="16" t="str">
        <f>IFERROR(VLOOKUP($A250,'[1]Resultado Atuarial'!$A$6:$P$2143,7,FALSE)+VLOOKUP($A250,'[1]Resultado Atuarial'!$A$6:$P$2143,11,FALSE),"")</f>
        <v/>
      </c>
      <c r="H250" s="16" t="str">
        <f>IFERROR(VLOOKUP($A250,'[1]Resultado Atuarial'!$A$6:$P$2143,8,FALSE)+VLOOKUP($A250,'[1]Resultado Atuarial'!$A$6:$P$2143,12,FALSE),"")</f>
        <v/>
      </c>
      <c r="I250" s="16" t="str">
        <f t="shared" si="9"/>
        <v/>
      </c>
      <c r="J250" s="17" t="str">
        <f t="shared" si="10"/>
        <v/>
      </c>
      <c r="K250" s="17" t="str">
        <f t="shared" si="11"/>
        <v/>
      </c>
      <c r="L250" s="14" t="s">
        <v>2154</v>
      </c>
    </row>
    <row r="251" spans="1:12" ht="12.95" customHeight="1" x14ac:dyDescent="0.25">
      <c r="A251" s="13" t="s">
        <v>232</v>
      </c>
      <c r="B251" s="14" t="s">
        <v>2187</v>
      </c>
      <c r="C251" s="14">
        <v>5</v>
      </c>
      <c r="D251" s="14" t="s">
        <v>110</v>
      </c>
      <c r="E251" s="15" t="s">
        <v>10</v>
      </c>
      <c r="F251" s="16">
        <f>IFERROR(VLOOKUP($A251,'[1]Resultado Atuarial'!$A$6:$P$2143,14,FALSE),"")</f>
        <v>23477099.829999998</v>
      </c>
      <c r="G251" s="16">
        <f>IFERROR(VLOOKUP($A251,'[1]Resultado Atuarial'!$A$6:$P$2143,7,FALSE)+VLOOKUP($A251,'[1]Resultado Atuarial'!$A$6:$P$2143,11,FALSE),"")</f>
        <v>87415150.439999998</v>
      </c>
      <c r="H251" s="16">
        <f>IFERROR(VLOOKUP($A251,'[1]Resultado Atuarial'!$A$6:$P$2143,8,FALSE)+VLOOKUP($A251,'[1]Resultado Atuarial'!$A$6:$P$2143,12,FALSE),"")</f>
        <v>99506325.310000002</v>
      </c>
      <c r="I251" s="16">
        <f t="shared" si="9"/>
        <v>-163444375.92000002</v>
      </c>
      <c r="J251" s="17">
        <f t="shared" si="10"/>
        <v>0.26857014730088702</v>
      </c>
      <c r="K251" s="17">
        <f t="shared" si="11"/>
        <v>0.1255987292835184</v>
      </c>
      <c r="L251" s="14" t="s">
        <v>2154</v>
      </c>
    </row>
    <row r="252" spans="1:12" ht="12.95" customHeight="1" x14ac:dyDescent="0.25">
      <c r="A252" s="13" t="s">
        <v>233</v>
      </c>
      <c r="B252" s="14" t="s">
        <v>2181</v>
      </c>
      <c r="C252" s="14">
        <v>5</v>
      </c>
      <c r="D252" s="14" t="s">
        <v>1976</v>
      </c>
      <c r="E252" s="15" t="s">
        <v>6</v>
      </c>
      <c r="F252" s="16">
        <f>IFERROR(VLOOKUP($A252,'[1]Resultado Atuarial'!$A$6:$P$2143,14,FALSE),"")</f>
        <v>12270568.6</v>
      </c>
      <c r="G252" s="16">
        <f>IFERROR(VLOOKUP($A252,'[1]Resultado Atuarial'!$A$6:$P$2143,7,FALSE)+VLOOKUP($A252,'[1]Resultado Atuarial'!$A$6:$P$2143,11,FALSE),"")</f>
        <v>99233163.680000007</v>
      </c>
      <c r="H252" s="16">
        <f>IFERROR(VLOOKUP($A252,'[1]Resultado Atuarial'!$A$6:$P$2143,8,FALSE)+VLOOKUP($A252,'[1]Resultado Atuarial'!$A$6:$P$2143,12,FALSE),"")</f>
        <v>94768718.989999995</v>
      </c>
      <c r="I252" s="16">
        <f t="shared" si="9"/>
        <v>-181731314.06999999</v>
      </c>
      <c r="J252" s="17">
        <f t="shared" si="10"/>
        <v>0.12365390908597099</v>
      </c>
      <c r="K252" s="17">
        <f t="shared" si="11"/>
        <v>6.3249739802125587E-2</v>
      </c>
      <c r="L252" s="14" t="s">
        <v>2154</v>
      </c>
    </row>
    <row r="253" spans="1:12" ht="12.95" customHeight="1" x14ac:dyDescent="0.25">
      <c r="A253" s="13" t="s">
        <v>234</v>
      </c>
      <c r="B253" s="14" t="s">
        <v>2184</v>
      </c>
      <c r="C253" s="14">
        <v>6</v>
      </c>
      <c r="D253" s="14" t="s">
        <v>1974</v>
      </c>
      <c r="E253" s="15" t="s">
        <v>6</v>
      </c>
      <c r="F253" s="16">
        <f>IFERROR(VLOOKUP($A253,'[1]Resultado Atuarial'!$A$6:$P$2143,14,FALSE),"")</f>
        <v>22141745.800000001</v>
      </c>
      <c r="G253" s="16">
        <f>IFERROR(VLOOKUP($A253,'[1]Resultado Atuarial'!$A$6:$P$2143,7,FALSE)+VLOOKUP($A253,'[1]Resultado Atuarial'!$A$6:$P$2143,11,FALSE),"")</f>
        <v>21943540.670000002</v>
      </c>
      <c r="H253" s="16">
        <f>IFERROR(VLOOKUP($A253,'[1]Resultado Atuarial'!$A$6:$P$2143,8,FALSE)+VLOOKUP($A253,'[1]Resultado Atuarial'!$A$6:$P$2143,12,FALSE),"")</f>
        <v>25786479.829999998</v>
      </c>
      <c r="I253" s="16">
        <f t="shared" si="9"/>
        <v>-25588274.699999999</v>
      </c>
      <c r="J253" s="17">
        <f t="shared" si="10"/>
        <v>1.0090325045069402</v>
      </c>
      <c r="K253" s="17">
        <f t="shared" si="11"/>
        <v>0.46389558537901737</v>
      </c>
      <c r="L253" s="14" t="s">
        <v>2154</v>
      </c>
    </row>
    <row r="254" spans="1:12" ht="12.95" customHeight="1" x14ac:dyDescent="0.25">
      <c r="A254" s="13" t="s">
        <v>235</v>
      </c>
      <c r="B254" s="14" t="s">
        <v>2181</v>
      </c>
      <c r="C254" s="14">
        <v>5</v>
      </c>
      <c r="D254" s="14" t="s">
        <v>1976</v>
      </c>
      <c r="E254" s="15" t="s">
        <v>6</v>
      </c>
      <c r="F254" s="16">
        <f>IFERROR(VLOOKUP($A254,'[1]Resultado Atuarial'!$A$6:$P$2143,14,FALSE),"")</f>
        <v>29744103.789999999</v>
      </c>
      <c r="G254" s="16">
        <f>IFERROR(VLOOKUP($A254,'[1]Resultado Atuarial'!$A$6:$P$2143,7,FALSE)+VLOOKUP($A254,'[1]Resultado Atuarial'!$A$6:$P$2143,11,FALSE),"")</f>
        <v>103055237.31</v>
      </c>
      <c r="H254" s="16">
        <f>IFERROR(VLOOKUP($A254,'[1]Resultado Atuarial'!$A$6:$P$2143,8,FALSE)+VLOOKUP($A254,'[1]Resultado Atuarial'!$A$6:$P$2143,12,FALSE),"")</f>
        <v>88890182.540000007</v>
      </c>
      <c r="I254" s="16">
        <f t="shared" si="9"/>
        <v>-162201316.06</v>
      </c>
      <c r="J254" s="17">
        <f t="shared" si="10"/>
        <v>0.28862292268103651</v>
      </c>
      <c r="K254" s="17">
        <f t="shared" si="11"/>
        <v>0.1549612583266857</v>
      </c>
      <c r="L254" s="14" t="s">
        <v>2154</v>
      </c>
    </row>
    <row r="255" spans="1:12" ht="12.95" customHeight="1" x14ac:dyDescent="0.25">
      <c r="A255" s="13" t="s">
        <v>236</v>
      </c>
      <c r="B255" s="14" t="s">
        <v>2187</v>
      </c>
      <c r="C255" s="14">
        <v>5</v>
      </c>
      <c r="D255" s="14" t="s">
        <v>110</v>
      </c>
      <c r="E255" s="15" t="s">
        <v>6</v>
      </c>
      <c r="F255" s="16">
        <f>IFERROR(VLOOKUP($A255,'[1]Resultado Atuarial'!$A$6:$P$2143,14,FALSE),"")</f>
        <v>29922648.5</v>
      </c>
      <c r="G255" s="16">
        <f>IFERROR(VLOOKUP($A255,'[1]Resultado Atuarial'!$A$6:$P$2143,7,FALSE)+VLOOKUP($A255,'[1]Resultado Atuarial'!$A$6:$P$2143,11,FALSE),"")</f>
        <v>197543660.55000001</v>
      </c>
      <c r="H255" s="16">
        <f>IFERROR(VLOOKUP($A255,'[1]Resultado Atuarial'!$A$6:$P$2143,8,FALSE)+VLOOKUP($A255,'[1]Resultado Atuarial'!$A$6:$P$2143,12,FALSE),"")</f>
        <v>69339750.519999996</v>
      </c>
      <c r="I255" s="16">
        <f t="shared" si="9"/>
        <v>-236960762.56999999</v>
      </c>
      <c r="J255" s="17">
        <f t="shared" si="10"/>
        <v>0.15147359533932661</v>
      </c>
      <c r="K255" s="17">
        <f t="shared" si="11"/>
        <v>0.1121188026638032</v>
      </c>
      <c r="L255" s="14" t="s">
        <v>2154</v>
      </c>
    </row>
    <row r="256" spans="1:12" ht="12.95" customHeight="1" x14ac:dyDescent="0.25">
      <c r="A256" s="13" t="s">
        <v>2003</v>
      </c>
      <c r="B256" s="14" t="s">
        <v>2177</v>
      </c>
      <c r="C256" s="14">
        <v>8</v>
      </c>
      <c r="D256" s="14" t="s">
        <v>1976</v>
      </c>
      <c r="E256" s="15" t="s">
        <v>2154</v>
      </c>
      <c r="F256" s="16" t="str">
        <f>IFERROR(VLOOKUP($A256,'[1]Resultado Atuarial'!$A$6:$P$2143,14,FALSE),"")</f>
        <v/>
      </c>
      <c r="G256" s="16" t="str">
        <f>IFERROR(VLOOKUP($A256,'[1]Resultado Atuarial'!$A$6:$P$2143,7,FALSE)+VLOOKUP($A256,'[1]Resultado Atuarial'!$A$6:$P$2143,11,FALSE),"")</f>
        <v/>
      </c>
      <c r="H256" s="16" t="str">
        <f>IFERROR(VLOOKUP($A256,'[1]Resultado Atuarial'!$A$6:$P$2143,8,FALSE)+VLOOKUP($A256,'[1]Resultado Atuarial'!$A$6:$P$2143,12,FALSE),"")</f>
        <v/>
      </c>
      <c r="I256" s="16" t="str">
        <f t="shared" si="9"/>
        <v/>
      </c>
      <c r="J256" s="17" t="str">
        <f t="shared" si="10"/>
        <v/>
      </c>
      <c r="K256" s="17" t="str">
        <f t="shared" si="11"/>
        <v/>
      </c>
      <c r="L256" s="14" t="s">
        <v>2154</v>
      </c>
    </row>
    <row r="257" spans="1:12" ht="12.95" customHeight="1" x14ac:dyDescent="0.25">
      <c r="A257" s="13" t="s">
        <v>237</v>
      </c>
      <c r="B257" s="14" t="s">
        <v>2181</v>
      </c>
      <c r="C257" s="14">
        <v>6</v>
      </c>
      <c r="D257" s="14" t="s">
        <v>1976</v>
      </c>
      <c r="E257" s="15" t="s">
        <v>6</v>
      </c>
      <c r="F257" s="16">
        <f>IFERROR(VLOOKUP($A257,'[1]Resultado Atuarial'!$A$6:$P$2143,14,FALSE),"")</f>
        <v>2718350.89</v>
      </c>
      <c r="G257" s="16">
        <f>IFERROR(VLOOKUP($A257,'[1]Resultado Atuarial'!$A$6:$P$2143,7,FALSE)+VLOOKUP($A257,'[1]Resultado Atuarial'!$A$6:$P$2143,11,FALSE),"")</f>
        <v>64510188.600000001</v>
      </c>
      <c r="H257" s="16">
        <f>IFERROR(VLOOKUP($A257,'[1]Resultado Atuarial'!$A$6:$P$2143,8,FALSE)+VLOOKUP($A257,'[1]Resultado Atuarial'!$A$6:$P$2143,12,FALSE),"")</f>
        <v>78443936.900000006</v>
      </c>
      <c r="I257" s="16">
        <f t="shared" si="9"/>
        <v>-140235774.61000001</v>
      </c>
      <c r="J257" s="17">
        <f t="shared" si="10"/>
        <v>4.2138318752334265E-2</v>
      </c>
      <c r="K257" s="17">
        <f t="shared" si="11"/>
        <v>1.9015546983986831E-2</v>
      </c>
      <c r="L257" s="14" t="s">
        <v>2154</v>
      </c>
    </row>
    <row r="258" spans="1:12" ht="12.95" customHeight="1" x14ac:dyDescent="0.25">
      <c r="A258" s="13" t="s">
        <v>238</v>
      </c>
      <c r="B258" s="14" t="s">
        <v>2192</v>
      </c>
      <c r="C258" s="14">
        <v>6</v>
      </c>
      <c r="D258" s="14" t="s">
        <v>110</v>
      </c>
      <c r="E258" s="15" t="s">
        <v>6</v>
      </c>
      <c r="F258" s="16">
        <f>IFERROR(VLOOKUP($A258,'[1]Resultado Atuarial'!$A$6:$P$2143,14,FALSE),"")</f>
        <v>34988512.950000003</v>
      </c>
      <c r="G258" s="16">
        <f>IFERROR(VLOOKUP($A258,'[1]Resultado Atuarial'!$A$6:$P$2143,7,FALSE)+VLOOKUP($A258,'[1]Resultado Atuarial'!$A$6:$P$2143,11,FALSE),"")</f>
        <v>104967210.34</v>
      </c>
      <c r="H258" s="16">
        <f>IFERROR(VLOOKUP($A258,'[1]Resultado Atuarial'!$A$6:$P$2143,8,FALSE)+VLOOKUP($A258,'[1]Resultado Atuarial'!$A$6:$P$2143,12,FALSE),"")</f>
        <v>158997533.94999999</v>
      </c>
      <c r="I258" s="16">
        <f t="shared" si="9"/>
        <v>-228976231.33999997</v>
      </c>
      <c r="J258" s="17">
        <f t="shared" si="10"/>
        <v>0.33332802535828543</v>
      </c>
      <c r="K258" s="17">
        <f t="shared" si="11"/>
        <v>0.13254994732008801</v>
      </c>
      <c r="L258" s="14" t="s">
        <v>2154</v>
      </c>
    </row>
    <row r="259" spans="1:12" ht="12.95" customHeight="1" x14ac:dyDescent="0.25">
      <c r="A259" s="13" t="s">
        <v>239</v>
      </c>
      <c r="B259" s="14" t="s">
        <v>2174</v>
      </c>
      <c r="C259" s="14">
        <v>7</v>
      </c>
      <c r="D259" s="14" t="s">
        <v>1974</v>
      </c>
      <c r="E259" s="15" t="s">
        <v>6</v>
      </c>
      <c r="F259" s="16">
        <f>IFERROR(VLOOKUP($A259,'[1]Resultado Atuarial'!$A$6:$P$2143,14,FALSE),"")</f>
        <v>5682722.3799999999</v>
      </c>
      <c r="G259" s="16">
        <f>IFERROR(VLOOKUP($A259,'[1]Resultado Atuarial'!$A$6:$P$2143,7,FALSE)+VLOOKUP($A259,'[1]Resultado Atuarial'!$A$6:$P$2143,11,FALSE),"")</f>
        <v>13912734.359999999</v>
      </c>
      <c r="H259" s="16">
        <f>IFERROR(VLOOKUP($A259,'[1]Resultado Atuarial'!$A$6:$P$2143,8,FALSE)+VLOOKUP($A259,'[1]Resultado Atuarial'!$A$6:$P$2143,12,FALSE),"")</f>
        <v>18803798.329999998</v>
      </c>
      <c r="I259" s="16">
        <f t="shared" si="9"/>
        <v>-27033810.309999999</v>
      </c>
      <c r="J259" s="17">
        <f t="shared" si="10"/>
        <v>0.40845474605899112</v>
      </c>
      <c r="K259" s="17">
        <f t="shared" si="11"/>
        <v>0.17369574073896155</v>
      </c>
      <c r="L259" s="14" t="s">
        <v>2154</v>
      </c>
    </row>
    <row r="260" spans="1:12" ht="12.95" customHeight="1" x14ac:dyDescent="0.25">
      <c r="A260" s="13" t="s">
        <v>240</v>
      </c>
      <c r="B260" s="14" t="s">
        <v>2183</v>
      </c>
      <c r="C260" s="14">
        <v>7</v>
      </c>
      <c r="D260" s="14" t="s">
        <v>1976</v>
      </c>
      <c r="E260" s="15" t="s">
        <v>6</v>
      </c>
      <c r="F260" s="16">
        <f>IFERROR(VLOOKUP($A260,'[1]Resultado Atuarial'!$A$6:$P$2143,14,FALSE),"")</f>
        <v>13671996.140000001</v>
      </c>
      <c r="G260" s="16">
        <f>IFERROR(VLOOKUP($A260,'[1]Resultado Atuarial'!$A$6:$P$2143,7,FALSE)+VLOOKUP($A260,'[1]Resultado Atuarial'!$A$6:$P$2143,11,FALSE),"")</f>
        <v>17978946.289999999</v>
      </c>
      <c r="H260" s="16">
        <f>IFERROR(VLOOKUP($A260,'[1]Resultado Atuarial'!$A$6:$P$2143,8,FALSE)+VLOOKUP($A260,'[1]Resultado Atuarial'!$A$6:$P$2143,12,FALSE),"")</f>
        <v>12166305.85</v>
      </c>
      <c r="I260" s="16">
        <f t="shared" si="9"/>
        <v>-16473255.999999998</v>
      </c>
      <c r="J260" s="17">
        <f t="shared" si="10"/>
        <v>0.76044479578897506</v>
      </c>
      <c r="K260" s="17">
        <f t="shared" si="11"/>
        <v>0.45353729590665814</v>
      </c>
      <c r="L260" s="14" t="s">
        <v>2154</v>
      </c>
    </row>
    <row r="261" spans="1:12" ht="12.95" customHeight="1" x14ac:dyDescent="0.25">
      <c r="A261" s="13" t="s">
        <v>241</v>
      </c>
      <c r="B261" s="14" t="s">
        <v>2182</v>
      </c>
      <c r="C261" s="14">
        <v>6</v>
      </c>
      <c r="D261" s="14" t="s">
        <v>1976</v>
      </c>
      <c r="E261" s="15" t="s">
        <v>6</v>
      </c>
      <c r="F261" s="16">
        <f>IFERROR(VLOOKUP($A261,'[1]Resultado Atuarial'!$A$6:$P$2143,14,FALSE),"")</f>
        <v>23416625.079999998</v>
      </c>
      <c r="G261" s="16">
        <f>IFERROR(VLOOKUP($A261,'[1]Resultado Atuarial'!$A$6:$P$2143,7,FALSE)+VLOOKUP($A261,'[1]Resultado Atuarial'!$A$6:$P$2143,11,FALSE),"")</f>
        <v>14111206.630000001</v>
      </c>
      <c r="H261" s="16">
        <f>IFERROR(VLOOKUP($A261,'[1]Resultado Atuarial'!$A$6:$P$2143,8,FALSE)+VLOOKUP($A261,'[1]Resultado Atuarial'!$A$6:$P$2143,12,FALSE),"")</f>
        <v>79458398.730000004</v>
      </c>
      <c r="I261" s="16">
        <f t="shared" si="9"/>
        <v>-70152980.280000001</v>
      </c>
      <c r="J261" s="17">
        <f t="shared" si="10"/>
        <v>1.6594346390064871</v>
      </c>
      <c r="K261" s="17">
        <f t="shared" si="11"/>
        <v>0.25025888470841356</v>
      </c>
      <c r="L261" s="14" t="s">
        <v>2154</v>
      </c>
    </row>
    <row r="262" spans="1:12" ht="12.95" customHeight="1" x14ac:dyDescent="0.25">
      <c r="A262" s="13" t="s">
        <v>242</v>
      </c>
      <c r="B262" s="14" t="s">
        <v>2190</v>
      </c>
      <c r="C262" s="14">
        <v>7</v>
      </c>
      <c r="D262" s="14" t="s">
        <v>1976</v>
      </c>
      <c r="E262" s="15" t="s">
        <v>10</v>
      </c>
      <c r="F262" s="16">
        <f>IFERROR(VLOOKUP($A262,'[1]Resultado Atuarial'!$A$6:$P$2143,14,FALSE),"")</f>
        <v>454062.86</v>
      </c>
      <c r="G262" s="16">
        <f>IFERROR(VLOOKUP($A262,'[1]Resultado Atuarial'!$A$6:$P$2143,7,FALSE)+VLOOKUP($A262,'[1]Resultado Atuarial'!$A$6:$P$2143,11,FALSE),"")</f>
        <v>99701.32</v>
      </c>
      <c r="H262" s="16">
        <f>IFERROR(VLOOKUP($A262,'[1]Resultado Atuarial'!$A$6:$P$2143,8,FALSE)+VLOOKUP($A262,'[1]Resultado Atuarial'!$A$6:$P$2143,12,FALSE),"")</f>
        <v>41388717.350000001</v>
      </c>
      <c r="I262" s="16">
        <f t="shared" ref="I262:I325" si="12">IFERROR(F262-G262-H262,"")</f>
        <v>-41034355.810000002</v>
      </c>
      <c r="J262" s="17">
        <f t="shared" ref="J262:J325" si="13">IFERROR(F262/G262,"")</f>
        <v>4.5542311776814985</v>
      </c>
      <c r="K262" s="17">
        <f t="shared" ref="K262:K325" si="14">IFERROR(F262/(G262+H262),"")</f>
        <v>1.0944327948761514E-2</v>
      </c>
      <c r="L262" s="14" t="s">
        <v>2154</v>
      </c>
    </row>
    <row r="263" spans="1:12" ht="12.95" customHeight="1" x14ac:dyDescent="0.25">
      <c r="A263" s="13" t="s">
        <v>243</v>
      </c>
      <c r="B263" s="14" t="s">
        <v>2187</v>
      </c>
      <c r="C263" s="14">
        <v>7</v>
      </c>
      <c r="D263" s="14" t="s">
        <v>110</v>
      </c>
      <c r="E263" s="15" t="s">
        <v>6</v>
      </c>
      <c r="F263" s="16">
        <f>IFERROR(VLOOKUP($A263,'[1]Resultado Atuarial'!$A$6:$P$2143,14,FALSE),"")</f>
        <v>13536115.960000001</v>
      </c>
      <c r="G263" s="16">
        <f>IFERROR(VLOOKUP($A263,'[1]Resultado Atuarial'!$A$6:$P$2143,7,FALSE)+VLOOKUP($A263,'[1]Resultado Atuarial'!$A$6:$P$2143,11,FALSE),"")</f>
        <v>25429073.239999998</v>
      </c>
      <c r="H263" s="16">
        <f>IFERROR(VLOOKUP($A263,'[1]Resultado Atuarial'!$A$6:$P$2143,8,FALSE)+VLOOKUP($A263,'[1]Resultado Atuarial'!$A$6:$P$2143,12,FALSE),"")</f>
        <v>17335466.390000001</v>
      </c>
      <c r="I263" s="16">
        <f t="shared" si="12"/>
        <v>-29228423.669999998</v>
      </c>
      <c r="J263" s="17">
        <f t="shared" si="13"/>
        <v>0.53230866230341634</v>
      </c>
      <c r="K263" s="17">
        <f t="shared" si="14"/>
        <v>0.31652663812389559</v>
      </c>
      <c r="L263" s="14" t="s">
        <v>2154</v>
      </c>
    </row>
    <row r="264" spans="1:12" ht="12.95" customHeight="1" x14ac:dyDescent="0.25">
      <c r="A264" s="13" t="s">
        <v>2004</v>
      </c>
      <c r="B264" s="14" t="s">
        <v>2177</v>
      </c>
      <c r="C264" s="14">
        <v>5</v>
      </c>
      <c r="D264" s="14" t="s">
        <v>1976</v>
      </c>
      <c r="E264" s="15" t="s">
        <v>2154</v>
      </c>
      <c r="F264" s="16" t="str">
        <f>IFERROR(VLOOKUP($A264,'[1]Resultado Atuarial'!$A$6:$P$2143,14,FALSE),"")</f>
        <v/>
      </c>
      <c r="G264" s="16" t="str">
        <f>IFERROR(VLOOKUP($A264,'[1]Resultado Atuarial'!$A$6:$P$2143,7,FALSE)+VLOOKUP($A264,'[1]Resultado Atuarial'!$A$6:$P$2143,11,FALSE),"")</f>
        <v/>
      </c>
      <c r="H264" s="16" t="str">
        <f>IFERROR(VLOOKUP($A264,'[1]Resultado Atuarial'!$A$6:$P$2143,8,FALSE)+VLOOKUP($A264,'[1]Resultado Atuarial'!$A$6:$P$2143,12,FALSE),"")</f>
        <v/>
      </c>
      <c r="I264" s="16" t="str">
        <f t="shared" si="12"/>
        <v/>
      </c>
      <c r="J264" s="17" t="str">
        <f t="shared" si="13"/>
        <v/>
      </c>
      <c r="K264" s="17" t="str">
        <f t="shared" si="14"/>
        <v/>
      </c>
      <c r="L264" s="14" t="s">
        <v>2154</v>
      </c>
    </row>
    <row r="265" spans="1:12" ht="12.95" customHeight="1" x14ac:dyDescent="0.25">
      <c r="A265" s="13" t="s">
        <v>244</v>
      </c>
      <c r="B265" s="14" t="s">
        <v>2174</v>
      </c>
      <c r="C265" s="14">
        <v>6</v>
      </c>
      <c r="D265" s="14" t="s">
        <v>1974</v>
      </c>
      <c r="E265" s="15" t="s">
        <v>10</v>
      </c>
      <c r="F265" s="16">
        <f>IFERROR(VLOOKUP($A265,'[1]Resultado Atuarial'!$A$6:$P$2143,14,FALSE),"")</f>
        <v>15191590.1</v>
      </c>
      <c r="G265" s="16">
        <f>IFERROR(VLOOKUP($A265,'[1]Resultado Atuarial'!$A$6:$P$2143,7,FALSE)+VLOOKUP($A265,'[1]Resultado Atuarial'!$A$6:$P$2143,11,FALSE),"")</f>
        <v>55577848.890000001</v>
      </c>
      <c r="H265" s="16">
        <f>IFERROR(VLOOKUP($A265,'[1]Resultado Atuarial'!$A$6:$P$2143,8,FALSE)+VLOOKUP($A265,'[1]Resultado Atuarial'!$A$6:$P$2143,12,FALSE),"")</f>
        <v>57261876.189999998</v>
      </c>
      <c r="I265" s="16">
        <f t="shared" si="12"/>
        <v>-97648134.979999989</v>
      </c>
      <c r="J265" s="17">
        <f t="shared" si="13"/>
        <v>0.27333893634615625</v>
      </c>
      <c r="K265" s="17">
        <f t="shared" si="14"/>
        <v>0.13462980425758406</v>
      </c>
      <c r="L265" s="14" t="s">
        <v>2154</v>
      </c>
    </row>
    <row r="266" spans="1:12" ht="12.95" customHeight="1" x14ac:dyDescent="0.25">
      <c r="A266" s="13" t="s">
        <v>245</v>
      </c>
      <c r="B266" s="14" t="s">
        <v>2186</v>
      </c>
      <c r="C266" s="14">
        <v>6</v>
      </c>
      <c r="D266" s="14" t="s">
        <v>110</v>
      </c>
      <c r="E266" s="15" t="s">
        <v>6</v>
      </c>
      <c r="F266" s="16">
        <f>IFERROR(VLOOKUP($A266,'[1]Resultado Atuarial'!$A$6:$P$2143,14,FALSE),"")</f>
        <v>51799149.5</v>
      </c>
      <c r="G266" s="16">
        <f>IFERROR(VLOOKUP($A266,'[1]Resultado Atuarial'!$A$6:$P$2143,7,FALSE)+VLOOKUP($A266,'[1]Resultado Atuarial'!$A$6:$P$2143,11,FALSE),"")</f>
        <v>68286490.859999999</v>
      </c>
      <c r="H266" s="16">
        <f>IFERROR(VLOOKUP($A266,'[1]Resultado Atuarial'!$A$6:$P$2143,8,FALSE)+VLOOKUP($A266,'[1]Resultado Atuarial'!$A$6:$P$2143,12,FALSE),"")</f>
        <v>85170630.629999995</v>
      </c>
      <c r="I266" s="16">
        <f t="shared" si="12"/>
        <v>-101657971.98999999</v>
      </c>
      <c r="J266" s="17">
        <f t="shared" si="13"/>
        <v>0.75855632421056585</v>
      </c>
      <c r="K266" s="17">
        <f t="shared" si="14"/>
        <v>0.33754803294271019</v>
      </c>
      <c r="L266" s="14" t="s">
        <v>2154</v>
      </c>
    </row>
    <row r="267" spans="1:12" ht="12.95" customHeight="1" x14ac:dyDescent="0.25">
      <c r="A267" s="13" t="s">
        <v>246</v>
      </c>
      <c r="B267" s="14" t="s">
        <v>2185</v>
      </c>
      <c r="C267" s="14">
        <v>7</v>
      </c>
      <c r="D267" s="14" t="s">
        <v>1977</v>
      </c>
      <c r="E267" s="15" t="s">
        <v>6</v>
      </c>
      <c r="F267" s="16">
        <f>IFERROR(VLOOKUP($A267,'[1]Resultado Atuarial'!$A$6:$P$2143,14,FALSE),"")</f>
        <v>31083971.800000001</v>
      </c>
      <c r="G267" s="16">
        <f>IFERROR(VLOOKUP($A267,'[1]Resultado Atuarial'!$A$6:$P$2143,7,FALSE)+VLOOKUP($A267,'[1]Resultado Atuarial'!$A$6:$P$2143,11,FALSE),"")</f>
        <v>32252682</v>
      </c>
      <c r="H267" s="16">
        <f>IFERROR(VLOOKUP($A267,'[1]Resultado Atuarial'!$A$6:$P$2143,8,FALSE)+VLOOKUP($A267,'[1]Resultado Atuarial'!$A$6:$P$2143,12,FALSE),"")</f>
        <v>53751062</v>
      </c>
      <c r="I267" s="16">
        <f t="shared" si="12"/>
        <v>-54919772.200000003</v>
      </c>
      <c r="J267" s="17">
        <f t="shared" si="13"/>
        <v>0.9637639375230872</v>
      </c>
      <c r="K267" s="17">
        <f t="shared" si="14"/>
        <v>0.36142579792805302</v>
      </c>
      <c r="L267" s="14" t="s">
        <v>2154</v>
      </c>
    </row>
    <row r="268" spans="1:12" ht="12.95" customHeight="1" x14ac:dyDescent="0.25">
      <c r="A268" s="13" t="s">
        <v>247</v>
      </c>
      <c r="B268" s="14" t="s">
        <v>2182</v>
      </c>
      <c r="C268" s="14">
        <v>7</v>
      </c>
      <c r="D268" s="14" t="s">
        <v>1976</v>
      </c>
      <c r="E268" s="15" t="s">
        <v>10</v>
      </c>
      <c r="F268" s="16">
        <f>IFERROR(VLOOKUP($A268,'[1]Resultado Atuarial'!$A$6:$P$2143,14,FALSE),"")</f>
        <v>1696145.99</v>
      </c>
      <c r="G268" s="16">
        <f>IFERROR(VLOOKUP($A268,'[1]Resultado Atuarial'!$A$6:$P$2143,7,FALSE)+VLOOKUP($A268,'[1]Resultado Atuarial'!$A$6:$P$2143,11,FALSE),"")</f>
        <v>7805440.9299999997</v>
      </c>
      <c r="H268" s="16">
        <f>IFERROR(VLOOKUP($A268,'[1]Resultado Atuarial'!$A$6:$P$2143,8,FALSE)+VLOOKUP($A268,'[1]Resultado Atuarial'!$A$6:$P$2143,12,FALSE),"")</f>
        <v>26584230.559999999</v>
      </c>
      <c r="I268" s="16">
        <f t="shared" si="12"/>
        <v>-32693525.5</v>
      </c>
      <c r="J268" s="17">
        <f t="shared" si="13"/>
        <v>0.21730303325734093</v>
      </c>
      <c r="K268" s="17">
        <f t="shared" si="14"/>
        <v>4.9321378091477672E-2</v>
      </c>
      <c r="L268" s="14" t="s">
        <v>2154</v>
      </c>
    </row>
    <row r="269" spans="1:12" ht="12.95" customHeight="1" x14ac:dyDescent="0.25">
      <c r="A269" s="13" t="s">
        <v>248</v>
      </c>
      <c r="B269" s="14" t="s">
        <v>2187</v>
      </c>
      <c r="C269" s="14">
        <v>6</v>
      </c>
      <c r="D269" s="14" t="s">
        <v>110</v>
      </c>
      <c r="E269" s="15" t="s">
        <v>10</v>
      </c>
      <c r="F269" s="16">
        <f>IFERROR(VLOOKUP($A269,'[1]Resultado Atuarial'!$A$6:$P$2143,14,FALSE),"")</f>
        <v>23773367.98</v>
      </c>
      <c r="G269" s="16">
        <f>IFERROR(VLOOKUP($A269,'[1]Resultado Atuarial'!$A$6:$P$2143,7,FALSE)+VLOOKUP($A269,'[1]Resultado Atuarial'!$A$6:$P$2143,11,FALSE),"")</f>
        <v>89818399.159999996</v>
      </c>
      <c r="H269" s="16">
        <f>IFERROR(VLOOKUP($A269,'[1]Resultado Atuarial'!$A$6:$P$2143,8,FALSE)+VLOOKUP($A269,'[1]Resultado Atuarial'!$A$6:$P$2143,12,FALSE),"")</f>
        <v>53588685.509999998</v>
      </c>
      <c r="I269" s="16">
        <f t="shared" si="12"/>
        <v>-119633716.69</v>
      </c>
      <c r="J269" s="17">
        <f t="shared" si="13"/>
        <v>0.26468260626256301</v>
      </c>
      <c r="K269" s="17">
        <f t="shared" si="14"/>
        <v>0.16577540806094684</v>
      </c>
      <c r="L269" s="14" t="s">
        <v>2154</v>
      </c>
    </row>
    <row r="270" spans="1:12" ht="12.95" customHeight="1" x14ac:dyDescent="0.25">
      <c r="A270" s="13" t="s">
        <v>249</v>
      </c>
      <c r="B270" s="14" t="s">
        <v>2180</v>
      </c>
      <c r="C270" s="14">
        <v>7</v>
      </c>
      <c r="D270" s="14" t="s">
        <v>1977</v>
      </c>
      <c r="E270" s="15" t="s">
        <v>10</v>
      </c>
      <c r="F270" s="16">
        <f>IFERROR(VLOOKUP($A270,'[1]Resultado Atuarial'!$A$6:$P$2143,14,FALSE),"")</f>
        <v>1134137.78</v>
      </c>
      <c r="G270" s="16">
        <f>IFERROR(VLOOKUP($A270,'[1]Resultado Atuarial'!$A$6:$P$2143,7,FALSE)+VLOOKUP($A270,'[1]Resultado Atuarial'!$A$6:$P$2143,11,FALSE),"")</f>
        <v>30602028.399999999</v>
      </c>
      <c r="H270" s="16">
        <f>IFERROR(VLOOKUP($A270,'[1]Resultado Atuarial'!$A$6:$P$2143,8,FALSE)+VLOOKUP($A270,'[1]Resultado Atuarial'!$A$6:$P$2143,12,FALSE),"")</f>
        <v>19801584.609999999</v>
      </c>
      <c r="I270" s="16">
        <f t="shared" si="12"/>
        <v>-49269475.229999997</v>
      </c>
      <c r="J270" s="17">
        <f t="shared" si="13"/>
        <v>3.7060869468378117E-2</v>
      </c>
      <c r="K270" s="17">
        <f t="shared" si="14"/>
        <v>2.2501120698926659E-2</v>
      </c>
      <c r="L270" s="14" t="s">
        <v>2154</v>
      </c>
    </row>
    <row r="271" spans="1:12" ht="12.95" customHeight="1" x14ac:dyDescent="0.25">
      <c r="A271" s="13" t="s">
        <v>250</v>
      </c>
      <c r="B271" s="14" t="s">
        <v>2174</v>
      </c>
      <c r="C271" s="14">
        <v>7</v>
      </c>
      <c r="D271" s="14" t="s">
        <v>1974</v>
      </c>
      <c r="E271" s="15" t="s">
        <v>6</v>
      </c>
      <c r="F271" s="16">
        <f>IFERROR(VLOOKUP($A271,'[1]Resultado Atuarial'!$A$6:$P$2143,14,FALSE),"")</f>
        <v>7428023.8700000001</v>
      </c>
      <c r="G271" s="16">
        <f>IFERROR(VLOOKUP($A271,'[1]Resultado Atuarial'!$A$6:$P$2143,7,FALSE)+VLOOKUP($A271,'[1]Resultado Atuarial'!$A$6:$P$2143,11,FALSE),"")</f>
        <v>13754398.85</v>
      </c>
      <c r="H271" s="16">
        <f>IFERROR(VLOOKUP($A271,'[1]Resultado Atuarial'!$A$6:$P$2143,8,FALSE)+VLOOKUP($A271,'[1]Resultado Atuarial'!$A$6:$P$2143,12,FALSE),"")</f>
        <v>26674345.390000001</v>
      </c>
      <c r="I271" s="16">
        <f t="shared" si="12"/>
        <v>-33000720.370000001</v>
      </c>
      <c r="J271" s="17">
        <f t="shared" si="13"/>
        <v>0.540047147898434</v>
      </c>
      <c r="K271" s="17">
        <f t="shared" si="14"/>
        <v>0.18373125383030695</v>
      </c>
      <c r="L271" s="14" t="s">
        <v>2154</v>
      </c>
    </row>
    <row r="272" spans="1:12" ht="12.95" customHeight="1" x14ac:dyDescent="0.25">
      <c r="A272" s="13" t="s">
        <v>251</v>
      </c>
      <c r="B272" s="14" t="s">
        <v>2193</v>
      </c>
      <c r="C272" s="14">
        <v>6</v>
      </c>
      <c r="D272" s="14" t="s">
        <v>1976</v>
      </c>
      <c r="E272" s="15" t="s">
        <v>6</v>
      </c>
      <c r="F272" s="16">
        <f>IFERROR(VLOOKUP($A272,'[1]Resultado Atuarial'!$A$6:$P$2143,14,FALSE),"")</f>
        <v>15917088.01</v>
      </c>
      <c r="G272" s="16">
        <f>IFERROR(VLOOKUP($A272,'[1]Resultado Atuarial'!$A$6:$P$2143,7,FALSE)+VLOOKUP($A272,'[1]Resultado Atuarial'!$A$6:$P$2143,11,FALSE),"")</f>
        <v>12307201.75</v>
      </c>
      <c r="H272" s="16">
        <f>IFERROR(VLOOKUP($A272,'[1]Resultado Atuarial'!$A$6:$P$2143,8,FALSE)+VLOOKUP($A272,'[1]Resultado Atuarial'!$A$6:$P$2143,12,FALSE),"")</f>
        <v>55787646.149999999</v>
      </c>
      <c r="I272" s="16">
        <f t="shared" si="12"/>
        <v>-52177759.890000001</v>
      </c>
      <c r="J272" s="17">
        <f t="shared" si="13"/>
        <v>1.2933149495172613</v>
      </c>
      <c r="K272" s="17">
        <f t="shared" si="14"/>
        <v>0.23374878571393357</v>
      </c>
      <c r="L272" s="14" t="s">
        <v>2154</v>
      </c>
    </row>
    <row r="273" spans="1:12" ht="12.95" customHeight="1" x14ac:dyDescent="0.25">
      <c r="A273" s="13" t="s">
        <v>252</v>
      </c>
      <c r="B273" s="14" t="s">
        <v>2184</v>
      </c>
      <c r="C273" s="14">
        <v>6</v>
      </c>
      <c r="D273" s="14" t="s">
        <v>1974</v>
      </c>
      <c r="E273" s="15" t="s">
        <v>6</v>
      </c>
      <c r="F273" s="16">
        <f>IFERROR(VLOOKUP($A273,'[1]Resultado Atuarial'!$A$6:$P$2143,14,FALSE),"")</f>
        <v>33028887.460000001</v>
      </c>
      <c r="G273" s="16">
        <f>IFERROR(VLOOKUP($A273,'[1]Resultado Atuarial'!$A$6:$P$2143,7,FALSE)+VLOOKUP($A273,'[1]Resultado Atuarial'!$A$6:$P$2143,11,FALSE),"")</f>
        <v>50857795.979999997</v>
      </c>
      <c r="H273" s="16">
        <f>IFERROR(VLOOKUP($A273,'[1]Resultado Atuarial'!$A$6:$P$2143,8,FALSE)+VLOOKUP($A273,'[1]Resultado Atuarial'!$A$6:$P$2143,12,FALSE),"")</f>
        <v>89022321.840000004</v>
      </c>
      <c r="I273" s="16">
        <f t="shared" si="12"/>
        <v>-106851230.36</v>
      </c>
      <c r="J273" s="17">
        <f t="shared" si="13"/>
        <v>0.64943607609320553</v>
      </c>
      <c r="K273" s="17">
        <f t="shared" si="14"/>
        <v>0.23612281698605736</v>
      </c>
      <c r="L273" s="14" t="s">
        <v>2154</v>
      </c>
    </row>
    <row r="274" spans="1:12" ht="12.95" customHeight="1" x14ac:dyDescent="0.25">
      <c r="A274" s="13" t="s">
        <v>253</v>
      </c>
      <c r="B274" s="14" t="s">
        <v>2181</v>
      </c>
      <c r="C274" s="14">
        <v>5</v>
      </c>
      <c r="D274" s="14" t="s">
        <v>1976</v>
      </c>
      <c r="E274" s="15" t="s">
        <v>10</v>
      </c>
      <c r="F274" s="16">
        <f>IFERROR(VLOOKUP($A274,'[1]Resultado Atuarial'!$A$6:$P$2143,14,FALSE),"")</f>
        <v>501361.27999999997</v>
      </c>
      <c r="G274" s="16">
        <f>IFERROR(VLOOKUP($A274,'[1]Resultado Atuarial'!$A$6:$P$2143,7,FALSE)+VLOOKUP($A274,'[1]Resultado Atuarial'!$A$6:$P$2143,11,FALSE),"")</f>
        <v>145006199.83000001</v>
      </c>
      <c r="H274" s="16">
        <f>IFERROR(VLOOKUP($A274,'[1]Resultado Atuarial'!$A$6:$P$2143,8,FALSE)+VLOOKUP($A274,'[1]Resultado Atuarial'!$A$6:$P$2143,12,FALSE),"")</f>
        <v>398100770.86000001</v>
      </c>
      <c r="I274" s="16">
        <f t="shared" si="12"/>
        <v>-542605609.41000009</v>
      </c>
      <c r="J274" s="17">
        <f t="shared" si="13"/>
        <v>3.4575161654313933E-3</v>
      </c>
      <c r="K274" s="17">
        <f t="shared" si="14"/>
        <v>9.2313541725129488E-4</v>
      </c>
      <c r="L274" s="14" t="s">
        <v>2202</v>
      </c>
    </row>
    <row r="275" spans="1:12" ht="12.95" customHeight="1" x14ac:dyDescent="0.25">
      <c r="A275" s="13" t="s">
        <v>254</v>
      </c>
      <c r="B275" s="14" t="s">
        <v>2183</v>
      </c>
      <c r="C275" s="14">
        <v>8</v>
      </c>
      <c r="D275" s="14" t="s">
        <v>1976</v>
      </c>
      <c r="E275" s="15" t="s">
        <v>10</v>
      </c>
      <c r="F275" s="16">
        <f>IFERROR(VLOOKUP($A275,'[1]Resultado Atuarial'!$A$6:$P$2143,14,FALSE),"")</f>
        <v>75399.11</v>
      </c>
      <c r="G275" s="16">
        <f>IFERROR(VLOOKUP($A275,'[1]Resultado Atuarial'!$A$6:$P$2143,7,FALSE)+VLOOKUP($A275,'[1]Resultado Atuarial'!$A$6:$P$2143,11,FALSE),"")</f>
        <v>31473878.34</v>
      </c>
      <c r="H275" s="16">
        <f>IFERROR(VLOOKUP($A275,'[1]Resultado Atuarial'!$A$6:$P$2143,8,FALSE)+VLOOKUP($A275,'[1]Resultado Atuarial'!$A$6:$P$2143,12,FALSE),"")</f>
        <v>33036848.27</v>
      </c>
      <c r="I275" s="16">
        <f t="shared" si="12"/>
        <v>-64435327.5</v>
      </c>
      <c r="J275" s="17">
        <f t="shared" si="13"/>
        <v>2.3956091202200409E-3</v>
      </c>
      <c r="K275" s="17">
        <f t="shared" si="14"/>
        <v>1.1687840761091684E-3</v>
      </c>
      <c r="L275" s="14" t="s">
        <v>2154</v>
      </c>
    </row>
    <row r="276" spans="1:12" ht="12.95" customHeight="1" x14ac:dyDescent="0.25">
      <c r="A276" s="13" t="s">
        <v>255</v>
      </c>
      <c r="B276" s="14" t="s">
        <v>2174</v>
      </c>
      <c r="C276" s="14">
        <v>7</v>
      </c>
      <c r="D276" s="14" t="s">
        <v>1974</v>
      </c>
      <c r="E276" s="15" t="s">
        <v>6</v>
      </c>
      <c r="F276" s="16">
        <f>IFERROR(VLOOKUP($A276,'[1]Resultado Atuarial'!$A$6:$P$2143,14,FALSE),"")</f>
        <v>4918686.1100000003</v>
      </c>
      <c r="G276" s="16">
        <f>IFERROR(VLOOKUP($A276,'[1]Resultado Atuarial'!$A$6:$P$2143,7,FALSE)+VLOOKUP($A276,'[1]Resultado Atuarial'!$A$6:$P$2143,11,FALSE),"")</f>
        <v>13890964.18</v>
      </c>
      <c r="H276" s="16">
        <f>IFERROR(VLOOKUP($A276,'[1]Resultado Atuarial'!$A$6:$P$2143,8,FALSE)+VLOOKUP($A276,'[1]Resultado Atuarial'!$A$6:$P$2143,12,FALSE),"")</f>
        <v>12864434.76</v>
      </c>
      <c r="I276" s="16">
        <f t="shared" si="12"/>
        <v>-21836712.829999998</v>
      </c>
      <c r="J276" s="17">
        <f t="shared" si="13"/>
        <v>0.35409249108005408</v>
      </c>
      <c r="K276" s="17">
        <f t="shared" si="14"/>
        <v>0.18383901211977222</v>
      </c>
      <c r="L276" s="14" t="s">
        <v>2154</v>
      </c>
    </row>
    <row r="277" spans="1:12" ht="12.95" customHeight="1" x14ac:dyDescent="0.25">
      <c r="A277" s="13" t="s">
        <v>256</v>
      </c>
      <c r="B277" s="14" t="s">
        <v>2185</v>
      </c>
      <c r="C277" s="14">
        <v>7</v>
      </c>
      <c r="D277" s="14" t="s">
        <v>1977</v>
      </c>
      <c r="E277" s="15" t="s">
        <v>6</v>
      </c>
      <c r="F277" s="16">
        <f>IFERROR(VLOOKUP($A277,'[1]Resultado Atuarial'!$A$6:$P$2143,14,FALSE),"")</f>
        <v>25792784.579999998</v>
      </c>
      <c r="G277" s="16">
        <f>IFERROR(VLOOKUP($A277,'[1]Resultado Atuarial'!$A$6:$P$2143,7,FALSE)+VLOOKUP($A277,'[1]Resultado Atuarial'!$A$6:$P$2143,11,FALSE),"")</f>
        <v>24742635.010000002</v>
      </c>
      <c r="H277" s="16">
        <f>IFERROR(VLOOKUP($A277,'[1]Resultado Atuarial'!$A$6:$P$2143,8,FALSE)+VLOOKUP($A277,'[1]Resultado Atuarial'!$A$6:$P$2143,12,FALSE),"")</f>
        <v>20060608.280000001</v>
      </c>
      <c r="I277" s="16">
        <f t="shared" si="12"/>
        <v>-19010458.710000005</v>
      </c>
      <c r="J277" s="17">
        <f t="shared" si="13"/>
        <v>1.0424429156221868</v>
      </c>
      <c r="K277" s="17">
        <f t="shared" si="14"/>
        <v>0.57569012165145861</v>
      </c>
      <c r="L277" s="14" t="s">
        <v>2154</v>
      </c>
    </row>
    <row r="278" spans="1:12" ht="12.95" customHeight="1" x14ac:dyDescent="0.25">
      <c r="A278" s="13" t="s">
        <v>257</v>
      </c>
      <c r="B278" s="14" t="s">
        <v>2182</v>
      </c>
      <c r="C278" s="14">
        <v>7</v>
      </c>
      <c r="D278" s="14" t="s">
        <v>1976</v>
      </c>
      <c r="E278" s="15" t="s">
        <v>6</v>
      </c>
      <c r="F278" s="16">
        <f>IFERROR(VLOOKUP($A278,'[1]Resultado Atuarial'!$A$6:$P$2143,14,FALSE),"")</f>
        <v>3945440.94</v>
      </c>
      <c r="G278" s="16">
        <f>IFERROR(VLOOKUP($A278,'[1]Resultado Atuarial'!$A$6:$P$2143,7,FALSE)+VLOOKUP($A278,'[1]Resultado Atuarial'!$A$6:$P$2143,11,FALSE),"")</f>
        <v>7851388.9500000002</v>
      </c>
      <c r="H278" s="16">
        <f>IFERROR(VLOOKUP($A278,'[1]Resultado Atuarial'!$A$6:$P$2143,8,FALSE)+VLOOKUP($A278,'[1]Resultado Atuarial'!$A$6:$P$2143,12,FALSE),"")</f>
        <v>19156967.559999999</v>
      </c>
      <c r="I278" s="16">
        <f t="shared" si="12"/>
        <v>-23062915.57</v>
      </c>
      <c r="J278" s="17">
        <f t="shared" si="13"/>
        <v>0.5025150282486005</v>
      </c>
      <c r="K278" s="17">
        <f t="shared" si="14"/>
        <v>0.14608222971801998</v>
      </c>
      <c r="L278" s="14" t="s">
        <v>2154</v>
      </c>
    </row>
    <row r="279" spans="1:12" ht="12.95" customHeight="1" x14ac:dyDescent="0.25">
      <c r="A279" s="13" t="s">
        <v>258</v>
      </c>
      <c r="B279" s="14" t="s">
        <v>2195</v>
      </c>
      <c r="C279" s="14">
        <v>8</v>
      </c>
      <c r="D279" s="14" t="s">
        <v>1975</v>
      </c>
      <c r="E279" s="15" t="s">
        <v>30</v>
      </c>
      <c r="F279" s="16">
        <f>IFERROR(VLOOKUP($A279,'[1]Resultado Atuarial'!$A$6:$P$2143,14,FALSE),"")</f>
        <v>4803889.71</v>
      </c>
      <c r="G279" s="16">
        <f>IFERROR(VLOOKUP($A279,'[1]Resultado Atuarial'!$A$6:$P$2143,7,FALSE)+VLOOKUP($A279,'[1]Resultado Atuarial'!$A$6:$P$2143,11,FALSE),"")</f>
        <v>0</v>
      </c>
      <c r="H279" s="16">
        <f>IFERROR(VLOOKUP($A279,'[1]Resultado Atuarial'!$A$6:$P$2143,8,FALSE)+VLOOKUP($A279,'[1]Resultado Atuarial'!$A$6:$P$2143,12,FALSE),"")</f>
        <v>49693419.310000002</v>
      </c>
      <c r="I279" s="16">
        <f t="shared" si="12"/>
        <v>-44889529.600000001</v>
      </c>
      <c r="J279" s="17" t="str">
        <f t="shared" si="13"/>
        <v/>
      </c>
      <c r="K279" s="17">
        <f t="shared" si="14"/>
        <v>9.6670540620924714E-2</v>
      </c>
      <c r="L279" s="14" t="s">
        <v>2154</v>
      </c>
    </row>
    <row r="280" spans="1:12" ht="12.95" customHeight="1" x14ac:dyDescent="0.25">
      <c r="A280" s="13" t="s">
        <v>259</v>
      </c>
      <c r="B280" s="14" t="s">
        <v>2185</v>
      </c>
      <c r="C280" s="14">
        <v>7</v>
      </c>
      <c r="D280" s="14" t="s">
        <v>1977</v>
      </c>
      <c r="E280" s="15" t="s">
        <v>6</v>
      </c>
      <c r="F280" s="16">
        <f>IFERROR(VLOOKUP($A280,'[1]Resultado Atuarial'!$A$6:$P$2143,14,FALSE),"")</f>
        <v>30789928.920000002</v>
      </c>
      <c r="G280" s="16">
        <f>IFERROR(VLOOKUP($A280,'[1]Resultado Atuarial'!$A$6:$P$2143,7,FALSE)+VLOOKUP($A280,'[1]Resultado Atuarial'!$A$6:$P$2143,11,FALSE),"")</f>
        <v>36352960.149999999</v>
      </c>
      <c r="H280" s="16">
        <f>IFERROR(VLOOKUP($A280,'[1]Resultado Atuarial'!$A$6:$P$2143,8,FALSE)+VLOOKUP($A280,'[1]Resultado Atuarial'!$A$6:$P$2143,12,FALSE),"")</f>
        <v>32064684.620000001</v>
      </c>
      <c r="I280" s="16">
        <f t="shared" si="12"/>
        <v>-37627715.849999994</v>
      </c>
      <c r="J280" s="17">
        <f t="shared" si="13"/>
        <v>0.84697171270109084</v>
      </c>
      <c r="K280" s="17">
        <f t="shared" si="14"/>
        <v>0.45002906813741822</v>
      </c>
      <c r="L280" s="14" t="s">
        <v>2154</v>
      </c>
    </row>
    <row r="281" spans="1:12" ht="12.95" customHeight="1" x14ac:dyDescent="0.25">
      <c r="A281" s="13" t="s">
        <v>260</v>
      </c>
      <c r="B281" s="14" t="s">
        <v>2186</v>
      </c>
      <c r="C281" s="14">
        <v>4</v>
      </c>
      <c r="D281" s="14" t="s">
        <v>110</v>
      </c>
      <c r="E281" s="15" t="s">
        <v>6</v>
      </c>
      <c r="F281" s="16">
        <f>IFERROR(VLOOKUP($A281,'[1]Resultado Atuarial'!$A$6:$P$2143,14,FALSE),"")</f>
        <v>135943478.74000001</v>
      </c>
      <c r="G281" s="16">
        <f>IFERROR(VLOOKUP($A281,'[1]Resultado Atuarial'!$A$6:$P$2143,7,FALSE)+VLOOKUP($A281,'[1]Resultado Atuarial'!$A$6:$P$2143,11,FALSE),"")</f>
        <v>174152012.24000001</v>
      </c>
      <c r="H281" s="16">
        <f>IFERROR(VLOOKUP($A281,'[1]Resultado Atuarial'!$A$6:$P$2143,8,FALSE)+VLOOKUP($A281,'[1]Resultado Atuarial'!$A$6:$P$2143,12,FALSE),"")</f>
        <v>429919533.25</v>
      </c>
      <c r="I281" s="16">
        <f t="shared" si="12"/>
        <v>-468128066.75</v>
      </c>
      <c r="J281" s="17">
        <f t="shared" si="13"/>
        <v>0.7806024001184404</v>
      </c>
      <c r="K281" s="17">
        <f t="shared" si="14"/>
        <v>0.22504532742016145</v>
      </c>
      <c r="L281" s="14" t="s">
        <v>2154</v>
      </c>
    </row>
    <row r="282" spans="1:12" ht="12.95" customHeight="1" x14ac:dyDescent="0.25">
      <c r="A282" s="13" t="s">
        <v>2005</v>
      </c>
      <c r="B282" s="14" t="s">
        <v>2194</v>
      </c>
      <c r="C282" s="14">
        <v>8</v>
      </c>
      <c r="D282" s="14" t="s">
        <v>1976</v>
      </c>
      <c r="E282" s="15" t="s">
        <v>2154</v>
      </c>
      <c r="F282" s="16" t="str">
        <f>IFERROR(VLOOKUP($A282,'[1]Resultado Atuarial'!$A$6:$P$2143,14,FALSE),"")</f>
        <v/>
      </c>
      <c r="G282" s="16" t="str">
        <f>IFERROR(VLOOKUP($A282,'[1]Resultado Atuarial'!$A$6:$P$2143,7,FALSE)+VLOOKUP($A282,'[1]Resultado Atuarial'!$A$6:$P$2143,11,FALSE),"")</f>
        <v/>
      </c>
      <c r="H282" s="16" t="str">
        <f>IFERROR(VLOOKUP($A282,'[1]Resultado Atuarial'!$A$6:$P$2143,8,FALSE)+VLOOKUP($A282,'[1]Resultado Atuarial'!$A$6:$P$2143,12,FALSE),"")</f>
        <v/>
      </c>
      <c r="I282" s="16" t="str">
        <f t="shared" si="12"/>
        <v/>
      </c>
      <c r="J282" s="17" t="str">
        <f t="shared" si="13"/>
        <v/>
      </c>
      <c r="K282" s="17" t="str">
        <f t="shared" si="14"/>
        <v/>
      </c>
      <c r="L282" s="14" t="s">
        <v>2154</v>
      </c>
    </row>
    <row r="283" spans="1:12" ht="12.95" customHeight="1" x14ac:dyDescent="0.25">
      <c r="A283" s="13" t="s">
        <v>261</v>
      </c>
      <c r="B283" s="14" t="s">
        <v>2182</v>
      </c>
      <c r="C283" s="14">
        <v>8</v>
      </c>
      <c r="D283" s="14" t="s">
        <v>1976</v>
      </c>
      <c r="E283" s="15" t="s">
        <v>30</v>
      </c>
      <c r="F283" s="16">
        <f>IFERROR(VLOOKUP($A283,'[1]Resultado Atuarial'!$A$6:$P$2143,14,FALSE),"")</f>
        <v>1783416.84</v>
      </c>
      <c r="G283" s="16">
        <f>IFERROR(VLOOKUP($A283,'[1]Resultado Atuarial'!$A$6:$P$2143,7,FALSE)+VLOOKUP($A283,'[1]Resultado Atuarial'!$A$6:$P$2143,11,FALSE),"")</f>
        <v>0</v>
      </c>
      <c r="H283" s="16">
        <f>IFERROR(VLOOKUP($A283,'[1]Resultado Atuarial'!$A$6:$P$2143,8,FALSE)+VLOOKUP($A283,'[1]Resultado Atuarial'!$A$6:$P$2143,12,FALSE),"")</f>
        <v>10096439.23</v>
      </c>
      <c r="I283" s="16">
        <f t="shared" si="12"/>
        <v>-8313022.3900000006</v>
      </c>
      <c r="J283" s="17" t="str">
        <f t="shared" si="13"/>
        <v/>
      </c>
      <c r="K283" s="17">
        <f t="shared" si="14"/>
        <v>0.17663819881180032</v>
      </c>
      <c r="L283" s="14" t="s">
        <v>2154</v>
      </c>
    </row>
    <row r="284" spans="1:12" ht="12.95" customHeight="1" x14ac:dyDescent="0.25">
      <c r="A284" s="13" t="s">
        <v>262</v>
      </c>
      <c r="B284" s="14" t="s">
        <v>2187</v>
      </c>
      <c r="C284" s="14">
        <v>6</v>
      </c>
      <c r="D284" s="14" t="s">
        <v>110</v>
      </c>
      <c r="E284" s="15" t="s">
        <v>6</v>
      </c>
      <c r="F284" s="16">
        <f>IFERROR(VLOOKUP($A284,'[1]Resultado Atuarial'!$A$6:$P$2143,14,FALSE),"")</f>
        <v>47567333.530000001</v>
      </c>
      <c r="G284" s="16">
        <f>IFERROR(VLOOKUP($A284,'[1]Resultado Atuarial'!$A$6:$P$2143,7,FALSE)+VLOOKUP($A284,'[1]Resultado Atuarial'!$A$6:$P$2143,11,FALSE),"")</f>
        <v>14900262.42</v>
      </c>
      <c r="H284" s="16">
        <f>IFERROR(VLOOKUP($A284,'[1]Resultado Atuarial'!$A$6:$P$2143,8,FALSE)+VLOOKUP($A284,'[1]Resultado Atuarial'!$A$6:$P$2143,12,FALSE),"")</f>
        <v>70178610.959999993</v>
      </c>
      <c r="I284" s="16">
        <f t="shared" si="12"/>
        <v>-37511539.849999994</v>
      </c>
      <c r="J284" s="17">
        <f t="shared" si="13"/>
        <v>3.19238226745271</v>
      </c>
      <c r="K284" s="17">
        <f t="shared" si="14"/>
        <v>0.55909689021789444</v>
      </c>
      <c r="L284" s="14" t="s">
        <v>2154</v>
      </c>
    </row>
    <row r="285" spans="1:12" ht="12.95" customHeight="1" x14ac:dyDescent="0.25">
      <c r="A285" s="13" t="s">
        <v>263</v>
      </c>
      <c r="B285" s="14" t="s">
        <v>2187</v>
      </c>
      <c r="C285" s="14">
        <v>7</v>
      </c>
      <c r="D285" s="14" t="s">
        <v>110</v>
      </c>
      <c r="E285" s="15" t="s">
        <v>10</v>
      </c>
      <c r="F285" s="16">
        <f>IFERROR(VLOOKUP($A285,'[1]Resultado Atuarial'!$A$6:$P$2143,14,FALSE),"")</f>
        <v>3335103.69</v>
      </c>
      <c r="G285" s="16">
        <f>IFERROR(VLOOKUP($A285,'[1]Resultado Atuarial'!$A$6:$P$2143,7,FALSE)+VLOOKUP($A285,'[1]Resultado Atuarial'!$A$6:$P$2143,11,FALSE),"")</f>
        <v>15697821.379999999</v>
      </c>
      <c r="H285" s="16">
        <f>IFERROR(VLOOKUP($A285,'[1]Resultado Atuarial'!$A$6:$P$2143,8,FALSE)+VLOOKUP($A285,'[1]Resultado Atuarial'!$A$6:$P$2143,12,FALSE),"")</f>
        <v>40402437.990000002</v>
      </c>
      <c r="I285" s="16">
        <f t="shared" si="12"/>
        <v>-52765155.68</v>
      </c>
      <c r="J285" s="17">
        <f t="shared" si="13"/>
        <v>0.21245646827458042</v>
      </c>
      <c r="K285" s="17">
        <f t="shared" si="14"/>
        <v>5.9448988782812462E-2</v>
      </c>
      <c r="L285" s="14" t="s">
        <v>2154</v>
      </c>
    </row>
    <row r="286" spans="1:12" ht="12.95" customHeight="1" x14ac:dyDescent="0.25">
      <c r="A286" s="13" t="s">
        <v>264</v>
      </c>
      <c r="B286" s="14" t="s">
        <v>2181</v>
      </c>
      <c r="C286" s="14">
        <v>7</v>
      </c>
      <c r="D286" s="14" t="s">
        <v>1976</v>
      </c>
      <c r="E286" s="15" t="s">
        <v>6</v>
      </c>
      <c r="F286" s="16">
        <f>IFERROR(VLOOKUP($A286,'[1]Resultado Atuarial'!$A$6:$P$2143,14,FALSE),"")</f>
        <v>1329635.31</v>
      </c>
      <c r="G286" s="16">
        <f>IFERROR(VLOOKUP($A286,'[1]Resultado Atuarial'!$A$6:$P$2143,7,FALSE)+VLOOKUP($A286,'[1]Resultado Atuarial'!$A$6:$P$2143,11,FALSE),"")</f>
        <v>27420492.59</v>
      </c>
      <c r="H286" s="16">
        <f>IFERROR(VLOOKUP($A286,'[1]Resultado Atuarial'!$A$6:$P$2143,8,FALSE)+VLOOKUP($A286,'[1]Resultado Atuarial'!$A$6:$P$2143,12,FALSE),"")</f>
        <v>17530414.09</v>
      </c>
      <c r="I286" s="16">
        <f t="shared" si="12"/>
        <v>-43621271.370000005</v>
      </c>
      <c r="J286" s="17">
        <f t="shared" si="13"/>
        <v>4.8490569804165579E-2</v>
      </c>
      <c r="K286" s="17">
        <f t="shared" si="14"/>
        <v>2.9579721705404322E-2</v>
      </c>
      <c r="L286" s="14" t="s">
        <v>2154</v>
      </c>
    </row>
    <row r="287" spans="1:12" ht="12.95" customHeight="1" x14ac:dyDescent="0.25">
      <c r="A287" s="13" t="s">
        <v>265</v>
      </c>
      <c r="B287" s="14" t="s">
        <v>2181</v>
      </c>
      <c r="C287" s="14">
        <v>7</v>
      </c>
      <c r="D287" s="14" t="s">
        <v>1976</v>
      </c>
      <c r="E287" s="15" t="s">
        <v>6</v>
      </c>
      <c r="F287" s="16">
        <f>IFERROR(VLOOKUP($A287,'[1]Resultado Atuarial'!$A$6:$P$2143,14,FALSE),"")</f>
        <v>4516207.66</v>
      </c>
      <c r="G287" s="16">
        <f>IFERROR(VLOOKUP($A287,'[1]Resultado Atuarial'!$A$6:$P$2143,7,FALSE)+VLOOKUP($A287,'[1]Resultado Atuarial'!$A$6:$P$2143,11,FALSE),"")</f>
        <v>18922216.190000001</v>
      </c>
      <c r="H287" s="16">
        <f>IFERROR(VLOOKUP($A287,'[1]Resultado Atuarial'!$A$6:$P$2143,8,FALSE)+VLOOKUP($A287,'[1]Resultado Atuarial'!$A$6:$P$2143,12,FALSE),"")</f>
        <v>19650077.390000001</v>
      </c>
      <c r="I287" s="16">
        <f t="shared" si="12"/>
        <v>-34056085.920000002</v>
      </c>
      <c r="J287" s="17">
        <f t="shared" si="13"/>
        <v>0.23867223662663373</v>
      </c>
      <c r="K287" s="17">
        <f t="shared" si="14"/>
        <v>0.11708423951075819</v>
      </c>
      <c r="L287" s="14" t="s">
        <v>2154</v>
      </c>
    </row>
    <row r="288" spans="1:12" ht="12.95" customHeight="1" x14ac:dyDescent="0.25">
      <c r="A288" s="13" t="s">
        <v>266</v>
      </c>
      <c r="B288" s="14" t="s">
        <v>2181</v>
      </c>
      <c r="C288" s="14">
        <v>5</v>
      </c>
      <c r="D288" s="14" t="s">
        <v>1976</v>
      </c>
      <c r="E288" s="15" t="s">
        <v>10</v>
      </c>
      <c r="F288" s="16">
        <f>IFERROR(VLOOKUP($A288,'[1]Resultado Atuarial'!$A$6:$P$2143,14,FALSE),"")</f>
        <v>41133.26</v>
      </c>
      <c r="G288" s="16">
        <f>IFERROR(VLOOKUP($A288,'[1]Resultado Atuarial'!$A$6:$P$2143,7,FALSE)+VLOOKUP($A288,'[1]Resultado Atuarial'!$A$6:$P$2143,11,FALSE),"")</f>
        <v>131910024.32000001</v>
      </c>
      <c r="H288" s="16">
        <f>IFERROR(VLOOKUP($A288,'[1]Resultado Atuarial'!$A$6:$P$2143,8,FALSE)+VLOOKUP($A288,'[1]Resultado Atuarial'!$A$6:$P$2143,12,FALSE),"")</f>
        <v>405764346.64999998</v>
      </c>
      <c r="I288" s="16">
        <f t="shared" si="12"/>
        <v>-537633237.71000004</v>
      </c>
      <c r="J288" s="17">
        <f t="shared" si="13"/>
        <v>3.1182815871684619E-4</v>
      </c>
      <c r="K288" s="17">
        <f t="shared" si="14"/>
        <v>7.650217719284794E-5</v>
      </c>
      <c r="L288" s="14" t="s">
        <v>2154</v>
      </c>
    </row>
    <row r="289" spans="1:12" ht="12.95" customHeight="1" x14ac:dyDescent="0.25">
      <c r="A289" s="13" t="s">
        <v>267</v>
      </c>
      <c r="B289" s="14" t="s">
        <v>2183</v>
      </c>
      <c r="C289" s="14">
        <v>6</v>
      </c>
      <c r="D289" s="14" t="s">
        <v>1976</v>
      </c>
      <c r="E289" s="15" t="s">
        <v>6</v>
      </c>
      <c r="F289" s="16">
        <f>IFERROR(VLOOKUP($A289,'[1]Resultado Atuarial'!$A$6:$P$2143,14,FALSE),"")</f>
        <v>9900265.7200000007</v>
      </c>
      <c r="G289" s="16">
        <f>IFERROR(VLOOKUP($A289,'[1]Resultado Atuarial'!$A$6:$P$2143,7,FALSE)+VLOOKUP($A289,'[1]Resultado Atuarial'!$A$6:$P$2143,11,FALSE),"")</f>
        <v>41425479.969999999</v>
      </c>
      <c r="H289" s="16">
        <f>IFERROR(VLOOKUP($A289,'[1]Resultado Atuarial'!$A$6:$P$2143,8,FALSE)+VLOOKUP($A289,'[1]Resultado Atuarial'!$A$6:$P$2143,12,FALSE),"")</f>
        <v>35932943.909999996</v>
      </c>
      <c r="I289" s="16">
        <f t="shared" si="12"/>
        <v>-67458158.159999996</v>
      </c>
      <c r="J289" s="17">
        <f t="shared" si="13"/>
        <v>0.23898976492655472</v>
      </c>
      <c r="K289" s="17">
        <f t="shared" si="14"/>
        <v>0.12797915499619666</v>
      </c>
      <c r="L289" s="14" t="s">
        <v>2154</v>
      </c>
    </row>
    <row r="290" spans="1:12" ht="12.95" customHeight="1" x14ac:dyDescent="0.25">
      <c r="A290" s="13" t="s">
        <v>268</v>
      </c>
      <c r="B290" s="14" t="s">
        <v>2175</v>
      </c>
      <c r="C290" s="14">
        <v>4</v>
      </c>
      <c r="D290" s="14" t="s">
        <v>1975</v>
      </c>
      <c r="E290" s="15" t="s">
        <v>51</v>
      </c>
      <c r="F290" s="16">
        <f>IFERROR(VLOOKUP($A290,'[1]Resultado Atuarial'!$A$6:$P$2143,14,FALSE),"")</f>
        <v>693589.81</v>
      </c>
      <c r="G290" s="16">
        <f>IFERROR(VLOOKUP($A290,'[1]Resultado Atuarial'!$A$6:$P$2143,7,FALSE)+VLOOKUP($A290,'[1]Resultado Atuarial'!$A$6:$P$2143,11,FALSE),"")</f>
        <v>20757876.899999999</v>
      </c>
      <c r="H290" s="16">
        <f>IFERROR(VLOOKUP($A290,'[1]Resultado Atuarial'!$A$6:$P$2143,8,FALSE)+VLOOKUP($A290,'[1]Resultado Atuarial'!$A$6:$P$2143,12,FALSE),"")</f>
        <v>248230559.99000001</v>
      </c>
      <c r="I290" s="16">
        <f t="shared" si="12"/>
        <v>-268294847.08000001</v>
      </c>
      <c r="J290" s="17">
        <f t="shared" si="13"/>
        <v>3.3413330917286641E-2</v>
      </c>
      <c r="K290" s="17">
        <f t="shared" si="14"/>
        <v>2.5785116193810086E-3</v>
      </c>
      <c r="L290" s="14" t="s">
        <v>2154</v>
      </c>
    </row>
    <row r="291" spans="1:12" ht="12.95" customHeight="1" x14ac:dyDescent="0.25">
      <c r="A291" s="13" t="s">
        <v>269</v>
      </c>
      <c r="B291" s="14" t="s">
        <v>2185</v>
      </c>
      <c r="C291" s="14">
        <v>7</v>
      </c>
      <c r="D291" s="14" t="s">
        <v>1977</v>
      </c>
      <c r="E291" s="15" t="s">
        <v>6</v>
      </c>
      <c r="F291" s="16">
        <f>IFERROR(VLOOKUP($A291,'[1]Resultado Atuarial'!$A$6:$P$2143,14,FALSE),"")</f>
        <v>15770748.16</v>
      </c>
      <c r="G291" s="16">
        <f>IFERROR(VLOOKUP($A291,'[1]Resultado Atuarial'!$A$6:$P$2143,7,FALSE)+VLOOKUP($A291,'[1]Resultado Atuarial'!$A$6:$P$2143,11,FALSE),"")</f>
        <v>15650273.5</v>
      </c>
      <c r="H291" s="16">
        <f>IFERROR(VLOOKUP($A291,'[1]Resultado Atuarial'!$A$6:$P$2143,8,FALSE)+VLOOKUP($A291,'[1]Resultado Atuarial'!$A$6:$P$2143,12,FALSE),"")</f>
        <v>21470707.780000001</v>
      </c>
      <c r="I291" s="16">
        <f t="shared" si="12"/>
        <v>-21350233.120000001</v>
      </c>
      <c r="J291" s="17">
        <f t="shared" si="13"/>
        <v>1.007697926812589</v>
      </c>
      <c r="K291" s="17">
        <f t="shared" si="14"/>
        <v>0.42484728625686802</v>
      </c>
      <c r="L291" s="14" t="s">
        <v>2154</v>
      </c>
    </row>
    <row r="292" spans="1:12" ht="12.95" customHeight="1" x14ac:dyDescent="0.25">
      <c r="A292" s="13" t="s">
        <v>270</v>
      </c>
      <c r="B292" s="14" t="s">
        <v>2186</v>
      </c>
      <c r="C292" s="14">
        <v>6</v>
      </c>
      <c r="D292" s="14" t="s">
        <v>110</v>
      </c>
      <c r="E292" s="15" t="s">
        <v>10</v>
      </c>
      <c r="F292" s="16">
        <f>IFERROR(VLOOKUP($A292,'[1]Resultado Atuarial'!$A$6:$P$2143,14,FALSE),"")</f>
        <v>49146379.25</v>
      </c>
      <c r="G292" s="16">
        <f>IFERROR(VLOOKUP($A292,'[1]Resultado Atuarial'!$A$6:$P$2143,7,FALSE)+VLOOKUP($A292,'[1]Resultado Atuarial'!$A$6:$P$2143,11,FALSE),"")</f>
        <v>18412059.300000001</v>
      </c>
      <c r="H292" s="16">
        <f>IFERROR(VLOOKUP($A292,'[1]Resultado Atuarial'!$A$6:$P$2143,8,FALSE)+VLOOKUP($A292,'[1]Resultado Atuarial'!$A$6:$P$2143,12,FALSE),"")</f>
        <v>45536297.289999999</v>
      </c>
      <c r="I292" s="16">
        <f t="shared" si="12"/>
        <v>-14801977.34</v>
      </c>
      <c r="J292" s="17">
        <f t="shared" si="13"/>
        <v>2.6692494548939454</v>
      </c>
      <c r="K292" s="17">
        <f t="shared" si="14"/>
        <v>0.76853232625035617</v>
      </c>
      <c r="L292" s="14" t="s">
        <v>2154</v>
      </c>
    </row>
    <row r="293" spans="1:12" ht="12.95" customHeight="1" x14ac:dyDescent="0.25">
      <c r="A293" s="13" t="s">
        <v>271</v>
      </c>
      <c r="B293" s="14" t="s">
        <v>2188</v>
      </c>
      <c r="C293" s="14">
        <v>4</v>
      </c>
      <c r="D293" s="14" t="s">
        <v>1977</v>
      </c>
      <c r="E293" s="15" t="s">
        <v>10</v>
      </c>
      <c r="F293" s="16">
        <f>IFERROR(VLOOKUP($A293,'[1]Resultado Atuarial'!$A$6:$P$2143,14,FALSE),"")</f>
        <v>84562070.319999993</v>
      </c>
      <c r="G293" s="16">
        <f>IFERROR(VLOOKUP($A293,'[1]Resultado Atuarial'!$A$6:$P$2143,7,FALSE)+VLOOKUP($A293,'[1]Resultado Atuarial'!$A$6:$P$2143,11,FALSE),"")</f>
        <v>92718636.780000001</v>
      </c>
      <c r="H293" s="16">
        <f>IFERROR(VLOOKUP($A293,'[1]Resultado Atuarial'!$A$6:$P$2143,8,FALSE)+VLOOKUP($A293,'[1]Resultado Atuarial'!$A$6:$P$2143,12,FALSE),"")</f>
        <v>311445460.25</v>
      </c>
      <c r="I293" s="16">
        <f t="shared" si="12"/>
        <v>-319602026.71000004</v>
      </c>
      <c r="J293" s="17">
        <f t="shared" si="13"/>
        <v>0.91202883537477297</v>
      </c>
      <c r="K293" s="17">
        <f t="shared" si="14"/>
        <v>0.20922707123518491</v>
      </c>
      <c r="L293" s="14" t="s">
        <v>2154</v>
      </c>
    </row>
    <row r="294" spans="1:12" ht="12.95" customHeight="1" x14ac:dyDescent="0.25">
      <c r="A294" s="13" t="s">
        <v>272</v>
      </c>
      <c r="B294" s="14" t="s">
        <v>2181</v>
      </c>
      <c r="C294" s="14">
        <v>7</v>
      </c>
      <c r="D294" s="14" t="s">
        <v>1976</v>
      </c>
      <c r="E294" s="15" t="s">
        <v>6</v>
      </c>
      <c r="F294" s="16">
        <f>IFERROR(VLOOKUP($A294,'[1]Resultado Atuarial'!$A$6:$P$2143,14,FALSE),"")</f>
        <v>8467621.0199999996</v>
      </c>
      <c r="G294" s="16">
        <f>IFERROR(VLOOKUP($A294,'[1]Resultado Atuarial'!$A$6:$P$2143,7,FALSE)+VLOOKUP($A294,'[1]Resultado Atuarial'!$A$6:$P$2143,11,FALSE),"")</f>
        <v>23069829.530000001</v>
      </c>
      <c r="H294" s="16">
        <f>IFERROR(VLOOKUP($A294,'[1]Resultado Atuarial'!$A$6:$P$2143,8,FALSE)+VLOOKUP($A294,'[1]Resultado Atuarial'!$A$6:$P$2143,12,FALSE),"")</f>
        <v>38218195.57</v>
      </c>
      <c r="I294" s="16">
        <f t="shared" si="12"/>
        <v>-52820404.079999998</v>
      </c>
      <c r="J294" s="17">
        <f t="shared" si="13"/>
        <v>0.36704306847992557</v>
      </c>
      <c r="K294" s="17">
        <f t="shared" si="14"/>
        <v>0.13816110090321707</v>
      </c>
      <c r="L294" s="14" t="s">
        <v>2154</v>
      </c>
    </row>
    <row r="295" spans="1:12" ht="12.95" customHeight="1" x14ac:dyDescent="0.25">
      <c r="A295" s="13" t="s">
        <v>273</v>
      </c>
      <c r="B295" s="14" t="s">
        <v>2181</v>
      </c>
      <c r="C295" s="14">
        <v>5</v>
      </c>
      <c r="D295" s="14" t="s">
        <v>1976</v>
      </c>
      <c r="E295" s="15" t="s">
        <v>6</v>
      </c>
      <c r="F295" s="16">
        <f>IFERROR(VLOOKUP($A295,'[1]Resultado Atuarial'!$A$6:$P$2143,14,FALSE),"")</f>
        <v>403807.5</v>
      </c>
      <c r="G295" s="16">
        <f>IFERROR(VLOOKUP($A295,'[1]Resultado Atuarial'!$A$6:$P$2143,7,FALSE)+VLOOKUP($A295,'[1]Resultado Atuarial'!$A$6:$P$2143,11,FALSE),"")</f>
        <v>169690384.27000001</v>
      </c>
      <c r="H295" s="16">
        <f>IFERROR(VLOOKUP($A295,'[1]Resultado Atuarial'!$A$6:$P$2143,8,FALSE)+VLOOKUP($A295,'[1]Resultado Atuarial'!$A$6:$P$2143,12,FALSE),"")</f>
        <v>139530832.38999999</v>
      </c>
      <c r="I295" s="16">
        <f t="shared" si="12"/>
        <v>-308817409.15999997</v>
      </c>
      <c r="J295" s="17">
        <f t="shared" si="13"/>
        <v>2.3796722586088819E-3</v>
      </c>
      <c r="K295" s="17">
        <f t="shared" si="14"/>
        <v>1.3058854898821549E-3</v>
      </c>
      <c r="L295" s="14" t="s">
        <v>2154</v>
      </c>
    </row>
    <row r="296" spans="1:12" ht="12.95" customHeight="1" x14ac:dyDescent="0.25">
      <c r="A296" s="13" t="s">
        <v>274</v>
      </c>
      <c r="B296" s="14" t="s">
        <v>2186</v>
      </c>
      <c r="C296" s="14">
        <v>6</v>
      </c>
      <c r="D296" s="14" t="s">
        <v>110</v>
      </c>
      <c r="E296" s="15" t="s">
        <v>10</v>
      </c>
      <c r="F296" s="16">
        <f>IFERROR(VLOOKUP($A296,'[1]Resultado Atuarial'!$A$6:$P$2143,14,FALSE),"")</f>
        <v>49479125.359999999</v>
      </c>
      <c r="G296" s="16">
        <f>IFERROR(VLOOKUP($A296,'[1]Resultado Atuarial'!$A$6:$P$2143,7,FALSE)+VLOOKUP($A296,'[1]Resultado Atuarial'!$A$6:$P$2143,11,FALSE),"")</f>
        <v>23438535.350000001</v>
      </c>
      <c r="H296" s="16">
        <f>IFERROR(VLOOKUP($A296,'[1]Resultado Atuarial'!$A$6:$P$2143,8,FALSE)+VLOOKUP($A296,'[1]Resultado Atuarial'!$A$6:$P$2143,12,FALSE),"")</f>
        <v>61749747.810000002</v>
      </c>
      <c r="I296" s="16">
        <f t="shared" si="12"/>
        <v>-35709157.800000004</v>
      </c>
      <c r="J296" s="17">
        <f t="shared" si="13"/>
        <v>2.1110160946980843</v>
      </c>
      <c r="K296" s="17">
        <f t="shared" si="14"/>
        <v>0.58082078338248322</v>
      </c>
      <c r="L296" s="14" t="s">
        <v>2154</v>
      </c>
    </row>
    <row r="297" spans="1:12" ht="12.95" customHeight="1" x14ac:dyDescent="0.25">
      <c r="A297" s="13" t="s">
        <v>275</v>
      </c>
      <c r="B297" s="14" t="s">
        <v>2186</v>
      </c>
      <c r="C297" s="14">
        <v>6</v>
      </c>
      <c r="D297" s="14" t="s">
        <v>110</v>
      </c>
      <c r="E297" s="15" t="s">
        <v>6</v>
      </c>
      <c r="F297" s="16">
        <f>IFERROR(VLOOKUP($A297,'[1]Resultado Atuarial'!$A$6:$P$2143,14,FALSE),"")</f>
        <v>49710219.440000013</v>
      </c>
      <c r="G297" s="16">
        <f>IFERROR(VLOOKUP($A297,'[1]Resultado Atuarial'!$A$6:$P$2143,7,FALSE)+VLOOKUP($A297,'[1]Resultado Atuarial'!$A$6:$P$2143,11,FALSE),"")</f>
        <v>42923308.82</v>
      </c>
      <c r="H297" s="16">
        <f>IFERROR(VLOOKUP($A297,'[1]Resultado Atuarial'!$A$6:$P$2143,8,FALSE)+VLOOKUP($A297,'[1]Resultado Atuarial'!$A$6:$P$2143,12,FALSE),"")</f>
        <v>43274676.609999999</v>
      </c>
      <c r="I297" s="16">
        <f t="shared" si="12"/>
        <v>-36487765.989999987</v>
      </c>
      <c r="J297" s="17">
        <f t="shared" si="13"/>
        <v>1.1581171351085979</v>
      </c>
      <c r="K297" s="17">
        <f t="shared" si="14"/>
        <v>0.57669815822283776</v>
      </c>
      <c r="L297" s="14" t="s">
        <v>2154</v>
      </c>
    </row>
    <row r="298" spans="1:12" ht="12.95" customHeight="1" x14ac:dyDescent="0.25">
      <c r="A298" s="13" t="s">
        <v>276</v>
      </c>
      <c r="B298" s="14" t="s">
        <v>2174</v>
      </c>
      <c r="C298" s="14">
        <v>7</v>
      </c>
      <c r="D298" s="14" t="s">
        <v>1974</v>
      </c>
      <c r="E298" s="15" t="s">
        <v>10</v>
      </c>
      <c r="F298" s="16">
        <f>IFERROR(VLOOKUP($A298,'[1]Resultado Atuarial'!$A$6:$P$2143,14,FALSE),"")</f>
        <v>227068.15</v>
      </c>
      <c r="G298" s="16">
        <f>IFERROR(VLOOKUP($A298,'[1]Resultado Atuarial'!$A$6:$P$2143,7,FALSE)+VLOOKUP($A298,'[1]Resultado Atuarial'!$A$6:$P$2143,11,FALSE),"")</f>
        <v>16128794.68</v>
      </c>
      <c r="H298" s="16">
        <f>IFERROR(VLOOKUP($A298,'[1]Resultado Atuarial'!$A$6:$P$2143,8,FALSE)+VLOOKUP($A298,'[1]Resultado Atuarial'!$A$6:$P$2143,12,FALSE),"")</f>
        <v>11618112.09</v>
      </c>
      <c r="I298" s="16">
        <f t="shared" si="12"/>
        <v>-27519838.619999997</v>
      </c>
      <c r="J298" s="17">
        <f t="shared" si="13"/>
        <v>1.4078432673060725E-2</v>
      </c>
      <c r="K298" s="17">
        <f t="shared" si="14"/>
        <v>8.1835482377266809E-3</v>
      </c>
      <c r="L298" s="14" t="s">
        <v>2154</v>
      </c>
    </row>
    <row r="299" spans="1:12" ht="12.95" customHeight="1" x14ac:dyDescent="0.25">
      <c r="A299" s="13" t="s">
        <v>277</v>
      </c>
      <c r="B299" s="14" t="s">
        <v>2174</v>
      </c>
      <c r="C299" s="14">
        <v>7</v>
      </c>
      <c r="D299" s="14" t="s">
        <v>1974</v>
      </c>
      <c r="E299" s="15" t="s">
        <v>6</v>
      </c>
      <c r="F299" s="16">
        <f>IFERROR(VLOOKUP($A299,'[1]Resultado Atuarial'!$A$6:$P$2143,14,FALSE),"")</f>
        <v>5771700.5899999999</v>
      </c>
      <c r="G299" s="16">
        <f>IFERROR(VLOOKUP($A299,'[1]Resultado Atuarial'!$A$6:$P$2143,7,FALSE)+VLOOKUP($A299,'[1]Resultado Atuarial'!$A$6:$P$2143,11,FALSE),"")</f>
        <v>4983796.93</v>
      </c>
      <c r="H299" s="16">
        <f>IFERROR(VLOOKUP($A299,'[1]Resultado Atuarial'!$A$6:$P$2143,8,FALSE)+VLOOKUP($A299,'[1]Resultado Atuarial'!$A$6:$P$2143,12,FALSE),"")</f>
        <v>13335178.869999999</v>
      </c>
      <c r="I299" s="16">
        <f t="shared" si="12"/>
        <v>-12547275.209999999</v>
      </c>
      <c r="J299" s="17">
        <f t="shared" si="13"/>
        <v>1.1580930505529246</v>
      </c>
      <c r="K299" s="17">
        <f t="shared" si="14"/>
        <v>0.31506677300157798</v>
      </c>
      <c r="L299" s="14" t="s">
        <v>2154</v>
      </c>
    </row>
    <row r="300" spans="1:12" ht="12.95" customHeight="1" x14ac:dyDescent="0.25">
      <c r="A300" s="13" t="s">
        <v>278</v>
      </c>
      <c r="B300" s="14" t="s">
        <v>2182</v>
      </c>
      <c r="C300" s="14">
        <v>6</v>
      </c>
      <c r="D300" s="14" t="s">
        <v>1976</v>
      </c>
      <c r="E300" s="15" t="s">
        <v>6</v>
      </c>
      <c r="F300" s="16">
        <f>IFERROR(VLOOKUP($A300,'[1]Resultado Atuarial'!$A$6:$P$2143,14,FALSE),"")</f>
        <v>7906461.6299999999</v>
      </c>
      <c r="G300" s="16">
        <f>IFERROR(VLOOKUP($A300,'[1]Resultado Atuarial'!$A$6:$P$2143,7,FALSE)+VLOOKUP($A300,'[1]Resultado Atuarial'!$A$6:$P$2143,11,FALSE),"")</f>
        <v>23363692.140000001</v>
      </c>
      <c r="H300" s="16">
        <f>IFERROR(VLOOKUP($A300,'[1]Resultado Atuarial'!$A$6:$P$2143,8,FALSE)+VLOOKUP($A300,'[1]Resultado Atuarial'!$A$6:$P$2143,12,FALSE),"")</f>
        <v>38443387.399999999</v>
      </c>
      <c r="I300" s="16">
        <f t="shared" si="12"/>
        <v>-53900617.909999996</v>
      </c>
      <c r="J300" s="17">
        <f t="shared" si="13"/>
        <v>0.33840805565416937</v>
      </c>
      <c r="K300" s="17">
        <f t="shared" si="14"/>
        <v>0.1279216181842589</v>
      </c>
      <c r="L300" s="14" t="s">
        <v>2154</v>
      </c>
    </row>
    <row r="301" spans="1:12" ht="12.95" customHeight="1" x14ac:dyDescent="0.25">
      <c r="A301" s="13" t="s">
        <v>279</v>
      </c>
      <c r="B301" s="14" t="s">
        <v>2177</v>
      </c>
      <c r="C301" s="14">
        <v>5</v>
      </c>
      <c r="D301" s="14" t="s">
        <v>1976</v>
      </c>
      <c r="E301" s="15" t="s">
        <v>10</v>
      </c>
      <c r="F301" s="16">
        <f>IFERROR(VLOOKUP($A301,'[1]Resultado Atuarial'!$A$6:$P$2143,14,FALSE),"")</f>
        <v>71376369.269999996</v>
      </c>
      <c r="G301" s="16">
        <f>IFERROR(VLOOKUP($A301,'[1]Resultado Atuarial'!$A$6:$P$2143,7,FALSE)+VLOOKUP($A301,'[1]Resultado Atuarial'!$A$6:$P$2143,11,FALSE),"")</f>
        <v>24629754.68</v>
      </c>
      <c r="H301" s="16">
        <f>IFERROR(VLOOKUP($A301,'[1]Resultado Atuarial'!$A$6:$P$2143,8,FALSE)+VLOOKUP($A301,'[1]Resultado Atuarial'!$A$6:$P$2143,12,FALSE),"")</f>
        <v>133305286.23</v>
      </c>
      <c r="I301" s="16">
        <f t="shared" si="12"/>
        <v>-86558671.640000015</v>
      </c>
      <c r="J301" s="17">
        <f t="shared" si="13"/>
        <v>2.8979732115626575</v>
      </c>
      <c r="K301" s="17">
        <f t="shared" si="14"/>
        <v>0.45193497819571365</v>
      </c>
      <c r="L301" s="14" t="s">
        <v>2154</v>
      </c>
    </row>
    <row r="302" spans="1:12" ht="12.95" customHeight="1" x14ac:dyDescent="0.25">
      <c r="A302" s="13" t="s">
        <v>280</v>
      </c>
      <c r="B302" s="14" t="s">
        <v>2174</v>
      </c>
      <c r="C302" s="14">
        <v>7</v>
      </c>
      <c r="D302" s="14" t="s">
        <v>1974</v>
      </c>
      <c r="E302" s="15" t="s">
        <v>6</v>
      </c>
      <c r="F302" s="16">
        <f>IFERROR(VLOOKUP($A302,'[1]Resultado Atuarial'!$A$6:$P$2143,14,FALSE),"")</f>
        <v>7934929.8200000003</v>
      </c>
      <c r="G302" s="16">
        <f>IFERROR(VLOOKUP($A302,'[1]Resultado Atuarial'!$A$6:$P$2143,7,FALSE)+VLOOKUP($A302,'[1]Resultado Atuarial'!$A$6:$P$2143,11,FALSE),"")</f>
        <v>4234177.29</v>
      </c>
      <c r="H302" s="16">
        <f>IFERROR(VLOOKUP($A302,'[1]Resultado Atuarial'!$A$6:$P$2143,8,FALSE)+VLOOKUP($A302,'[1]Resultado Atuarial'!$A$6:$P$2143,12,FALSE),"")</f>
        <v>10474433.73</v>
      </c>
      <c r="I302" s="16">
        <f t="shared" si="12"/>
        <v>-6773681.2000000002</v>
      </c>
      <c r="J302" s="17">
        <f t="shared" si="13"/>
        <v>1.8740192666802575</v>
      </c>
      <c r="K302" s="17">
        <f t="shared" si="14"/>
        <v>0.53947512849517187</v>
      </c>
      <c r="L302" s="14" t="s">
        <v>2154</v>
      </c>
    </row>
    <row r="303" spans="1:12" ht="12.95" customHeight="1" x14ac:dyDescent="0.25">
      <c r="A303" s="13" t="s">
        <v>281</v>
      </c>
      <c r="B303" s="14" t="s">
        <v>2187</v>
      </c>
      <c r="C303" s="14">
        <v>6</v>
      </c>
      <c r="D303" s="14" t="s">
        <v>110</v>
      </c>
      <c r="E303" s="15" t="s">
        <v>10</v>
      </c>
      <c r="F303" s="16">
        <f>IFERROR(VLOOKUP($A303,'[1]Resultado Atuarial'!$A$6:$P$2143,14,FALSE),"")</f>
        <v>7720164.9400000004</v>
      </c>
      <c r="G303" s="16">
        <f>IFERROR(VLOOKUP($A303,'[1]Resultado Atuarial'!$A$6:$P$2143,7,FALSE)+VLOOKUP($A303,'[1]Resultado Atuarial'!$A$6:$P$2143,11,FALSE),"")</f>
        <v>17957112.219999999</v>
      </c>
      <c r="H303" s="16">
        <f>IFERROR(VLOOKUP($A303,'[1]Resultado Atuarial'!$A$6:$P$2143,8,FALSE)+VLOOKUP($A303,'[1]Resultado Atuarial'!$A$6:$P$2143,12,FALSE),"")</f>
        <v>36299381.32</v>
      </c>
      <c r="I303" s="16">
        <f t="shared" si="12"/>
        <v>-46536328.599999994</v>
      </c>
      <c r="J303" s="17">
        <f t="shared" si="13"/>
        <v>0.42992240876022109</v>
      </c>
      <c r="K303" s="17">
        <f t="shared" si="14"/>
        <v>0.14229015618763483</v>
      </c>
      <c r="L303" s="14" t="s">
        <v>2154</v>
      </c>
    </row>
    <row r="304" spans="1:12" ht="12.95" customHeight="1" x14ac:dyDescent="0.25">
      <c r="A304" s="13" t="s">
        <v>282</v>
      </c>
      <c r="B304" s="14" t="s">
        <v>2191</v>
      </c>
      <c r="C304" s="14">
        <v>6</v>
      </c>
      <c r="D304" s="14" t="s">
        <v>1975</v>
      </c>
      <c r="E304" s="15" t="s">
        <v>6</v>
      </c>
      <c r="F304" s="16">
        <f>IFERROR(VLOOKUP($A304,'[1]Resultado Atuarial'!$A$6:$P$2143,14,FALSE),"")</f>
        <v>65731788.039999999</v>
      </c>
      <c r="G304" s="16">
        <f>IFERROR(VLOOKUP($A304,'[1]Resultado Atuarial'!$A$6:$P$2143,7,FALSE)+VLOOKUP($A304,'[1]Resultado Atuarial'!$A$6:$P$2143,11,FALSE),"")</f>
        <v>14568840.539999999</v>
      </c>
      <c r="H304" s="16">
        <f>IFERROR(VLOOKUP($A304,'[1]Resultado Atuarial'!$A$6:$P$2143,8,FALSE)+VLOOKUP($A304,'[1]Resultado Atuarial'!$A$6:$P$2143,12,FALSE),"")</f>
        <v>75163341.659999996</v>
      </c>
      <c r="I304" s="16">
        <f t="shared" si="12"/>
        <v>-24000394.159999996</v>
      </c>
      <c r="J304" s="17">
        <f t="shared" si="13"/>
        <v>4.5118064035039538</v>
      </c>
      <c r="K304" s="17">
        <f t="shared" si="14"/>
        <v>0.73253303807427084</v>
      </c>
      <c r="L304" s="14" t="s">
        <v>2154</v>
      </c>
    </row>
    <row r="305" spans="1:12" ht="12.95" customHeight="1" x14ac:dyDescent="0.25">
      <c r="A305" s="13" t="s">
        <v>283</v>
      </c>
      <c r="B305" s="14" t="s">
        <v>2187</v>
      </c>
      <c r="C305" s="14">
        <v>6</v>
      </c>
      <c r="D305" s="14" t="s">
        <v>110</v>
      </c>
      <c r="E305" s="15" t="s">
        <v>30</v>
      </c>
      <c r="F305" s="16">
        <f>IFERROR(VLOOKUP($A305,'[1]Resultado Atuarial'!$A$6:$P$2143,14,FALSE),"")</f>
        <v>23692500.170000002</v>
      </c>
      <c r="G305" s="16">
        <f>IFERROR(VLOOKUP($A305,'[1]Resultado Atuarial'!$A$6:$P$2143,7,FALSE)+VLOOKUP($A305,'[1]Resultado Atuarial'!$A$6:$P$2143,11,FALSE),"")</f>
        <v>40051601.109999999</v>
      </c>
      <c r="H305" s="16">
        <f>IFERROR(VLOOKUP($A305,'[1]Resultado Atuarial'!$A$6:$P$2143,8,FALSE)+VLOOKUP($A305,'[1]Resultado Atuarial'!$A$6:$P$2143,12,FALSE),"")</f>
        <v>49917998.439999998</v>
      </c>
      <c r="I305" s="16">
        <f t="shared" si="12"/>
        <v>-66277099.379999995</v>
      </c>
      <c r="J305" s="17">
        <f t="shared" si="13"/>
        <v>0.59154938912253641</v>
      </c>
      <c r="K305" s="17">
        <f t="shared" si="14"/>
        <v>0.26333895325201545</v>
      </c>
      <c r="L305" s="14" t="s">
        <v>2154</v>
      </c>
    </row>
    <row r="306" spans="1:12" ht="12.95" customHeight="1" x14ac:dyDescent="0.25">
      <c r="A306" s="13" t="s">
        <v>2006</v>
      </c>
      <c r="B306" s="14" t="s">
        <v>2195</v>
      </c>
      <c r="C306" s="14">
        <v>8</v>
      </c>
      <c r="D306" s="14" t="s">
        <v>1975</v>
      </c>
      <c r="E306" s="15" t="s">
        <v>2154</v>
      </c>
      <c r="F306" s="16" t="str">
        <f>IFERROR(VLOOKUP($A306,'[1]Resultado Atuarial'!$A$6:$P$2143,14,FALSE),"")</f>
        <v/>
      </c>
      <c r="G306" s="16" t="str">
        <f>IFERROR(VLOOKUP($A306,'[1]Resultado Atuarial'!$A$6:$P$2143,7,FALSE)+VLOOKUP($A306,'[1]Resultado Atuarial'!$A$6:$P$2143,11,FALSE),"")</f>
        <v/>
      </c>
      <c r="H306" s="16" t="str">
        <f>IFERROR(VLOOKUP($A306,'[1]Resultado Atuarial'!$A$6:$P$2143,8,FALSE)+VLOOKUP($A306,'[1]Resultado Atuarial'!$A$6:$P$2143,12,FALSE),"")</f>
        <v/>
      </c>
      <c r="I306" s="16" t="str">
        <f t="shared" si="12"/>
        <v/>
      </c>
      <c r="J306" s="17" t="str">
        <f t="shared" si="13"/>
        <v/>
      </c>
      <c r="K306" s="17" t="str">
        <f t="shared" si="14"/>
        <v/>
      </c>
      <c r="L306" s="14" t="s">
        <v>2154</v>
      </c>
    </row>
    <row r="307" spans="1:12" ht="12.95" customHeight="1" x14ac:dyDescent="0.25">
      <c r="A307" s="13" t="s">
        <v>284</v>
      </c>
      <c r="B307" s="14" t="s">
        <v>2183</v>
      </c>
      <c r="C307" s="14">
        <v>5</v>
      </c>
      <c r="D307" s="14" t="s">
        <v>1976</v>
      </c>
      <c r="E307" s="15" t="s">
        <v>10</v>
      </c>
      <c r="F307" s="16">
        <f>IFERROR(VLOOKUP($A307,'[1]Resultado Atuarial'!$A$6:$P$2143,14,FALSE),"")</f>
        <v>24108731.149999999</v>
      </c>
      <c r="G307" s="16">
        <f>IFERROR(VLOOKUP($A307,'[1]Resultado Atuarial'!$A$6:$P$2143,7,FALSE)+VLOOKUP($A307,'[1]Resultado Atuarial'!$A$6:$P$2143,11,FALSE),"")</f>
        <v>61099648.189999998</v>
      </c>
      <c r="H307" s="16">
        <f>IFERROR(VLOOKUP($A307,'[1]Resultado Atuarial'!$A$6:$P$2143,8,FALSE)+VLOOKUP($A307,'[1]Resultado Atuarial'!$A$6:$P$2143,12,FALSE),"")</f>
        <v>94396263.900000006</v>
      </c>
      <c r="I307" s="16">
        <f t="shared" si="12"/>
        <v>-131387180.94</v>
      </c>
      <c r="J307" s="17">
        <f t="shared" si="13"/>
        <v>0.39458052319760828</v>
      </c>
      <c r="K307" s="17">
        <f t="shared" si="14"/>
        <v>0.15504414763036359</v>
      </c>
      <c r="L307" s="14" t="s">
        <v>2154</v>
      </c>
    </row>
    <row r="308" spans="1:12" ht="12.95" customHeight="1" x14ac:dyDescent="0.25">
      <c r="A308" s="13" t="s">
        <v>285</v>
      </c>
      <c r="B308" s="14" t="s">
        <v>2184</v>
      </c>
      <c r="C308" s="14">
        <v>6</v>
      </c>
      <c r="D308" s="14" t="s">
        <v>1974</v>
      </c>
      <c r="E308" s="15" t="s">
        <v>6</v>
      </c>
      <c r="F308" s="16">
        <f>IFERROR(VLOOKUP($A308,'[1]Resultado Atuarial'!$A$6:$P$2143,14,FALSE),"")</f>
        <v>29753246.149999999</v>
      </c>
      <c r="G308" s="16">
        <f>IFERROR(VLOOKUP($A308,'[1]Resultado Atuarial'!$A$6:$P$2143,7,FALSE)+VLOOKUP($A308,'[1]Resultado Atuarial'!$A$6:$P$2143,11,FALSE),"")</f>
        <v>44151589.109999999</v>
      </c>
      <c r="H308" s="16">
        <f>IFERROR(VLOOKUP($A308,'[1]Resultado Atuarial'!$A$6:$P$2143,8,FALSE)+VLOOKUP($A308,'[1]Resultado Atuarial'!$A$6:$P$2143,12,FALSE),"")</f>
        <v>100198832.58</v>
      </c>
      <c r="I308" s="16">
        <f t="shared" si="12"/>
        <v>-114597175.53999999</v>
      </c>
      <c r="J308" s="17">
        <f t="shared" si="13"/>
        <v>0.67388845452135981</v>
      </c>
      <c r="K308" s="17">
        <f t="shared" si="14"/>
        <v>0.20611817964686405</v>
      </c>
      <c r="L308" s="14" t="s">
        <v>2154</v>
      </c>
    </row>
    <row r="309" spans="1:12" ht="12.95" customHeight="1" x14ac:dyDescent="0.25">
      <c r="A309" s="13" t="s">
        <v>286</v>
      </c>
      <c r="B309" s="14" t="s">
        <v>2187</v>
      </c>
      <c r="C309" s="14">
        <v>7</v>
      </c>
      <c r="D309" s="14" t="s">
        <v>110</v>
      </c>
      <c r="E309" s="15" t="s">
        <v>6</v>
      </c>
      <c r="F309" s="16">
        <f>IFERROR(VLOOKUP($A309,'[1]Resultado Atuarial'!$A$6:$P$2143,14,FALSE),"")</f>
        <v>15545257.09</v>
      </c>
      <c r="G309" s="16">
        <f>IFERROR(VLOOKUP($A309,'[1]Resultado Atuarial'!$A$6:$P$2143,7,FALSE)+VLOOKUP($A309,'[1]Resultado Atuarial'!$A$6:$P$2143,11,FALSE),"")</f>
        <v>13628022.65</v>
      </c>
      <c r="H309" s="16">
        <f>IFERROR(VLOOKUP($A309,'[1]Resultado Atuarial'!$A$6:$P$2143,8,FALSE)+VLOOKUP($A309,'[1]Resultado Atuarial'!$A$6:$P$2143,12,FALSE),"")</f>
        <v>17128754.050000001</v>
      </c>
      <c r="I309" s="16">
        <f t="shared" si="12"/>
        <v>-15211519.610000001</v>
      </c>
      <c r="J309" s="17">
        <f t="shared" si="13"/>
        <v>1.1406832443149777</v>
      </c>
      <c r="K309" s="17">
        <f t="shared" si="14"/>
        <v>0.5054254300321398</v>
      </c>
      <c r="L309" s="14" t="s">
        <v>2154</v>
      </c>
    </row>
    <row r="310" spans="1:12" ht="12.95" customHeight="1" x14ac:dyDescent="0.25">
      <c r="A310" s="13" t="s">
        <v>287</v>
      </c>
      <c r="B310" s="14" t="s">
        <v>2183</v>
      </c>
      <c r="C310" s="14">
        <v>4</v>
      </c>
      <c r="D310" s="14" t="s">
        <v>1976</v>
      </c>
      <c r="E310" s="15" t="s">
        <v>6</v>
      </c>
      <c r="F310" s="16">
        <f>IFERROR(VLOOKUP($A310,'[1]Resultado Atuarial'!$A$6:$P$2143,14,FALSE),"")</f>
        <v>189403700.34999999</v>
      </c>
      <c r="G310" s="16">
        <f>IFERROR(VLOOKUP($A310,'[1]Resultado Atuarial'!$A$6:$P$2143,7,FALSE)+VLOOKUP($A310,'[1]Resultado Atuarial'!$A$6:$P$2143,11,FALSE),"")</f>
        <v>168956083.96000001</v>
      </c>
      <c r="H310" s="16">
        <f>IFERROR(VLOOKUP($A310,'[1]Resultado Atuarial'!$A$6:$P$2143,8,FALSE)+VLOOKUP($A310,'[1]Resultado Atuarial'!$A$6:$P$2143,12,FALSE),"")</f>
        <v>316026513.70999998</v>
      </c>
      <c r="I310" s="16">
        <f t="shared" si="12"/>
        <v>-295578897.31999999</v>
      </c>
      <c r="J310" s="17">
        <f t="shared" si="13"/>
        <v>1.1210232618485696</v>
      </c>
      <c r="K310" s="17">
        <f t="shared" si="14"/>
        <v>0.39053710640330491</v>
      </c>
      <c r="L310" s="14" t="s">
        <v>2154</v>
      </c>
    </row>
    <row r="311" spans="1:12" ht="12.95" customHeight="1" x14ac:dyDescent="0.25">
      <c r="A311" s="13" t="s">
        <v>288</v>
      </c>
      <c r="B311" s="14" t="s">
        <v>2181</v>
      </c>
      <c r="C311" s="14">
        <v>4</v>
      </c>
      <c r="D311" s="14" t="s">
        <v>1976</v>
      </c>
      <c r="E311" s="15" t="s">
        <v>10</v>
      </c>
      <c r="F311" s="16">
        <f>IFERROR(VLOOKUP($A311,'[1]Resultado Atuarial'!$A$6:$P$2143,14,FALSE),"")</f>
        <v>195858508.78</v>
      </c>
      <c r="G311" s="16">
        <f>IFERROR(VLOOKUP($A311,'[1]Resultado Atuarial'!$A$6:$P$2143,7,FALSE)+VLOOKUP($A311,'[1]Resultado Atuarial'!$A$6:$P$2143,11,FALSE),"")</f>
        <v>1240972228.6599998</v>
      </c>
      <c r="H311" s="16">
        <f>IFERROR(VLOOKUP($A311,'[1]Resultado Atuarial'!$A$6:$P$2143,8,FALSE)+VLOOKUP($A311,'[1]Resultado Atuarial'!$A$6:$P$2143,12,FALSE),"")</f>
        <v>1119226237.55</v>
      </c>
      <c r="I311" s="16">
        <f t="shared" si="12"/>
        <v>-2164339957.4299998</v>
      </c>
      <c r="J311" s="17">
        <f t="shared" si="13"/>
        <v>0.15782666546171445</v>
      </c>
      <c r="K311" s="17">
        <f t="shared" si="14"/>
        <v>8.2983914947842935E-2</v>
      </c>
      <c r="L311" s="14" t="s">
        <v>2154</v>
      </c>
    </row>
    <row r="312" spans="1:12" ht="12.95" customHeight="1" x14ac:dyDescent="0.25">
      <c r="A312" s="13" t="s">
        <v>289</v>
      </c>
      <c r="B312" s="14" t="s">
        <v>2192</v>
      </c>
      <c r="C312" s="14">
        <v>8</v>
      </c>
      <c r="D312" s="14" t="s">
        <v>110</v>
      </c>
      <c r="E312" s="15" t="s">
        <v>51</v>
      </c>
      <c r="F312" s="16">
        <f>IFERROR(VLOOKUP($A312,'[1]Resultado Atuarial'!$A$6:$P$2143,14,FALSE),"")</f>
        <v>11063662.65</v>
      </c>
      <c r="G312" s="16">
        <f>IFERROR(VLOOKUP($A312,'[1]Resultado Atuarial'!$A$6:$P$2143,7,FALSE)+VLOOKUP($A312,'[1]Resultado Atuarial'!$A$6:$P$2143,11,FALSE),"")</f>
        <v>715424844.63</v>
      </c>
      <c r="H312" s="16">
        <f>IFERROR(VLOOKUP($A312,'[1]Resultado Atuarial'!$A$6:$P$2143,8,FALSE)+VLOOKUP($A312,'[1]Resultado Atuarial'!$A$6:$P$2143,12,FALSE),"")</f>
        <v>3084738297.8800001</v>
      </c>
      <c r="I312" s="16">
        <f t="shared" si="12"/>
        <v>-3789099479.8600001</v>
      </c>
      <c r="J312" s="17">
        <f t="shared" si="13"/>
        <v>1.5464465251723056E-2</v>
      </c>
      <c r="K312" s="17">
        <f t="shared" si="14"/>
        <v>2.9113651796255444E-3</v>
      </c>
      <c r="L312" s="14" t="s">
        <v>2154</v>
      </c>
    </row>
    <row r="313" spans="1:12" ht="12.95" customHeight="1" x14ac:dyDescent="0.25">
      <c r="A313" s="13" t="s">
        <v>290</v>
      </c>
      <c r="B313" s="14" t="s">
        <v>2181</v>
      </c>
      <c r="C313" s="14">
        <v>5</v>
      </c>
      <c r="D313" s="14" t="s">
        <v>1976</v>
      </c>
      <c r="E313" s="15" t="s">
        <v>6</v>
      </c>
      <c r="F313" s="16">
        <f>IFERROR(VLOOKUP($A313,'[1]Resultado Atuarial'!$A$6:$P$2143,14,FALSE),"")</f>
        <v>7995372.1799999997</v>
      </c>
      <c r="G313" s="16">
        <f>IFERROR(VLOOKUP($A313,'[1]Resultado Atuarial'!$A$6:$P$2143,7,FALSE)+VLOOKUP($A313,'[1]Resultado Atuarial'!$A$6:$P$2143,11,FALSE),"")</f>
        <v>117241952.01000001</v>
      </c>
      <c r="H313" s="16">
        <f>IFERROR(VLOOKUP($A313,'[1]Resultado Atuarial'!$A$6:$P$2143,8,FALSE)+VLOOKUP($A313,'[1]Resultado Atuarial'!$A$6:$P$2143,12,FALSE),"")</f>
        <v>155739847.84999999</v>
      </c>
      <c r="I313" s="16">
        <f t="shared" si="12"/>
        <v>-264986427.68000001</v>
      </c>
      <c r="J313" s="17">
        <f t="shared" si="13"/>
        <v>6.8195488414574026E-2</v>
      </c>
      <c r="K313" s="17">
        <f t="shared" si="14"/>
        <v>2.928903019945089E-2</v>
      </c>
      <c r="L313" s="14" t="s">
        <v>2154</v>
      </c>
    </row>
    <row r="314" spans="1:12" ht="12.95" customHeight="1" x14ac:dyDescent="0.25">
      <c r="A314" s="13" t="s">
        <v>291</v>
      </c>
      <c r="B314" s="14" t="s">
        <v>2188</v>
      </c>
      <c r="C314" s="14">
        <v>5</v>
      </c>
      <c r="D314" s="14" t="s">
        <v>1977</v>
      </c>
      <c r="E314" s="15" t="s">
        <v>6</v>
      </c>
      <c r="F314" s="16">
        <f>IFERROR(VLOOKUP($A314,'[1]Resultado Atuarial'!$A$6:$P$2143,14,FALSE),"")</f>
        <v>123243707.89</v>
      </c>
      <c r="G314" s="16">
        <f>IFERROR(VLOOKUP($A314,'[1]Resultado Atuarial'!$A$6:$P$2143,7,FALSE)+VLOOKUP($A314,'[1]Resultado Atuarial'!$A$6:$P$2143,11,FALSE),"")</f>
        <v>197620353.05000001</v>
      </c>
      <c r="H314" s="16">
        <f>IFERROR(VLOOKUP($A314,'[1]Resultado Atuarial'!$A$6:$P$2143,8,FALSE)+VLOOKUP($A314,'[1]Resultado Atuarial'!$A$6:$P$2143,12,FALSE),"")</f>
        <v>149838902.83000001</v>
      </c>
      <c r="I314" s="16">
        <f t="shared" si="12"/>
        <v>-224215547.99000001</v>
      </c>
      <c r="J314" s="17">
        <f t="shared" si="13"/>
        <v>0.62363873957262927</v>
      </c>
      <c r="K314" s="17">
        <f t="shared" si="14"/>
        <v>0.35469974048572755</v>
      </c>
      <c r="L314" s="14" t="s">
        <v>2154</v>
      </c>
    </row>
    <row r="315" spans="1:12" ht="12.95" customHeight="1" x14ac:dyDescent="0.25">
      <c r="A315" s="13" t="s">
        <v>292</v>
      </c>
      <c r="B315" s="14" t="s">
        <v>2185</v>
      </c>
      <c r="C315" s="14">
        <v>5</v>
      </c>
      <c r="D315" s="14" t="s">
        <v>1977</v>
      </c>
      <c r="E315" s="15" t="s">
        <v>6</v>
      </c>
      <c r="F315" s="16">
        <f>IFERROR(VLOOKUP($A315,'[1]Resultado Atuarial'!$A$6:$P$2143,14,FALSE),"")</f>
        <v>50945385.280000001</v>
      </c>
      <c r="G315" s="16">
        <f>IFERROR(VLOOKUP($A315,'[1]Resultado Atuarial'!$A$6:$P$2143,7,FALSE)+VLOOKUP($A315,'[1]Resultado Atuarial'!$A$6:$P$2143,11,FALSE),"")</f>
        <v>230997180.75</v>
      </c>
      <c r="H315" s="16">
        <f>IFERROR(VLOOKUP($A315,'[1]Resultado Atuarial'!$A$6:$P$2143,8,FALSE)+VLOOKUP($A315,'[1]Resultado Atuarial'!$A$6:$P$2143,12,FALSE),"")</f>
        <v>306874954.31999999</v>
      </c>
      <c r="I315" s="16">
        <f t="shared" si="12"/>
        <v>-486926749.78999996</v>
      </c>
      <c r="J315" s="17">
        <f t="shared" si="13"/>
        <v>0.22054548507731084</v>
      </c>
      <c r="K315" s="17">
        <f t="shared" si="14"/>
        <v>9.4716535693692053E-2</v>
      </c>
      <c r="L315" s="14" t="s">
        <v>2154</v>
      </c>
    </row>
    <row r="316" spans="1:12" ht="12.95" customHeight="1" x14ac:dyDescent="0.25">
      <c r="A316" s="13" t="s">
        <v>293</v>
      </c>
      <c r="B316" s="14" t="s">
        <v>2191</v>
      </c>
      <c r="C316" s="14">
        <v>7</v>
      </c>
      <c r="D316" s="14" t="s">
        <v>1975</v>
      </c>
      <c r="E316" s="15" t="s">
        <v>6</v>
      </c>
      <c r="F316" s="16">
        <f>IFERROR(VLOOKUP($A316,'[1]Resultado Atuarial'!$A$6:$P$2143,14,FALSE),"")</f>
        <v>16568386.57</v>
      </c>
      <c r="G316" s="16">
        <f>IFERROR(VLOOKUP($A316,'[1]Resultado Atuarial'!$A$6:$P$2143,7,FALSE)+VLOOKUP($A316,'[1]Resultado Atuarial'!$A$6:$P$2143,11,FALSE),"")</f>
        <v>2262964.64</v>
      </c>
      <c r="H316" s="16">
        <f>IFERROR(VLOOKUP($A316,'[1]Resultado Atuarial'!$A$6:$P$2143,8,FALSE)+VLOOKUP($A316,'[1]Resultado Atuarial'!$A$6:$P$2143,12,FALSE),"")</f>
        <v>19604214.460000001</v>
      </c>
      <c r="I316" s="16">
        <f t="shared" si="12"/>
        <v>-5298792.5300000012</v>
      </c>
      <c r="J316" s="17">
        <f t="shared" si="13"/>
        <v>7.3215401942824876</v>
      </c>
      <c r="K316" s="17">
        <f t="shared" si="14"/>
        <v>0.75768284945359043</v>
      </c>
      <c r="L316" s="14" t="s">
        <v>2154</v>
      </c>
    </row>
    <row r="317" spans="1:12" ht="12.95" customHeight="1" x14ac:dyDescent="0.25">
      <c r="A317" s="13" t="s">
        <v>294</v>
      </c>
      <c r="B317" s="14" t="s">
        <v>2185</v>
      </c>
      <c r="C317" s="14">
        <v>7</v>
      </c>
      <c r="D317" s="14" t="s">
        <v>1977</v>
      </c>
      <c r="E317" s="15" t="s">
        <v>10</v>
      </c>
      <c r="F317" s="16">
        <f>IFERROR(VLOOKUP($A317,'[1]Resultado Atuarial'!$A$6:$P$2143,14,FALSE),"")</f>
        <v>24349279.550000001</v>
      </c>
      <c r="G317" s="16">
        <f>IFERROR(VLOOKUP($A317,'[1]Resultado Atuarial'!$A$6:$P$2143,7,FALSE)+VLOOKUP($A317,'[1]Resultado Atuarial'!$A$6:$P$2143,11,FALSE),"")</f>
        <v>19279673</v>
      </c>
      <c r="H317" s="16">
        <f>IFERROR(VLOOKUP($A317,'[1]Resultado Atuarial'!$A$6:$P$2143,8,FALSE)+VLOOKUP($A317,'[1]Resultado Atuarial'!$A$6:$P$2143,12,FALSE),"")</f>
        <v>49173502</v>
      </c>
      <c r="I317" s="16">
        <f t="shared" si="12"/>
        <v>-44103895.450000003</v>
      </c>
      <c r="J317" s="17">
        <f t="shared" si="13"/>
        <v>1.2629508576208737</v>
      </c>
      <c r="K317" s="17">
        <f t="shared" si="14"/>
        <v>0.35570708809343032</v>
      </c>
      <c r="L317" s="14" t="s">
        <v>2154</v>
      </c>
    </row>
    <row r="318" spans="1:12" ht="12.95" customHeight="1" x14ac:dyDescent="0.25">
      <c r="A318" s="13" t="s">
        <v>295</v>
      </c>
      <c r="B318" s="14" t="s">
        <v>2179</v>
      </c>
      <c r="C318" s="14">
        <v>5</v>
      </c>
      <c r="D318" s="14" t="s">
        <v>1974</v>
      </c>
      <c r="E318" s="15" t="s">
        <v>6</v>
      </c>
      <c r="F318" s="16">
        <f>IFERROR(VLOOKUP($A318,'[1]Resultado Atuarial'!$A$6:$P$2143,14,FALSE),"")</f>
        <v>93154762.879999995</v>
      </c>
      <c r="G318" s="16">
        <f>IFERROR(VLOOKUP($A318,'[1]Resultado Atuarial'!$A$6:$P$2143,7,FALSE)+VLOOKUP($A318,'[1]Resultado Atuarial'!$A$6:$P$2143,11,FALSE),"")</f>
        <v>130847810.56</v>
      </c>
      <c r="H318" s="16">
        <f>IFERROR(VLOOKUP($A318,'[1]Resultado Atuarial'!$A$6:$P$2143,8,FALSE)+VLOOKUP($A318,'[1]Resultado Atuarial'!$A$6:$P$2143,12,FALSE),"")</f>
        <v>287206352.36000001</v>
      </c>
      <c r="I318" s="16">
        <f t="shared" si="12"/>
        <v>-324899400.04000002</v>
      </c>
      <c r="J318" s="17">
        <f t="shared" si="13"/>
        <v>0.71193214835860064</v>
      </c>
      <c r="K318" s="17">
        <f t="shared" si="14"/>
        <v>0.22282941097712822</v>
      </c>
      <c r="L318" s="14" t="s">
        <v>2154</v>
      </c>
    </row>
    <row r="319" spans="1:12" ht="12.95" customHeight="1" x14ac:dyDescent="0.25">
      <c r="A319" s="13" t="s">
        <v>296</v>
      </c>
      <c r="B319" s="14" t="s">
        <v>2174</v>
      </c>
      <c r="C319" s="14">
        <v>7</v>
      </c>
      <c r="D319" s="14" t="s">
        <v>1974</v>
      </c>
      <c r="E319" s="15" t="s">
        <v>10</v>
      </c>
      <c r="F319" s="16">
        <f>IFERROR(VLOOKUP($A319,'[1]Resultado Atuarial'!$A$6:$P$2143,14,FALSE),"")</f>
        <v>2428817.9300000002</v>
      </c>
      <c r="G319" s="16">
        <f>IFERROR(VLOOKUP($A319,'[1]Resultado Atuarial'!$A$6:$P$2143,7,FALSE)+VLOOKUP($A319,'[1]Resultado Atuarial'!$A$6:$P$2143,11,FALSE),"")</f>
        <v>4825672.29</v>
      </c>
      <c r="H319" s="16">
        <f>IFERROR(VLOOKUP($A319,'[1]Resultado Atuarial'!$A$6:$P$2143,8,FALSE)+VLOOKUP($A319,'[1]Resultado Atuarial'!$A$6:$P$2143,12,FALSE),"")</f>
        <v>13170177.82</v>
      </c>
      <c r="I319" s="16">
        <f t="shared" si="12"/>
        <v>-15567032.18</v>
      </c>
      <c r="J319" s="17">
        <f t="shared" si="13"/>
        <v>0.50331182559435672</v>
      </c>
      <c r="K319" s="17">
        <f t="shared" si="14"/>
        <v>0.13496544565295895</v>
      </c>
      <c r="L319" s="14" t="s">
        <v>2154</v>
      </c>
    </row>
    <row r="320" spans="1:12" ht="12.95" customHeight="1" x14ac:dyDescent="0.25">
      <c r="A320" s="13" t="s">
        <v>297</v>
      </c>
      <c r="B320" s="14" t="s">
        <v>2175</v>
      </c>
      <c r="C320" s="14">
        <v>8</v>
      </c>
      <c r="D320" s="14" t="s">
        <v>1975</v>
      </c>
      <c r="E320" s="15" t="s">
        <v>30</v>
      </c>
      <c r="F320" s="16">
        <f>IFERROR(VLOOKUP($A320,'[1]Resultado Atuarial'!$A$6:$P$2143,14,FALSE),"")</f>
        <v>3032085.94</v>
      </c>
      <c r="G320" s="16">
        <f>IFERROR(VLOOKUP($A320,'[1]Resultado Atuarial'!$A$6:$P$2143,7,FALSE)+VLOOKUP($A320,'[1]Resultado Atuarial'!$A$6:$P$2143,11,FALSE),"")</f>
        <v>34907255.020000003</v>
      </c>
      <c r="H320" s="16">
        <f>IFERROR(VLOOKUP($A320,'[1]Resultado Atuarial'!$A$6:$P$2143,8,FALSE)+VLOOKUP($A320,'[1]Resultado Atuarial'!$A$6:$P$2143,12,FALSE),"")</f>
        <v>80077946.469999999</v>
      </c>
      <c r="I320" s="16">
        <f t="shared" si="12"/>
        <v>-111953115.55</v>
      </c>
      <c r="J320" s="17">
        <f t="shared" si="13"/>
        <v>8.6861196569675156E-2</v>
      </c>
      <c r="K320" s="17">
        <f t="shared" si="14"/>
        <v>2.6369357975719102E-2</v>
      </c>
      <c r="L320" s="14" t="s">
        <v>2154</v>
      </c>
    </row>
    <row r="321" spans="1:12" ht="12.95" customHeight="1" x14ac:dyDescent="0.25">
      <c r="A321" s="13" t="s">
        <v>298</v>
      </c>
      <c r="B321" s="14" t="s">
        <v>2175</v>
      </c>
      <c r="C321" s="14">
        <v>8</v>
      </c>
      <c r="D321" s="14" t="s">
        <v>1975</v>
      </c>
      <c r="E321" s="15" t="s">
        <v>10</v>
      </c>
      <c r="F321" s="16">
        <f>IFERROR(VLOOKUP($A321,'[1]Resultado Atuarial'!$A$6:$P$2143,14,FALSE),"")</f>
        <v>21269520.559999999</v>
      </c>
      <c r="G321" s="16">
        <f>IFERROR(VLOOKUP($A321,'[1]Resultado Atuarial'!$A$6:$P$2143,7,FALSE)+VLOOKUP($A321,'[1]Resultado Atuarial'!$A$6:$P$2143,11,FALSE),"")</f>
        <v>826050.01</v>
      </c>
      <c r="H321" s="16">
        <f>IFERROR(VLOOKUP($A321,'[1]Resultado Atuarial'!$A$6:$P$2143,8,FALSE)+VLOOKUP($A321,'[1]Resultado Atuarial'!$A$6:$P$2143,12,FALSE),"")</f>
        <v>15359688.300000001</v>
      </c>
      <c r="I321" s="16">
        <f t="shared" si="12"/>
        <v>5083782.2499999963</v>
      </c>
      <c r="J321" s="17">
        <f t="shared" si="13"/>
        <v>25.748465955469207</v>
      </c>
      <c r="K321" s="17">
        <f t="shared" si="14"/>
        <v>1.3140902288565419</v>
      </c>
      <c r="L321" s="14" t="s">
        <v>2154</v>
      </c>
    </row>
    <row r="322" spans="1:12" ht="12.95" customHeight="1" x14ac:dyDescent="0.25">
      <c r="A322" s="13" t="s">
        <v>299</v>
      </c>
      <c r="B322" s="14" t="s">
        <v>2185</v>
      </c>
      <c r="C322" s="14">
        <v>4</v>
      </c>
      <c r="D322" s="14" t="s">
        <v>1977</v>
      </c>
      <c r="E322" s="15" t="s">
        <v>6</v>
      </c>
      <c r="F322" s="16">
        <f>IFERROR(VLOOKUP($A322,'[1]Resultado Atuarial'!$A$6:$P$2143,14,FALSE),"")</f>
        <v>119573834.78</v>
      </c>
      <c r="G322" s="16">
        <f>IFERROR(VLOOKUP($A322,'[1]Resultado Atuarial'!$A$6:$P$2143,7,FALSE)+VLOOKUP($A322,'[1]Resultado Atuarial'!$A$6:$P$2143,11,FALSE),"")</f>
        <v>341815070.16000003</v>
      </c>
      <c r="H322" s="16">
        <f>IFERROR(VLOOKUP($A322,'[1]Resultado Atuarial'!$A$6:$P$2143,8,FALSE)+VLOOKUP($A322,'[1]Resultado Atuarial'!$A$6:$P$2143,12,FALSE),"")</f>
        <v>284881857.12</v>
      </c>
      <c r="I322" s="16">
        <f t="shared" si="12"/>
        <v>-507123092.5</v>
      </c>
      <c r="J322" s="17">
        <f t="shared" si="13"/>
        <v>0.34982025433819741</v>
      </c>
      <c r="K322" s="17">
        <f t="shared" si="14"/>
        <v>0.19080009742344881</v>
      </c>
      <c r="L322" s="14" t="s">
        <v>2154</v>
      </c>
    </row>
    <row r="323" spans="1:12" ht="12.95" customHeight="1" x14ac:dyDescent="0.25">
      <c r="A323" s="13" t="s">
        <v>2007</v>
      </c>
      <c r="B323" s="14" t="s">
        <v>2183</v>
      </c>
      <c r="C323" s="14">
        <v>8</v>
      </c>
      <c r="D323" s="14" t="s">
        <v>1976</v>
      </c>
      <c r="E323" s="15" t="s">
        <v>2154</v>
      </c>
      <c r="F323" s="16" t="str">
        <f>IFERROR(VLOOKUP($A323,'[1]Resultado Atuarial'!$A$6:$P$2143,14,FALSE),"")</f>
        <v/>
      </c>
      <c r="G323" s="16" t="str">
        <f>IFERROR(VLOOKUP($A323,'[1]Resultado Atuarial'!$A$6:$P$2143,7,FALSE)+VLOOKUP($A323,'[1]Resultado Atuarial'!$A$6:$P$2143,11,FALSE),"")</f>
        <v/>
      </c>
      <c r="H323" s="16" t="str">
        <f>IFERROR(VLOOKUP($A323,'[1]Resultado Atuarial'!$A$6:$P$2143,8,FALSE)+VLOOKUP($A323,'[1]Resultado Atuarial'!$A$6:$P$2143,12,FALSE),"")</f>
        <v/>
      </c>
      <c r="I323" s="16" t="str">
        <f t="shared" si="12"/>
        <v/>
      </c>
      <c r="J323" s="17" t="str">
        <f t="shared" si="13"/>
        <v/>
      </c>
      <c r="K323" s="17" t="str">
        <f t="shared" si="14"/>
        <v/>
      </c>
      <c r="L323" s="14" t="s">
        <v>2154</v>
      </c>
    </row>
    <row r="324" spans="1:12" ht="12.95" customHeight="1" x14ac:dyDescent="0.25">
      <c r="A324" s="13" t="s">
        <v>300</v>
      </c>
      <c r="B324" s="14" t="s">
        <v>2174</v>
      </c>
      <c r="C324" s="14">
        <v>6</v>
      </c>
      <c r="D324" s="14" t="s">
        <v>1974</v>
      </c>
      <c r="E324" s="15" t="s">
        <v>10</v>
      </c>
      <c r="F324" s="16">
        <f>IFERROR(VLOOKUP($A324,'[1]Resultado Atuarial'!$A$6:$P$2143,14,FALSE),"")</f>
        <v>34324071.600000001</v>
      </c>
      <c r="G324" s="16">
        <f>IFERROR(VLOOKUP($A324,'[1]Resultado Atuarial'!$A$6:$P$2143,7,FALSE)+VLOOKUP($A324,'[1]Resultado Atuarial'!$A$6:$P$2143,11,FALSE),"")</f>
        <v>66419440.210000001</v>
      </c>
      <c r="H324" s="16">
        <f>IFERROR(VLOOKUP($A324,'[1]Resultado Atuarial'!$A$6:$P$2143,8,FALSE)+VLOOKUP($A324,'[1]Resultado Atuarial'!$A$6:$P$2143,12,FALSE),"")</f>
        <v>106272709.93000001</v>
      </c>
      <c r="I324" s="16">
        <f t="shared" si="12"/>
        <v>-138368078.54000002</v>
      </c>
      <c r="J324" s="17">
        <f t="shared" si="13"/>
        <v>0.51677749001612672</v>
      </c>
      <c r="K324" s="17">
        <f t="shared" si="14"/>
        <v>0.19875872511966397</v>
      </c>
      <c r="L324" s="14" t="s">
        <v>2154</v>
      </c>
    </row>
    <row r="325" spans="1:12" ht="12.95" customHeight="1" x14ac:dyDescent="0.25">
      <c r="A325" s="13" t="s">
        <v>301</v>
      </c>
      <c r="B325" s="14" t="s">
        <v>2187</v>
      </c>
      <c r="C325" s="14">
        <v>7</v>
      </c>
      <c r="D325" s="14" t="s">
        <v>110</v>
      </c>
      <c r="E325" s="15" t="s">
        <v>6</v>
      </c>
      <c r="F325" s="16">
        <f>IFERROR(VLOOKUP($A325,'[1]Resultado Atuarial'!$A$6:$P$2143,14,FALSE),"")</f>
        <v>22789962.210000001</v>
      </c>
      <c r="G325" s="16">
        <f>IFERROR(VLOOKUP($A325,'[1]Resultado Atuarial'!$A$6:$P$2143,7,FALSE)+VLOOKUP($A325,'[1]Resultado Atuarial'!$A$6:$P$2143,11,FALSE),"")</f>
        <v>31008858.32</v>
      </c>
      <c r="H325" s="16">
        <f>IFERROR(VLOOKUP($A325,'[1]Resultado Atuarial'!$A$6:$P$2143,8,FALSE)+VLOOKUP($A325,'[1]Resultado Atuarial'!$A$6:$P$2143,12,FALSE),"")</f>
        <v>28527287.170000002</v>
      </c>
      <c r="I325" s="16">
        <f t="shared" si="12"/>
        <v>-36746183.280000001</v>
      </c>
      <c r="J325" s="17">
        <f t="shared" si="13"/>
        <v>0.73495005765178401</v>
      </c>
      <c r="K325" s="17">
        <f t="shared" si="14"/>
        <v>0.38279203368696285</v>
      </c>
      <c r="L325" s="14" t="s">
        <v>2154</v>
      </c>
    </row>
    <row r="326" spans="1:12" ht="12.95" customHeight="1" x14ac:dyDescent="0.25">
      <c r="A326" s="13" t="s">
        <v>2008</v>
      </c>
      <c r="B326" s="14" t="s">
        <v>2192</v>
      </c>
      <c r="C326" s="14">
        <v>8</v>
      </c>
      <c r="D326" s="14" t="s">
        <v>110</v>
      </c>
      <c r="E326" s="15" t="s">
        <v>2154</v>
      </c>
      <c r="F326" s="16" t="str">
        <f>IFERROR(VLOOKUP($A326,'[1]Resultado Atuarial'!$A$6:$P$2143,14,FALSE),"")</f>
        <v/>
      </c>
      <c r="G326" s="16" t="str">
        <f>IFERROR(VLOOKUP($A326,'[1]Resultado Atuarial'!$A$6:$P$2143,7,FALSE)+VLOOKUP($A326,'[1]Resultado Atuarial'!$A$6:$P$2143,11,FALSE),"")</f>
        <v/>
      </c>
      <c r="H326" s="16" t="str">
        <f>IFERROR(VLOOKUP($A326,'[1]Resultado Atuarial'!$A$6:$P$2143,8,FALSE)+VLOOKUP($A326,'[1]Resultado Atuarial'!$A$6:$P$2143,12,FALSE),"")</f>
        <v/>
      </c>
      <c r="I326" s="16" t="str">
        <f t="shared" ref="I326:I389" si="15">IFERROR(F326-G326-H326,"")</f>
        <v/>
      </c>
      <c r="J326" s="17" t="str">
        <f t="shared" ref="J326:J389" si="16">IFERROR(F326/G326,"")</f>
        <v/>
      </c>
      <c r="K326" s="17" t="str">
        <f t="shared" ref="K326:K389" si="17">IFERROR(F326/(G326+H326),"")</f>
        <v/>
      </c>
      <c r="L326" s="14" t="s">
        <v>2154</v>
      </c>
    </row>
    <row r="327" spans="1:12" ht="12.95" customHeight="1" x14ac:dyDescent="0.25">
      <c r="A327" s="13" t="s">
        <v>302</v>
      </c>
      <c r="B327" s="14" t="s">
        <v>2181</v>
      </c>
      <c r="C327" s="14">
        <v>6</v>
      </c>
      <c r="D327" s="14" t="s">
        <v>1976</v>
      </c>
      <c r="E327" s="15" t="s">
        <v>6</v>
      </c>
      <c r="F327" s="16">
        <f>IFERROR(VLOOKUP($A327,'[1]Resultado Atuarial'!$A$6:$P$2143,14,FALSE),"")</f>
        <v>16569697.199999999</v>
      </c>
      <c r="G327" s="16">
        <f>IFERROR(VLOOKUP($A327,'[1]Resultado Atuarial'!$A$6:$P$2143,7,FALSE)+VLOOKUP($A327,'[1]Resultado Atuarial'!$A$6:$P$2143,11,FALSE),"")</f>
        <v>19564574.760000002</v>
      </c>
      <c r="H327" s="16">
        <f>IFERROR(VLOOKUP($A327,'[1]Resultado Atuarial'!$A$6:$P$2143,8,FALSE)+VLOOKUP($A327,'[1]Resultado Atuarial'!$A$6:$P$2143,12,FALSE),"")</f>
        <v>44107734.109999999</v>
      </c>
      <c r="I327" s="16">
        <f t="shared" si="15"/>
        <v>-47102611.670000002</v>
      </c>
      <c r="J327" s="17">
        <f t="shared" si="16"/>
        <v>0.84692345237561395</v>
      </c>
      <c r="K327" s="17">
        <f t="shared" si="17"/>
        <v>0.2602339618911953</v>
      </c>
      <c r="L327" s="14" t="s">
        <v>2154</v>
      </c>
    </row>
    <row r="328" spans="1:12" ht="12.95" customHeight="1" x14ac:dyDescent="0.25">
      <c r="A328" s="13" t="s">
        <v>303</v>
      </c>
      <c r="B328" s="14" t="s">
        <v>2185</v>
      </c>
      <c r="C328" s="14">
        <v>4</v>
      </c>
      <c r="D328" s="14" t="s">
        <v>1977</v>
      </c>
      <c r="E328" s="15" t="s">
        <v>10</v>
      </c>
      <c r="F328" s="16">
        <f>IFERROR(VLOOKUP($A328,'[1]Resultado Atuarial'!$A$6:$P$2143,14,FALSE),"")</f>
        <v>382088661.12</v>
      </c>
      <c r="G328" s="16">
        <f>IFERROR(VLOOKUP($A328,'[1]Resultado Atuarial'!$A$6:$P$2143,7,FALSE)+VLOOKUP($A328,'[1]Resultado Atuarial'!$A$6:$P$2143,11,FALSE),"")</f>
        <v>272857079.63999999</v>
      </c>
      <c r="H328" s="16">
        <f>IFERROR(VLOOKUP($A328,'[1]Resultado Atuarial'!$A$6:$P$2143,8,FALSE)+VLOOKUP($A328,'[1]Resultado Atuarial'!$A$6:$P$2143,12,FALSE),"")</f>
        <v>736848067.07000005</v>
      </c>
      <c r="I328" s="16">
        <f t="shared" si="15"/>
        <v>-627616485.59000003</v>
      </c>
      <c r="J328" s="17">
        <f t="shared" si="16"/>
        <v>1.4003252604774525</v>
      </c>
      <c r="K328" s="17">
        <f t="shared" si="17"/>
        <v>0.3784160775697627</v>
      </c>
      <c r="L328" s="14" t="s">
        <v>2154</v>
      </c>
    </row>
    <row r="329" spans="1:12" ht="12.95" customHeight="1" x14ac:dyDescent="0.25">
      <c r="A329" s="13" t="s">
        <v>304</v>
      </c>
      <c r="B329" s="14" t="s">
        <v>2189</v>
      </c>
      <c r="C329" s="14">
        <v>4</v>
      </c>
      <c r="D329" s="14" t="s">
        <v>110</v>
      </c>
      <c r="E329" s="15" t="s">
        <v>6</v>
      </c>
      <c r="F329" s="16">
        <f>IFERROR(VLOOKUP($A329,'[1]Resultado Atuarial'!$A$6:$P$2143,14,FALSE),"")</f>
        <v>261915487.63</v>
      </c>
      <c r="G329" s="16">
        <f>IFERROR(VLOOKUP($A329,'[1]Resultado Atuarial'!$A$6:$P$2143,7,FALSE)+VLOOKUP($A329,'[1]Resultado Atuarial'!$A$6:$P$2143,11,FALSE),"")</f>
        <v>251172533.00999999</v>
      </c>
      <c r="H329" s="16">
        <f>IFERROR(VLOOKUP($A329,'[1]Resultado Atuarial'!$A$6:$P$2143,8,FALSE)+VLOOKUP($A329,'[1]Resultado Atuarial'!$A$6:$P$2143,12,FALSE),"")</f>
        <v>462458524.79000002</v>
      </c>
      <c r="I329" s="16">
        <f t="shared" si="15"/>
        <v>-451715570.17000002</v>
      </c>
      <c r="J329" s="17">
        <f t="shared" si="16"/>
        <v>1.0427712158302449</v>
      </c>
      <c r="K329" s="17">
        <f t="shared" si="17"/>
        <v>0.36701806173828777</v>
      </c>
      <c r="L329" s="14" t="s">
        <v>2154</v>
      </c>
    </row>
    <row r="330" spans="1:12" ht="12.95" customHeight="1" x14ac:dyDescent="0.25">
      <c r="A330" s="13" t="s">
        <v>305</v>
      </c>
      <c r="B330" s="14" t="s">
        <v>2183</v>
      </c>
      <c r="C330" s="14">
        <v>7</v>
      </c>
      <c r="D330" s="14" t="s">
        <v>1976</v>
      </c>
      <c r="E330" s="15" t="s">
        <v>6</v>
      </c>
      <c r="F330" s="16">
        <f>IFERROR(VLOOKUP($A330,'[1]Resultado Atuarial'!$A$6:$P$2143,14,FALSE),"")</f>
        <v>17421939.809999999</v>
      </c>
      <c r="G330" s="16">
        <f>IFERROR(VLOOKUP($A330,'[1]Resultado Atuarial'!$A$6:$P$2143,7,FALSE)+VLOOKUP($A330,'[1]Resultado Atuarial'!$A$6:$P$2143,11,FALSE),"")</f>
        <v>5453912.3099999996</v>
      </c>
      <c r="H330" s="16">
        <f>IFERROR(VLOOKUP($A330,'[1]Resultado Atuarial'!$A$6:$P$2143,8,FALSE)+VLOOKUP($A330,'[1]Resultado Atuarial'!$A$6:$P$2143,12,FALSE),"")</f>
        <v>31743432.18</v>
      </c>
      <c r="I330" s="16">
        <f t="shared" si="15"/>
        <v>-19775404.68</v>
      </c>
      <c r="J330" s="17">
        <f t="shared" si="16"/>
        <v>3.1943930924697979</v>
      </c>
      <c r="K330" s="17">
        <f t="shared" si="17"/>
        <v>0.46836514941768626</v>
      </c>
      <c r="L330" s="14" t="s">
        <v>2154</v>
      </c>
    </row>
    <row r="331" spans="1:12" ht="12.95" customHeight="1" x14ac:dyDescent="0.25">
      <c r="A331" s="13" t="s">
        <v>306</v>
      </c>
      <c r="B331" s="14" t="s">
        <v>2194</v>
      </c>
      <c r="C331" s="14">
        <v>7</v>
      </c>
      <c r="D331" s="14" t="s">
        <v>1976</v>
      </c>
      <c r="E331" s="15" t="s">
        <v>8</v>
      </c>
      <c r="F331" s="16">
        <f>IFERROR(VLOOKUP($A331,'[1]Resultado Atuarial'!$A$6:$P$2143,14,FALSE),"")</f>
        <v>1118010.6200000001</v>
      </c>
      <c r="G331" s="16">
        <f>IFERROR(VLOOKUP($A331,'[1]Resultado Atuarial'!$A$6:$P$2143,7,FALSE)+VLOOKUP($A331,'[1]Resultado Atuarial'!$A$6:$P$2143,11,FALSE),"")</f>
        <v>23549565.07</v>
      </c>
      <c r="H331" s="16">
        <f>IFERROR(VLOOKUP($A331,'[1]Resultado Atuarial'!$A$6:$P$2143,8,FALSE)+VLOOKUP($A331,'[1]Resultado Atuarial'!$A$6:$P$2143,12,FALSE),"")</f>
        <v>25888055.760000002</v>
      </c>
      <c r="I331" s="16">
        <f t="shared" si="15"/>
        <v>-48319610.210000001</v>
      </c>
      <c r="J331" s="17">
        <f t="shared" si="16"/>
        <v>4.7474788459012505E-2</v>
      </c>
      <c r="K331" s="17">
        <f t="shared" si="17"/>
        <v>2.2614571681037754E-2</v>
      </c>
      <c r="L331" s="14" t="s">
        <v>2154</v>
      </c>
    </row>
    <row r="332" spans="1:12" ht="12.95" customHeight="1" x14ac:dyDescent="0.25">
      <c r="A332" s="13" t="s">
        <v>307</v>
      </c>
      <c r="B332" s="14" t="s">
        <v>2185</v>
      </c>
      <c r="C332" s="14">
        <v>7</v>
      </c>
      <c r="D332" s="14" t="s">
        <v>1977</v>
      </c>
      <c r="E332" s="15" t="s">
        <v>6</v>
      </c>
      <c r="F332" s="16">
        <f>IFERROR(VLOOKUP($A332,'[1]Resultado Atuarial'!$A$6:$P$2143,14,FALSE),"")</f>
        <v>19718273.530000001</v>
      </c>
      <c r="G332" s="16">
        <f>IFERROR(VLOOKUP($A332,'[1]Resultado Atuarial'!$A$6:$P$2143,7,FALSE)+VLOOKUP($A332,'[1]Resultado Atuarial'!$A$6:$P$2143,11,FALSE),"")</f>
        <v>14715399.640000001</v>
      </c>
      <c r="H332" s="16">
        <f>IFERROR(VLOOKUP($A332,'[1]Resultado Atuarial'!$A$6:$P$2143,8,FALSE)+VLOOKUP($A332,'[1]Resultado Atuarial'!$A$6:$P$2143,12,FALSE),"")</f>
        <v>18813656.600000001</v>
      </c>
      <c r="I332" s="16">
        <f t="shared" si="15"/>
        <v>-13810782.710000001</v>
      </c>
      <c r="J332" s="17">
        <f t="shared" si="16"/>
        <v>1.3399754007632239</v>
      </c>
      <c r="K332" s="17">
        <f t="shared" si="17"/>
        <v>0.58809509545563043</v>
      </c>
      <c r="L332" s="14" t="s">
        <v>2154</v>
      </c>
    </row>
    <row r="333" spans="1:12" ht="12.95" customHeight="1" x14ac:dyDescent="0.25">
      <c r="A333" s="13" t="s">
        <v>308</v>
      </c>
      <c r="B333" s="14" t="s">
        <v>2174</v>
      </c>
      <c r="C333" s="14">
        <v>6</v>
      </c>
      <c r="D333" s="14" t="s">
        <v>1974</v>
      </c>
      <c r="E333" s="15" t="s">
        <v>10</v>
      </c>
      <c r="F333" s="16">
        <f>IFERROR(VLOOKUP($A333,'[1]Resultado Atuarial'!$A$6:$P$2143,14,FALSE),"")</f>
        <v>7491187.1699999999</v>
      </c>
      <c r="G333" s="16">
        <f>IFERROR(VLOOKUP($A333,'[1]Resultado Atuarial'!$A$6:$P$2143,7,FALSE)+VLOOKUP($A333,'[1]Resultado Atuarial'!$A$6:$P$2143,11,FALSE),"")</f>
        <v>52476061.219999999</v>
      </c>
      <c r="H333" s="16">
        <f>IFERROR(VLOOKUP($A333,'[1]Resultado Atuarial'!$A$6:$P$2143,8,FALSE)+VLOOKUP($A333,'[1]Resultado Atuarial'!$A$6:$P$2143,12,FALSE),"")</f>
        <v>41967433.020000003</v>
      </c>
      <c r="I333" s="16">
        <f t="shared" si="15"/>
        <v>-86952307.069999993</v>
      </c>
      <c r="J333" s="17">
        <f t="shared" si="16"/>
        <v>0.14275437210491157</v>
      </c>
      <c r="K333" s="17">
        <f t="shared" si="17"/>
        <v>7.9319250418280571E-2</v>
      </c>
      <c r="L333" s="14" t="s">
        <v>2154</v>
      </c>
    </row>
    <row r="334" spans="1:12" ht="12.95" customHeight="1" x14ac:dyDescent="0.25">
      <c r="A334" s="13" t="s">
        <v>309</v>
      </c>
      <c r="B334" s="14" t="s">
        <v>2181</v>
      </c>
      <c r="C334" s="14">
        <v>6</v>
      </c>
      <c r="D334" s="14" t="s">
        <v>1976</v>
      </c>
      <c r="E334" s="15" t="s">
        <v>6</v>
      </c>
      <c r="F334" s="16">
        <f>IFERROR(VLOOKUP($A334,'[1]Resultado Atuarial'!$A$6:$P$2143,14,FALSE),"")</f>
        <v>41778642.739999987</v>
      </c>
      <c r="G334" s="16">
        <f>IFERROR(VLOOKUP($A334,'[1]Resultado Atuarial'!$A$6:$P$2143,7,FALSE)+VLOOKUP($A334,'[1]Resultado Atuarial'!$A$6:$P$2143,11,FALSE),"")</f>
        <v>47823661.359999999</v>
      </c>
      <c r="H334" s="16">
        <f>IFERROR(VLOOKUP($A334,'[1]Resultado Atuarial'!$A$6:$P$2143,8,FALSE)+VLOOKUP($A334,'[1]Resultado Atuarial'!$A$6:$P$2143,12,FALSE),"")</f>
        <v>79580789.969999999</v>
      </c>
      <c r="I334" s="16">
        <f t="shared" si="15"/>
        <v>-85625808.590000004</v>
      </c>
      <c r="J334" s="17">
        <f t="shared" si="16"/>
        <v>0.87359774538182677</v>
      </c>
      <c r="K334" s="17">
        <f t="shared" si="17"/>
        <v>0.32792137404827354</v>
      </c>
      <c r="L334" s="14" t="s">
        <v>2154</v>
      </c>
    </row>
    <row r="335" spans="1:12" ht="12.95" customHeight="1" x14ac:dyDescent="0.25">
      <c r="A335" s="13" t="s">
        <v>310</v>
      </c>
      <c r="B335" s="14" t="s">
        <v>2180</v>
      </c>
      <c r="C335" s="14">
        <v>7</v>
      </c>
      <c r="D335" s="14" t="s">
        <v>1977</v>
      </c>
      <c r="E335" s="15" t="s">
        <v>6</v>
      </c>
      <c r="F335" s="16">
        <f>IFERROR(VLOOKUP($A335,'[1]Resultado Atuarial'!$A$6:$P$2143,14,FALSE),"")</f>
        <v>10754266.34</v>
      </c>
      <c r="G335" s="16">
        <f>IFERROR(VLOOKUP($A335,'[1]Resultado Atuarial'!$A$6:$P$2143,7,FALSE)+VLOOKUP($A335,'[1]Resultado Atuarial'!$A$6:$P$2143,11,FALSE),"")</f>
        <v>27971454.879999999</v>
      </c>
      <c r="H335" s="16">
        <f>IFERROR(VLOOKUP($A335,'[1]Resultado Atuarial'!$A$6:$P$2143,8,FALSE)+VLOOKUP($A335,'[1]Resultado Atuarial'!$A$6:$P$2143,12,FALSE),"")</f>
        <v>13208333.640000001</v>
      </c>
      <c r="I335" s="16">
        <f t="shared" si="15"/>
        <v>-30425522.18</v>
      </c>
      <c r="J335" s="17">
        <f t="shared" si="16"/>
        <v>0.38447289875112856</v>
      </c>
      <c r="K335" s="17">
        <f t="shared" si="17"/>
        <v>0.26115399632945957</v>
      </c>
      <c r="L335" s="14" t="s">
        <v>2154</v>
      </c>
    </row>
    <row r="336" spans="1:12" ht="12.95" customHeight="1" x14ac:dyDescent="0.25">
      <c r="A336" s="13" t="s">
        <v>311</v>
      </c>
      <c r="B336" s="14" t="s">
        <v>2180</v>
      </c>
      <c r="C336" s="14">
        <v>6</v>
      </c>
      <c r="D336" s="14" t="s">
        <v>1977</v>
      </c>
      <c r="E336" s="15" t="s">
        <v>6</v>
      </c>
      <c r="F336" s="16">
        <f>IFERROR(VLOOKUP($A336,'[1]Resultado Atuarial'!$A$6:$P$2143,14,FALSE),"")</f>
        <v>63182994.25</v>
      </c>
      <c r="G336" s="16">
        <f>IFERROR(VLOOKUP($A336,'[1]Resultado Atuarial'!$A$6:$P$2143,7,FALSE)+VLOOKUP($A336,'[1]Resultado Atuarial'!$A$6:$P$2143,11,FALSE),"")</f>
        <v>59367472.560000002</v>
      </c>
      <c r="H336" s="16">
        <f>IFERROR(VLOOKUP($A336,'[1]Resultado Atuarial'!$A$6:$P$2143,8,FALSE)+VLOOKUP($A336,'[1]Resultado Atuarial'!$A$6:$P$2143,12,FALSE),"")</f>
        <v>69600249.140000001</v>
      </c>
      <c r="I336" s="16">
        <f t="shared" si="15"/>
        <v>-65784727.450000003</v>
      </c>
      <c r="J336" s="17">
        <f t="shared" si="16"/>
        <v>1.0642695658998085</v>
      </c>
      <c r="K336" s="17">
        <f t="shared" si="17"/>
        <v>0.48991323888758748</v>
      </c>
      <c r="L336" s="14" t="s">
        <v>2154</v>
      </c>
    </row>
    <row r="337" spans="1:12" ht="12.95" customHeight="1" x14ac:dyDescent="0.25">
      <c r="A337" s="13" t="s">
        <v>312</v>
      </c>
      <c r="B337" s="14" t="s">
        <v>2187</v>
      </c>
      <c r="C337" s="14">
        <v>7</v>
      </c>
      <c r="D337" s="14" t="s">
        <v>110</v>
      </c>
      <c r="E337" s="15" t="s">
        <v>6</v>
      </c>
      <c r="F337" s="16">
        <f>IFERROR(VLOOKUP($A337,'[1]Resultado Atuarial'!$A$6:$P$2143,14,FALSE),"")</f>
        <v>9119919.9000000004</v>
      </c>
      <c r="G337" s="16">
        <f>IFERROR(VLOOKUP($A337,'[1]Resultado Atuarial'!$A$6:$P$2143,7,FALSE)+VLOOKUP($A337,'[1]Resultado Atuarial'!$A$6:$P$2143,11,FALSE),"")</f>
        <v>11374431.65</v>
      </c>
      <c r="H337" s="16">
        <f>IFERROR(VLOOKUP($A337,'[1]Resultado Atuarial'!$A$6:$P$2143,8,FALSE)+VLOOKUP($A337,'[1]Resultado Atuarial'!$A$6:$P$2143,12,FALSE),"")</f>
        <v>14523802.060000001</v>
      </c>
      <c r="I337" s="16">
        <f t="shared" si="15"/>
        <v>-16778313.810000002</v>
      </c>
      <c r="J337" s="17">
        <f t="shared" si="16"/>
        <v>0.80179126136821088</v>
      </c>
      <c r="K337" s="17">
        <f t="shared" si="17"/>
        <v>0.35214447448895153</v>
      </c>
      <c r="L337" s="14" t="s">
        <v>2154</v>
      </c>
    </row>
    <row r="338" spans="1:12" ht="12.95" customHeight="1" x14ac:dyDescent="0.25">
      <c r="A338" s="13" t="s">
        <v>313</v>
      </c>
      <c r="B338" s="14" t="s">
        <v>2185</v>
      </c>
      <c r="C338" s="14">
        <v>7</v>
      </c>
      <c r="D338" s="14" t="s">
        <v>1977</v>
      </c>
      <c r="E338" s="15" t="s">
        <v>6</v>
      </c>
      <c r="F338" s="16">
        <f>IFERROR(VLOOKUP($A338,'[1]Resultado Atuarial'!$A$6:$P$2143,14,FALSE),"")</f>
        <v>9460169.1899999995</v>
      </c>
      <c r="G338" s="16">
        <f>IFERROR(VLOOKUP($A338,'[1]Resultado Atuarial'!$A$6:$P$2143,7,FALSE)+VLOOKUP($A338,'[1]Resultado Atuarial'!$A$6:$P$2143,11,FALSE),"")</f>
        <v>31828918.670000002</v>
      </c>
      <c r="H338" s="16">
        <f>IFERROR(VLOOKUP($A338,'[1]Resultado Atuarial'!$A$6:$P$2143,8,FALSE)+VLOOKUP($A338,'[1]Resultado Atuarial'!$A$6:$P$2143,12,FALSE),"")</f>
        <v>33228350.510000002</v>
      </c>
      <c r="I338" s="16">
        <f t="shared" si="15"/>
        <v>-55597099.99000001</v>
      </c>
      <c r="J338" s="17">
        <f t="shared" si="16"/>
        <v>0.29721930826750259</v>
      </c>
      <c r="K338" s="17">
        <f t="shared" si="17"/>
        <v>0.14541294630467302</v>
      </c>
      <c r="L338" s="14" t="s">
        <v>2154</v>
      </c>
    </row>
    <row r="339" spans="1:12" ht="12.95" customHeight="1" x14ac:dyDescent="0.25">
      <c r="A339" s="13" t="s">
        <v>314</v>
      </c>
      <c r="B339" s="14" t="s">
        <v>2185</v>
      </c>
      <c r="C339" s="14">
        <v>7</v>
      </c>
      <c r="D339" s="14" t="s">
        <v>1977</v>
      </c>
      <c r="E339" s="15" t="s">
        <v>10</v>
      </c>
      <c r="F339" s="16">
        <f>IFERROR(VLOOKUP($A339,'[1]Resultado Atuarial'!$A$6:$P$2143,14,FALSE),"")</f>
        <v>15859377.029999999</v>
      </c>
      <c r="G339" s="16">
        <f>IFERROR(VLOOKUP($A339,'[1]Resultado Atuarial'!$A$6:$P$2143,7,FALSE)+VLOOKUP($A339,'[1]Resultado Atuarial'!$A$6:$P$2143,11,FALSE),"")</f>
        <v>11171547</v>
      </c>
      <c r="H339" s="16">
        <f>IFERROR(VLOOKUP($A339,'[1]Resultado Atuarial'!$A$6:$P$2143,8,FALSE)+VLOOKUP($A339,'[1]Resultado Atuarial'!$A$6:$P$2143,12,FALSE),"")</f>
        <v>23514593</v>
      </c>
      <c r="I339" s="16">
        <f t="shared" si="15"/>
        <v>-18826762.969999999</v>
      </c>
      <c r="J339" s="17">
        <f t="shared" si="16"/>
        <v>1.4196222806026775</v>
      </c>
      <c r="K339" s="17">
        <f t="shared" si="17"/>
        <v>0.45722519225258274</v>
      </c>
      <c r="L339" s="14" t="s">
        <v>2154</v>
      </c>
    </row>
    <row r="340" spans="1:12" ht="12.95" customHeight="1" x14ac:dyDescent="0.25">
      <c r="A340" s="13" t="s">
        <v>315</v>
      </c>
      <c r="B340" s="14" t="s">
        <v>2186</v>
      </c>
      <c r="C340" s="14">
        <v>5</v>
      </c>
      <c r="D340" s="14" t="s">
        <v>110</v>
      </c>
      <c r="E340" s="15" t="s">
        <v>6</v>
      </c>
      <c r="F340" s="16">
        <f>IFERROR(VLOOKUP($A340,'[1]Resultado Atuarial'!$A$6:$P$2143,14,FALSE),"")</f>
        <v>105232457.83</v>
      </c>
      <c r="G340" s="16">
        <f>IFERROR(VLOOKUP($A340,'[1]Resultado Atuarial'!$A$6:$P$2143,7,FALSE)+VLOOKUP($A340,'[1]Resultado Atuarial'!$A$6:$P$2143,11,FALSE),"")</f>
        <v>69945173.930000007</v>
      </c>
      <c r="H340" s="16">
        <f>IFERROR(VLOOKUP($A340,'[1]Resultado Atuarial'!$A$6:$P$2143,8,FALSE)+VLOOKUP($A340,'[1]Resultado Atuarial'!$A$6:$P$2143,12,FALSE),"")</f>
        <v>31787314.52</v>
      </c>
      <c r="I340" s="16">
        <f t="shared" si="15"/>
        <v>3499969.3799999915</v>
      </c>
      <c r="J340" s="17">
        <f t="shared" si="16"/>
        <v>1.5044991944021031</v>
      </c>
      <c r="K340" s="17">
        <f t="shared" si="17"/>
        <v>1.0344036544601007</v>
      </c>
      <c r="L340" s="14" t="s">
        <v>2154</v>
      </c>
    </row>
    <row r="341" spans="1:12" ht="12.95" customHeight="1" x14ac:dyDescent="0.25">
      <c r="A341" s="13" t="s">
        <v>316</v>
      </c>
      <c r="B341" s="14" t="s">
        <v>2186</v>
      </c>
      <c r="C341" s="14">
        <v>7</v>
      </c>
      <c r="D341" s="14" t="s">
        <v>110</v>
      </c>
      <c r="E341" s="15" t="s">
        <v>10</v>
      </c>
      <c r="F341" s="16">
        <f>IFERROR(VLOOKUP($A341,'[1]Resultado Atuarial'!$A$6:$P$2143,14,FALSE),"")</f>
        <v>37761221.909999996</v>
      </c>
      <c r="G341" s="16">
        <f>IFERROR(VLOOKUP($A341,'[1]Resultado Atuarial'!$A$6:$P$2143,7,FALSE)+VLOOKUP($A341,'[1]Resultado Atuarial'!$A$6:$P$2143,11,FALSE),"")</f>
        <v>31243120.219999999</v>
      </c>
      <c r="H341" s="16">
        <f>IFERROR(VLOOKUP($A341,'[1]Resultado Atuarial'!$A$6:$P$2143,8,FALSE)+VLOOKUP($A341,'[1]Resultado Atuarial'!$A$6:$P$2143,12,FALSE),"")</f>
        <v>28655126.260000002</v>
      </c>
      <c r="I341" s="16">
        <f t="shared" si="15"/>
        <v>-22137024.570000004</v>
      </c>
      <c r="J341" s="17">
        <f t="shared" si="16"/>
        <v>1.208625183531685</v>
      </c>
      <c r="K341" s="17">
        <f t="shared" si="17"/>
        <v>0.63042282752982515</v>
      </c>
      <c r="L341" s="14" t="s">
        <v>2154</v>
      </c>
    </row>
    <row r="342" spans="1:12" ht="12.95" customHeight="1" x14ac:dyDescent="0.25">
      <c r="A342" s="13" t="s">
        <v>317</v>
      </c>
      <c r="B342" s="14" t="s">
        <v>2186</v>
      </c>
      <c r="C342" s="14">
        <v>4</v>
      </c>
      <c r="D342" s="14" t="s">
        <v>110</v>
      </c>
      <c r="E342" s="15" t="s">
        <v>6</v>
      </c>
      <c r="F342" s="16">
        <f>IFERROR(VLOOKUP($A342,'[1]Resultado Atuarial'!$A$6:$P$2143,14,FALSE),"")</f>
        <v>372119466.89999998</v>
      </c>
      <c r="G342" s="16">
        <f>IFERROR(VLOOKUP($A342,'[1]Resultado Atuarial'!$A$6:$P$2143,7,FALSE)+VLOOKUP($A342,'[1]Resultado Atuarial'!$A$6:$P$2143,11,FALSE),"")</f>
        <v>182259325.15000001</v>
      </c>
      <c r="H342" s="16">
        <f>IFERROR(VLOOKUP($A342,'[1]Resultado Atuarial'!$A$6:$P$2143,8,FALSE)+VLOOKUP($A342,'[1]Resultado Atuarial'!$A$6:$P$2143,12,FALSE),"")</f>
        <v>243531775.41</v>
      </c>
      <c r="I342" s="16">
        <f t="shared" si="15"/>
        <v>-53671633.660000026</v>
      </c>
      <c r="J342" s="17">
        <f t="shared" si="16"/>
        <v>2.0417033070529831</v>
      </c>
      <c r="K342" s="17">
        <f t="shared" si="17"/>
        <v>0.87394843718102344</v>
      </c>
      <c r="L342" s="14" t="s">
        <v>2154</v>
      </c>
    </row>
    <row r="343" spans="1:12" ht="12.95" customHeight="1" x14ac:dyDescent="0.25">
      <c r="A343" s="13" t="s">
        <v>318</v>
      </c>
      <c r="B343" s="14" t="s">
        <v>2177</v>
      </c>
      <c r="C343" s="14">
        <v>6</v>
      </c>
      <c r="D343" s="14" t="s">
        <v>1976</v>
      </c>
      <c r="E343" s="15" t="s">
        <v>6</v>
      </c>
      <c r="F343" s="16">
        <f>IFERROR(VLOOKUP($A343,'[1]Resultado Atuarial'!$A$6:$P$2143,14,FALSE),"")</f>
        <v>4226968.8099999996</v>
      </c>
      <c r="G343" s="16">
        <f>IFERROR(VLOOKUP($A343,'[1]Resultado Atuarial'!$A$6:$P$2143,7,FALSE)+VLOOKUP($A343,'[1]Resultado Atuarial'!$A$6:$P$2143,11,FALSE),"")</f>
        <v>0</v>
      </c>
      <c r="H343" s="16">
        <f>IFERROR(VLOOKUP($A343,'[1]Resultado Atuarial'!$A$6:$P$2143,8,FALSE)+VLOOKUP($A343,'[1]Resultado Atuarial'!$A$6:$P$2143,12,FALSE),"")</f>
        <v>59542103.020000003</v>
      </c>
      <c r="I343" s="16">
        <f t="shared" si="15"/>
        <v>-55315134.210000001</v>
      </c>
      <c r="J343" s="17" t="str">
        <f t="shared" si="16"/>
        <v/>
      </c>
      <c r="K343" s="17">
        <f t="shared" si="17"/>
        <v>7.0991258212364017E-2</v>
      </c>
      <c r="L343" s="14" t="s">
        <v>2154</v>
      </c>
    </row>
    <row r="344" spans="1:12" ht="12.95" customHeight="1" x14ac:dyDescent="0.25">
      <c r="A344" s="13" t="s">
        <v>319</v>
      </c>
      <c r="B344" s="14" t="s">
        <v>2183</v>
      </c>
      <c r="C344" s="14">
        <v>8</v>
      </c>
      <c r="D344" s="14" t="s">
        <v>1976</v>
      </c>
      <c r="E344" s="15" t="s">
        <v>6</v>
      </c>
      <c r="F344" s="16">
        <f>IFERROR(VLOOKUP($A344,'[1]Resultado Atuarial'!$A$6:$P$2143,14,FALSE),"")</f>
        <v>951015.12</v>
      </c>
      <c r="G344" s="16">
        <f>IFERROR(VLOOKUP($A344,'[1]Resultado Atuarial'!$A$6:$P$2143,7,FALSE)+VLOOKUP($A344,'[1]Resultado Atuarial'!$A$6:$P$2143,11,FALSE),"")</f>
        <v>163329643.60000002</v>
      </c>
      <c r="H344" s="16">
        <f>IFERROR(VLOOKUP($A344,'[1]Resultado Atuarial'!$A$6:$P$2143,8,FALSE)+VLOOKUP($A344,'[1]Resultado Atuarial'!$A$6:$P$2143,12,FALSE),"")</f>
        <v>214524648.15000001</v>
      </c>
      <c r="I344" s="16">
        <f t="shared" si="15"/>
        <v>-376903276.63</v>
      </c>
      <c r="J344" s="17">
        <f t="shared" si="16"/>
        <v>5.8226730863937294E-3</v>
      </c>
      <c r="K344" s="17">
        <f t="shared" si="17"/>
        <v>2.5168832027696558E-3</v>
      </c>
      <c r="L344" s="14" t="s">
        <v>2154</v>
      </c>
    </row>
    <row r="345" spans="1:12" ht="12.95" customHeight="1" x14ac:dyDescent="0.25">
      <c r="A345" s="13" t="s">
        <v>320</v>
      </c>
      <c r="B345" s="14" t="s">
        <v>2182</v>
      </c>
      <c r="C345" s="14">
        <v>7</v>
      </c>
      <c r="D345" s="14" t="s">
        <v>1976</v>
      </c>
      <c r="E345" s="15" t="s">
        <v>10</v>
      </c>
      <c r="F345" s="16">
        <f>IFERROR(VLOOKUP($A345,'[1]Resultado Atuarial'!$A$6:$P$2143,14,FALSE),"")</f>
        <v>864130.32000000007</v>
      </c>
      <c r="G345" s="16">
        <f>IFERROR(VLOOKUP($A345,'[1]Resultado Atuarial'!$A$6:$P$2143,7,FALSE)+VLOOKUP($A345,'[1]Resultado Atuarial'!$A$6:$P$2143,11,FALSE),"")</f>
        <v>3051684.35</v>
      </c>
      <c r="H345" s="16">
        <f>IFERROR(VLOOKUP($A345,'[1]Resultado Atuarial'!$A$6:$P$2143,8,FALSE)+VLOOKUP($A345,'[1]Resultado Atuarial'!$A$6:$P$2143,12,FALSE),"")</f>
        <v>6999416.1699999999</v>
      </c>
      <c r="I345" s="16">
        <f t="shared" si="15"/>
        <v>-9186970.1999999993</v>
      </c>
      <c r="J345" s="17">
        <f t="shared" si="16"/>
        <v>0.28316503966080242</v>
      </c>
      <c r="K345" s="17">
        <f t="shared" si="17"/>
        <v>8.5973701912594153E-2</v>
      </c>
      <c r="L345" s="14" t="s">
        <v>2154</v>
      </c>
    </row>
    <row r="346" spans="1:12" ht="12.95" customHeight="1" x14ac:dyDescent="0.25">
      <c r="A346" s="13" t="s">
        <v>2009</v>
      </c>
      <c r="B346" s="14" t="s">
        <v>2194</v>
      </c>
      <c r="C346" s="14">
        <v>8</v>
      </c>
      <c r="D346" s="14" t="s">
        <v>1976</v>
      </c>
      <c r="E346" s="15" t="s">
        <v>2154</v>
      </c>
      <c r="F346" s="16" t="str">
        <f>IFERROR(VLOOKUP($A346,'[1]Resultado Atuarial'!$A$6:$P$2143,14,FALSE),"")</f>
        <v/>
      </c>
      <c r="G346" s="16" t="str">
        <f>IFERROR(VLOOKUP($A346,'[1]Resultado Atuarial'!$A$6:$P$2143,7,FALSE)+VLOOKUP($A346,'[1]Resultado Atuarial'!$A$6:$P$2143,11,FALSE),"")</f>
        <v/>
      </c>
      <c r="H346" s="16" t="str">
        <f>IFERROR(VLOOKUP($A346,'[1]Resultado Atuarial'!$A$6:$P$2143,8,FALSE)+VLOOKUP($A346,'[1]Resultado Atuarial'!$A$6:$P$2143,12,FALSE),"")</f>
        <v/>
      </c>
      <c r="I346" s="16" t="str">
        <f t="shared" si="15"/>
        <v/>
      </c>
      <c r="J346" s="17" t="str">
        <f t="shared" si="16"/>
        <v/>
      </c>
      <c r="K346" s="17" t="str">
        <f t="shared" si="17"/>
        <v/>
      </c>
      <c r="L346" s="14" t="s">
        <v>2154</v>
      </c>
    </row>
    <row r="347" spans="1:12" ht="12.95" customHeight="1" x14ac:dyDescent="0.25">
      <c r="A347" s="13" t="s">
        <v>321</v>
      </c>
      <c r="B347" s="14" t="s">
        <v>2182</v>
      </c>
      <c r="C347" s="14">
        <v>7</v>
      </c>
      <c r="D347" s="14" t="s">
        <v>1976</v>
      </c>
      <c r="E347" s="15" t="s">
        <v>10</v>
      </c>
      <c r="F347" s="16">
        <f>IFERROR(VLOOKUP($A347,'[1]Resultado Atuarial'!$A$6:$P$2143,14,FALSE),"")</f>
        <v>7407662.1099999994</v>
      </c>
      <c r="G347" s="16">
        <f>IFERROR(VLOOKUP($A347,'[1]Resultado Atuarial'!$A$6:$P$2143,7,FALSE)+VLOOKUP($A347,'[1]Resultado Atuarial'!$A$6:$P$2143,11,FALSE),"")</f>
        <v>7383403.8799999999</v>
      </c>
      <c r="H347" s="16">
        <f>IFERROR(VLOOKUP($A347,'[1]Resultado Atuarial'!$A$6:$P$2143,8,FALSE)+VLOOKUP($A347,'[1]Resultado Atuarial'!$A$6:$P$2143,12,FALSE),"")</f>
        <v>36425429.909999996</v>
      </c>
      <c r="I347" s="16">
        <f t="shared" si="15"/>
        <v>-36401171.68</v>
      </c>
      <c r="J347" s="17">
        <f t="shared" si="16"/>
        <v>1.003285507659375</v>
      </c>
      <c r="K347" s="17">
        <f t="shared" si="17"/>
        <v>0.16909060271973972</v>
      </c>
      <c r="L347" s="14" t="s">
        <v>2154</v>
      </c>
    </row>
    <row r="348" spans="1:12" ht="12.95" customHeight="1" x14ac:dyDescent="0.25">
      <c r="A348" s="13" t="s">
        <v>322</v>
      </c>
      <c r="B348" s="14" t="s">
        <v>2181</v>
      </c>
      <c r="C348" s="14">
        <v>7</v>
      </c>
      <c r="D348" s="14" t="s">
        <v>1976</v>
      </c>
      <c r="E348" s="15" t="s">
        <v>6</v>
      </c>
      <c r="F348" s="16">
        <f>IFERROR(VLOOKUP($A348,'[1]Resultado Atuarial'!$A$6:$P$2143,14,FALSE),"")</f>
        <v>34794676.990000002</v>
      </c>
      <c r="G348" s="16">
        <f>IFERROR(VLOOKUP($A348,'[1]Resultado Atuarial'!$A$6:$P$2143,7,FALSE)+VLOOKUP($A348,'[1]Resultado Atuarial'!$A$6:$P$2143,11,FALSE),"")</f>
        <v>53048035.520000003</v>
      </c>
      <c r="H348" s="16">
        <f>IFERROR(VLOOKUP($A348,'[1]Resultado Atuarial'!$A$6:$P$2143,8,FALSE)+VLOOKUP($A348,'[1]Resultado Atuarial'!$A$6:$P$2143,12,FALSE),"")</f>
        <v>31424426.399999999</v>
      </c>
      <c r="I348" s="16">
        <f t="shared" si="15"/>
        <v>-49677784.93</v>
      </c>
      <c r="J348" s="17">
        <f t="shared" si="16"/>
        <v>0.65590886917729163</v>
      </c>
      <c r="K348" s="17">
        <f t="shared" si="17"/>
        <v>0.41190556305737186</v>
      </c>
      <c r="L348" s="14" t="s">
        <v>2154</v>
      </c>
    </row>
    <row r="349" spans="1:12" ht="12.95" customHeight="1" x14ac:dyDescent="0.25">
      <c r="A349" s="13" t="s">
        <v>2010</v>
      </c>
      <c r="B349" s="14" t="s">
        <v>2183</v>
      </c>
      <c r="C349" s="14">
        <v>8</v>
      </c>
      <c r="D349" s="14" t="s">
        <v>1976</v>
      </c>
      <c r="E349" s="15" t="s">
        <v>2154</v>
      </c>
      <c r="F349" s="16" t="str">
        <f>IFERROR(VLOOKUP($A349,'[1]Resultado Atuarial'!$A$6:$P$2143,14,FALSE),"")</f>
        <v/>
      </c>
      <c r="G349" s="16" t="str">
        <f>IFERROR(VLOOKUP($A349,'[1]Resultado Atuarial'!$A$6:$P$2143,7,FALSE)+VLOOKUP($A349,'[1]Resultado Atuarial'!$A$6:$P$2143,11,FALSE),"")</f>
        <v/>
      </c>
      <c r="H349" s="16" t="str">
        <f>IFERROR(VLOOKUP($A349,'[1]Resultado Atuarial'!$A$6:$P$2143,8,FALSE)+VLOOKUP($A349,'[1]Resultado Atuarial'!$A$6:$P$2143,12,FALSE),"")</f>
        <v/>
      </c>
      <c r="I349" s="16" t="str">
        <f t="shared" si="15"/>
        <v/>
      </c>
      <c r="J349" s="17" t="str">
        <f t="shared" si="16"/>
        <v/>
      </c>
      <c r="K349" s="17" t="str">
        <f t="shared" si="17"/>
        <v/>
      </c>
      <c r="L349" s="14" t="s">
        <v>2154</v>
      </c>
    </row>
    <row r="350" spans="1:12" ht="12.95" customHeight="1" x14ac:dyDescent="0.25">
      <c r="A350" s="13" t="s">
        <v>323</v>
      </c>
      <c r="B350" s="14" t="s">
        <v>2174</v>
      </c>
      <c r="C350" s="14">
        <v>5</v>
      </c>
      <c r="D350" s="14" t="s">
        <v>1974</v>
      </c>
      <c r="E350" s="15" t="s">
        <v>30</v>
      </c>
      <c r="F350" s="16">
        <f>IFERROR(VLOOKUP($A350,'[1]Resultado Atuarial'!$A$6:$P$2143,14,FALSE),"")</f>
        <v>34509372.420000002</v>
      </c>
      <c r="G350" s="16">
        <f>IFERROR(VLOOKUP($A350,'[1]Resultado Atuarial'!$A$6:$P$2143,7,FALSE)+VLOOKUP($A350,'[1]Resultado Atuarial'!$A$6:$P$2143,11,FALSE),"")</f>
        <v>42715704.439999998</v>
      </c>
      <c r="H350" s="16">
        <f>IFERROR(VLOOKUP($A350,'[1]Resultado Atuarial'!$A$6:$P$2143,8,FALSE)+VLOOKUP($A350,'[1]Resultado Atuarial'!$A$6:$P$2143,12,FALSE),"")</f>
        <v>336050341.50999999</v>
      </c>
      <c r="I350" s="16">
        <f t="shared" si="15"/>
        <v>-344256673.52999997</v>
      </c>
      <c r="J350" s="17">
        <f t="shared" si="16"/>
        <v>0.80788489555341636</v>
      </c>
      <c r="K350" s="17">
        <f t="shared" si="17"/>
        <v>9.110999464971975E-2</v>
      </c>
      <c r="L350" s="14" t="s">
        <v>2154</v>
      </c>
    </row>
    <row r="351" spans="1:12" ht="12.95" customHeight="1" x14ac:dyDescent="0.25">
      <c r="A351" s="13" t="s">
        <v>2011</v>
      </c>
      <c r="B351" s="14" t="s">
        <v>2193</v>
      </c>
      <c r="C351" s="14">
        <v>7</v>
      </c>
      <c r="D351" s="14" t="s">
        <v>1976</v>
      </c>
      <c r="E351" s="15" t="s">
        <v>2154</v>
      </c>
      <c r="F351" s="16" t="str">
        <f>IFERROR(VLOOKUP($A351,'[1]Resultado Atuarial'!$A$6:$P$2143,14,FALSE),"")</f>
        <v/>
      </c>
      <c r="G351" s="16" t="str">
        <f>IFERROR(VLOOKUP($A351,'[1]Resultado Atuarial'!$A$6:$P$2143,7,FALSE)+VLOOKUP($A351,'[1]Resultado Atuarial'!$A$6:$P$2143,11,FALSE),"")</f>
        <v/>
      </c>
      <c r="H351" s="16" t="str">
        <f>IFERROR(VLOOKUP($A351,'[1]Resultado Atuarial'!$A$6:$P$2143,8,FALSE)+VLOOKUP($A351,'[1]Resultado Atuarial'!$A$6:$P$2143,12,FALSE),"")</f>
        <v/>
      </c>
      <c r="I351" s="16" t="str">
        <f t="shared" si="15"/>
        <v/>
      </c>
      <c r="J351" s="17" t="str">
        <f t="shared" si="16"/>
        <v/>
      </c>
      <c r="K351" s="17" t="str">
        <f t="shared" si="17"/>
        <v/>
      </c>
      <c r="L351" s="14" t="s">
        <v>2154</v>
      </c>
    </row>
    <row r="352" spans="1:12" ht="12.95" customHeight="1" x14ac:dyDescent="0.25">
      <c r="A352" s="13" t="s">
        <v>324</v>
      </c>
      <c r="B352" s="14" t="s">
        <v>2181</v>
      </c>
      <c r="C352" s="14">
        <v>7</v>
      </c>
      <c r="D352" s="14" t="s">
        <v>1976</v>
      </c>
      <c r="E352" s="15" t="s">
        <v>6</v>
      </c>
      <c r="F352" s="16">
        <f>IFERROR(VLOOKUP($A352,'[1]Resultado Atuarial'!$A$6:$P$2143,14,FALSE),"")</f>
        <v>339892.27</v>
      </c>
      <c r="G352" s="16">
        <f>IFERROR(VLOOKUP($A352,'[1]Resultado Atuarial'!$A$6:$P$2143,7,FALSE)+VLOOKUP($A352,'[1]Resultado Atuarial'!$A$6:$P$2143,11,FALSE),"")</f>
        <v>27055110.989999998</v>
      </c>
      <c r="H352" s="16">
        <f>IFERROR(VLOOKUP($A352,'[1]Resultado Atuarial'!$A$6:$P$2143,8,FALSE)+VLOOKUP($A352,'[1]Resultado Atuarial'!$A$6:$P$2143,12,FALSE),"")</f>
        <v>28309362.920000002</v>
      </c>
      <c r="I352" s="16">
        <f t="shared" si="15"/>
        <v>-55024581.640000001</v>
      </c>
      <c r="J352" s="17">
        <f t="shared" si="16"/>
        <v>1.2562959735246683E-2</v>
      </c>
      <c r="K352" s="17">
        <f t="shared" si="17"/>
        <v>6.139176370618565E-3</v>
      </c>
      <c r="L352" s="14" t="s">
        <v>2154</v>
      </c>
    </row>
    <row r="353" spans="1:12" ht="12.95" customHeight="1" x14ac:dyDescent="0.25">
      <c r="A353" s="13" t="s">
        <v>325</v>
      </c>
      <c r="B353" s="14" t="s">
        <v>2193</v>
      </c>
      <c r="C353" s="14">
        <v>3</v>
      </c>
      <c r="D353" s="14" t="s">
        <v>1976</v>
      </c>
      <c r="E353" s="15" t="s">
        <v>6</v>
      </c>
      <c r="F353" s="16">
        <f>IFERROR(VLOOKUP($A353,'[1]Resultado Atuarial'!$A$6:$P$2143,14,FALSE),"")</f>
        <v>387152894.31999999</v>
      </c>
      <c r="G353" s="16">
        <f>IFERROR(VLOOKUP($A353,'[1]Resultado Atuarial'!$A$6:$P$2143,7,FALSE)+VLOOKUP($A353,'[1]Resultado Atuarial'!$A$6:$P$2143,11,FALSE),"")</f>
        <v>1080767278.8800001</v>
      </c>
      <c r="H353" s="16">
        <f>IFERROR(VLOOKUP($A353,'[1]Resultado Atuarial'!$A$6:$P$2143,8,FALSE)+VLOOKUP($A353,'[1]Resultado Atuarial'!$A$6:$P$2143,12,FALSE),"")</f>
        <v>747401014.38</v>
      </c>
      <c r="I353" s="16">
        <f t="shared" si="15"/>
        <v>-1441015398.9400001</v>
      </c>
      <c r="J353" s="17">
        <f t="shared" si="16"/>
        <v>0.35822040682172279</v>
      </c>
      <c r="K353" s="17">
        <f t="shared" si="17"/>
        <v>0.21177092707894343</v>
      </c>
      <c r="L353" s="14" t="s">
        <v>2154</v>
      </c>
    </row>
    <row r="354" spans="1:12" ht="12.95" customHeight="1" x14ac:dyDescent="0.25">
      <c r="A354" s="13" t="s">
        <v>326</v>
      </c>
      <c r="B354" s="14" t="s">
        <v>2184</v>
      </c>
      <c r="C354" s="14">
        <v>6</v>
      </c>
      <c r="D354" s="14" t="s">
        <v>1974</v>
      </c>
      <c r="E354" s="15" t="s">
        <v>6</v>
      </c>
      <c r="F354" s="16">
        <f>IFERROR(VLOOKUP($A354,'[1]Resultado Atuarial'!$A$6:$P$2143,14,FALSE),"")</f>
        <v>23063252.300000001</v>
      </c>
      <c r="G354" s="16">
        <f>IFERROR(VLOOKUP($A354,'[1]Resultado Atuarial'!$A$6:$P$2143,7,FALSE)+VLOOKUP($A354,'[1]Resultado Atuarial'!$A$6:$P$2143,11,FALSE),"")</f>
        <v>27113663.920000002</v>
      </c>
      <c r="H354" s="16">
        <f>IFERROR(VLOOKUP($A354,'[1]Resultado Atuarial'!$A$6:$P$2143,8,FALSE)+VLOOKUP($A354,'[1]Resultado Atuarial'!$A$6:$P$2143,12,FALSE),"")</f>
        <v>43766715.170000002</v>
      </c>
      <c r="I354" s="16">
        <f t="shared" si="15"/>
        <v>-47817126.790000007</v>
      </c>
      <c r="J354" s="17">
        <f t="shared" si="16"/>
        <v>0.85061363776024845</v>
      </c>
      <c r="K354" s="17">
        <f t="shared" si="17"/>
        <v>0.32538274478915458</v>
      </c>
      <c r="L354" s="14" t="s">
        <v>2154</v>
      </c>
    </row>
    <row r="355" spans="1:12" ht="12.95" customHeight="1" x14ac:dyDescent="0.25">
      <c r="A355" s="13" t="s">
        <v>327</v>
      </c>
      <c r="B355" s="14" t="s">
        <v>2185</v>
      </c>
      <c r="C355" s="14">
        <v>4</v>
      </c>
      <c r="D355" s="14" t="s">
        <v>1977</v>
      </c>
      <c r="E355" s="15" t="s">
        <v>6</v>
      </c>
      <c r="F355" s="16">
        <f>IFERROR(VLOOKUP($A355,'[1]Resultado Atuarial'!$A$6:$P$2143,14,FALSE),"")</f>
        <v>65892698.710000001</v>
      </c>
      <c r="G355" s="16">
        <f>IFERROR(VLOOKUP($A355,'[1]Resultado Atuarial'!$A$6:$P$2143,7,FALSE)+VLOOKUP($A355,'[1]Resultado Atuarial'!$A$6:$P$2143,11,FALSE),"")</f>
        <v>235066815.19</v>
      </c>
      <c r="H355" s="16">
        <f>IFERROR(VLOOKUP($A355,'[1]Resultado Atuarial'!$A$6:$P$2143,8,FALSE)+VLOOKUP($A355,'[1]Resultado Atuarial'!$A$6:$P$2143,12,FALSE),"")</f>
        <v>226187728.15000001</v>
      </c>
      <c r="I355" s="16">
        <f t="shared" si="15"/>
        <v>-395361844.63</v>
      </c>
      <c r="J355" s="17">
        <f t="shared" si="16"/>
        <v>0.28031476351411067</v>
      </c>
      <c r="K355" s="17">
        <f t="shared" si="17"/>
        <v>0.14285539223714305</v>
      </c>
      <c r="L355" s="14" t="s">
        <v>2154</v>
      </c>
    </row>
    <row r="356" spans="1:12" ht="12.95" customHeight="1" x14ac:dyDescent="0.25">
      <c r="A356" s="13" t="s">
        <v>328</v>
      </c>
      <c r="B356" s="14" t="s">
        <v>2181</v>
      </c>
      <c r="C356" s="14">
        <v>4</v>
      </c>
      <c r="D356" s="14" t="s">
        <v>1976</v>
      </c>
      <c r="E356" s="15" t="s">
        <v>6</v>
      </c>
      <c r="F356" s="16">
        <f>IFERROR(VLOOKUP($A356,'[1]Resultado Atuarial'!$A$6:$P$2143,14,FALSE),"")</f>
        <v>266518737.02000001</v>
      </c>
      <c r="G356" s="16">
        <f>IFERROR(VLOOKUP($A356,'[1]Resultado Atuarial'!$A$6:$P$2143,7,FALSE)+VLOOKUP($A356,'[1]Resultado Atuarial'!$A$6:$P$2143,11,FALSE),"")</f>
        <v>151392521.25</v>
      </c>
      <c r="H356" s="16">
        <f>IFERROR(VLOOKUP($A356,'[1]Resultado Atuarial'!$A$6:$P$2143,8,FALSE)+VLOOKUP($A356,'[1]Resultado Atuarial'!$A$6:$P$2143,12,FALSE),"")</f>
        <v>356155109.60000002</v>
      </c>
      <c r="I356" s="16">
        <f t="shared" si="15"/>
        <v>-241028893.83000001</v>
      </c>
      <c r="J356" s="17">
        <f t="shared" si="16"/>
        <v>1.7604485004902448</v>
      </c>
      <c r="K356" s="17">
        <f t="shared" si="17"/>
        <v>0.52511078925470667</v>
      </c>
      <c r="L356" s="14" t="s">
        <v>2154</v>
      </c>
    </row>
    <row r="357" spans="1:12" ht="12.95" customHeight="1" x14ac:dyDescent="0.25">
      <c r="A357" s="13" t="s">
        <v>329</v>
      </c>
      <c r="B357" s="14" t="s">
        <v>2180</v>
      </c>
      <c r="C357" s="14">
        <v>6</v>
      </c>
      <c r="D357" s="14" t="s">
        <v>1977</v>
      </c>
      <c r="E357" s="15" t="s">
        <v>10</v>
      </c>
      <c r="F357" s="16">
        <f>IFERROR(VLOOKUP($A357,'[1]Resultado Atuarial'!$A$6:$P$2143,14,FALSE),"")</f>
        <v>38344664.299999997</v>
      </c>
      <c r="G357" s="16">
        <f>IFERROR(VLOOKUP($A357,'[1]Resultado Atuarial'!$A$6:$P$2143,7,FALSE)+VLOOKUP($A357,'[1]Resultado Atuarial'!$A$6:$P$2143,11,FALSE),"")</f>
        <v>40491929.890000001</v>
      </c>
      <c r="H357" s="16">
        <f>IFERROR(VLOOKUP($A357,'[1]Resultado Atuarial'!$A$6:$P$2143,8,FALSE)+VLOOKUP($A357,'[1]Resultado Atuarial'!$A$6:$P$2143,12,FALSE),"")</f>
        <v>41305448.020000003</v>
      </c>
      <c r="I357" s="16">
        <f t="shared" si="15"/>
        <v>-43452713.610000007</v>
      </c>
      <c r="J357" s="17">
        <f t="shared" si="16"/>
        <v>0.94697052978622542</v>
      </c>
      <c r="K357" s="17">
        <f t="shared" si="17"/>
        <v>0.46877620383125063</v>
      </c>
      <c r="L357" s="14" t="s">
        <v>2154</v>
      </c>
    </row>
    <row r="358" spans="1:12" ht="12.95" customHeight="1" x14ac:dyDescent="0.25">
      <c r="A358" s="13" t="s">
        <v>330</v>
      </c>
      <c r="B358" s="14" t="s">
        <v>2185</v>
      </c>
      <c r="C358" s="14">
        <v>7</v>
      </c>
      <c r="D358" s="14" t="s">
        <v>1977</v>
      </c>
      <c r="E358" s="15" t="s">
        <v>6</v>
      </c>
      <c r="F358" s="16">
        <f>IFERROR(VLOOKUP($A358,'[1]Resultado Atuarial'!$A$6:$P$2143,14,FALSE),"")</f>
        <v>20772290.690000001</v>
      </c>
      <c r="G358" s="16">
        <f>IFERROR(VLOOKUP($A358,'[1]Resultado Atuarial'!$A$6:$P$2143,7,FALSE)+VLOOKUP($A358,'[1]Resultado Atuarial'!$A$6:$P$2143,11,FALSE),"")</f>
        <v>9950830</v>
      </c>
      <c r="H358" s="16">
        <f>IFERROR(VLOOKUP($A358,'[1]Resultado Atuarial'!$A$6:$P$2143,8,FALSE)+VLOOKUP($A358,'[1]Resultado Atuarial'!$A$6:$P$2143,12,FALSE),"")</f>
        <v>31693538</v>
      </c>
      <c r="I358" s="16">
        <f t="shared" si="15"/>
        <v>-20872077.309999999</v>
      </c>
      <c r="J358" s="17">
        <f t="shared" si="16"/>
        <v>2.0874932734254328</v>
      </c>
      <c r="K358" s="17">
        <f t="shared" si="17"/>
        <v>0.49880191938559376</v>
      </c>
      <c r="L358" s="14" t="s">
        <v>2154</v>
      </c>
    </row>
    <row r="359" spans="1:12" ht="12.95" customHeight="1" x14ac:dyDescent="0.25">
      <c r="A359" s="13" t="s">
        <v>331</v>
      </c>
      <c r="B359" s="14" t="s">
        <v>2180</v>
      </c>
      <c r="C359" s="14">
        <v>4</v>
      </c>
      <c r="D359" s="14" t="s">
        <v>1977</v>
      </c>
      <c r="E359" s="15" t="s">
        <v>6</v>
      </c>
      <c r="F359" s="16">
        <f>IFERROR(VLOOKUP($A359,'[1]Resultado Atuarial'!$A$6:$P$2143,14,FALSE),"")</f>
        <v>148077583.69</v>
      </c>
      <c r="G359" s="16">
        <f>IFERROR(VLOOKUP($A359,'[1]Resultado Atuarial'!$A$6:$P$2143,7,FALSE)+VLOOKUP($A359,'[1]Resultado Atuarial'!$A$6:$P$2143,11,FALSE),"")</f>
        <v>369699830.43000001</v>
      </c>
      <c r="H359" s="16">
        <f>IFERROR(VLOOKUP($A359,'[1]Resultado Atuarial'!$A$6:$P$2143,8,FALSE)+VLOOKUP($A359,'[1]Resultado Atuarial'!$A$6:$P$2143,12,FALSE),"")</f>
        <v>212899561.96000001</v>
      </c>
      <c r="I359" s="16">
        <f t="shared" si="15"/>
        <v>-434521808.70000005</v>
      </c>
      <c r="J359" s="17">
        <f t="shared" si="16"/>
        <v>0.40053462701827619</v>
      </c>
      <c r="K359" s="17">
        <f t="shared" si="17"/>
        <v>0.25416707539384942</v>
      </c>
      <c r="L359" s="14" t="s">
        <v>2154</v>
      </c>
    </row>
    <row r="360" spans="1:12" ht="12.95" customHeight="1" x14ac:dyDescent="0.25">
      <c r="A360" s="13" t="s">
        <v>332</v>
      </c>
      <c r="B360" s="14" t="s">
        <v>2188</v>
      </c>
      <c r="C360" s="14">
        <v>5</v>
      </c>
      <c r="D360" s="14" t="s">
        <v>1977</v>
      </c>
      <c r="E360" s="15" t="s">
        <v>6</v>
      </c>
      <c r="F360" s="16">
        <f>IFERROR(VLOOKUP($A360,'[1]Resultado Atuarial'!$A$6:$P$2143,14,FALSE),"")</f>
        <v>69631622.269999996</v>
      </c>
      <c r="G360" s="16">
        <f>IFERROR(VLOOKUP($A360,'[1]Resultado Atuarial'!$A$6:$P$2143,7,FALSE)+VLOOKUP($A360,'[1]Resultado Atuarial'!$A$6:$P$2143,11,FALSE),"")</f>
        <v>42730000.630000003</v>
      </c>
      <c r="H360" s="16">
        <f>IFERROR(VLOOKUP($A360,'[1]Resultado Atuarial'!$A$6:$P$2143,8,FALSE)+VLOOKUP($A360,'[1]Resultado Atuarial'!$A$6:$P$2143,12,FALSE),"")</f>
        <v>191103441.43000001</v>
      </c>
      <c r="I360" s="16">
        <f t="shared" si="15"/>
        <v>-164201819.79000002</v>
      </c>
      <c r="J360" s="17">
        <f t="shared" si="16"/>
        <v>1.6295722266175869</v>
      </c>
      <c r="K360" s="17">
        <f t="shared" si="17"/>
        <v>0.297782993127788</v>
      </c>
      <c r="L360" s="14" t="s">
        <v>2154</v>
      </c>
    </row>
    <row r="361" spans="1:12" ht="12.95" customHeight="1" x14ac:dyDescent="0.25">
      <c r="A361" s="13" t="s">
        <v>333</v>
      </c>
      <c r="B361" s="14" t="s">
        <v>2192</v>
      </c>
      <c r="C361" s="14">
        <v>6</v>
      </c>
      <c r="D361" s="14" t="s">
        <v>110</v>
      </c>
      <c r="E361" s="15" t="s">
        <v>6</v>
      </c>
      <c r="F361" s="16">
        <f>IFERROR(VLOOKUP($A361,'[1]Resultado Atuarial'!$A$6:$P$2143,14,FALSE),"")</f>
        <v>45461101.380000003</v>
      </c>
      <c r="G361" s="16">
        <f>IFERROR(VLOOKUP($A361,'[1]Resultado Atuarial'!$A$6:$P$2143,7,FALSE)+VLOOKUP($A361,'[1]Resultado Atuarial'!$A$6:$P$2143,11,FALSE),"")</f>
        <v>72287744.340000004</v>
      </c>
      <c r="H361" s="16">
        <f>IFERROR(VLOOKUP($A361,'[1]Resultado Atuarial'!$A$6:$P$2143,8,FALSE)+VLOOKUP($A361,'[1]Resultado Atuarial'!$A$6:$P$2143,12,FALSE),"")</f>
        <v>104997625.16</v>
      </c>
      <c r="I361" s="16">
        <f t="shared" si="15"/>
        <v>-131824268.12</v>
      </c>
      <c r="J361" s="17">
        <f t="shared" si="16"/>
        <v>0.6288908554979542</v>
      </c>
      <c r="K361" s="17">
        <f t="shared" si="17"/>
        <v>0.2564289512903094</v>
      </c>
      <c r="L361" s="14" t="s">
        <v>2154</v>
      </c>
    </row>
    <row r="362" spans="1:12" ht="12.95" customHeight="1" x14ac:dyDescent="0.25">
      <c r="A362" s="13" t="s">
        <v>334</v>
      </c>
      <c r="B362" s="14" t="s">
        <v>2187</v>
      </c>
      <c r="C362" s="14">
        <v>6</v>
      </c>
      <c r="D362" s="14" t="s">
        <v>110</v>
      </c>
      <c r="E362" s="15" t="s">
        <v>6</v>
      </c>
      <c r="F362" s="16">
        <f>IFERROR(VLOOKUP($A362,'[1]Resultado Atuarial'!$A$6:$P$2143,14,FALSE),"")</f>
        <v>50289166.07</v>
      </c>
      <c r="G362" s="16">
        <f>IFERROR(VLOOKUP($A362,'[1]Resultado Atuarial'!$A$6:$P$2143,7,FALSE)+VLOOKUP($A362,'[1]Resultado Atuarial'!$A$6:$P$2143,11,FALSE),"")</f>
        <v>71453181.5</v>
      </c>
      <c r="H362" s="16">
        <f>IFERROR(VLOOKUP($A362,'[1]Resultado Atuarial'!$A$6:$P$2143,8,FALSE)+VLOOKUP($A362,'[1]Resultado Atuarial'!$A$6:$P$2143,12,FALSE),"")</f>
        <v>74446978.849999994</v>
      </c>
      <c r="I362" s="16">
        <f t="shared" si="15"/>
        <v>-95610994.280000001</v>
      </c>
      <c r="J362" s="17">
        <f t="shared" si="16"/>
        <v>0.70380583501379856</v>
      </c>
      <c r="K362" s="17">
        <f t="shared" si="17"/>
        <v>0.34468204797966834</v>
      </c>
      <c r="L362" s="14" t="s">
        <v>2154</v>
      </c>
    </row>
    <row r="363" spans="1:12" ht="12.95" customHeight="1" x14ac:dyDescent="0.25">
      <c r="A363" s="13" t="s">
        <v>335</v>
      </c>
      <c r="B363" s="14" t="s">
        <v>2187</v>
      </c>
      <c r="C363" s="14">
        <v>7</v>
      </c>
      <c r="D363" s="14" t="s">
        <v>110</v>
      </c>
      <c r="E363" s="15" t="s">
        <v>10</v>
      </c>
      <c r="F363" s="16">
        <f>IFERROR(VLOOKUP($A363,'[1]Resultado Atuarial'!$A$6:$P$2143,14,FALSE),"")</f>
        <v>2164894.21</v>
      </c>
      <c r="G363" s="16">
        <f>IFERROR(VLOOKUP($A363,'[1]Resultado Atuarial'!$A$6:$P$2143,7,FALSE)+VLOOKUP($A363,'[1]Resultado Atuarial'!$A$6:$P$2143,11,FALSE),"")</f>
        <v>7465975.7400000002</v>
      </c>
      <c r="H363" s="16">
        <f>IFERROR(VLOOKUP($A363,'[1]Resultado Atuarial'!$A$6:$P$2143,8,FALSE)+VLOOKUP($A363,'[1]Resultado Atuarial'!$A$6:$P$2143,12,FALSE),"")</f>
        <v>16355414.630000001</v>
      </c>
      <c r="I363" s="16">
        <f t="shared" si="15"/>
        <v>-21656496.16</v>
      </c>
      <c r="J363" s="17">
        <f t="shared" si="16"/>
        <v>0.28996802097832691</v>
      </c>
      <c r="K363" s="17">
        <f t="shared" si="17"/>
        <v>9.0880262502494716E-2</v>
      </c>
      <c r="L363" s="14" t="s">
        <v>2154</v>
      </c>
    </row>
    <row r="364" spans="1:12" ht="12.95" customHeight="1" x14ac:dyDescent="0.25">
      <c r="A364" s="13" t="s">
        <v>336</v>
      </c>
      <c r="B364" s="14" t="s">
        <v>2187</v>
      </c>
      <c r="C364" s="14">
        <v>6</v>
      </c>
      <c r="D364" s="14" t="s">
        <v>110</v>
      </c>
      <c r="E364" s="15" t="s">
        <v>6</v>
      </c>
      <c r="F364" s="16">
        <f>IFERROR(VLOOKUP($A364,'[1]Resultado Atuarial'!$A$6:$P$2143,14,FALSE),"")</f>
        <v>25217107.399999999</v>
      </c>
      <c r="G364" s="16">
        <f>IFERROR(VLOOKUP($A364,'[1]Resultado Atuarial'!$A$6:$P$2143,7,FALSE)+VLOOKUP($A364,'[1]Resultado Atuarial'!$A$6:$P$2143,11,FALSE),"")</f>
        <v>46726764.990000002</v>
      </c>
      <c r="H364" s="16">
        <f>IFERROR(VLOOKUP($A364,'[1]Resultado Atuarial'!$A$6:$P$2143,8,FALSE)+VLOOKUP($A364,'[1]Resultado Atuarial'!$A$6:$P$2143,12,FALSE),"")</f>
        <v>46692922.280000001</v>
      </c>
      <c r="I364" s="16">
        <f t="shared" si="15"/>
        <v>-68202579.870000005</v>
      </c>
      <c r="J364" s="17">
        <f t="shared" si="16"/>
        <v>0.53967158662485437</v>
      </c>
      <c r="K364" s="17">
        <f t="shared" si="17"/>
        <v>0.26993354545405335</v>
      </c>
      <c r="L364" s="14" t="s">
        <v>2154</v>
      </c>
    </row>
    <row r="365" spans="1:12" ht="12.95" customHeight="1" x14ac:dyDescent="0.25">
      <c r="A365" s="13" t="s">
        <v>337</v>
      </c>
      <c r="B365" s="14" t="s">
        <v>2194</v>
      </c>
      <c r="C365" s="14">
        <v>7</v>
      </c>
      <c r="D365" s="14" t="s">
        <v>1976</v>
      </c>
      <c r="E365" s="15" t="s">
        <v>10</v>
      </c>
      <c r="F365" s="16">
        <f>IFERROR(VLOOKUP($A365,'[1]Resultado Atuarial'!$A$6:$P$2143,14,FALSE),"")</f>
        <v>417911.21</v>
      </c>
      <c r="G365" s="16">
        <f>IFERROR(VLOOKUP($A365,'[1]Resultado Atuarial'!$A$6:$P$2143,7,FALSE)+VLOOKUP($A365,'[1]Resultado Atuarial'!$A$6:$P$2143,11,FALSE),"")</f>
        <v>0</v>
      </c>
      <c r="H365" s="16">
        <f>IFERROR(VLOOKUP($A365,'[1]Resultado Atuarial'!$A$6:$P$2143,8,FALSE)+VLOOKUP($A365,'[1]Resultado Atuarial'!$A$6:$P$2143,12,FALSE),"")</f>
        <v>35569540</v>
      </c>
      <c r="I365" s="16">
        <f t="shared" si="15"/>
        <v>-35151628.789999999</v>
      </c>
      <c r="J365" s="17" t="str">
        <f t="shared" si="16"/>
        <v/>
      </c>
      <c r="K365" s="17">
        <f t="shared" si="17"/>
        <v>1.1749131700887896E-2</v>
      </c>
      <c r="L365" s="14" t="s">
        <v>2154</v>
      </c>
    </row>
    <row r="366" spans="1:12" ht="12.95" customHeight="1" x14ac:dyDescent="0.25">
      <c r="A366" s="13" t="s">
        <v>338</v>
      </c>
      <c r="B366" s="14" t="s">
        <v>2185</v>
      </c>
      <c r="C366" s="14">
        <v>7</v>
      </c>
      <c r="D366" s="14" t="s">
        <v>1977</v>
      </c>
      <c r="E366" s="15" t="s">
        <v>6</v>
      </c>
      <c r="F366" s="16">
        <f>IFERROR(VLOOKUP($A366,'[1]Resultado Atuarial'!$A$6:$P$2143,14,FALSE),"")</f>
        <v>13556275.17</v>
      </c>
      <c r="G366" s="16">
        <f>IFERROR(VLOOKUP($A366,'[1]Resultado Atuarial'!$A$6:$P$2143,7,FALSE)+VLOOKUP($A366,'[1]Resultado Atuarial'!$A$6:$P$2143,11,FALSE),"")</f>
        <v>31087644.43</v>
      </c>
      <c r="H366" s="16">
        <f>IFERROR(VLOOKUP($A366,'[1]Resultado Atuarial'!$A$6:$P$2143,8,FALSE)+VLOOKUP($A366,'[1]Resultado Atuarial'!$A$6:$P$2143,12,FALSE),"")</f>
        <v>17775973</v>
      </c>
      <c r="I366" s="16">
        <f t="shared" si="15"/>
        <v>-35307342.259999998</v>
      </c>
      <c r="J366" s="17">
        <f t="shared" si="16"/>
        <v>0.43606633498799319</v>
      </c>
      <c r="K366" s="17">
        <f t="shared" si="17"/>
        <v>0.27743085516376598</v>
      </c>
      <c r="L366" s="14" t="s">
        <v>2154</v>
      </c>
    </row>
    <row r="367" spans="1:12" ht="12.95" customHeight="1" x14ac:dyDescent="0.25">
      <c r="A367" s="13" t="s">
        <v>339</v>
      </c>
      <c r="B367" s="14" t="s">
        <v>2180</v>
      </c>
      <c r="C367" s="14">
        <v>7</v>
      </c>
      <c r="D367" s="14" t="s">
        <v>1977</v>
      </c>
      <c r="E367" s="15" t="s">
        <v>6</v>
      </c>
      <c r="F367" s="16">
        <f>IFERROR(VLOOKUP($A367,'[1]Resultado Atuarial'!$A$6:$P$2143,14,FALSE),"")</f>
        <v>17960631.68</v>
      </c>
      <c r="G367" s="16">
        <f>IFERROR(VLOOKUP($A367,'[1]Resultado Atuarial'!$A$6:$P$2143,7,FALSE)+VLOOKUP($A367,'[1]Resultado Atuarial'!$A$6:$P$2143,11,FALSE),"")</f>
        <v>9360286.8599999994</v>
      </c>
      <c r="H367" s="16">
        <f>IFERROR(VLOOKUP($A367,'[1]Resultado Atuarial'!$A$6:$P$2143,8,FALSE)+VLOOKUP($A367,'[1]Resultado Atuarial'!$A$6:$P$2143,12,FALSE),"")</f>
        <v>8594906.5899999999</v>
      </c>
      <c r="I367" s="16">
        <f t="shared" si="15"/>
        <v>5438.230000000447</v>
      </c>
      <c r="J367" s="17">
        <f t="shared" si="16"/>
        <v>1.9188120993120932</v>
      </c>
      <c r="K367" s="17">
        <f t="shared" si="17"/>
        <v>1.0003028778283645</v>
      </c>
      <c r="L367" s="14" t="s">
        <v>2154</v>
      </c>
    </row>
    <row r="368" spans="1:12" ht="12.95" customHeight="1" x14ac:dyDescent="0.25">
      <c r="A368" s="13" t="s">
        <v>340</v>
      </c>
      <c r="B368" s="14" t="s">
        <v>2183</v>
      </c>
      <c r="C368" s="14">
        <v>3</v>
      </c>
      <c r="D368" s="14" t="s">
        <v>1976</v>
      </c>
      <c r="E368" s="15" t="s">
        <v>6</v>
      </c>
      <c r="F368" s="16">
        <f>IFERROR(VLOOKUP($A368,'[1]Resultado Atuarial'!$A$6:$P$2143,14,FALSE),"")</f>
        <v>9882325.620000001</v>
      </c>
      <c r="G368" s="16">
        <f>IFERROR(VLOOKUP($A368,'[1]Resultado Atuarial'!$A$6:$P$2143,7,FALSE)+VLOOKUP($A368,'[1]Resultado Atuarial'!$A$6:$P$2143,11,FALSE),"")</f>
        <v>775877298.74000001</v>
      </c>
      <c r="H368" s="16">
        <f>IFERROR(VLOOKUP($A368,'[1]Resultado Atuarial'!$A$6:$P$2143,8,FALSE)+VLOOKUP($A368,'[1]Resultado Atuarial'!$A$6:$P$2143,12,FALSE),"")</f>
        <v>925958468.59000003</v>
      </c>
      <c r="I368" s="16">
        <f t="shared" si="15"/>
        <v>-1691953441.71</v>
      </c>
      <c r="J368" s="17">
        <f t="shared" si="16"/>
        <v>1.2736969667818072E-2</v>
      </c>
      <c r="K368" s="17">
        <f t="shared" si="17"/>
        <v>5.8068621013320949E-3</v>
      </c>
      <c r="L368" s="14" t="s">
        <v>2154</v>
      </c>
    </row>
    <row r="369" spans="1:12" ht="12.95" customHeight="1" x14ac:dyDescent="0.25">
      <c r="A369" s="13" t="s">
        <v>341</v>
      </c>
      <c r="B369" s="14" t="s">
        <v>2180</v>
      </c>
      <c r="C369" s="14">
        <v>5</v>
      </c>
      <c r="D369" s="14" t="s">
        <v>1977</v>
      </c>
      <c r="E369" s="15" t="s">
        <v>6</v>
      </c>
      <c r="F369" s="16">
        <f>IFERROR(VLOOKUP($A369,'[1]Resultado Atuarial'!$A$6:$P$2143,14,FALSE),"")</f>
        <v>78124773.310000002</v>
      </c>
      <c r="G369" s="16">
        <f>IFERROR(VLOOKUP($A369,'[1]Resultado Atuarial'!$A$6:$P$2143,7,FALSE)+VLOOKUP($A369,'[1]Resultado Atuarial'!$A$6:$P$2143,11,FALSE),"")</f>
        <v>92131367.430000007</v>
      </c>
      <c r="H369" s="16">
        <f>IFERROR(VLOOKUP($A369,'[1]Resultado Atuarial'!$A$6:$P$2143,8,FALSE)+VLOOKUP($A369,'[1]Resultado Atuarial'!$A$6:$P$2143,12,FALSE),"")</f>
        <v>90917073.140000001</v>
      </c>
      <c r="I369" s="16">
        <f t="shared" si="15"/>
        <v>-104923667.26000001</v>
      </c>
      <c r="J369" s="17">
        <f t="shared" si="16"/>
        <v>0.84797149428350771</v>
      </c>
      <c r="K369" s="17">
        <f t="shared" si="17"/>
        <v>0.42679835494213958</v>
      </c>
      <c r="L369" s="14" t="s">
        <v>2154</v>
      </c>
    </row>
    <row r="370" spans="1:12" ht="12.95" customHeight="1" x14ac:dyDescent="0.25">
      <c r="A370" s="13" t="s">
        <v>342</v>
      </c>
      <c r="B370" s="14" t="s">
        <v>2179</v>
      </c>
      <c r="C370" s="14">
        <v>7</v>
      </c>
      <c r="D370" s="14" t="s">
        <v>1974</v>
      </c>
      <c r="E370" s="15" t="s">
        <v>6</v>
      </c>
      <c r="F370" s="16">
        <f>IFERROR(VLOOKUP($A370,'[1]Resultado Atuarial'!$A$6:$P$2143,14,FALSE),"")</f>
        <v>23040940.199999999</v>
      </c>
      <c r="G370" s="16">
        <f>IFERROR(VLOOKUP($A370,'[1]Resultado Atuarial'!$A$6:$P$2143,7,FALSE)+VLOOKUP($A370,'[1]Resultado Atuarial'!$A$6:$P$2143,11,FALSE),"")</f>
        <v>16881707.829999998</v>
      </c>
      <c r="H370" s="16">
        <f>IFERROR(VLOOKUP($A370,'[1]Resultado Atuarial'!$A$6:$P$2143,8,FALSE)+VLOOKUP($A370,'[1]Resultado Atuarial'!$A$6:$P$2143,12,FALSE),"")</f>
        <v>29800706.879999999</v>
      </c>
      <c r="I370" s="16">
        <f t="shared" si="15"/>
        <v>-23641474.509999998</v>
      </c>
      <c r="J370" s="17">
        <f t="shared" si="16"/>
        <v>1.3648465209814025</v>
      </c>
      <c r="K370" s="17">
        <f t="shared" si="17"/>
        <v>0.49356787439413075</v>
      </c>
      <c r="L370" s="14" t="s">
        <v>2154</v>
      </c>
    </row>
    <row r="371" spans="1:12" ht="12.95" customHeight="1" x14ac:dyDescent="0.25">
      <c r="A371" s="13" t="s">
        <v>343</v>
      </c>
      <c r="B371" s="14" t="s">
        <v>2186</v>
      </c>
      <c r="C371" s="14">
        <v>3</v>
      </c>
      <c r="D371" s="14" t="s">
        <v>110</v>
      </c>
      <c r="E371" s="15" t="s">
        <v>6</v>
      </c>
      <c r="F371" s="16">
        <f>IFERROR(VLOOKUP($A371,'[1]Resultado Atuarial'!$A$6:$P$2143,14,FALSE),"")</f>
        <v>783430589.97000003</v>
      </c>
      <c r="G371" s="16">
        <f>IFERROR(VLOOKUP($A371,'[1]Resultado Atuarial'!$A$6:$P$2143,7,FALSE)+VLOOKUP($A371,'[1]Resultado Atuarial'!$A$6:$P$2143,11,FALSE),"")</f>
        <v>14931613720.219999</v>
      </c>
      <c r="H371" s="16">
        <f>IFERROR(VLOOKUP($A371,'[1]Resultado Atuarial'!$A$6:$P$2143,8,FALSE)+VLOOKUP($A371,'[1]Resultado Atuarial'!$A$6:$P$2143,12,FALSE),"")</f>
        <v>13068856368.700001</v>
      </c>
      <c r="I371" s="16">
        <f t="shared" si="15"/>
        <v>-27217039498.950001</v>
      </c>
      <c r="J371" s="17">
        <f t="shared" si="16"/>
        <v>5.2467911683858982E-2</v>
      </c>
      <c r="K371" s="17">
        <f t="shared" si="17"/>
        <v>2.7979194187886493E-2</v>
      </c>
      <c r="L371" s="14" t="s">
        <v>2154</v>
      </c>
    </row>
    <row r="372" spans="1:12" ht="12.95" customHeight="1" x14ac:dyDescent="0.25">
      <c r="A372" s="13" t="s">
        <v>344</v>
      </c>
      <c r="B372" s="14" t="s">
        <v>2174</v>
      </c>
      <c r="C372" s="14">
        <v>6</v>
      </c>
      <c r="D372" s="14" t="s">
        <v>1974</v>
      </c>
      <c r="E372" s="15" t="s">
        <v>6</v>
      </c>
      <c r="F372" s="16">
        <f>IFERROR(VLOOKUP($A372,'[1]Resultado Atuarial'!$A$6:$P$2143,14,FALSE),"")</f>
        <v>6982624.9199999999</v>
      </c>
      <c r="G372" s="16">
        <f>IFERROR(VLOOKUP($A372,'[1]Resultado Atuarial'!$A$6:$P$2143,7,FALSE)+VLOOKUP($A372,'[1]Resultado Atuarial'!$A$6:$P$2143,11,FALSE),"")</f>
        <v>23103289</v>
      </c>
      <c r="H372" s="16">
        <f>IFERROR(VLOOKUP($A372,'[1]Resultado Atuarial'!$A$6:$P$2143,8,FALSE)+VLOOKUP($A372,'[1]Resultado Atuarial'!$A$6:$P$2143,12,FALSE),"")</f>
        <v>36721737.909999996</v>
      </c>
      <c r="I372" s="16">
        <f t="shared" si="15"/>
        <v>-52842401.989999995</v>
      </c>
      <c r="J372" s="17">
        <f t="shared" si="16"/>
        <v>0.30223510254319202</v>
      </c>
      <c r="K372" s="17">
        <f t="shared" si="17"/>
        <v>0.11671745556428367</v>
      </c>
      <c r="L372" s="14" t="s">
        <v>2154</v>
      </c>
    </row>
    <row r="373" spans="1:12" ht="12.95" customHeight="1" x14ac:dyDescent="0.25">
      <c r="A373" s="13" t="s">
        <v>2012</v>
      </c>
      <c r="B373" s="14" t="s">
        <v>2194</v>
      </c>
      <c r="C373" s="14">
        <v>8</v>
      </c>
      <c r="D373" s="14" t="s">
        <v>1976</v>
      </c>
      <c r="E373" s="15" t="s">
        <v>2154</v>
      </c>
      <c r="F373" s="16" t="str">
        <f>IFERROR(VLOOKUP($A373,'[1]Resultado Atuarial'!$A$6:$P$2143,14,FALSE),"")</f>
        <v/>
      </c>
      <c r="G373" s="16" t="str">
        <f>IFERROR(VLOOKUP($A373,'[1]Resultado Atuarial'!$A$6:$P$2143,7,FALSE)+VLOOKUP($A373,'[1]Resultado Atuarial'!$A$6:$P$2143,11,FALSE),"")</f>
        <v/>
      </c>
      <c r="H373" s="16" t="str">
        <f>IFERROR(VLOOKUP($A373,'[1]Resultado Atuarial'!$A$6:$P$2143,8,FALSE)+VLOOKUP($A373,'[1]Resultado Atuarial'!$A$6:$P$2143,12,FALSE),"")</f>
        <v/>
      </c>
      <c r="I373" s="16" t="str">
        <f t="shared" si="15"/>
        <v/>
      </c>
      <c r="J373" s="17" t="str">
        <f t="shared" si="16"/>
        <v/>
      </c>
      <c r="K373" s="17" t="str">
        <f t="shared" si="17"/>
        <v/>
      </c>
      <c r="L373" s="14" t="s">
        <v>2154</v>
      </c>
    </row>
    <row r="374" spans="1:12" ht="12.95" customHeight="1" x14ac:dyDescent="0.25">
      <c r="A374" s="13" t="s">
        <v>345</v>
      </c>
      <c r="B374" s="14" t="s">
        <v>2188</v>
      </c>
      <c r="C374" s="14">
        <v>7</v>
      </c>
      <c r="D374" s="14" t="s">
        <v>1977</v>
      </c>
      <c r="E374" s="15" t="s">
        <v>6</v>
      </c>
      <c r="F374" s="16">
        <f>IFERROR(VLOOKUP($A374,'[1]Resultado Atuarial'!$A$6:$P$2143,14,FALSE),"")</f>
        <v>37093683.289999999</v>
      </c>
      <c r="G374" s="16">
        <f>IFERROR(VLOOKUP($A374,'[1]Resultado Atuarial'!$A$6:$P$2143,7,FALSE)+VLOOKUP($A374,'[1]Resultado Atuarial'!$A$6:$P$2143,11,FALSE),"")</f>
        <v>39713267.719999999</v>
      </c>
      <c r="H374" s="16">
        <f>IFERROR(VLOOKUP($A374,'[1]Resultado Atuarial'!$A$6:$P$2143,8,FALSE)+VLOOKUP($A374,'[1]Resultado Atuarial'!$A$6:$P$2143,12,FALSE),"")</f>
        <v>20188002.309999999</v>
      </c>
      <c r="I374" s="16">
        <f t="shared" si="15"/>
        <v>-22807586.739999998</v>
      </c>
      <c r="J374" s="17">
        <f t="shared" si="16"/>
        <v>0.93403755015906809</v>
      </c>
      <c r="K374" s="17">
        <f t="shared" si="17"/>
        <v>0.61924702550417687</v>
      </c>
      <c r="L374" s="14" t="s">
        <v>2154</v>
      </c>
    </row>
    <row r="375" spans="1:12" ht="12.95" customHeight="1" x14ac:dyDescent="0.25">
      <c r="A375" s="13" t="s">
        <v>346</v>
      </c>
      <c r="B375" s="14" t="s">
        <v>2174</v>
      </c>
      <c r="C375" s="14">
        <v>7</v>
      </c>
      <c r="D375" s="14" t="s">
        <v>1974</v>
      </c>
      <c r="E375" s="15" t="s">
        <v>6</v>
      </c>
      <c r="F375" s="16">
        <f>IFERROR(VLOOKUP($A375,'[1]Resultado Atuarial'!$A$6:$P$2143,14,FALSE),"")</f>
        <v>12241663.800000001</v>
      </c>
      <c r="G375" s="16">
        <f>IFERROR(VLOOKUP($A375,'[1]Resultado Atuarial'!$A$6:$P$2143,7,FALSE)+VLOOKUP($A375,'[1]Resultado Atuarial'!$A$6:$P$2143,11,FALSE),"")</f>
        <v>21034800.829999998</v>
      </c>
      <c r="H375" s="16">
        <f>IFERROR(VLOOKUP($A375,'[1]Resultado Atuarial'!$A$6:$P$2143,8,FALSE)+VLOOKUP($A375,'[1]Resultado Atuarial'!$A$6:$P$2143,12,FALSE),"")</f>
        <v>33565881.789999999</v>
      </c>
      <c r="I375" s="16">
        <f t="shared" si="15"/>
        <v>-42359018.819999993</v>
      </c>
      <c r="J375" s="17">
        <f t="shared" si="16"/>
        <v>0.58197193778706213</v>
      </c>
      <c r="K375" s="17">
        <f t="shared" si="17"/>
        <v>0.22420349366687095</v>
      </c>
      <c r="L375" s="14" t="s">
        <v>2154</v>
      </c>
    </row>
    <row r="376" spans="1:12" ht="12.95" customHeight="1" x14ac:dyDescent="0.25">
      <c r="A376" s="13" t="s">
        <v>347</v>
      </c>
      <c r="B376" s="14" t="s">
        <v>2185</v>
      </c>
      <c r="C376" s="14">
        <v>4</v>
      </c>
      <c r="D376" s="14" t="s">
        <v>1977</v>
      </c>
      <c r="E376" s="15" t="s">
        <v>6</v>
      </c>
      <c r="F376" s="16">
        <f>IFERROR(VLOOKUP($A376,'[1]Resultado Atuarial'!$A$6:$P$2143,14,FALSE),"")</f>
        <v>142249261.28999999</v>
      </c>
      <c r="G376" s="16">
        <f>IFERROR(VLOOKUP($A376,'[1]Resultado Atuarial'!$A$6:$P$2143,7,FALSE)+VLOOKUP($A376,'[1]Resultado Atuarial'!$A$6:$P$2143,11,FALSE),"")</f>
        <v>170014131.99000001</v>
      </c>
      <c r="H376" s="16">
        <f>IFERROR(VLOOKUP($A376,'[1]Resultado Atuarial'!$A$6:$P$2143,8,FALSE)+VLOOKUP($A376,'[1]Resultado Atuarial'!$A$6:$P$2143,12,FALSE),"")</f>
        <v>190478851.44</v>
      </c>
      <c r="I376" s="16">
        <f t="shared" si="15"/>
        <v>-218243722.14000002</v>
      </c>
      <c r="J376" s="17">
        <f t="shared" si="16"/>
        <v>0.83669080696401688</v>
      </c>
      <c r="K376" s="17">
        <f t="shared" si="17"/>
        <v>0.39459647712566848</v>
      </c>
      <c r="L376" s="14" t="s">
        <v>2154</v>
      </c>
    </row>
    <row r="377" spans="1:12" ht="12.95" customHeight="1" x14ac:dyDescent="0.25">
      <c r="A377" s="13" t="s">
        <v>348</v>
      </c>
      <c r="B377" s="14" t="s">
        <v>2180</v>
      </c>
      <c r="C377" s="14">
        <v>7</v>
      </c>
      <c r="D377" s="14" t="s">
        <v>1977</v>
      </c>
      <c r="E377" s="15" t="s">
        <v>6</v>
      </c>
      <c r="F377" s="16">
        <f>IFERROR(VLOOKUP($A377,'[1]Resultado Atuarial'!$A$6:$P$2143,14,FALSE),"")</f>
        <v>22776871.879999999</v>
      </c>
      <c r="G377" s="16">
        <f>IFERROR(VLOOKUP($A377,'[1]Resultado Atuarial'!$A$6:$P$2143,7,FALSE)+VLOOKUP($A377,'[1]Resultado Atuarial'!$A$6:$P$2143,11,FALSE),"")</f>
        <v>17963203.91</v>
      </c>
      <c r="H377" s="16">
        <f>IFERROR(VLOOKUP($A377,'[1]Resultado Atuarial'!$A$6:$P$2143,8,FALSE)+VLOOKUP($A377,'[1]Resultado Atuarial'!$A$6:$P$2143,12,FALSE),"")</f>
        <v>18588390.260000002</v>
      </c>
      <c r="I377" s="16">
        <f t="shared" si="15"/>
        <v>-13774722.290000003</v>
      </c>
      <c r="J377" s="17">
        <f t="shared" si="16"/>
        <v>1.2679737976653631</v>
      </c>
      <c r="K377" s="17">
        <f t="shared" si="17"/>
        <v>0.62314305017903404</v>
      </c>
      <c r="L377" s="14" t="s">
        <v>2154</v>
      </c>
    </row>
    <row r="378" spans="1:12" ht="12.95" customHeight="1" x14ac:dyDescent="0.25">
      <c r="A378" s="13" t="s">
        <v>349</v>
      </c>
      <c r="B378" s="14" t="s">
        <v>2180</v>
      </c>
      <c r="C378" s="14">
        <v>7</v>
      </c>
      <c r="D378" s="14" t="s">
        <v>1977</v>
      </c>
      <c r="E378" s="15" t="s">
        <v>6</v>
      </c>
      <c r="F378" s="16">
        <f>IFERROR(VLOOKUP($A378,'[1]Resultado Atuarial'!$A$6:$P$2143,14,FALSE),"")</f>
        <v>20611066.629999999</v>
      </c>
      <c r="G378" s="16">
        <f>IFERROR(VLOOKUP($A378,'[1]Resultado Atuarial'!$A$6:$P$2143,7,FALSE)+VLOOKUP($A378,'[1]Resultado Atuarial'!$A$6:$P$2143,11,FALSE),"")</f>
        <v>15525201.76</v>
      </c>
      <c r="H378" s="16">
        <f>IFERROR(VLOOKUP($A378,'[1]Resultado Atuarial'!$A$6:$P$2143,8,FALSE)+VLOOKUP($A378,'[1]Resultado Atuarial'!$A$6:$P$2143,12,FALSE),"")</f>
        <v>20255559.760000002</v>
      </c>
      <c r="I378" s="16">
        <f t="shared" si="15"/>
        <v>-15169694.890000002</v>
      </c>
      <c r="J378" s="17">
        <f t="shared" si="16"/>
        <v>1.3275876828282842</v>
      </c>
      <c r="K378" s="17">
        <f t="shared" si="17"/>
        <v>0.57603767372249037</v>
      </c>
      <c r="L378" s="14" t="s">
        <v>2154</v>
      </c>
    </row>
    <row r="379" spans="1:12" ht="12.95" customHeight="1" x14ac:dyDescent="0.25">
      <c r="A379" s="13" t="s">
        <v>350</v>
      </c>
      <c r="B379" s="14" t="s">
        <v>2193</v>
      </c>
      <c r="C379" s="14">
        <v>5</v>
      </c>
      <c r="D379" s="14" t="s">
        <v>1976</v>
      </c>
      <c r="E379" s="15" t="s">
        <v>10</v>
      </c>
      <c r="F379" s="16">
        <f>IFERROR(VLOOKUP($A379,'[1]Resultado Atuarial'!$A$6:$P$2143,14,FALSE),"")</f>
        <v>113874882.87</v>
      </c>
      <c r="G379" s="16">
        <f>IFERROR(VLOOKUP($A379,'[1]Resultado Atuarial'!$A$6:$P$2143,7,FALSE)+VLOOKUP($A379,'[1]Resultado Atuarial'!$A$6:$P$2143,11,FALSE),"")</f>
        <v>162352646.83000001</v>
      </c>
      <c r="H379" s="16">
        <f>IFERROR(VLOOKUP($A379,'[1]Resultado Atuarial'!$A$6:$P$2143,8,FALSE)+VLOOKUP($A379,'[1]Resultado Atuarial'!$A$6:$P$2143,12,FALSE),"")</f>
        <v>-5234435446.96</v>
      </c>
      <c r="I379" s="16">
        <f t="shared" si="15"/>
        <v>5185957683</v>
      </c>
      <c r="J379" s="17">
        <f t="shared" si="16"/>
        <v>0.7014045357033124</v>
      </c>
      <c r="K379" s="17">
        <f t="shared" si="17"/>
        <v>-2.2451305973767096E-2</v>
      </c>
      <c r="L379" s="14" t="s">
        <v>2202</v>
      </c>
    </row>
    <row r="380" spans="1:12" ht="12.95" customHeight="1" x14ac:dyDescent="0.25">
      <c r="A380" s="13" t="s">
        <v>351</v>
      </c>
      <c r="B380" s="14" t="s">
        <v>2184</v>
      </c>
      <c r="C380" s="14">
        <v>2</v>
      </c>
      <c r="D380" s="14" t="s">
        <v>1974</v>
      </c>
      <c r="E380" s="15" t="s">
        <v>10</v>
      </c>
      <c r="F380" s="16">
        <f>IFERROR(VLOOKUP($A380,'[1]Resultado Atuarial'!$A$6:$P$2143,14,FALSE),"")</f>
        <v>30431775.559999999</v>
      </c>
      <c r="G380" s="16">
        <f>IFERROR(VLOOKUP($A380,'[1]Resultado Atuarial'!$A$6:$P$2143,7,FALSE)+VLOOKUP($A380,'[1]Resultado Atuarial'!$A$6:$P$2143,11,FALSE),"")</f>
        <v>3171902307.1100001</v>
      </c>
      <c r="H380" s="16">
        <f>IFERROR(VLOOKUP($A380,'[1]Resultado Atuarial'!$A$6:$P$2143,8,FALSE)+VLOOKUP($A380,'[1]Resultado Atuarial'!$A$6:$P$2143,12,FALSE),"")</f>
        <v>2532440982.2800002</v>
      </c>
      <c r="I380" s="16">
        <f t="shared" si="15"/>
        <v>-5673911513.8299999</v>
      </c>
      <c r="J380" s="17">
        <f t="shared" si="16"/>
        <v>9.5941717661938812E-3</v>
      </c>
      <c r="K380" s="17">
        <f t="shared" si="17"/>
        <v>5.3348429461814962E-3</v>
      </c>
      <c r="L380" s="14" t="s">
        <v>2154</v>
      </c>
    </row>
    <row r="381" spans="1:12" ht="12.95" customHeight="1" x14ac:dyDescent="0.25">
      <c r="A381" s="13" t="s">
        <v>352</v>
      </c>
      <c r="B381" s="14" t="s">
        <v>2180</v>
      </c>
      <c r="C381" s="14">
        <v>4</v>
      </c>
      <c r="D381" s="14" t="s">
        <v>1977</v>
      </c>
      <c r="E381" s="15" t="s">
        <v>6</v>
      </c>
      <c r="F381" s="16">
        <f>IFERROR(VLOOKUP($A381,'[1]Resultado Atuarial'!$A$6:$P$2143,14,FALSE),"")</f>
        <v>314782447.19999999</v>
      </c>
      <c r="G381" s="16">
        <f>IFERROR(VLOOKUP($A381,'[1]Resultado Atuarial'!$A$6:$P$2143,7,FALSE)+VLOOKUP($A381,'[1]Resultado Atuarial'!$A$6:$P$2143,11,FALSE),"")</f>
        <v>395390303.86000001</v>
      </c>
      <c r="H381" s="16">
        <f>IFERROR(VLOOKUP($A381,'[1]Resultado Atuarial'!$A$6:$P$2143,8,FALSE)+VLOOKUP($A381,'[1]Resultado Atuarial'!$A$6:$P$2143,12,FALSE),"")</f>
        <v>176506282.47999999</v>
      </c>
      <c r="I381" s="16">
        <f t="shared" si="15"/>
        <v>-257114139.14000002</v>
      </c>
      <c r="J381" s="17">
        <f t="shared" si="16"/>
        <v>0.79613092209630487</v>
      </c>
      <c r="K381" s="17">
        <f t="shared" si="17"/>
        <v>0.55041847550539091</v>
      </c>
      <c r="L381" s="14" t="s">
        <v>2154</v>
      </c>
    </row>
    <row r="382" spans="1:12" ht="12.95" customHeight="1" x14ac:dyDescent="0.25">
      <c r="A382" s="13" t="s">
        <v>353</v>
      </c>
      <c r="B382" s="14" t="s">
        <v>2182</v>
      </c>
      <c r="C382" s="14">
        <v>5</v>
      </c>
      <c r="D382" s="14" t="s">
        <v>1976</v>
      </c>
      <c r="E382" s="15" t="s">
        <v>6</v>
      </c>
      <c r="F382" s="16">
        <f>IFERROR(VLOOKUP($A382,'[1]Resultado Atuarial'!$A$6:$P$2143,14,FALSE),"")</f>
        <v>22833300.34</v>
      </c>
      <c r="G382" s="16">
        <f>IFERROR(VLOOKUP($A382,'[1]Resultado Atuarial'!$A$6:$P$2143,7,FALSE)+VLOOKUP($A382,'[1]Resultado Atuarial'!$A$6:$P$2143,11,FALSE),"")</f>
        <v>60271863.969999999</v>
      </c>
      <c r="H382" s="16">
        <f>IFERROR(VLOOKUP($A382,'[1]Resultado Atuarial'!$A$6:$P$2143,8,FALSE)+VLOOKUP($A382,'[1]Resultado Atuarial'!$A$6:$P$2143,12,FALSE),"")</f>
        <v>125764370.23</v>
      </c>
      <c r="I382" s="16">
        <f t="shared" si="15"/>
        <v>-163202933.86000001</v>
      </c>
      <c r="J382" s="17">
        <f t="shared" si="16"/>
        <v>0.37883846352197031</v>
      </c>
      <c r="K382" s="17">
        <f t="shared" si="17"/>
        <v>0.12273576939561595</v>
      </c>
      <c r="L382" s="14" t="s">
        <v>2154</v>
      </c>
    </row>
    <row r="383" spans="1:12" ht="12.95" customHeight="1" x14ac:dyDescent="0.25">
      <c r="A383" s="13" t="s">
        <v>354</v>
      </c>
      <c r="B383" s="14" t="s">
        <v>2180</v>
      </c>
      <c r="C383" s="14">
        <v>4</v>
      </c>
      <c r="D383" s="14" t="s">
        <v>1977</v>
      </c>
      <c r="E383" s="15" t="s">
        <v>6</v>
      </c>
      <c r="F383" s="16">
        <f>IFERROR(VLOOKUP($A383,'[1]Resultado Atuarial'!$A$6:$P$2143,14,FALSE),"")</f>
        <v>107893321.55</v>
      </c>
      <c r="G383" s="16">
        <f>IFERROR(VLOOKUP($A383,'[1]Resultado Atuarial'!$A$6:$P$2143,7,FALSE)+VLOOKUP($A383,'[1]Resultado Atuarial'!$A$6:$P$2143,11,FALSE),"")</f>
        <v>665689582.9000001</v>
      </c>
      <c r="H383" s="16">
        <f>IFERROR(VLOOKUP($A383,'[1]Resultado Atuarial'!$A$6:$P$2143,8,FALSE)+VLOOKUP($A383,'[1]Resultado Atuarial'!$A$6:$P$2143,12,FALSE),"")</f>
        <v>902788848.83000004</v>
      </c>
      <c r="I383" s="16">
        <f t="shared" si="15"/>
        <v>-1460585110.1800003</v>
      </c>
      <c r="J383" s="17">
        <f t="shared" si="16"/>
        <v>0.16207752730630867</v>
      </c>
      <c r="K383" s="17">
        <f t="shared" si="17"/>
        <v>6.878852738255116E-2</v>
      </c>
      <c r="L383" s="14" t="s">
        <v>2154</v>
      </c>
    </row>
    <row r="384" spans="1:12" ht="12.95" customHeight="1" x14ac:dyDescent="0.25">
      <c r="A384" s="13" t="s">
        <v>355</v>
      </c>
      <c r="B384" s="14" t="s">
        <v>2191</v>
      </c>
      <c r="C384" s="14">
        <v>6</v>
      </c>
      <c r="D384" s="14" t="s">
        <v>1975</v>
      </c>
      <c r="E384" s="15" t="s">
        <v>10</v>
      </c>
      <c r="F384" s="16">
        <f>IFERROR(VLOOKUP($A384,'[1]Resultado Atuarial'!$A$6:$P$2143,14,FALSE),"")</f>
        <v>30061846.309999999</v>
      </c>
      <c r="G384" s="16">
        <f>IFERROR(VLOOKUP($A384,'[1]Resultado Atuarial'!$A$6:$P$2143,7,FALSE)+VLOOKUP($A384,'[1]Resultado Atuarial'!$A$6:$P$2143,11,FALSE),"")</f>
        <v>8671204.7200000007</v>
      </c>
      <c r="H384" s="16">
        <f>IFERROR(VLOOKUP($A384,'[1]Resultado Atuarial'!$A$6:$P$2143,8,FALSE)+VLOOKUP($A384,'[1]Resultado Atuarial'!$A$6:$P$2143,12,FALSE),"")</f>
        <v>26754233.039999999</v>
      </c>
      <c r="I384" s="16">
        <f t="shared" si="15"/>
        <v>-5363591.450000003</v>
      </c>
      <c r="J384" s="17">
        <f t="shared" si="16"/>
        <v>3.4668592520555777</v>
      </c>
      <c r="K384" s="17">
        <f t="shared" si="17"/>
        <v>0.84859491401807874</v>
      </c>
      <c r="L384" s="14" t="s">
        <v>2154</v>
      </c>
    </row>
    <row r="385" spans="1:12" ht="12.95" customHeight="1" x14ac:dyDescent="0.25">
      <c r="A385" s="13" t="s">
        <v>356</v>
      </c>
      <c r="B385" s="14" t="s">
        <v>2179</v>
      </c>
      <c r="C385" s="14">
        <v>6</v>
      </c>
      <c r="D385" s="14" t="s">
        <v>1974</v>
      </c>
      <c r="E385" s="15" t="s">
        <v>6</v>
      </c>
      <c r="F385" s="16">
        <f>IFERROR(VLOOKUP($A385,'[1]Resultado Atuarial'!$A$6:$P$2143,14,FALSE),"")</f>
        <v>173664915</v>
      </c>
      <c r="G385" s="16">
        <f>IFERROR(VLOOKUP($A385,'[1]Resultado Atuarial'!$A$6:$P$2143,7,FALSE)+VLOOKUP($A385,'[1]Resultado Atuarial'!$A$6:$P$2143,11,FALSE),"")</f>
        <v>70478288.069999993</v>
      </c>
      <c r="H385" s="16">
        <f>IFERROR(VLOOKUP($A385,'[1]Resultado Atuarial'!$A$6:$P$2143,8,FALSE)+VLOOKUP($A385,'[1]Resultado Atuarial'!$A$6:$P$2143,12,FALSE),"")</f>
        <v>161734398.53999999</v>
      </c>
      <c r="I385" s="16">
        <f t="shared" si="15"/>
        <v>-58547771.609999985</v>
      </c>
      <c r="J385" s="17">
        <f t="shared" si="16"/>
        <v>2.4640909953362327</v>
      </c>
      <c r="K385" s="17">
        <f t="shared" si="17"/>
        <v>0.74787005626298675</v>
      </c>
      <c r="L385" s="14" t="s">
        <v>2154</v>
      </c>
    </row>
    <row r="386" spans="1:12" ht="12.95" customHeight="1" x14ac:dyDescent="0.25">
      <c r="A386" s="13" t="s">
        <v>357</v>
      </c>
      <c r="B386" s="14" t="s">
        <v>2190</v>
      </c>
      <c r="C386" s="14">
        <v>7</v>
      </c>
      <c r="D386" s="14" t="s">
        <v>1976</v>
      </c>
      <c r="E386" s="15" t="s">
        <v>6</v>
      </c>
      <c r="F386" s="16">
        <f>IFERROR(VLOOKUP($A386,'[1]Resultado Atuarial'!$A$6:$P$2143,14,FALSE),"")</f>
        <v>2285435.36</v>
      </c>
      <c r="G386" s="16">
        <f>IFERROR(VLOOKUP($A386,'[1]Resultado Atuarial'!$A$6:$P$2143,7,FALSE)+VLOOKUP($A386,'[1]Resultado Atuarial'!$A$6:$P$2143,11,FALSE),"")</f>
        <v>10602378.02</v>
      </c>
      <c r="H386" s="16">
        <f>IFERROR(VLOOKUP($A386,'[1]Resultado Atuarial'!$A$6:$P$2143,8,FALSE)+VLOOKUP($A386,'[1]Resultado Atuarial'!$A$6:$P$2143,12,FALSE),"")</f>
        <v>36677457.549999997</v>
      </c>
      <c r="I386" s="16">
        <f t="shared" si="15"/>
        <v>-44994400.209999993</v>
      </c>
      <c r="J386" s="17">
        <f t="shared" si="16"/>
        <v>0.21555875065846783</v>
      </c>
      <c r="K386" s="17">
        <f t="shared" si="17"/>
        <v>4.833847944788866E-2</v>
      </c>
      <c r="L386" s="14" t="s">
        <v>2154</v>
      </c>
    </row>
    <row r="387" spans="1:12" ht="12.95" customHeight="1" x14ac:dyDescent="0.25">
      <c r="A387" s="13" t="s">
        <v>358</v>
      </c>
      <c r="B387" s="14" t="s">
        <v>2179</v>
      </c>
      <c r="C387" s="14">
        <v>6</v>
      </c>
      <c r="D387" s="14" t="s">
        <v>1974</v>
      </c>
      <c r="E387" s="15" t="s">
        <v>6</v>
      </c>
      <c r="F387" s="16">
        <f>IFERROR(VLOOKUP($A387,'[1]Resultado Atuarial'!$A$6:$P$2143,14,FALSE),"")</f>
        <v>54593359.399999999</v>
      </c>
      <c r="G387" s="16">
        <f>IFERROR(VLOOKUP($A387,'[1]Resultado Atuarial'!$A$6:$P$2143,7,FALSE)+VLOOKUP($A387,'[1]Resultado Atuarial'!$A$6:$P$2143,11,FALSE),"")</f>
        <v>27906075.59</v>
      </c>
      <c r="H387" s="16">
        <f>IFERROR(VLOOKUP($A387,'[1]Resultado Atuarial'!$A$6:$P$2143,8,FALSE)+VLOOKUP($A387,'[1]Resultado Atuarial'!$A$6:$P$2143,12,FALSE),"")</f>
        <v>97660906.459999993</v>
      </c>
      <c r="I387" s="16">
        <f t="shared" si="15"/>
        <v>-70973622.649999991</v>
      </c>
      <c r="J387" s="17">
        <f t="shared" si="16"/>
        <v>1.9563252175652837</v>
      </c>
      <c r="K387" s="17">
        <f t="shared" si="17"/>
        <v>0.4347747991447406</v>
      </c>
      <c r="L387" s="14" t="s">
        <v>2154</v>
      </c>
    </row>
    <row r="388" spans="1:12" ht="12.95" customHeight="1" x14ac:dyDescent="0.25">
      <c r="A388" s="13" t="s">
        <v>359</v>
      </c>
      <c r="B388" s="14" t="s">
        <v>2187</v>
      </c>
      <c r="C388" s="14">
        <v>6</v>
      </c>
      <c r="D388" s="14" t="s">
        <v>110</v>
      </c>
      <c r="E388" s="15" t="s">
        <v>10</v>
      </c>
      <c r="F388" s="16">
        <f>IFERROR(VLOOKUP($A388,'[1]Resultado Atuarial'!$A$6:$P$2143,14,FALSE),"")</f>
        <v>18010679.780000001</v>
      </c>
      <c r="G388" s="16">
        <f>IFERROR(VLOOKUP($A388,'[1]Resultado Atuarial'!$A$6:$P$2143,7,FALSE)+VLOOKUP($A388,'[1]Resultado Atuarial'!$A$6:$P$2143,11,FALSE),"")</f>
        <v>14109496.810000001</v>
      </c>
      <c r="H388" s="16">
        <f>IFERROR(VLOOKUP($A388,'[1]Resultado Atuarial'!$A$6:$P$2143,8,FALSE)+VLOOKUP($A388,'[1]Resultado Atuarial'!$A$6:$P$2143,12,FALSE),"")</f>
        <v>17899011.850000001</v>
      </c>
      <c r="I388" s="16">
        <f t="shared" si="15"/>
        <v>-13997828.880000001</v>
      </c>
      <c r="J388" s="17">
        <f t="shared" si="16"/>
        <v>1.2764934159264323</v>
      </c>
      <c r="K388" s="17">
        <f t="shared" si="17"/>
        <v>0.56268412787714051</v>
      </c>
      <c r="L388" s="14" t="s">
        <v>2154</v>
      </c>
    </row>
    <row r="389" spans="1:12" ht="12.95" customHeight="1" x14ac:dyDescent="0.25">
      <c r="A389" s="13" t="s">
        <v>360</v>
      </c>
      <c r="B389" s="14" t="s">
        <v>2174</v>
      </c>
      <c r="C389" s="14">
        <v>6</v>
      </c>
      <c r="D389" s="14" t="s">
        <v>1974</v>
      </c>
      <c r="E389" s="15" t="s">
        <v>6</v>
      </c>
      <c r="F389" s="16">
        <f>IFERROR(VLOOKUP($A389,'[1]Resultado Atuarial'!$A$6:$P$2143,14,FALSE),"")</f>
        <v>24349541.050000001</v>
      </c>
      <c r="G389" s="16">
        <f>IFERROR(VLOOKUP($A389,'[1]Resultado Atuarial'!$A$6:$P$2143,7,FALSE)+VLOOKUP($A389,'[1]Resultado Atuarial'!$A$6:$P$2143,11,FALSE),"")</f>
        <v>46126547.670000002</v>
      </c>
      <c r="H389" s="16">
        <f>IFERROR(VLOOKUP($A389,'[1]Resultado Atuarial'!$A$6:$P$2143,8,FALSE)+VLOOKUP($A389,'[1]Resultado Atuarial'!$A$6:$P$2143,12,FALSE),"")</f>
        <v>78938830.519999996</v>
      </c>
      <c r="I389" s="16">
        <f t="shared" si="15"/>
        <v>-100715837.14</v>
      </c>
      <c r="J389" s="17">
        <f t="shared" si="16"/>
        <v>0.52788561641773524</v>
      </c>
      <c r="K389" s="17">
        <f t="shared" si="17"/>
        <v>0.19469449820883319</v>
      </c>
      <c r="L389" s="14" t="s">
        <v>2154</v>
      </c>
    </row>
    <row r="390" spans="1:12" ht="12.95" customHeight="1" x14ac:dyDescent="0.25">
      <c r="A390" s="13" t="s">
        <v>361</v>
      </c>
      <c r="B390" s="14" t="s">
        <v>2185</v>
      </c>
      <c r="C390" s="14">
        <v>7</v>
      </c>
      <c r="D390" s="14" t="s">
        <v>1977</v>
      </c>
      <c r="E390" s="15" t="s">
        <v>10</v>
      </c>
      <c r="F390" s="16">
        <f>IFERROR(VLOOKUP($A390,'[1]Resultado Atuarial'!$A$6:$P$2143,14,FALSE),"")</f>
        <v>14995127.810000001</v>
      </c>
      <c r="G390" s="16">
        <f>IFERROR(VLOOKUP($A390,'[1]Resultado Atuarial'!$A$6:$P$2143,7,FALSE)+VLOOKUP($A390,'[1]Resultado Atuarial'!$A$6:$P$2143,11,FALSE),"")</f>
        <v>10162370.289999999</v>
      </c>
      <c r="H390" s="16">
        <f>IFERROR(VLOOKUP($A390,'[1]Resultado Atuarial'!$A$6:$P$2143,8,FALSE)+VLOOKUP($A390,'[1]Resultado Atuarial'!$A$6:$P$2143,12,FALSE),"")</f>
        <v>16767173.720000001</v>
      </c>
      <c r="I390" s="16">
        <f t="shared" ref="I390:I453" si="18">IFERROR(F390-G390-H390,"")</f>
        <v>-11934416.199999999</v>
      </c>
      <c r="J390" s="17">
        <f t="shared" ref="J390:J453" si="19">IFERROR(F390/G390,"")</f>
        <v>1.4755541652281203</v>
      </c>
      <c r="K390" s="17">
        <f t="shared" ref="K390:K453" si="20">IFERROR(F390/(G390+H390),"")</f>
        <v>0.55682813657861119</v>
      </c>
      <c r="L390" s="14" t="s">
        <v>2154</v>
      </c>
    </row>
    <row r="391" spans="1:12" ht="12.95" customHeight="1" x14ac:dyDescent="0.25">
      <c r="A391" s="13" t="s">
        <v>362</v>
      </c>
      <c r="B391" s="14" t="s">
        <v>2192</v>
      </c>
      <c r="C391" s="14">
        <v>3</v>
      </c>
      <c r="D391" s="14" t="s">
        <v>110</v>
      </c>
      <c r="E391" s="15" t="s">
        <v>10</v>
      </c>
      <c r="F391" s="16">
        <f>IFERROR(VLOOKUP($A391,'[1]Resultado Atuarial'!$A$6:$P$2143,14,FALSE),"")</f>
        <v>1630652498.3099999</v>
      </c>
      <c r="G391" s="16">
        <f>IFERROR(VLOOKUP($A391,'[1]Resultado Atuarial'!$A$6:$P$2143,7,FALSE)+VLOOKUP($A391,'[1]Resultado Atuarial'!$A$6:$P$2143,11,FALSE),"")</f>
        <v>1909791888.24</v>
      </c>
      <c r="H391" s="16">
        <f>IFERROR(VLOOKUP($A391,'[1]Resultado Atuarial'!$A$6:$P$2143,8,FALSE)+VLOOKUP($A391,'[1]Resultado Atuarial'!$A$6:$P$2143,12,FALSE),"")</f>
        <v>3358975028.04</v>
      </c>
      <c r="I391" s="16">
        <f t="shared" si="18"/>
        <v>-3638114417.9700003</v>
      </c>
      <c r="J391" s="17">
        <f t="shared" si="19"/>
        <v>0.85383779685688921</v>
      </c>
      <c r="K391" s="17">
        <f t="shared" si="20"/>
        <v>0.30949414240957129</v>
      </c>
      <c r="L391" s="14" t="s">
        <v>2154</v>
      </c>
    </row>
    <row r="392" spans="1:12" ht="12.95" customHeight="1" x14ac:dyDescent="0.25">
      <c r="A392" s="13" t="s">
        <v>363</v>
      </c>
      <c r="B392" s="14" t="s">
        <v>2187</v>
      </c>
      <c r="C392" s="14">
        <v>5</v>
      </c>
      <c r="D392" s="14" t="s">
        <v>110</v>
      </c>
      <c r="E392" s="15" t="s">
        <v>10</v>
      </c>
      <c r="F392" s="16">
        <f>IFERROR(VLOOKUP($A392,'[1]Resultado Atuarial'!$A$6:$P$2143,14,FALSE),"")</f>
        <v>8774124.4499999993</v>
      </c>
      <c r="G392" s="16">
        <f>IFERROR(VLOOKUP($A392,'[1]Resultado Atuarial'!$A$6:$P$2143,7,FALSE)+VLOOKUP($A392,'[1]Resultado Atuarial'!$A$6:$P$2143,11,FALSE),"")</f>
        <v>68628142.640000001</v>
      </c>
      <c r="H392" s="16">
        <f>IFERROR(VLOOKUP($A392,'[1]Resultado Atuarial'!$A$6:$P$2143,8,FALSE)+VLOOKUP($A392,'[1]Resultado Atuarial'!$A$6:$P$2143,12,FALSE),"")</f>
        <v>69710711.010000005</v>
      </c>
      <c r="I392" s="16">
        <f t="shared" si="18"/>
        <v>-129564729.2</v>
      </c>
      <c r="J392" s="17">
        <f t="shared" si="19"/>
        <v>0.12785023916538271</v>
      </c>
      <c r="K392" s="17">
        <f t="shared" si="20"/>
        <v>6.3424874635716624E-2</v>
      </c>
      <c r="L392" s="14" t="s">
        <v>2154</v>
      </c>
    </row>
    <row r="393" spans="1:12" ht="12.95" customHeight="1" x14ac:dyDescent="0.25">
      <c r="A393" s="13" t="s">
        <v>364</v>
      </c>
      <c r="B393" s="14" t="s">
        <v>2174</v>
      </c>
      <c r="C393" s="14">
        <v>7</v>
      </c>
      <c r="D393" s="14" t="s">
        <v>1974</v>
      </c>
      <c r="E393" s="15" t="s">
        <v>10</v>
      </c>
      <c r="F393" s="16">
        <f>IFERROR(VLOOKUP($A393,'[1]Resultado Atuarial'!$A$6:$P$2143,14,FALSE),"")</f>
        <v>2128127.98</v>
      </c>
      <c r="G393" s="16">
        <f>IFERROR(VLOOKUP($A393,'[1]Resultado Atuarial'!$A$6:$P$2143,7,FALSE)+VLOOKUP($A393,'[1]Resultado Atuarial'!$A$6:$P$2143,11,FALSE),"")</f>
        <v>10370733.779999999</v>
      </c>
      <c r="H393" s="16">
        <f>IFERROR(VLOOKUP($A393,'[1]Resultado Atuarial'!$A$6:$P$2143,8,FALSE)+VLOOKUP($A393,'[1]Resultado Atuarial'!$A$6:$P$2143,12,FALSE),"")</f>
        <v>16769567.65</v>
      </c>
      <c r="I393" s="16">
        <f t="shared" si="18"/>
        <v>-25012173.449999999</v>
      </c>
      <c r="J393" s="17">
        <f t="shared" si="19"/>
        <v>0.20520514990984565</v>
      </c>
      <c r="K393" s="17">
        <f t="shared" si="20"/>
        <v>7.8412098166589894E-2</v>
      </c>
      <c r="L393" s="14" t="s">
        <v>2154</v>
      </c>
    </row>
    <row r="394" spans="1:12" ht="12.95" customHeight="1" x14ac:dyDescent="0.25">
      <c r="A394" s="13" t="s">
        <v>365</v>
      </c>
      <c r="B394" s="14" t="s">
        <v>2181</v>
      </c>
      <c r="C394" s="14">
        <v>8</v>
      </c>
      <c r="D394" s="14" t="s">
        <v>1976</v>
      </c>
      <c r="E394" s="15" t="s">
        <v>10</v>
      </c>
      <c r="F394" s="16">
        <f>IFERROR(VLOOKUP($A394,'[1]Resultado Atuarial'!$A$6:$P$2143,14,FALSE),"")</f>
        <v>611259.63</v>
      </c>
      <c r="G394" s="16">
        <f>IFERROR(VLOOKUP($A394,'[1]Resultado Atuarial'!$A$6:$P$2143,7,FALSE)+VLOOKUP($A394,'[1]Resultado Atuarial'!$A$6:$P$2143,11,FALSE),"")</f>
        <v>52466409.140000001</v>
      </c>
      <c r="H394" s="16">
        <f>IFERROR(VLOOKUP($A394,'[1]Resultado Atuarial'!$A$6:$P$2143,8,FALSE)+VLOOKUP($A394,'[1]Resultado Atuarial'!$A$6:$P$2143,12,FALSE),"")</f>
        <v>9647088.4499999993</v>
      </c>
      <c r="I394" s="16">
        <f t="shared" si="18"/>
        <v>-61502237.959999993</v>
      </c>
      <c r="J394" s="17">
        <f t="shared" si="19"/>
        <v>1.1650494859843194E-2</v>
      </c>
      <c r="K394" s="17">
        <f t="shared" si="20"/>
        <v>9.8410112731827561E-3</v>
      </c>
      <c r="L394" s="14" t="s">
        <v>2154</v>
      </c>
    </row>
    <row r="395" spans="1:12" ht="12.95" customHeight="1" x14ac:dyDescent="0.25">
      <c r="A395" s="13" t="s">
        <v>2013</v>
      </c>
      <c r="B395" s="14" t="s">
        <v>2194</v>
      </c>
      <c r="C395" s="14">
        <v>8</v>
      </c>
      <c r="D395" s="14" t="s">
        <v>1976</v>
      </c>
      <c r="E395" s="15" t="s">
        <v>2154</v>
      </c>
      <c r="F395" s="16" t="str">
        <f>IFERROR(VLOOKUP($A395,'[1]Resultado Atuarial'!$A$6:$P$2143,14,FALSE),"")</f>
        <v/>
      </c>
      <c r="G395" s="16" t="str">
        <f>IFERROR(VLOOKUP($A395,'[1]Resultado Atuarial'!$A$6:$P$2143,7,FALSE)+VLOOKUP($A395,'[1]Resultado Atuarial'!$A$6:$P$2143,11,FALSE),"")</f>
        <v/>
      </c>
      <c r="H395" s="16" t="str">
        <f>IFERROR(VLOOKUP($A395,'[1]Resultado Atuarial'!$A$6:$P$2143,8,FALSE)+VLOOKUP($A395,'[1]Resultado Atuarial'!$A$6:$P$2143,12,FALSE),"")</f>
        <v/>
      </c>
      <c r="I395" s="16" t="str">
        <f t="shared" si="18"/>
        <v/>
      </c>
      <c r="J395" s="17" t="str">
        <f t="shared" si="19"/>
        <v/>
      </c>
      <c r="K395" s="17" t="str">
        <f t="shared" si="20"/>
        <v/>
      </c>
      <c r="L395" s="14" t="s">
        <v>2154</v>
      </c>
    </row>
    <row r="396" spans="1:12" ht="12.95" customHeight="1" x14ac:dyDescent="0.25">
      <c r="A396" s="13" t="s">
        <v>366</v>
      </c>
      <c r="B396" s="14" t="s">
        <v>2179</v>
      </c>
      <c r="C396" s="14">
        <v>6</v>
      </c>
      <c r="D396" s="14" t="s">
        <v>1974</v>
      </c>
      <c r="E396" s="15" t="s">
        <v>6</v>
      </c>
      <c r="F396" s="16">
        <f>IFERROR(VLOOKUP($A396,'[1]Resultado Atuarial'!$A$6:$P$2143,14,FALSE),"")</f>
        <v>26601732.390000001</v>
      </c>
      <c r="G396" s="16">
        <f>IFERROR(VLOOKUP($A396,'[1]Resultado Atuarial'!$A$6:$P$2143,7,FALSE)+VLOOKUP($A396,'[1]Resultado Atuarial'!$A$6:$P$2143,11,FALSE),"")</f>
        <v>36129885.25</v>
      </c>
      <c r="H396" s="16">
        <f>IFERROR(VLOOKUP($A396,'[1]Resultado Atuarial'!$A$6:$P$2143,8,FALSE)+VLOOKUP($A396,'[1]Resultado Atuarial'!$A$6:$P$2143,12,FALSE),"")</f>
        <v>83174153.180000007</v>
      </c>
      <c r="I396" s="16">
        <f t="shared" si="18"/>
        <v>-92702306.040000007</v>
      </c>
      <c r="J396" s="17">
        <f t="shared" si="19"/>
        <v>0.73628056679200227</v>
      </c>
      <c r="K396" s="17">
        <f t="shared" si="20"/>
        <v>0.22297428268204181</v>
      </c>
      <c r="L396" s="14" t="s">
        <v>2154</v>
      </c>
    </row>
    <row r="397" spans="1:12" ht="12.95" customHeight="1" x14ac:dyDescent="0.25">
      <c r="A397" s="13" t="s">
        <v>367</v>
      </c>
      <c r="B397" s="14" t="s">
        <v>2187</v>
      </c>
      <c r="C397" s="14">
        <v>7</v>
      </c>
      <c r="D397" s="14" t="s">
        <v>110</v>
      </c>
      <c r="E397" s="15" t="s">
        <v>10</v>
      </c>
      <c r="F397" s="16">
        <f>IFERROR(VLOOKUP($A397,'[1]Resultado Atuarial'!$A$6:$P$2143,14,FALSE),"")</f>
        <v>6311330.0899999999</v>
      </c>
      <c r="G397" s="16">
        <f>IFERROR(VLOOKUP($A397,'[1]Resultado Atuarial'!$A$6:$P$2143,7,FALSE)+VLOOKUP($A397,'[1]Resultado Atuarial'!$A$6:$P$2143,11,FALSE),"")</f>
        <v>23457988.870000001</v>
      </c>
      <c r="H397" s="16">
        <f>IFERROR(VLOOKUP($A397,'[1]Resultado Atuarial'!$A$6:$P$2143,8,FALSE)+VLOOKUP($A397,'[1]Resultado Atuarial'!$A$6:$P$2143,12,FALSE),"")</f>
        <v>39459773.909999996</v>
      </c>
      <c r="I397" s="16">
        <f t="shared" si="18"/>
        <v>-56606432.689999998</v>
      </c>
      <c r="J397" s="17">
        <f t="shared" si="19"/>
        <v>0.26904821743143742</v>
      </c>
      <c r="K397" s="17">
        <f t="shared" si="20"/>
        <v>0.10031078365053081</v>
      </c>
      <c r="L397" s="14" t="s">
        <v>2154</v>
      </c>
    </row>
    <row r="398" spans="1:12" ht="12.95" customHeight="1" x14ac:dyDescent="0.25">
      <c r="A398" s="13" t="s">
        <v>368</v>
      </c>
      <c r="B398" s="14" t="s">
        <v>2185</v>
      </c>
      <c r="C398" s="14">
        <v>6</v>
      </c>
      <c r="D398" s="14" t="s">
        <v>1977</v>
      </c>
      <c r="E398" s="15" t="s">
        <v>6</v>
      </c>
      <c r="F398" s="16">
        <f>IFERROR(VLOOKUP($A398,'[1]Resultado Atuarial'!$A$6:$P$2143,14,FALSE),"")</f>
        <v>78486182.039999992</v>
      </c>
      <c r="G398" s="16">
        <f>IFERROR(VLOOKUP($A398,'[1]Resultado Atuarial'!$A$6:$P$2143,7,FALSE)+VLOOKUP($A398,'[1]Resultado Atuarial'!$A$6:$P$2143,11,FALSE),"")</f>
        <v>75803843.120000005</v>
      </c>
      <c r="H398" s="16">
        <f>IFERROR(VLOOKUP($A398,'[1]Resultado Atuarial'!$A$6:$P$2143,8,FALSE)+VLOOKUP($A398,'[1]Resultado Atuarial'!$A$6:$P$2143,12,FALSE),"")</f>
        <v>103163528.20999999</v>
      </c>
      <c r="I398" s="16">
        <f t="shared" si="18"/>
        <v>-100481189.29000001</v>
      </c>
      <c r="J398" s="17">
        <f t="shared" si="19"/>
        <v>1.0353852629312441</v>
      </c>
      <c r="K398" s="17">
        <f t="shared" si="20"/>
        <v>0.43855023100986618</v>
      </c>
      <c r="L398" s="14" t="s">
        <v>2154</v>
      </c>
    </row>
    <row r="399" spans="1:12" ht="12.95" customHeight="1" x14ac:dyDescent="0.25">
      <c r="A399" s="13" t="s">
        <v>369</v>
      </c>
      <c r="B399" s="14" t="s">
        <v>2185</v>
      </c>
      <c r="C399" s="14">
        <v>7</v>
      </c>
      <c r="D399" s="14" t="s">
        <v>1977</v>
      </c>
      <c r="E399" s="15" t="s">
        <v>6</v>
      </c>
      <c r="F399" s="16">
        <f>IFERROR(VLOOKUP($A399,'[1]Resultado Atuarial'!$A$6:$P$2143,14,FALSE),"")</f>
        <v>24395626.050000001</v>
      </c>
      <c r="G399" s="16">
        <f>IFERROR(VLOOKUP($A399,'[1]Resultado Atuarial'!$A$6:$P$2143,7,FALSE)+VLOOKUP($A399,'[1]Resultado Atuarial'!$A$6:$P$2143,11,FALSE),"")</f>
        <v>23937091.66</v>
      </c>
      <c r="H399" s="16">
        <f>IFERROR(VLOOKUP($A399,'[1]Resultado Atuarial'!$A$6:$P$2143,8,FALSE)+VLOOKUP($A399,'[1]Resultado Atuarial'!$A$6:$P$2143,12,FALSE),"")</f>
        <v>22007631.690000001</v>
      </c>
      <c r="I399" s="16">
        <f t="shared" si="18"/>
        <v>-21549097.300000001</v>
      </c>
      <c r="J399" s="17">
        <f t="shared" si="19"/>
        <v>1.0191558104264702</v>
      </c>
      <c r="K399" s="17">
        <f t="shared" si="20"/>
        <v>0.5309777548154504</v>
      </c>
      <c r="L399" s="14" t="s">
        <v>2154</v>
      </c>
    </row>
    <row r="400" spans="1:12" ht="12.95" customHeight="1" x14ac:dyDescent="0.25">
      <c r="A400" s="13" t="s">
        <v>370</v>
      </c>
      <c r="B400" s="14" t="s">
        <v>2186</v>
      </c>
      <c r="C400" s="14">
        <v>5</v>
      </c>
      <c r="D400" s="14" t="s">
        <v>110</v>
      </c>
      <c r="E400" s="15" t="s">
        <v>6</v>
      </c>
      <c r="F400" s="16">
        <f>IFERROR(VLOOKUP($A400,'[1]Resultado Atuarial'!$A$6:$P$2143,14,FALSE),"")</f>
        <v>75617087.689999998</v>
      </c>
      <c r="G400" s="16">
        <f>IFERROR(VLOOKUP($A400,'[1]Resultado Atuarial'!$A$6:$P$2143,7,FALSE)+VLOOKUP($A400,'[1]Resultado Atuarial'!$A$6:$P$2143,11,FALSE),"")</f>
        <v>147220510.75</v>
      </c>
      <c r="H400" s="16">
        <f>IFERROR(VLOOKUP($A400,'[1]Resultado Atuarial'!$A$6:$P$2143,8,FALSE)+VLOOKUP($A400,'[1]Resultado Atuarial'!$A$6:$P$2143,12,FALSE),"")</f>
        <v>95084093.939999998</v>
      </c>
      <c r="I400" s="16">
        <f t="shared" si="18"/>
        <v>-166687517</v>
      </c>
      <c r="J400" s="17">
        <f t="shared" si="19"/>
        <v>0.51363147230488737</v>
      </c>
      <c r="K400" s="17">
        <f t="shared" si="20"/>
        <v>0.31207449725003406</v>
      </c>
      <c r="L400" s="14" t="s">
        <v>2154</v>
      </c>
    </row>
    <row r="401" spans="1:12" ht="12.95" customHeight="1" x14ac:dyDescent="0.25">
      <c r="A401" s="13" t="s">
        <v>371</v>
      </c>
      <c r="B401" s="14" t="s">
        <v>2186</v>
      </c>
      <c r="C401" s="14">
        <v>7</v>
      </c>
      <c r="D401" s="14" t="s">
        <v>110</v>
      </c>
      <c r="E401" s="15" t="s">
        <v>10</v>
      </c>
      <c r="F401" s="16">
        <f>IFERROR(VLOOKUP($A401,'[1]Resultado Atuarial'!$A$6:$P$2143,14,FALSE),"")</f>
        <v>11108597.699999999</v>
      </c>
      <c r="G401" s="16">
        <f>IFERROR(VLOOKUP($A401,'[1]Resultado Atuarial'!$A$6:$P$2143,7,FALSE)+VLOOKUP($A401,'[1]Resultado Atuarial'!$A$6:$P$2143,11,FALSE),"")</f>
        <v>11901397.810000001</v>
      </c>
      <c r="H401" s="16">
        <f>IFERROR(VLOOKUP($A401,'[1]Resultado Atuarial'!$A$6:$P$2143,8,FALSE)+VLOOKUP($A401,'[1]Resultado Atuarial'!$A$6:$P$2143,12,FALSE),"")</f>
        <v>14704279.16</v>
      </c>
      <c r="I401" s="16">
        <f t="shared" si="18"/>
        <v>-15497079.270000001</v>
      </c>
      <c r="J401" s="17">
        <f t="shared" si="19"/>
        <v>0.93338596670267915</v>
      </c>
      <c r="K401" s="17">
        <f t="shared" si="20"/>
        <v>0.41752734623237814</v>
      </c>
      <c r="L401" s="14" t="s">
        <v>2154</v>
      </c>
    </row>
    <row r="402" spans="1:12" ht="12.95" customHeight="1" x14ac:dyDescent="0.25">
      <c r="A402" s="13" t="s">
        <v>372</v>
      </c>
      <c r="B402" s="14" t="s">
        <v>2185</v>
      </c>
      <c r="C402" s="14">
        <v>7</v>
      </c>
      <c r="D402" s="14" t="s">
        <v>1977</v>
      </c>
      <c r="E402" s="15" t="s">
        <v>30</v>
      </c>
      <c r="F402" s="16">
        <f>IFERROR(VLOOKUP($A402,'[1]Resultado Atuarial'!$A$6:$P$2143,14,FALSE),"")</f>
        <v>46517169.759999998</v>
      </c>
      <c r="G402" s="16">
        <f>IFERROR(VLOOKUP($A402,'[1]Resultado Atuarial'!$A$6:$P$2143,7,FALSE)+VLOOKUP($A402,'[1]Resultado Atuarial'!$A$6:$P$2143,11,FALSE),"")</f>
        <v>15339632.789999999</v>
      </c>
      <c r="H402" s="16">
        <f>IFERROR(VLOOKUP($A402,'[1]Resultado Atuarial'!$A$6:$P$2143,8,FALSE)+VLOOKUP($A402,'[1]Resultado Atuarial'!$A$6:$P$2143,12,FALSE),"")</f>
        <v>61773104.759999998</v>
      </c>
      <c r="I402" s="16">
        <f t="shared" si="18"/>
        <v>-30595567.789999999</v>
      </c>
      <c r="J402" s="17">
        <f t="shared" si="19"/>
        <v>3.0324826152504007</v>
      </c>
      <c r="K402" s="17">
        <f t="shared" si="20"/>
        <v>0.60323587565333425</v>
      </c>
      <c r="L402" s="14" t="s">
        <v>2154</v>
      </c>
    </row>
    <row r="403" spans="1:12" ht="12.95" customHeight="1" x14ac:dyDescent="0.25">
      <c r="A403" s="13" t="s">
        <v>373</v>
      </c>
      <c r="B403" s="14" t="s">
        <v>2185</v>
      </c>
      <c r="C403" s="14">
        <v>5</v>
      </c>
      <c r="D403" s="14" t="s">
        <v>1977</v>
      </c>
      <c r="E403" s="15" t="s">
        <v>10</v>
      </c>
      <c r="F403" s="16">
        <f>IFERROR(VLOOKUP($A403,'[1]Resultado Atuarial'!$A$6:$P$2143,14,FALSE),"")</f>
        <v>140083997.02000001</v>
      </c>
      <c r="G403" s="16">
        <f>IFERROR(VLOOKUP($A403,'[1]Resultado Atuarial'!$A$6:$P$2143,7,FALSE)+VLOOKUP($A403,'[1]Resultado Atuarial'!$A$6:$P$2143,11,FALSE),"")</f>
        <v>109873784.25</v>
      </c>
      <c r="H403" s="16">
        <f>IFERROR(VLOOKUP($A403,'[1]Resultado Atuarial'!$A$6:$P$2143,8,FALSE)+VLOOKUP($A403,'[1]Resultado Atuarial'!$A$6:$P$2143,12,FALSE),"")</f>
        <v>125856180.29000001</v>
      </c>
      <c r="I403" s="16">
        <f t="shared" si="18"/>
        <v>-95645967.519999996</v>
      </c>
      <c r="J403" s="17">
        <f t="shared" si="19"/>
        <v>1.2749537842554104</v>
      </c>
      <c r="K403" s="17">
        <f t="shared" si="20"/>
        <v>0.59425621724992772</v>
      </c>
      <c r="L403" s="14" t="s">
        <v>2154</v>
      </c>
    </row>
    <row r="404" spans="1:12" ht="12.95" customHeight="1" x14ac:dyDescent="0.25">
      <c r="A404" s="13" t="s">
        <v>374</v>
      </c>
      <c r="B404" s="14" t="s">
        <v>2181</v>
      </c>
      <c r="C404" s="14">
        <v>6</v>
      </c>
      <c r="D404" s="14" t="s">
        <v>1976</v>
      </c>
      <c r="E404" s="15" t="s">
        <v>6</v>
      </c>
      <c r="F404" s="16">
        <f>IFERROR(VLOOKUP($A404,'[1]Resultado Atuarial'!$A$6:$P$2143,14,FALSE),"")</f>
        <v>53560664.43</v>
      </c>
      <c r="G404" s="16">
        <f>IFERROR(VLOOKUP($A404,'[1]Resultado Atuarial'!$A$6:$P$2143,7,FALSE)+VLOOKUP($A404,'[1]Resultado Atuarial'!$A$6:$P$2143,11,FALSE),"")</f>
        <v>90248733.370000005</v>
      </c>
      <c r="H404" s="16">
        <f>IFERROR(VLOOKUP($A404,'[1]Resultado Atuarial'!$A$6:$P$2143,8,FALSE)+VLOOKUP($A404,'[1]Resultado Atuarial'!$A$6:$P$2143,12,FALSE),"")</f>
        <v>45263519.799999997</v>
      </c>
      <c r="I404" s="16">
        <f t="shared" si="18"/>
        <v>-81951588.74000001</v>
      </c>
      <c r="J404" s="17">
        <f t="shared" si="19"/>
        <v>0.59347829526219531</v>
      </c>
      <c r="K404" s="17">
        <f t="shared" si="20"/>
        <v>0.39524591449902458</v>
      </c>
      <c r="L404" s="14" t="s">
        <v>2154</v>
      </c>
    </row>
    <row r="405" spans="1:12" ht="12.95" customHeight="1" x14ac:dyDescent="0.25">
      <c r="A405" s="13" t="s">
        <v>2014</v>
      </c>
      <c r="B405" s="14" t="s">
        <v>2178</v>
      </c>
      <c r="C405" s="14">
        <v>8</v>
      </c>
      <c r="D405" s="14" t="s">
        <v>1976</v>
      </c>
      <c r="E405" s="15" t="s">
        <v>2154</v>
      </c>
      <c r="F405" s="16" t="str">
        <f>IFERROR(VLOOKUP($A405,'[1]Resultado Atuarial'!$A$6:$P$2143,14,FALSE),"")</f>
        <v/>
      </c>
      <c r="G405" s="16" t="str">
        <f>IFERROR(VLOOKUP($A405,'[1]Resultado Atuarial'!$A$6:$P$2143,7,FALSE)+VLOOKUP($A405,'[1]Resultado Atuarial'!$A$6:$P$2143,11,FALSE),"")</f>
        <v/>
      </c>
      <c r="H405" s="16" t="str">
        <f>IFERROR(VLOOKUP($A405,'[1]Resultado Atuarial'!$A$6:$P$2143,8,FALSE)+VLOOKUP($A405,'[1]Resultado Atuarial'!$A$6:$P$2143,12,FALSE),"")</f>
        <v/>
      </c>
      <c r="I405" s="16" t="str">
        <f t="shared" si="18"/>
        <v/>
      </c>
      <c r="J405" s="17" t="str">
        <f t="shared" si="19"/>
        <v/>
      </c>
      <c r="K405" s="17" t="str">
        <f t="shared" si="20"/>
        <v/>
      </c>
      <c r="L405" s="14" t="s">
        <v>2154</v>
      </c>
    </row>
    <row r="406" spans="1:12" ht="12.95" customHeight="1" x14ac:dyDescent="0.25">
      <c r="A406" s="13" t="s">
        <v>375</v>
      </c>
      <c r="B406" s="14" t="s">
        <v>2185</v>
      </c>
      <c r="C406" s="14">
        <v>3</v>
      </c>
      <c r="D406" s="14" t="s">
        <v>1977</v>
      </c>
      <c r="E406" s="15" t="s">
        <v>6</v>
      </c>
      <c r="F406" s="16">
        <f>IFERROR(VLOOKUP($A406,'[1]Resultado Atuarial'!$A$6:$P$2143,14,FALSE),"")</f>
        <v>451606915.81</v>
      </c>
      <c r="G406" s="16">
        <f>IFERROR(VLOOKUP($A406,'[1]Resultado Atuarial'!$A$6:$P$2143,7,FALSE)+VLOOKUP($A406,'[1]Resultado Atuarial'!$A$6:$P$2143,11,FALSE),"")</f>
        <v>3202695981.3200002</v>
      </c>
      <c r="H406" s="16">
        <f>IFERROR(VLOOKUP($A406,'[1]Resultado Atuarial'!$A$6:$P$2143,8,FALSE)+VLOOKUP($A406,'[1]Resultado Atuarial'!$A$6:$P$2143,12,FALSE),"")</f>
        <v>2091860826.3199999</v>
      </c>
      <c r="I406" s="16">
        <f t="shared" si="18"/>
        <v>-4842949891.8299999</v>
      </c>
      <c r="J406" s="17">
        <f t="shared" si="19"/>
        <v>0.14100836246838169</v>
      </c>
      <c r="K406" s="17">
        <f t="shared" si="20"/>
        <v>8.5296452983247825E-2</v>
      </c>
      <c r="L406" s="14" t="s">
        <v>2154</v>
      </c>
    </row>
    <row r="407" spans="1:12" ht="12.95" customHeight="1" x14ac:dyDescent="0.25">
      <c r="A407" s="13" t="s">
        <v>376</v>
      </c>
      <c r="B407" s="14" t="s">
        <v>2188</v>
      </c>
      <c r="C407" s="14">
        <v>5</v>
      </c>
      <c r="D407" s="14" t="s">
        <v>1977</v>
      </c>
      <c r="E407" s="15" t="s">
        <v>6</v>
      </c>
      <c r="F407" s="16">
        <f>IFERROR(VLOOKUP($A407,'[1]Resultado Atuarial'!$A$6:$P$2143,14,FALSE),"")</f>
        <v>24537822.309999999</v>
      </c>
      <c r="G407" s="16">
        <f>IFERROR(VLOOKUP($A407,'[1]Resultado Atuarial'!$A$6:$P$2143,7,FALSE)+VLOOKUP($A407,'[1]Resultado Atuarial'!$A$6:$P$2143,11,FALSE),"")</f>
        <v>44041028.149999999</v>
      </c>
      <c r="H407" s="16">
        <f>IFERROR(VLOOKUP($A407,'[1]Resultado Atuarial'!$A$6:$P$2143,8,FALSE)+VLOOKUP($A407,'[1]Resultado Atuarial'!$A$6:$P$2143,12,FALSE),"")</f>
        <v>-20909193.579999998</v>
      </c>
      <c r="I407" s="16">
        <f t="shared" si="18"/>
        <v>1405987.7399999984</v>
      </c>
      <c r="J407" s="17">
        <f t="shared" si="19"/>
        <v>0.55715825312765777</v>
      </c>
      <c r="K407" s="17">
        <f t="shared" si="20"/>
        <v>1.0607815059261856</v>
      </c>
      <c r="L407" s="14" t="s">
        <v>2202</v>
      </c>
    </row>
    <row r="408" spans="1:12" ht="12.95" customHeight="1" x14ac:dyDescent="0.25">
      <c r="A408" s="13" t="s">
        <v>377</v>
      </c>
      <c r="B408" s="14" t="s">
        <v>2187</v>
      </c>
      <c r="C408" s="14">
        <v>7</v>
      </c>
      <c r="D408" s="14" t="s">
        <v>110</v>
      </c>
      <c r="E408" s="15" t="s">
        <v>10</v>
      </c>
      <c r="F408" s="16">
        <f>IFERROR(VLOOKUP($A408,'[1]Resultado Atuarial'!$A$6:$P$2143,14,FALSE),"")</f>
        <v>3867381.16</v>
      </c>
      <c r="G408" s="16">
        <f>IFERROR(VLOOKUP($A408,'[1]Resultado Atuarial'!$A$6:$P$2143,7,FALSE)+VLOOKUP($A408,'[1]Resultado Atuarial'!$A$6:$P$2143,11,FALSE),"")</f>
        <v>7863342.54</v>
      </c>
      <c r="H408" s="16">
        <f>IFERROR(VLOOKUP($A408,'[1]Resultado Atuarial'!$A$6:$P$2143,8,FALSE)+VLOOKUP($A408,'[1]Resultado Atuarial'!$A$6:$P$2143,12,FALSE),"")</f>
        <v>12408767.470000001</v>
      </c>
      <c r="I408" s="16">
        <f t="shared" si="18"/>
        <v>-16404728.850000001</v>
      </c>
      <c r="J408" s="17">
        <f t="shared" si="19"/>
        <v>0.49182407358283542</v>
      </c>
      <c r="K408" s="17">
        <f t="shared" si="20"/>
        <v>0.19077348919733886</v>
      </c>
      <c r="L408" s="14" t="s">
        <v>2154</v>
      </c>
    </row>
    <row r="409" spans="1:12" ht="12.95" customHeight="1" x14ac:dyDescent="0.25">
      <c r="A409" s="13" t="s">
        <v>378</v>
      </c>
      <c r="B409" s="14" t="s">
        <v>2180</v>
      </c>
      <c r="C409" s="14">
        <v>6</v>
      </c>
      <c r="D409" s="14" t="s">
        <v>1977</v>
      </c>
      <c r="E409" s="15" t="s">
        <v>10</v>
      </c>
      <c r="F409" s="16">
        <f>IFERROR(VLOOKUP($A409,'[1]Resultado Atuarial'!$A$6:$P$2143,14,FALSE),"")</f>
        <v>20324694.940000001</v>
      </c>
      <c r="G409" s="16">
        <f>IFERROR(VLOOKUP($A409,'[1]Resultado Atuarial'!$A$6:$P$2143,7,FALSE)+VLOOKUP($A409,'[1]Resultado Atuarial'!$A$6:$P$2143,11,FALSE),"")</f>
        <v>38829601</v>
      </c>
      <c r="H409" s="16">
        <f>IFERROR(VLOOKUP($A409,'[1]Resultado Atuarial'!$A$6:$P$2143,8,FALSE)+VLOOKUP($A409,'[1]Resultado Atuarial'!$A$6:$P$2143,12,FALSE),"")</f>
        <v>19793878.969999999</v>
      </c>
      <c r="I409" s="16">
        <f t="shared" si="18"/>
        <v>-38298785.030000001</v>
      </c>
      <c r="J409" s="17">
        <f t="shared" si="19"/>
        <v>0.52343301029541878</v>
      </c>
      <c r="K409" s="17">
        <f t="shared" si="20"/>
        <v>0.34669888158125323</v>
      </c>
      <c r="L409" s="14" t="s">
        <v>2154</v>
      </c>
    </row>
    <row r="410" spans="1:12" ht="12.95" customHeight="1" x14ac:dyDescent="0.25">
      <c r="A410" s="13" t="s">
        <v>379</v>
      </c>
      <c r="B410" s="14" t="s">
        <v>2192</v>
      </c>
      <c r="C410" s="14">
        <v>5</v>
      </c>
      <c r="D410" s="14" t="s">
        <v>110</v>
      </c>
      <c r="E410" s="15" t="s">
        <v>6</v>
      </c>
      <c r="F410" s="16">
        <f>IFERROR(VLOOKUP($A410,'[1]Resultado Atuarial'!$A$6:$P$2143,14,FALSE),"")</f>
        <v>13532852.32</v>
      </c>
      <c r="G410" s="16">
        <f>IFERROR(VLOOKUP($A410,'[1]Resultado Atuarial'!$A$6:$P$2143,7,FALSE)+VLOOKUP($A410,'[1]Resultado Atuarial'!$A$6:$P$2143,11,FALSE),"")</f>
        <v>196438981.23000002</v>
      </c>
      <c r="H410" s="16">
        <f>IFERROR(VLOOKUP($A410,'[1]Resultado Atuarial'!$A$6:$P$2143,8,FALSE)+VLOOKUP($A410,'[1]Resultado Atuarial'!$A$6:$P$2143,12,FALSE),"")</f>
        <v>316037383.97999996</v>
      </c>
      <c r="I410" s="16">
        <f t="shared" si="18"/>
        <v>-498943512.88999999</v>
      </c>
      <c r="J410" s="17">
        <f t="shared" si="19"/>
        <v>6.8890870005862526E-2</v>
      </c>
      <c r="K410" s="17">
        <f t="shared" si="20"/>
        <v>2.6406783295176112E-2</v>
      </c>
      <c r="L410" s="14" t="s">
        <v>2154</v>
      </c>
    </row>
    <row r="411" spans="1:12" ht="12.95" customHeight="1" x14ac:dyDescent="0.25">
      <c r="A411" s="13" t="s">
        <v>2015</v>
      </c>
      <c r="B411" s="14" t="s">
        <v>2177</v>
      </c>
      <c r="C411" s="14">
        <v>8</v>
      </c>
      <c r="D411" s="14" t="s">
        <v>1976</v>
      </c>
      <c r="E411" s="15" t="s">
        <v>2154</v>
      </c>
      <c r="F411" s="16" t="str">
        <f>IFERROR(VLOOKUP($A411,'[1]Resultado Atuarial'!$A$6:$P$2143,14,FALSE),"")</f>
        <v/>
      </c>
      <c r="G411" s="16" t="str">
        <f>IFERROR(VLOOKUP($A411,'[1]Resultado Atuarial'!$A$6:$P$2143,7,FALSE)+VLOOKUP($A411,'[1]Resultado Atuarial'!$A$6:$P$2143,11,FALSE),"")</f>
        <v/>
      </c>
      <c r="H411" s="16" t="str">
        <f>IFERROR(VLOOKUP($A411,'[1]Resultado Atuarial'!$A$6:$P$2143,8,FALSE)+VLOOKUP($A411,'[1]Resultado Atuarial'!$A$6:$P$2143,12,FALSE),"")</f>
        <v/>
      </c>
      <c r="I411" s="16" t="str">
        <f t="shared" si="18"/>
        <v/>
      </c>
      <c r="J411" s="17" t="str">
        <f t="shared" si="19"/>
        <v/>
      </c>
      <c r="K411" s="17" t="str">
        <f t="shared" si="20"/>
        <v/>
      </c>
      <c r="L411" s="14" t="s">
        <v>2154</v>
      </c>
    </row>
    <row r="412" spans="1:12" ht="12.95" customHeight="1" x14ac:dyDescent="0.25">
      <c r="A412" s="13" t="s">
        <v>2016</v>
      </c>
      <c r="B412" s="14" t="s">
        <v>2195</v>
      </c>
      <c r="C412" s="14">
        <v>8</v>
      </c>
      <c r="D412" s="14" t="s">
        <v>1975</v>
      </c>
      <c r="E412" s="15" t="s">
        <v>2154</v>
      </c>
      <c r="F412" s="16" t="str">
        <f>IFERROR(VLOOKUP($A412,'[1]Resultado Atuarial'!$A$6:$P$2143,14,FALSE),"")</f>
        <v/>
      </c>
      <c r="G412" s="16" t="str">
        <f>IFERROR(VLOOKUP($A412,'[1]Resultado Atuarial'!$A$6:$P$2143,7,FALSE)+VLOOKUP($A412,'[1]Resultado Atuarial'!$A$6:$P$2143,11,FALSE),"")</f>
        <v/>
      </c>
      <c r="H412" s="16" t="str">
        <f>IFERROR(VLOOKUP($A412,'[1]Resultado Atuarial'!$A$6:$P$2143,8,FALSE)+VLOOKUP($A412,'[1]Resultado Atuarial'!$A$6:$P$2143,12,FALSE),"")</f>
        <v/>
      </c>
      <c r="I412" s="16" t="str">
        <f t="shared" si="18"/>
        <v/>
      </c>
      <c r="J412" s="17" t="str">
        <f t="shared" si="19"/>
        <v/>
      </c>
      <c r="K412" s="17" t="str">
        <f t="shared" si="20"/>
        <v/>
      </c>
      <c r="L412" s="14" t="s">
        <v>2154</v>
      </c>
    </row>
    <row r="413" spans="1:12" ht="12.95" customHeight="1" x14ac:dyDescent="0.25">
      <c r="A413" s="13" t="s">
        <v>2017</v>
      </c>
      <c r="B413" s="14" t="s">
        <v>2175</v>
      </c>
      <c r="C413" s="14">
        <v>8</v>
      </c>
      <c r="D413" s="14" t="s">
        <v>1975</v>
      </c>
      <c r="E413" s="15" t="s">
        <v>2154</v>
      </c>
      <c r="F413" s="16" t="str">
        <f>IFERROR(VLOOKUP($A413,'[1]Resultado Atuarial'!$A$6:$P$2143,14,FALSE),"")</f>
        <v/>
      </c>
      <c r="G413" s="16" t="str">
        <f>IFERROR(VLOOKUP($A413,'[1]Resultado Atuarial'!$A$6:$P$2143,7,FALSE)+VLOOKUP($A413,'[1]Resultado Atuarial'!$A$6:$P$2143,11,FALSE),"")</f>
        <v/>
      </c>
      <c r="H413" s="16" t="str">
        <f>IFERROR(VLOOKUP($A413,'[1]Resultado Atuarial'!$A$6:$P$2143,8,FALSE)+VLOOKUP($A413,'[1]Resultado Atuarial'!$A$6:$P$2143,12,FALSE),"")</f>
        <v/>
      </c>
      <c r="I413" s="16" t="str">
        <f t="shared" si="18"/>
        <v/>
      </c>
      <c r="J413" s="17" t="str">
        <f t="shared" si="19"/>
        <v/>
      </c>
      <c r="K413" s="17" t="str">
        <f t="shared" si="20"/>
        <v/>
      </c>
      <c r="L413" s="14" t="s">
        <v>2154</v>
      </c>
    </row>
    <row r="414" spans="1:12" ht="12.95" customHeight="1" x14ac:dyDescent="0.25">
      <c r="A414" s="13" t="s">
        <v>380</v>
      </c>
      <c r="B414" s="14" t="s">
        <v>2185</v>
      </c>
      <c r="C414" s="14">
        <v>8</v>
      </c>
      <c r="D414" s="14" t="s">
        <v>1977</v>
      </c>
      <c r="E414" s="15" t="s">
        <v>6</v>
      </c>
      <c r="F414" s="16">
        <f>IFERROR(VLOOKUP($A414,'[1]Resultado Atuarial'!$A$6:$P$2143,14,FALSE),"")</f>
        <v>925169.54</v>
      </c>
      <c r="G414" s="16">
        <f>IFERROR(VLOOKUP($A414,'[1]Resultado Atuarial'!$A$6:$P$2143,7,FALSE)+VLOOKUP($A414,'[1]Resultado Atuarial'!$A$6:$P$2143,11,FALSE),"")</f>
        <v>0</v>
      </c>
      <c r="H414" s="16">
        <f>IFERROR(VLOOKUP($A414,'[1]Resultado Atuarial'!$A$6:$P$2143,8,FALSE)+VLOOKUP($A414,'[1]Resultado Atuarial'!$A$6:$P$2143,12,FALSE),"")</f>
        <v>3201651.16</v>
      </c>
      <c r="I414" s="16">
        <f t="shared" si="18"/>
        <v>-2276481.62</v>
      </c>
      <c r="J414" s="17" t="str">
        <f t="shared" si="19"/>
        <v/>
      </c>
      <c r="K414" s="17">
        <f t="shared" si="20"/>
        <v>0.28896637821092291</v>
      </c>
      <c r="L414" s="14" t="s">
        <v>2154</v>
      </c>
    </row>
    <row r="415" spans="1:12" ht="12.95" customHeight="1" x14ac:dyDescent="0.25">
      <c r="A415" s="13" t="s">
        <v>381</v>
      </c>
      <c r="B415" s="14" t="s">
        <v>2185</v>
      </c>
      <c r="C415" s="14">
        <v>5</v>
      </c>
      <c r="D415" s="14" t="s">
        <v>1977</v>
      </c>
      <c r="E415" s="15" t="s">
        <v>6</v>
      </c>
      <c r="F415" s="16">
        <f>IFERROR(VLOOKUP($A415,'[1]Resultado Atuarial'!$A$6:$P$2143,14,FALSE),"")</f>
        <v>214287375.63999999</v>
      </c>
      <c r="G415" s="16">
        <f>IFERROR(VLOOKUP($A415,'[1]Resultado Atuarial'!$A$6:$P$2143,7,FALSE)+VLOOKUP($A415,'[1]Resultado Atuarial'!$A$6:$P$2143,11,FALSE),"")</f>
        <v>121672008.42</v>
      </c>
      <c r="H415" s="16">
        <f>IFERROR(VLOOKUP($A415,'[1]Resultado Atuarial'!$A$6:$P$2143,8,FALSE)+VLOOKUP($A415,'[1]Resultado Atuarial'!$A$6:$P$2143,12,FALSE),"")</f>
        <v>248004819.93000001</v>
      </c>
      <c r="I415" s="16">
        <f t="shared" si="18"/>
        <v>-155389452.71000004</v>
      </c>
      <c r="J415" s="17">
        <f t="shared" si="19"/>
        <v>1.7611887764710903</v>
      </c>
      <c r="K415" s="17">
        <f t="shared" si="20"/>
        <v>0.57966136691996961</v>
      </c>
      <c r="L415" s="14" t="s">
        <v>2154</v>
      </c>
    </row>
    <row r="416" spans="1:12" ht="12.95" customHeight="1" x14ac:dyDescent="0.25">
      <c r="A416" s="13" t="s">
        <v>382</v>
      </c>
      <c r="B416" s="14" t="s">
        <v>2187</v>
      </c>
      <c r="C416" s="14">
        <v>7</v>
      </c>
      <c r="D416" s="14" t="s">
        <v>110</v>
      </c>
      <c r="E416" s="15" t="s">
        <v>30</v>
      </c>
      <c r="F416" s="16">
        <f>IFERROR(VLOOKUP($A416,'[1]Resultado Atuarial'!$A$6:$P$2143,14,FALSE),"")</f>
        <v>1234754.92</v>
      </c>
      <c r="G416" s="16">
        <f>IFERROR(VLOOKUP($A416,'[1]Resultado Atuarial'!$A$6:$P$2143,7,FALSE)+VLOOKUP($A416,'[1]Resultado Atuarial'!$A$6:$P$2143,11,FALSE),"")</f>
        <v>9594216.8699999992</v>
      </c>
      <c r="H416" s="16">
        <f>IFERROR(VLOOKUP($A416,'[1]Resultado Atuarial'!$A$6:$P$2143,8,FALSE)+VLOOKUP($A416,'[1]Resultado Atuarial'!$A$6:$P$2143,12,FALSE),"")</f>
        <v>10935795.539999999</v>
      </c>
      <c r="I416" s="16">
        <f t="shared" si="18"/>
        <v>-19295257.489999998</v>
      </c>
      <c r="J416" s="17">
        <f t="shared" si="19"/>
        <v>0.12869783294777659</v>
      </c>
      <c r="K416" s="17">
        <f t="shared" si="20"/>
        <v>6.0143895451254634E-2</v>
      </c>
      <c r="L416" s="14" t="s">
        <v>2154</v>
      </c>
    </row>
    <row r="417" spans="1:12" ht="12.95" customHeight="1" x14ac:dyDescent="0.25">
      <c r="A417" s="13" t="s">
        <v>383</v>
      </c>
      <c r="B417" s="14" t="s">
        <v>2185</v>
      </c>
      <c r="C417" s="14">
        <v>7</v>
      </c>
      <c r="D417" s="14" t="s">
        <v>1977</v>
      </c>
      <c r="E417" s="15" t="s">
        <v>6</v>
      </c>
      <c r="F417" s="16">
        <f>IFERROR(VLOOKUP($A417,'[1]Resultado Atuarial'!$A$6:$P$2143,14,FALSE),"")</f>
        <v>30131762.719999999</v>
      </c>
      <c r="G417" s="16">
        <f>IFERROR(VLOOKUP($A417,'[1]Resultado Atuarial'!$A$6:$P$2143,7,FALSE)+VLOOKUP($A417,'[1]Resultado Atuarial'!$A$6:$P$2143,11,FALSE),"")</f>
        <v>14030605.18</v>
      </c>
      <c r="H417" s="16">
        <f>IFERROR(VLOOKUP($A417,'[1]Resultado Atuarial'!$A$6:$P$2143,8,FALSE)+VLOOKUP($A417,'[1]Resultado Atuarial'!$A$6:$P$2143,12,FALSE),"")</f>
        <v>35548799.729999997</v>
      </c>
      <c r="I417" s="16">
        <f t="shared" si="18"/>
        <v>-19447642.189999998</v>
      </c>
      <c r="J417" s="17">
        <f t="shared" si="19"/>
        <v>2.1475739879667826</v>
      </c>
      <c r="K417" s="17">
        <f t="shared" si="20"/>
        <v>0.6077475672549375</v>
      </c>
      <c r="L417" s="14" t="s">
        <v>2154</v>
      </c>
    </row>
    <row r="418" spans="1:12" ht="12.95" customHeight="1" x14ac:dyDescent="0.25">
      <c r="A418" s="13" t="s">
        <v>384</v>
      </c>
      <c r="B418" s="14" t="s">
        <v>2193</v>
      </c>
      <c r="C418" s="14">
        <v>8</v>
      </c>
      <c r="D418" s="14" t="s">
        <v>1976</v>
      </c>
      <c r="E418" s="15" t="s">
        <v>30</v>
      </c>
      <c r="F418" s="16">
        <f>IFERROR(VLOOKUP($A418,'[1]Resultado Atuarial'!$A$6:$P$2143,14,FALSE),"")</f>
        <v>12523133.810000001</v>
      </c>
      <c r="G418" s="16">
        <f>IFERROR(VLOOKUP($A418,'[1]Resultado Atuarial'!$A$6:$P$2143,7,FALSE)+VLOOKUP($A418,'[1]Resultado Atuarial'!$A$6:$P$2143,11,FALSE),"")</f>
        <v>16243873.460000001</v>
      </c>
      <c r="H418" s="16">
        <f>IFERROR(VLOOKUP($A418,'[1]Resultado Atuarial'!$A$6:$P$2143,8,FALSE)+VLOOKUP($A418,'[1]Resultado Atuarial'!$A$6:$P$2143,12,FALSE),"")</f>
        <v>34401727.299999997</v>
      </c>
      <c r="I418" s="16">
        <f t="shared" si="18"/>
        <v>-38122466.949999996</v>
      </c>
      <c r="J418" s="17">
        <f t="shared" si="19"/>
        <v>0.77094504834932398</v>
      </c>
      <c r="K418" s="17">
        <f t="shared" si="20"/>
        <v>0.24726992319322624</v>
      </c>
      <c r="L418" s="14" t="s">
        <v>2154</v>
      </c>
    </row>
    <row r="419" spans="1:12" ht="12.95" customHeight="1" x14ac:dyDescent="0.25">
      <c r="A419" s="13" t="s">
        <v>385</v>
      </c>
      <c r="B419" s="14" t="s">
        <v>2187</v>
      </c>
      <c r="C419" s="14">
        <v>6</v>
      </c>
      <c r="D419" s="14" t="s">
        <v>110</v>
      </c>
      <c r="E419" s="15" t="s">
        <v>10</v>
      </c>
      <c r="F419" s="16">
        <f>IFERROR(VLOOKUP($A419,'[1]Resultado Atuarial'!$A$6:$P$2143,14,FALSE),"")</f>
        <v>10601446.199999999</v>
      </c>
      <c r="G419" s="16">
        <f>IFERROR(VLOOKUP($A419,'[1]Resultado Atuarial'!$A$6:$P$2143,7,FALSE)+VLOOKUP($A419,'[1]Resultado Atuarial'!$A$6:$P$2143,11,FALSE),"")</f>
        <v>54591395.060000002</v>
      </c>
      <c r="H419" s="16">
        <f>IFERROR(VLOOKUP($A419,'[1]Resultado Atuarial'!$A$6:$P$2143,8,FALSE)+VLOOKUP($A419,'[1]Resultado Atuarial'!$A$6:$P$2143,12,FALSE),"")</f>
        <v>25694456.25</v>
      </c>
      <c r="I419" s="16">
        <f t="shared" si="18"/>
        <v>-69684405.109999999</v>
      </c>
      <c r="J419" s="17">
        <f t="shared" si="19"/>
        <v>0.1941962865823125</v>
      </c>
      <c r="K419" s="17">
        <f t="shared" si="20"/>
        <v>0.13204625755372087</v>
      </c>
      <c r="L419" s="14" t="s">
        <v>2154</v>
      </c>
    </row>
    <row r="420" spans="1:12" ht="12.95" customHeight="1" x14ac:dyDescent="0.25">
      <c r="A420" s="13" t="s">
        <v>386</v>
      </c>
      <c r="B420" s="14" t="s">
        <v>2178</v>
      </c>
      <c r="C420" s="14">
        <v>6</v>
      </c>
      <c r="D420" s="14" t="s">
        <v>1976</v>
      </c>
      <c r="E420" s="15" t="s">
        <v>10</v>
      </c>
      <c r="F420" s="16">
        <f>IFERROR(VLOOKUP($A420,'[1]Resultado Atuarial'!$A$6:$P$2143,14,FALSE),"")</f>
        <v>9673091.6999999993</v>
      </c>
      <c r="G420" s="16">
        <f>IFERROR(VLOOKUP($A420,'[1]Resultado Atuarial'!$A$6:$P$2143,7,FALSE)+VLOOKUP($A420,'[1]Resultado Atuarial'!$A$6:$P$2143,11,FALSE),"")</f>
        <v>49105802.689999998</v>
      </c>
      <c r="H420" s="16">
        <f>IFERROR(VLOOKUP($A420,'[1]Resultado Atuarial'!$A$6:$P$2143,8,FALSE)+VLOOKUP($A420,'[1]Resultado Atuarial'!$A$6:$P$2143,12,FALSE),"")</f>
        <v>53924224.280000001</v>
      </c>
      <c r="I420" s="16">
        <f t="shared" si="18"/>
        <v>-93356935.269999996</v>
      </c>
      <c r="J420" s="17">
        <f t="shared" si="19"/>
        <v>0.19698469773654359</v>
      </c>
      <c r="K420" s="17">
        <f t="shared" si="20"/>
        <v>9.3886141588767943E-2</v>
      </c>
      <c r="L420" s="14" t="s">
        <v>2154</v>
      </c>
    </row>
    <row r="421" spans="1:12" ht="12.95" customHeight="1" x14ac:dyDescent="0.25">
      <c r="A421" s="13" t="s">
        <v>387</v>
      </c>
      <c r="B421" s="14" t="s">
        <v>2182</v>
      </c>
      <c r="C421" s="14">
        <v>7</v>
      </c>
      <c r="D421" s="14" t="s">
        <v>1976</v>
      </c>
      <c r="E421" s="15" t="s">
        <v>10</v>
      </c>
      <c r="F421" s="16">
        <f>IFERROR(VLOOKUP($A421,'[1]Resultado Atuarial'!$A$6:$P$2143,14,FALSE),"")</f>
        <v>12370210.42</v>
      </c>
      <c r="G421" s="16">
        <f>IFERROR(VLOOKUP($A421,'[1]Resultado Atuarial'!$A$6:$P$2143,7,FALSE)+VLOOKUP($A421,'[1]Resultado Atuarial'!$A$6:$P$2143,11,FALSE),"")</f>
        <v>10622699.02</v>
      </c>
      <c r="H421" s="16">
        <f>IFERROR(VLOOKUP($A421,'[1]Resultado Atuarial'!$A$6:$P$2143,8,FALSE)+VLOOKUP($A421,'[1]Resultado Atuarial'!$A$6:$P$2143,12,FALSE),"")</f>
        <v>36790846.68</v>
      </c>
      <c r="I421" s="16">
        <f t="shared" si="18"/>
        <v>-35043335.280000001</v>
      </c>
      <c r="J421" s="17">
        <f t="shared" si="19"/>
        <v>1.164507287339108</v>
      </c>
      <c r="K421" s="17">
        <f t="shared" si="20"/>
        <v>0.26090034477214807</v>
      </c>
      <c r="L421" s="14" t="s">
        <v>2154</v>
      </c>
    </row>
    <row r="422" spans="1:12" ht="12.95" customHeight="1" x14ac:dyDescent="0.25">
      <c r="A422" s="13" t="s">
        <v>388</v>
      </c>
      <c r="B422" s="14" t="s">
        <v>2187</v>
      </c>
      <c r="C422" s="14">
        <v>6</v>
      </c>
      <c r="D422" s="14" t="s">
        <v>110</v>
      </c>
      <c r="E422" s="15" t="s">
        <v>30</v>
      </c>
      <c r="F422" s="16">
        <f>IFERROR(VLOOKUP($A422,'[1]Resultado Atuarial'!$A$6:$P$2143,14,FALSE),"")</f>
        <v>23159.71</v>
      </c>
      <c r="G422" s="16">
        <f>IFERROR(VLOOKUP($A422,'[1]Resultado Atuarial'!$A$6:$P$2143,7,FALSE)+VLOOKUP($A422,'[1]Resultado Atuarial'!$A$6:$P$2143,11,FALSE),"")</f>
        <v>13365597.449999999</v>
      </c>
      <c r="H422" s="16">
        <f>IFERROR(VLOOKUP($A422,'[1]Resultado Atuarial'!$A$6:$P$2143,8,FALSE)+VLOOKUP($A422,'[1]Resultado Atuarial'!$A$6:$P$2143,12,FALSE),"")</f>
        <v>41903182.579999998</v>
      </c>
      <c r="I422" s="16">
        <f t="shared" si="18"/>
        <v>-55245620.319999993</v>
      </c>
      <c r="J422" s="17">
        <f t="shared" si="19"/>
        <v>1.7327852411116872E-3</v>
      </c>
      <c r="K422" s="17">
        <f t="shared" si="20"/>
        <v>4.1903783632330703E-4</v>
      </c>
      <c r="L422" s="14" t="s">
        <v>2154</v>
      </c>
    </row>
    <row r="423" spans="1:12" ht="12.95" customHeight="1" x14ac:dyDescent="0.25">
      <c r="A423" s="13" t="s">
        <v>389</v>
      </c>
      <c r="B423" s="14" t="s">
        <v>2186</v>
      </c>
      <c r="C423" s="14">
        <v>5</v>
      </c>
      <c r="D423" s="14" t="s">
        <v>110</v>
      </c>
      <c r="E423" s="15" t="s">
        <v>6</v>
      </c>
      <c r="F423" s="16">
        <f>IFERROR(VLOOKUP($A423,'[1]Resultado Atuarial'!$A$6:$P$2143,14,FALSE),"")</f>
        <v>170679823.21000001</v>
      </c>
      <c r="G423" s="16">
        <f>IFERROR(VLOOKUP($A423,'[1]Resultado Atuarial'!$A$6:$P$2143,7,FALSE)+VLOOKUP($A423,'[1]Resultado Atuarial'!$A$6:$P$2143,11,FALSE),"")</f>
        <v>141394256.63</v>
      </c>
      <c r="H423" s="16">
        <f>IFERROR(VLOOKUP($A423,'[1]Resultado Atuarial'!$A$6:$P$2143,8,FALSE)+VLOOKUP($A423,'[1]Resultado Atuarial'!$A$6:$P$2143,12,FALSE),"")</f>
        <v>152466460.18000001</v>
      </c>
      <c r="I423" s="16">
        <f t="shared" si="18"/>
        <v>-123180893.59999999</v>
      </c>
      <c r="J423" s="17">
        <f t="shared" si="19"/>
        <v>1.2071199161691155</v>
      </c>
      <c r="K423" s="17">
        <f t="shared" si="20"/>
        <v>0.58081878062100956</v>
      </c>
      <c r="L423" s="14" t="s">
        <v>2154</v>
      </c>
    </row>
    <row r="424" spans="1:12" ht="12.95" customHeight="1" x14ac:dyDescent="0.25">
      <c r="A424" s="13" t="s">
        <v>390</v>
      </c>
      <c r="B424" s="14" t="s">
        <v>2181</v>
      </c>
      <c r="C424" s="14">
        <v>6</v>
      </c>
      <c r="D424" s="14" t="s">
        <v>1976</v>
      </c>
      <c r="E424" s="15" t="s">
        <v>6</v>
      </c>
      <c r="F424" s="16">
        <f>IFERROR(VLOOKUP($A424,'[1]Resultado Atuarial'!$A$6:$P$2143,14,FALSE),"")</f>
        <v>104008.98</v>
      </c>
      <c r="G424" s="16">
        <f>IFERROR(VLOOKUP($A424,'[1]Resultado Atuarial'!$A$6:$P$2143,7,FALSE)+VLOOKUP($A424,'[1]Resultado Atuarial'!$A$6:$P$2143,11,FALSE),"")</f>
        <v>128808655</v>
      </c>
      <c r="H424" s="16">
        <f>IFERROR(VLOOKUP($A424,'[1]Resultado Atuarial'!$A$6:$P$2143,8,FALSE)+VLOOKUP($A424,'[1]Resultado Atuarial'!$A$6:$P$2143,12,FALSE),"")</f>
        <v>183056282.67000002</v>
      </c>
      <c r="I424" s="16">
        <f t="shared" si="18"/>
        <v>-311760928.69</v>
      </c>
      <c r="J424" s="17">
        <f t="shared" si="19"/>
        <v>8.0746887699432925E-4</v>
      </c>
      <c r="K424" s="17">
        <f t="shared" si="20"/>
        <v>3.3350648770288222E-4</v>
      </c>
      <c r="L424" s="14" t="s">
        <v>2154</v>
      </c>
    </row>
    <row r="425" spans="1:12" ht="12.95" customHeight="1" x14ac:dyDescent="0.25">
      <c r="A425" s="13" t="s">
        <v>391</v>
      </c>
      <c r="B425" s="14" t="s">
        <v>2187</v>
      </c>
      <c r="C425" s="14">
        <v>7</v>
      </c>
      <c r="D425" s="14" t="s">
        <v>110</v>
      </c>
      <c r="E425" s="15" t="s">
        <v>30</v>
      </c>
      <c r="F425" s="16">
        <f>IFERROR(VLOOKUP($A425,'[1]Resultado Atuarial'!$A$6:$P$2143,14,FALSE),"")</f>
        <v>7920891.7599999998</v>
      </c>
      <c r="G425" s="16">
        <f>IFERROR(VLOOKUP($A425,'[1]Resultado Atuarial'!$A$6:$P$2143,7,FALSE)+VLOOKUP($A425,'[1]Resultado Atuarial'!$A$6:$P$2143,11,FALSE),"")</f>
        <v>11492788.029999999</v>
      </c>
      <c r="H425" s="16">
        <f>IFERROR(VLOOKUP($A425,'[1]Resultado Atuarial'!$A$6:$P$2143,8,FALSE)+VLOOKUP($A425,'[1]Resultado Atuarial'!$A$6:$P$2143,12,FALSE),"")</f>
        <v>7891614.5499999998</v>
      </c>
      <c r="I425" s="16">
        <f t="shared" si="18"/>
        <v>-11463510.82</v>
      </c>
      <c r="J425" s="17">
        <f t="shared" si="19"/>
        <v>0.68920541641626365</v>
      </c>
      <c r="K425" s="17">
        <f t="shared" si="20"/>
        <v>0.40862191792139307</v>
      </c>
      <c r="L425" s="14" t="s">
        <v>2154</v>
      </c>
    </row>
    <row r="426" spans="1:12" ht="12.95" customHeight="1" x14ac:dyDescent="0.25">
      <c r="A426" s="13" t="s">
        <v>392</v>
      </c>
      <c r="B426" s="14" t="s">
        <v>2185</v>
      </c>
      <c r="C426" s="14">
        <v>7</v>
      </c>
      <c r="D426" s="14" t="s">
        <v>1977</v>
      </c>
      <c r="E426" s="15" t="s">
        <v>10</v>
      </c>
      <c r="F426" s="16">
        <f>IFERROR(VLOOKUP($A426,'[1]Resultado Atuarial'!$A$6:$P$2143,14,FALSE),"")</f>
        <v>17570014.859999999</v>
      </c>
      <c r="G426" s="16">
        <f>IFERROR(VLOOKUP($A426,'[1]Resultado Atuarial'!$A$6:$P$2143,7,FALSE)+VLOOKUP($A426,'[1]Resultado Atuarial'!$A$6:$P$2143,11,FALSE),"")</f>
        <v>13987898.51</v>
      </c>
      <c r="H426" s="16">
        <f>IFERROR(VLOOKUP($A426,'[1]Resultado Atuarial'!$A$6:$P$2143,8,FALSE)+VLOOKUP($A426,'[1]Resultado Atuarial'!$A$6:$P$2143,12,FALSE),"")</f>
        <v>26589666.98</v>
      </c>
      <c r="I426" s="16">
        <f t="shared" si="18"/>
        <v>-23007550.630000003</v>
      </c>
      <c r="J426" s="17">
        <f t="shared" si="19"/>
        <v>1.2560868130004754</v>
      </c>
      <c r="K426" s="17">
        <f t="shared" si="20"/>
        <v>0.43299825033441153</v>
      </c>
      <c r="L426" s="14" t="s">
        <v>2154</v>
      </c>
    </row>
    <row r="427" spans="1:12" ht="12.95" customHeight="1" x14ac:dyDescent="0.25">
      <c r="A427" s="13" t="s">
        <v>393</v>
      </c>
      <c r="B427" s="14" t="s">
        <v>2186</v>
      </c>
      <c r="C427" s="14">
        <v>4</v>
      </c>
      <c r="D427" s="14" t="s">
        <v>110</v>
      </c>
      <c r="E427" s="15" t="s">
        <v>6</v>
      </c>
      <c r="F427" s="16">
        <f>IFERROR(VLOOKUP($A427,'[1]Resultado Atuarial'!$A$6:$P$2143,14,FALSE),"")</f>
        <v>388792343.18000001</v>
      </c>
      <c r="G427" s="16">
        <f>IFERROR(VLOOKUP($A427,'[1]Resultado Atuarial'!$A$6:$P$2143,7,FALSE)+VLOOKUP($A427,'[1]Resultado Atuarial'!$A$6:$P$2143,11,FALSE),"")</f>
        <v>211799828.13999999</v>
      </c>
      <c r="H427" s="16">
        <f>IFERROR(VLOOKUP($A427,'[1]Resultado Atuarial'!$A$6:$P$2143,8,FALSE)+VLOOKUP($A427,'[1]Resultado Atuarial'!$A$6:$P$2143,12,FALSE),"")</f>
        <v>396638683.69999999</v>
      </c>
      <c r="I427" s="16">
        <f t="shared" si="18"/>
        <v>-219646168.65999997</v>
      </c>
      <c r="J427" s="17">
        <f t="shared" si="19"/>
        <v>1.835659389312666</v>
      </c>
      <c r="K427" s="17">
        <f t="shared" si="20"/>
        <v>0.63900022042365412</v>
      </c>
      <c r="L427" s="14" t="s">
        <v>2154</v>
      </c>
    </row>
    <row r="428" spans="1:12" ht="12.95" customHeight="1" x14ac:dyDescent="0.25">
      <c r="A428" s="13" t="s">
        <v>394</v>
      </c>
      <c r="B428" s="14" t="s">
        <v>2193</v>
      </c>
      <c r="C428" s="14">
        <v>7</v>
      </c>
      <c r="D428" s="14" t="s">
        <v>1976</v>
      </c>
      <c r="E428" s="15" t="s">
        <v>6</v>
      </c>
      <c r="F428" s="16">
        <f>IFERROR(VLOOKUP($A428,'[1]Resultado Atuarial'!$A$6:$P$2143,14,FALSE),"")</f>
        <v>6300734.0700000003</v>
      </c>
      <c r="G428" s="16">
        <f>IFERROR(VLOOKUP($A428,'[1]Resultado Atuarial'!$A$6:$P$2143,7,FALSE)+VLOOKUP($A428,'[1]Resultado Atuarial'!$A$6:$P$2143,11,FALSE),"")</f>
        <v>3525280.32</v>
      </c>
      <c r="H428" s="16">
        <f>IFERROR(VLOOKUP($A428,'[1]Resultado Atuarial'!$A$6:$P$2143,8,FALSE)+VLOOKUP($A428,'[1]Resultado Atuarial'!$A$6:$P$2143,12,FALSE),"")</f>
        <v>13275235.779999999</v>
      </c>
      <c r="I428" s="16">
        <f t="shared" si="18"/>
        <v>-10499782.029999999</v>
      </c>
      <c r="J428" s="17">
        <f t="shared" si="19"/>
        <v>1.7873001571687781</v>
      </c>
      <c r="K428" s="17">
        <f t="shared" si="20"/>
        <v>0.37503217356519192</v>
      </c>
      <c r="L428" s="14" t="s">
        <v>2154</v>
      </c>
    </row>
    <row r="429" spans="1:12" ht="12.95" customHeight="1" x14ac:dyDescent="0.25">
      <c r="A429" s="13" t="s">
        <v>395</v>
      </c>
      <c r="B429" s="14" t="s">
        <v>2187</v>
      </c>
      <c r="C429" s="14">
        <v>6</v>
      </c>
      <c r="D429" s="14" t="s">
        <v>110</v>
      </c>
      <c r="E429" s="15" t="s">
        <v>30</v>
      </c>
      <c r="F429" s="16">
        <f>IFERROR(VLOOKUP($A429,'[1]Resultado Atuarial'!$A$6:$P$2143,14,FALSE),"")</f>
        <v>15241021.029999999</v>
      </c>
      <c r="G429" s="16">
        <f>IFERROR(VLOOKUP($A429,'[1]Resultado Atuarial'!$A$6:$P$2143,7,FALSE)+VLOOKUP($A429,'[1]Resultado Atuarial'!$A$6:$P$2143,11,FALSE),"")</f>
        <v>47233082.399999999</v>
      </c>
      <c r="H429" s="16">
        <f>IFERROR(VLOOKUP($A429,'[1]Resultado Atuarial'!$A$6:$P$2143,8,FALSE)+VLOOKUP($A429,'[1]Resultado Atuarial'!$A$6:$P$2143,12,FALSE),"")</f>
        <v>13128825.52</v>
      </c>
      <c r="I429" s="16">
        <f t="shared" si="18"/>
        <v>-45120886.890000001</v>
      </c>
      <c r="J429" s="17">
        <f t="shared" si="19"/>
        <v>0.32267682428449768</v>
      </c>
      <c r="K429" s="17">
        <f t="shared" si="20"/>
        <v>0.25249402404906618</v>
      </c>
      <c r="L429" s="14" t="s">
        <v>2154</v>
      </c>
    </row>
    <row r="430" spans="1:12" ht="12.95" customHeight="1" x14ac:dyDescent="0.25">
      <c r="A430" s="13" t="s">
        <v>396</v>
      </c>
      <c r="B430" s="14" t="s">
        <v>2187</v>
      </c>
      <c r="C430" s="14">
        <v>5</v>
      </c>
      <c r="D430" s="14" t="s">
        <v>110</v>
      </c>
      <c r="E430" s="15" t="s">
        <v>6</v>
      </c>
      <c r="F430" s="16">
        <f>IFERROR(VLOOKUP($A430,'[1]Resultado Atuarial'!$A$6:$P$2143,14,FALSE),"")</f>
        <v>5708267.4399999985</v>
      </c>
      <c r="G430" s="16">
        <f>IFERROR(VLOOKUP($A430,'[1]Resultado Atuarial'!$A$6:$P$2143,7,FALSE)+VLOOKUP($A430,'[1]Resultado Atuarial'!$A$6:$P$2143,11,FALSE),"")</f>
        <v>98803489.280000001</v>
      </c>
      <c r="H430" s="16">
        <f>IFERROR(VLOOKUP($A430,'[1]Resultado Atuarial'!$A$6:$P$2143,8,FALSE)+VLOOKUP($A430,'[1]Resultado Atuarial'!$A$6:$P$2143,12,FALSE),"")</f>
        <v>56017327.450000003</v>
      </c>
      <c r="I430" s="16">
        <f t="shared" si="18"/>
        <v>-149112549.29000002</v>
      </c>
      <c r="J430" s="17">
        <f t="shared" si="19"/>
        <v>5.7773945855528377E-2</v>
      </c>
      <c r="K430" s="17">
        <f t="shared" si="20"/>
        <v>3.6870154547465922E-2</v>
      </c>
      <c r="L430" s="14" t="s">
        <v>2154</v>
      </c>
    </row>
    <row r="431" spans="1:12" ht="12.95" customHeight="1" x14ac:dyDescent="0.25">
      <c r="A431" s="13" t="s">
        <v>397</v>
      </c>
      <c r="B431" s="14" t="s">
        <v>2192</v>
      </c>
      <c r="C431" s="14">
        <v>8</v>
      </c>
      <c r="D431" s="14" t="s">
        <v>110</v>
      </c>
      <c r="E431" s="15" t="s">
        <v>6</v>
      </c>
      <c r="F431" s="16">
        <f>IFERROR(VLOOKUP($A431,'[1]Resultado Atuarial'!$A$6:$P$2143,14,FALSE),"")</f>
        <v>6511269.1500000004</v>
      </c>
      <c r="G431" s="16">
        <f>IFERROR(VLOOKUP($A431,'[1]Resultado Atuarial'!$A$6:$P$2143,7,FALSE)+VLOOKUP($A431,'[1]Resultado Atuarial'!$A$6:$P$2143,11,FALSE),"")</f>
        <v>706119.15</v>
      </c>
      <c r="H431" s="16">
        <f>IFERROR(VLOOKUP($A431,'[1]Resultado Atuarial'!$A$6:$P$2143,8,FALSE)+VLOOKUP($A431,'[1]Resultado Atuarial'!$A$6:$P$2143,12,FALSE),"")</f>
        <v>77886630.890000001</v>
      </c>
      <c r="I431" s="16">
        <f t="shared" si="18"/>
        <v>-72081480.890000001</v>
      </c>
      <c r="J431" s="17">
        <f t="shared" si="19"/>
        <v>9.2212045941538339</v>
      </c>
      <c r="K431" s="17">
        <f t="shared" si="20"/>
        <v>8.2848216237325592E-2</v>
      </c>
      <c r="L431" s="14" t="s">
        <v>2154</v>
      </c>
    </row>
    <row r="432" spans="1:12" ht="12.95" customHeight="1" x14ac:dyDescent="0.25">
      <c r="A432" s="13" t="s">
        <v>2018</v>
      </c>
      <c r="B432" s="14" t="s">
        <v>2195</v>
      </c>
      <c r="C432" s="14">
        <v>8</v>
      </c>
      <c r="D432" s="14" t="s">
        <v>1975</v>
      </c>
      <c r="E432" s="15" t="s">
        <v>2154</v>
      </c>
      <c r="F432" s="16" t="str">
        <f>IFERROR(VLOOKUP($A432,'[1]Resultado Atuarial'!$A$6:$P$2143,14,FALSE),"")</f>
        <v/>
      </c>
      <c r="G432" s="16" t="str">
        <f>IFERROR(VLOOKUP($A432,'[1]Resultado Atuarial'!$A$6:$P$2143,7,FALSE)+VLOOKUP($A432,'[1]Resultado Atuarial'!$A$6:$P$2143,11,FALSE),"")</f>
        <v/>
      </c>
      <c r="H432" s="16" t="str">
        <f>IFERROR(VLOOKUP($A432,'[1]Resultado Atuarial'!$A$6:$P$2143,8,FALSE)+VLOOKUP($A432,'[1]Resultado Atuarial'!$A$6:$P$2143,12,FALSE),"")</f>
        <v/>
      </c>
      <c r="I432" s="16" t="str">
        <f t="shared" si="18"/>
        <v/>
      </c>
      <c r="J432" s="17" t="str">
        <f t="shared" si="19"/>
        <v/>
      </c>
      <c r="K432" s="17" t="str">
        <f t="shared" si="20"/>
        <v/>
      </c>
      <c r="L432" s="14" t="s">
        <v>2154</v>
      </c>
    </row>
    <row r="433" spans="1:12" ht="12.95" customHeight="1" x14ac:dyDescent="0.25">
      <c r="A433" s="13" t="s">
        <v>398</v>
      </c>
      <c r="B433" s="14" t="s">
        <v>2185</v>
      </c>
      <c r="C433" s="14">
        <v>5</v>
      </c>
      <c r="D433" s="14" t="s">
        <v>1977</v>
      </c>
      <c r="E433" s="15" t="s">
        <v>6</v>
      </c>
      <c r="F433" s="16">
        <f>IFERROR(VLOOKUP($A433,'[1]Resultado Atuarial'!$A$6:$P$2143,14,FALSE),"")</f>
        <v>97616323.829999998</v>
      </c>
      <c r="G433" s="16">
        <f>IFERROR(VLOOKUP($A433,'[1]Resultado Atuarial'!$A$6:$P$2143,7,FALSE)+VLOOKUP($A433,'[1]Resultado Atuarial'!$A$6:$P$2143,11,FALSE),"")</f>
        <v>287421002.19</v>
      </c>
      <c r="H433" s="16">
        <f>IFERROR(VLOOKUP($A433,'[1]Resultado Atuarial'!$A$6:$P$2143,8,FALSE)+VLOOKUP($A433,'[1]Resultado Atuarial'!$A$6:$P$2143,12,FALSE),"")</f>
        <v>140846637.44</v>
      </c>
      <c r="I433" s="16">
        <f t="shared" si="18"/>
        <v>-330651315.80000001</v>
      </c>
      <c r="J433" s="17">
        <f t="shared" si="19"/>
        <v>0.33962836078857805</v>
      </c>
      <c r="K433" s="17">
        <f t="shared" si="20"/>
        <v>0.2279329904877595</v>
      </c>
      <c r="L433" s="14" t="s">
        <v>2154</v>
      </c>
    </row>
    <row r="434" spans="1:12" ht="12.95" customHeight="1" x14ac:dyDescent="0.25">
      <c r="A434" s="13" t="s">
        <v>399</v>
      </c>
      <c r="B434" s="14" t="s">
        <v>2187</v>
      </c>
      <c r="C434" s="14">
        <v>7</v>
      </c>
      <c r="D434" s="14" t="s">
        <v>110</v>
      </c>
      <c r="E434" s="15" t="s">
        <v>10</v>
      </c>
      <c r="F434" s="16">
        <f>IFERROR(VLOOKUP($A434,'[1]Resultado Atuarial'!$A$6:$P$2143,14,FALSE),"")</f>
        <v>881302.14</v>
      </c>
      <c r="G434" s="16">
        <f>IFERROR(VLOOKUP($A434,'[1]Resultado Atuarial'!$A$6:$P$2143,7,FALSE)+VLOOKUP($A434,'[1]Resultado Atuarial'!$A$6:$P$2143,11,FALSE),"")</f>
        <v>16617531.050000001</v>
      </c>
      <c r="H434" s="16">
        <f>IFERROR(VLOOKUP($A434,'[1]Resultado Atuarial'!$A$6:$P$2143,8,FALSE)+VLOOKUP($A434,'[1]Resultado Atuarial'!$A$6:$P$2143,12,FALSE),"")</f>
        <v>7869902.3799999999</v>
      </c>
      <c r="I434" s="16">
        <f t="shared" si="18"/>
        <v>-23606131.289999999</v>
      </c>
      <c r="J434" s="17">
        <f t="shared" si="19"/>
        <v>5.3034481316645413E-2</v>
      </c>
      <c r="K434" s="17">
        <f t="shared" si="20"/>
        <v>3.5989975940896313E-2</v>
      </c>
      <c r="L434" s="14" t="s">
        <v>2154</v>
      </c>
    </row>
    <row r="435" spans="1:12" ht="12.95" customHeight="1" x14ac:dyDescent="0.25">
      <c r="A435" s="13" t="s">
        <v>400</v>
      </c>
      <c r="B435" s="14" t="s">
        <v>2186</v>
      </c>
      <c r="C435" s="14">
        <v>6</v>
      </c>
      <c r="D435" s="14" t="s">
        <v>110</v>
      </c>
      <c r="E435" s="15" t="s">
        <v>10</v>
      </c>
      <c r="F435" s="16">
        <f>IFERROR(VLOOKUP($A435,'[1]Resultado Atuarial'!$A$6:$P$2143,14,FALSE),"")</f>
        <v>29759003.640000001</v>
      </c>
      <c r="G435" s="16">
        <f>IFERROR(VLOOKUP($A435,'[1]Resultado Atuarial'!$A$6:$P$2143,7,FALSE)+VLOOKUP($A435,'[1]Resultado Atuarial'!$A$6:$P$2143,11,FALSE),"")</f>
        <v>27548380.719999999</v>
      </c>
      <c r="H435" s="16">
        <f>IFERROR(VLOOKUP($A435,'[1]Resultado Atuarial'!$A$6:$P$2143,8,FALSE)+VLOOKUP($A435,'[1]Resultado Atuarial'!$A$6:$P$2143,12,FALSE),"")</f>
        <v>42549864.439999998</v>
      </c>
      <c r="I435" s="16">
        <f t="shared" si="18"/>
        <v>-40339241.519999996</v>
      </c>
      <c r="J435" s="17">
        <f t="shared" si="19"/>
        <v>1.0802451128604846</v>
      </c>
      <c r="K435" s="17">
        <f t="shared" si="20"/>
        <v>0.42453279068648231</v>
      </c>
      <c r="L435" s="14" t="s">
        <v>2154</v>
      </c>
    </row>
    <row r="436" spans="1:12" ht="12.95" customHeight="1" x14ac:dyDescent="0.25">
      <c r="A436" s="13" t="s">
        <v>401</v>
      </c>
      <c r="B436" s="14" t="s">
        <v>2192</v>
      </c>
      <c r="C436" s="14">
        <v>6</v>
      </c>
      <c r="D436" s="14" t="s">
        <v>110</v>
      </c>
      <c r="E436" s="15" t="s">
        <v>6</v>
      </c>
      <c r="F436" s="16">
        <f>IFERROR(VLOOKUP($A436,'[1]Resultado Atuarial'!$A$6:$P$2143,14,FALSE),"")</f>
        <v>90369815.609999999</v>
      </c>
      <c r="G436" s="16">
        <f>IFERROR(VLOOKUP($A436,'[1]Resultado Atuarial'!$A$6:$P$2143,7,FALSE)+VLOOKUP($A436,'[1]Resultado Atuarial'!$A$6:$P$2143,11,FALSE),"")</f>
        <v>41075657.530000001</v>
      </c>
      <c r="H436" s="16">
        <f>IFERROR(VLOOKUP($A436,'[1]Resultado Atuarial'!$A$6:$P$2143,8,FALSE)+VLOOKUP($A436,'[1]Resultado Atuarial'!$A$6:$P$2143,12,FALSE),"")</f>
        <v>105122268.03</v>
      </c>
      <c r="I436" s="16">
        <f t="shared" si="18"/>
        <v>-55828109.950000003</v>
      </c>
      <c r="J436" s="17">
        <f t="shared" si="19"/>
        <v>2.2000820204520775</v>
      </c>
      <c r="K436" s="17">
        <f t="shared" si="20"/>
        <v>0.6181333645046283</v>
      </c>
      <c r="L436" s="14" t="s">
        <v>2154</v>
      </c>
    </row>
    <row r="437" spans="1:12" ht="12.95" customHeight="1" x14ac:dyDescent="0.25">
      <c r="A437" s="13" t="s">
        <v>402</v>
      </c>
      <c r="B437" s="14" t="s">
        <v>2189</v>
      </c>
      <c r="C437" s="14">
        <v>3</v>
      </c>
      <c r="D437" s="14" t="s">
        <v>110</v>
      </c>
      <c r="E437" s="15" t="s">
        <v>6</v>
      </c>
      <c r="F437" s="16">
        <f>IFERROR(VLOOKUP($A437,'[1]Resultado Atuarial'!$A$6:$P$2143,14,FALSE),"")</f>
        <v>235776671.46000001</v>
      </c>
      <c r="G437" s="16">
        <f>IFERROR(VLOOKUP($A437,'[1]Resultado Atuarial'!$A$6:$P$2143,7,FALSE)+VLOOKUP($A437,'[1]Resultado Atuarial'!$A$6:$P$2143,11,FALSE),"")</f>
        <v>990073103.2299999</v>
      </c>
      <c r="H437" s="16">
        <f>IFERROR(VLOOKUP($A437,'[1]Resultado Atuarial'!$A$6:$P$2143,8,FALSE)+VLOOKUP($A437,'[1]Resultado Atuarial'!$A$6:$P$2143,12,FALSE),"")</f>
        <v>629890590.05999994</v>
      </c>
      <c r="I437" s="16">
        <f t="shared" si="18"/>
        <v>-1384187021.8299999</v>
      </c>
      <c r="J437" s="17">
        <f t="shared" si="19"/>
        <v>0.23814066930088867</v>
      </c>
      <c r="K437" s="17">
        <f t="shared" si="20"/>
        <v>0.14554441709811342</v>
      </c>
      <c r="L437" s="14" t="s">
        <v>2154</v>
      </c>
    </row>
    <row r="438" spans="1:12" ht="12.95" customHeight="1" x14ac:dyDescent="0.25">
      <c r="A438" s="13" t="s">
        <v>2019</v>
      </c>
      <c r="B438" s="14" t="s">
        <v>2178</v>
      </c>
      <c r="C438" s="14">
        <v>8</v>
      </c>
      <c r="D438" s="14" t="s">
        <v>1976</v>
      </c>
      <c r="E438" s="15" t="s">
        <v>2154</v>
      </c>
      <c r="F438" s="16" t="str">
        <f>IFERROR(VLOOKUP($A438,'[1]Resultado Atuarial'!$A$6:$P$2143,14,FALSE),"")</f>
        <v/>
      </c>
      <c r="G438" s="16" t="str">
        <f>IFERROR(VLOOKUP($A438,'[1]Resultado Atuarial'!$A$6:$P$2143,7,FALSE)+VLOOKUP($A438,'[1]Resultado Atuarial'!$A$6:$P$2143,11,FALSE),"")</f>
        <v/>
      </c>
      <c r="H438" s="16" t="str">
        <f>IFERROR(VLOOKUP($A438,'[1]Resultado Atuarial'!$A$6:$P$2143,8,FALSE)+VLOOKUP($A438,'[1]Resultado Atuarial'!$A$6:$P$2143,12,FALSE),"")</f>
        <v/>
      </c>
      <c r="I438" s="16" t="str">
        <f t="shared" si="18"/>
        <v/>
      </c>
      <c r="J438" s="17" t="str">
        <f t="shared" si="19"/>
        <v/>
      </c>
      <c r="K438" s="17" t="str">
        <f t="shared" si="20"/>
        <v/>
      </c>
      <c r="L438" s="14" t="s">
        <v>2154</v>
      </c>
    </row>
    <row r="439" spans="1:12" ht="12.95" customHeight="1" x14ac:dyDescent="0.25">
      <c r="A439" s="13" t="s">
        <v>403</v>
      </c>
      <c r="B439" s="14" t="s">
        <v>2178</v>
      </c>
      <c r="C439" s="14">
        <v>5</v>
      </c>
      <c r="D439" s="14" t="s">
        <v>1976</v>
      </c>
      <c r="E439" s="15" t="s">
        <v>6</v>
      </c>
      <c r="F439" s="16">
        <f>IFERROR(VLOOKUP($A439,'[1]Resultado Atuarial'!$A$6:$P$2143,14,FALSE),"")</f>
        <v>19465437.309999999</v>
      </c>
      <c r="G439" s="16">
        <f>IFERROR(VLOOKUP($A439,'[1]Resultado Atuarial'!$A$6:$P$2143,7,FALSE)+VLOOKUP($A439,'[1]Resultado Atuarial'!$A$6:$P$2143,11,FALSE),"")</f>
        <v>15455309.84</v>
      </c>
      <c r="H439" s="16">
        <f>IFERROR(VLOOKUP($A439,'[1]Resultado Atuarial'!$A$6:$P$2143,8,FALSE)+VLOOKUP($A439,'[1]Resultado Atuarial'!$A$6:$P$2143,12,FALSE),"")</f>
        <v>62245378.030000001</v>
      </c>
      <c r="I439" s="16">
        <f t="shared" si="18"/>
        <v>-58235250.560000002</v>
      </c>
      <c r="J439" s="17">
        <f t="shared" si="19"/>
        <v>1.2594660030445561</v>
      </c>
      <c r="K439" s="17">
        <f t="shared" si="20"/>
        <v>0.2505182108885235</v>
      </c>
      <c r="L439" s="14" t="s">
        <v>2154</v>
      </c>
    </row>
    <row r="440" spans="1:12" ht="12.95" customHeight="1" x14ac:dyDescent="0.25">
      <c r="A440" s="13" t="s">
        <v>404</v>
      </c>
      <c r="B440" s="14" t="s">
        <v>2179</v>
      </c>
      <c r="C440" s="14">
        <v>7</v>
      </c>
      <c r="D440" s="14" t="s">
        <v>1974</v>
      </c>
      <c r="E440" s="15" t="s">
        <v>6</v>
      </c>
      <c r="F440" s="16">
        <f>IFERROR(VLOOKUP($A440,'[1]Resultado Atuarial'!$A$6:$P$2143,14,FALSE),"")</f>
        <v>21075951.699999999</v>
      </c>
      <c r="G440" s="16">
        <f>IFERROR(VLOOKUP($A440,'[1]Resultado Atuarial'!$A$6:$P$2143,7,FALSE)+VLOOKUP($A440,'[1]Resultado Atuarial'!$A$6:$P$2143,11,FALSE),"")</f>
        <v>16113206.5</v>
      </c>
      <c r="H440" s="16">
        <f>IFERROR(VLOOKUP($A440,'[1]Resultado Atuarial'!$A$6:$P$2143,8,FALSE)+VLOOKUP($A440,'[1]Resultado Atuarial'!$A$6:$P$2143,12,FALSE),"")</f>
        <v>28409945.059999999</v>
      </c>
      <c r="I440" s="16">
        <f t="shared" si="18"/>
        <v>-23447199.859999999</v>
      </c>
      <c r="J440" s="17">
        <f t="shared" si="19"/>
        <v>1.3079924036224571</v>
      </c>
      <c r="K440" s="17">
        <f t="shared" si="20"/>
        <v>0.47337061644429551</v>
      </c>
      <c r="L440" s="14" t="s">
        <v>2154</v>
      </c>
    </row>
    <row r="441" spans="1:12" ht="12.95" customHeight="1" x14ac:dyDescent="0.25">
      <c r="A441" s="13" t="s">
        <v>405</v>
      </c>
      <c r="B441" s="14" t="s">
        <v>2185</v>
      </c>
      <c r="C441" s="14">
        <v>6</v>
      </c>
      <c r="D441" s="14" t="s">
        <v>1977</v>
      </c>
      <c r="E441" s="15" t="s">
        <v>6</v>
      </c>
      <c r="F441" s="16">
        <f>IFERROR(VLOOKUP($A441,'[1]Resultado Atuarial'!$A$6:$P$2143,14,FALSE),"")</f>
        <v>86260395.900000006</v>
      </c>
      <c r="G441" s="16">
        <f>IFERROR(VLOOKUP($A441,'[1]Resultado Atuarial'!$A$6:$P$2143,7,FALSE)+VLOOKUP($A441,'[1]Resultado Atuarial'!$A$6:$P$2143,11,FALSE),"")</f>
        <v>98899427.540000007</v>
      </c>
      <c r="H441" s="16">
        <f>IFERROR(VLOOKUP($A441,'[1]Resultado Atuarial'!$A$6:$P$2143,8,FALSE)+VLOOKUP($A441,'[1]Resultado Atuarial'!$A$6:$P$2143,12,FALSE),"")</f>
        <v>76071101.430000007</v>
      </c>
      <c r="I441" s="16">
        <f t="shared" si="18"/>
        <v>-88710133.070000008</v>
      </c>
      <c r="J441" s="17">
        <f t="shared" si="19"/>
        <v>0.87220318707215849</v>
      </c>
      <c r="K441" s="17">
        <f t="shared" si="20"/>
        <v>0.49299957202958433</v>
      </c>
      <c r="L441" s="14" t="s">
        <v>2154</v>
      </c>
    </row>
    <row r="442" spans="1:12" ht="12.95" customHeight="1" x14ac:dyDescent="0.25">
      <c r="A442" s="13" t="s">
        <v>406</v>
      </c>
      <c r="B442" s="14" t="s">
        <v>2187</v>
      </c>
      <c r="C442" s="14">
        <v>6</v>
      </c>
      <c r="D442" s="14" t="s">
        <v>110</v>
      </c>
      <c r="E442" s="15" t="s">
        <v>10</v>
      </c>
      <c r="F442" s="16">
        <f>IFERROR(VLOOKUP($A442,'[1]Resultado Atuarial'!$A$6:$P$2143,14,FALSE),"")</f>
        <v>26388399.960000001</v>
      </c>
      <c r="G442" s="16">
        <f>IFERROR(VLOOKUP($A442,'[1]Resultado Atuarial'!$A$6:$P$2143,7,FALSE)+VLOOKUP($A442,'[1]Resultado Atuarial'!$A$6:$P$2143,11,FALSE),"")</f>
        <v>57445019.25</v>
      </c>
      <c r="H442" s="16">
        <f>IFERROR(VLOOKUP($A442,'[1]Resultado Atuarial'!$A$6:$P$2143,8,FALSE)+VLOOKUP($A442,'[1]Resultado Atuarial'!$A$6:$P$2143,12,FALSE),"")</f>
        <v>60239000.310000002</v>
      </c>
      <c r="I442" s="16">
        <f t="shared" si="18"/>
        <v>-91295619.599999994</v>
      </c>
      <c r="J442" s="17">
        <f t="shared" si="19"/>
        <v>0.45936793658572933</v>
      </c>
      <c r="K442" s="17">
        <f t="shared" si="20"/>
        <v>0.22423095385984962</v>
      </c>
      <c r="L442" s="14" t="s">
        <v>2154</v>
      </c>
    </row>
    <row r="443" spans="1:12" ht="12.95" customHeight="1" x14ac:dyDescent="0.25">
      <c r="A443" s="13" t="s">
        <v>407</v>
      </c>
      <c r="B443" s="14" t="s">
        <v>2187</v>
      </c>
      <c r="C443" s="14">
        <v>7</v>
      </c>
      <c r="D443" s="14" t="s">
        <v>110</v>
      </c>
      <c r="E443" s="15" t="s">
        <v>10</v>
      </c>
      <c r="F443" s="16">
        <f>IFERROR(VLOOKUP($A443,'[1]Resultado Atuarial'!$A$6:$P$2143,14,FALSE),"")</f>
        <v>11736531.130000001</v>
      </c>
      <c r="G443" s="16">
        <f>IFERROR(VLOOKUP($A443,'[1]Resultado Atuarial'!$A$6:$P$2143,7,FALSE)+VLOOKUP($A443,'[1]Resultado Atuarial'!$A$6:$P$2143,11,FALSE),"")</f>
        <v>12373098.199999999</v>
      </c>
      <c r="H443" s="16">
        <f>IFERROR(VLOOKUP($A443,'[1]Resultado Atuarial'!$A$6:$P$2143,8,FALSE)+VLOOKUP($A443,'[1]Resultado Atuarial'!$A$6:$P$2143,12,FALSE),"")</f>
        <v>15654148.41</v>
      </c>
      <c r="I443" s="16">
        <f t="shared" si="18"/>
        <v>-16290715.479999999</v>
      </c>
      <c r="J443" s="17">
        <f t="shared" si="19"/>
        <v>0.94855233024821561</v>
      </c>
      <c r="K443" s="17">
        <f t="shared" si="20"/>
        <v>0.41875433906563114</v>
      </c>
      <c r="L443" s="14" t="s">
        <v>2154</v>
      </c>
    </row>
    <row r="444" spans="1:12" ht="12.95" customHeight="1" x14ac:dyDescent="0.25">
      <c r="A444" s="13" t="s">
        <v>408</v>
      </c>
      <c r="B444" s="14" t="s">
        <v>2192</v>
      </c>
      <c r="C444" s="14">
        <v>5</v>
      </c>
      <c r="D444" s="14" t="s">
        <v>110</v>
      </c>
      <c r="E444" s="15" t="s">
        <v>6</v>
      </c>
      <c r="F444" s="16">
        <f>IFERROR(VLOOKUP($A444,'[1]Resultado Atuarial'!$A$6:$P$2143,14,FALSE),"")</f>
        <v>24613239.32</v>
      </c>
      <c r="G444" s="16">
        <f>IFERROR(VLOOKUP($A444,'[1]Resultado Atuarial'!$A$6:$P$2143,7,FALSE)+VLOOKUP($A444,'[1]Resultado Atuarial'!$A$6:$P$2143,11,FALSE),"")</f>
        <v>66699298.799999997</v>
      </c>
      <c r="H444" s="16">
        <f>IFERROR(VLOOKUP($A444,'[1]Resultado Atuarial'!$A$6:$P$2143,8,FALSE)+VLOOKUP($A444,'[1]Resultado Atuarial'!$A$6:$P$2143,12,FALSE),"")</f>
        <v>78234215.5</v>
      </c>
      <c r="I444" s="16">
        <f t="shared" si="18"/>
        <v>-120320274.97999999</v>
      </c>
      <c r="J444" s="17">
        <f t="shared" si="19"/>
        <v>0.369017962149851</v>
      </c>
      <c r="K444" s="17">
        <f t="shared" si="20"/>
        <v>0.16982434627958234</v>
      </c>
      <c r="L444" s="14" t="s">
        <v>2154</v>
      </c>
    </row>
    <row r="445" spans="1:12" ht="12.95" customHeight="1" x14ac:dyDescent="0.25">
      <c r="A445" s="13" t="s">
        <v>409</v>
      </c>
      <c r="B445" s="14" t="s">
        <v>2187</v>
      </c>
      <c r="C445" s="14">
        <v>6</v>
      </c>
      <c r="D445" s="14" t="s">
        <v>110</v>
      </c>
      <c r="E445" s="15" t="s">
        <v>6</v>
      </c>
      <c r="F445" s="16">
        <f>IFERROR(VLOOKUP($A445,'[1]Resultado Atuarial'!$A$6:$P$2143,14,FALSE),"")</f>
        <v>24251988.829999998</v>
      </c>
      <c r="G445" s="16">
        <f>IFERROR(VLOOKUP($A445,'[1]Resultado Atuarial'!$A$6:$P$2143,7,FALSE)+VLOOKUP($A445,'[1]Resultado Atuarial'!$A$6:$P$2143,11,FALSE),"")</f>
        <v>47720964.409999996</v>
      </c>
      <c r="H445" s="16">
        <f>IFERROR(VLOOKUP($A445,'[1]Resultado Atuarial'!$A$6:$P$2143,8,FALSE)+VLOOKUP($A445,'[1]Resultado Atuarial'!$A$6:$P$2143,12,FALSE),"")</f>
        <v>34786875.939999998</v>
      </c>
      <c r="I445" s="16">
        <f t="shared" si="18"/>
        <v>-58255851.519999996</v>
      </c>
      <c r="J445" s="17">
        <f t="shared" si="19"/>
        <v>0.50820408032068098</v>
      </c>
      <c r="K445" s="17">
        <f t="shared" si="20"/>
        <v>0.2939355669367002</v>
      </c>
      <c r="L445" s="14" t="s">
        <v>2154</v>
      </c>
    </row>
    <row r="446" spans="1:12" ht="12.95" customHeight="1" x14ac:dyDescent="0.25">
      <c r="A446" s="13" t="s">
        <v>410</v>
      </c>
      <c r="B446" s="14" t="s">
        <v>2187</v>
      </c>
      <c r="C446" s="14">
        <v>5</v>
      </c>
      <c r="D446" s="14" t="s">
        <v>110</v>
      </c>
      <c r="E446" s="15" t="s">
        <v>10</v>
      </c>
      <c r="F446" s="16">
        <f>IFERROR(VLOOKUP($A446,'[1]Resultado Atuarial'!$A$6:$P$2143,14,FALSE),"")</f>
        <v>26333081.77</v>
      </c>
      <c r="G446" s="16">
        <f>IFERROR(VLOOKUP($A446,'[1]Resultado Atuarial'!$A$6:$P$2143,7,FALSE)+VLOOKUP($A446,'[1]Resultado Atuarial'!$A$6:$P$2143,11,FALSE),"")</f>
        <v>70941235.870000005</v>
      </c>
      <c r="H446" s="16">
        <f>IFERROR(VLOOKUP($A446,'[1]Resultado Atuarial'!$A$6:$P$2143,8,FALSE)+VLOOKUP($A446,'[1]Resultado Atuarial'!$A$6:$P$2143,12,FALSE),"")</f>
        <v>57452914.409999996</v>
      </c>
      <c r="I446" s="16">
        <f t="shared" si="18"/>
        <v>-102061068.51000001</v>
      </c>
      <c r="J446" s="17">
        <f t="shared" si="19"/>
        <v>0.37119570087918174</v>
      </c>
      <c r="K446" s="17">
        <f t="shared" si="20"/>
        <v>0.20509565048386719</v>
      </c>
      <c r="L446" s="14" t="s">
        <v>2154</v>
      </c>
    </row>
    <row r="447" spans="1:12" ht="12.95" customHeight="1" x14ac:dyDescent="0.25">
      <c r="A447" s="13" t="s">
        <v>411</v>
      </c>
      <c r="B447" s="14" t="s">
        <v>2174</v>
      </c>
      <c r="C447" s="14">
        <v>7</v>
      </c>
      <c r="D447" s="14" t="s">
        <v>1974</v>
      </c>
      <c r="E447" s="15" t="s">
        <v>10</v>
      </c>
      <c r="F447" s="16">
        <f>IFERROR(VLOOKUP($A447,'[1]Resultado Atuarial'!$A$6:$P$2143,14,FALSE),"")</f>
        <v>118852.05</v>
      </c>
      <c r="G447" s="16">
        <f>IFERROR(VLOOKUP($A447,'[1]Resultado Atuarial'!$A$6:$P$2143,7,FALSE)+VLOOKUP($A447,'[1]Resultado Atuarial'!$A$6:$P$2143,11,FALSE),"")</f>
        <v>25369547.57</v>
      </c>
      <c r="H447" s="16">
        <f>IFERROR(VLOOKUP($A447,'[1]Resultado Atuarial'!$A$6:$P$2143,8,FALSE)+VLOOKUP($A447,'[1]Resultado Atuarial'!$A$6:$P$2143,12,FALSE),"")</f>
        <v>29303266.57</v>
      </c>
      <c r="I447" s="16">
        <f t="shared" si="18"/>
        <v>-54553962.090000004</v>
      </c>
      <c r="J447" s="17">
        <f t="shared" si="19"/>
        <v>4.6848312793936042E-3</v>
      </c>
      <c r="K447" s="17">
        <f t="shared" si="20"/>
        <v>2.1738784050086947E-3</v>
      </c>
      <c r="L447" s="14" t="s">
        <v>2154</v>
      </c>
    </row>
    <row r="448" spans="1:12" ht="12.95" customHeight="1" x14ac:dyDescent="0.25">
      <c r="A448" s="13" t="s">
        <v>412</v>
      </c>
      <c r="B448" s="14" t="s">
        <v>2181</v>
      </c>
      <c r="C448" s="14">
        <v>7</v>
      </c>
      <c r="D448" s="14" t="s">
        <v>1976</v>
      </c>
      <c r="E448" s="15" t="s">
        <v>10</v>
      </c>
      <c r="F448" s="16">
        <f>IFERROR(VLOOKUP($A448,'[1]Resultado Atuarial'!$A$6:$P$2143,14,FALSE),"")</f>
        <v>6603173.4500000002</v>
      </c>
      <c r="G448" s="16">
        <f>IFERROR(VLOOKUP($A448,'[1]Resultado Atuarial'!$A$6:$P$2143,7,FALSE)+VLOOKUP($A448,'[1]Resultado Atuarial'!$A$6:$P$2143,11,FALSE),"")</f>
        <v>22469054.02</v>
      </c>
      <c r="H448" s="16">
        <f>IFERROR(VLOOKUP($A448,'[1]Resultado Atuarial'!$A$6:$P$2143,8,FALSE)+VLOOKUP($A448,'[1]Resultado Atuarial'!$A$6:$P$2143,12,FALSE),"")</f>
        <v>44810577.340000004</v>
      </c>
      <c r="I448" s="16">
        <f t="shared" si="18"/>
        <v>-60676457.910000004</v>
      </c>
      <c r="J448" s="17">
        <f t="shared" si="19"/>
        <v>0.29387856934797651</v>
      </c>
      <c r="K448" s="17">
        <f t="shared" si="20"/>
        <v>9.8145208535221087E-2</v>
      </c>
      <c r="L448" s="14" t="s">
        <v>2154</v>
      </c>
    </row>
    <row r="449" spans="1:12" ht="12.95" customHeight="1" x14ac:dyDescent="0.25">
      <c r="A449" s="13" t="s">
        <v>2020</v>
      </c>
      <c r="B449" s="14" t="s">
        <v>2194</v>
      </c>
      <c r="C449" s="14">
        <v>8</v>
      </c>
      <c r="D449" s="14" t="s">
        <v>1976</v>
      </c>
      <c r="E449" s="15" t="s">
        <v>2154</v>
      </c>
      <c r="F449" s="16" t="str">
        <f>IFERROR(VLOOKUP($A449,'[1]Resultado Atuarial'!$A$6:$P$2143,14,FALSE),"")</f>
        <v/>
      </c>
      <c r="G449" s="16" t="str">
        <f>IFERROR(VLOOKUP($A449,'[1]Resultado Atuarial'!$A$6:$P$2143,7,FALSE)+VLOOKUP($A449,'[1]Resultado Atuarial'!$A$6:$P$2143,11,FALSE),"")</f>
        <v/>
      </c>
      <c r="H449" s="16" t="str">
        <f>IFERROR(VLOOKUP($A449,'[1]Resultado Atuarial'!$A$6:$P$2143,8,FALSE)+VLOOKUP($A449,'[1]Resultado Atuarial'!$A$6:$P$2143,12,FALSE),"")</f>
        <v/>
      </c>
      <c r="I449" s="16" t="str">
        <f t="shared" si="18"/>
        <v/>
      </c>
      <c r="J449" s="17" t="str">
        <f t="shared" si="19"/>
        <v/>
      </c>
      <c r="K449" s="17" t="str">
        <f t="shared" si="20"/>
        <v/>
      </c>
      <c r="L449" s="14" t="s">
        <v>2154</v>
      </c>
    </row>
    <row r="450" spans="1:12" ht="12.95" customHeight="1" x14ac:dyDescent="0.25">
      <c r="A450" s="13" t="s">
        <v>413</v>
      </c>
      <c r="B450" s="14" t="s">
        <v>2177</v>
      </c>
      <c r="C450" s="14">
        <v>6</v>
      </c>
      <c r="D450" s="14" t="s">
        <v>1976</v>
      </c>
      <c r="E450" s="15" t="s">
        <v>10</v>
      </c>
      <c r="F450" s="16">
        <f>IFERROR(VLOOKUP($A450,'[1]Resultado Atuarial'!$A$6:$P$2143,14,FALSE),"")</f>
        <v>20157037.489999998</v>
      </c>
      <c r="G450" s="16">
        <f>IFERROR(VLOOKUP($A450,'[1]Resultado Atuarial'!$A$6:$P$2143,7,FALSE)+VLOOKUP($A450,'[1]Resultado Atuarial'!$A$6:$P$2143,11,FALSE),"")</f>
        <v>12485471.699999999</v>
      </c>
      <c r="H450" s="16">
        <f>IFERROR(VLOOKUP($A450,'[1]Resultado Atuarial'!$A$6:$P$2143,8,FALSE)+VLOOKUP($A450,'[1]Resultado Atuarial'!$A$6:$P$2143,12,FALSE),"")</f>
        <v>79708728.959999993</v>
      </c>
      <c r="I450" s="16">
        <f t="shared" si="18"/>
        <v>-72037163.169999987</v>
      </c>
      <c r="J450" s="17">
        <f t="shared" si="19"/>
        <v>1.6144394039994501</v>
      </c>
      <c r="K450" s="17">
        <f t="shared" si="20"/>
        <v>0.21863671842371607</v>
      </c>
      <c r="L450" s="14" t="s">
        <v>2154</v>
      </c>
    </row>
    <row r="451" spans="1:12" ht="12.95" customHeight="1" x14ac:dyDescent="0.25">
      <c r="A451" s="13" t="s">
        <v>414</v>
      </c>
      <c r="B451" s="14" t="s">
        <v>2181</v>
      </c>
      <c r="C451" s="14">
        <v>5</v>
      </c>
      <c r="D451" s="14" t="s">
        <v>1976</v>
      </c>
      <c r="E451" s="15" t="s">
        <v>10</v>
      </c>
      <c r="F451" s="16">
        <f>IFERROR(VLOOKUP($A451,'[1]Resultado Atuarial'!$A$6:$P$2143,14,FALSE),"")</f>
        <v>972732.6</v>
      </c>
      <c r="G451" s="16">
        <f>IFERROR(VLOOKUP($A451,'[1]Resultado Atuarial'!$A$6:$P$2143,7,FALSE)+VLOOKUP($A451,'[1]Resultado Atuarial'!$A$6:$P$2143,11,FALSE),"")</f>
        <v>205734809.19999999</v>
      </c>
      <c r="H451" s="16">
        <f>IFERROR(VLOOKUP($A451,'[1]Resultado Atuarial'!$A$6:$P$2143,8,FALSE)+VLOOKUP($A451,'[1]Resultado Atuarial'!$A$6:$P$2143,12,FALSE),"")</f>
        <v>96495792.040000007</v>
      </c>
      <c r="I451" s="16">
        <f t="shared" si="18"/>
        <v>-301257868.63999999</v>
      </c>
      <c r="J451" s="17">
        <f t="shared" si="19"/>
        <v>4.7280895429532401E-3</v>
      </c>
      <c r="K451" s="17">
        <f t="shared" si="20"/>
        <v>3.2185112824745276E-3</v>
      </c>
      <c r="L451" s="14" t="s">
        <v>2154</v>
      </c>
    </row>
    <row r="452" spans="1:12" ht="12.95" customHeight="1" x14ac:dyDescent="0.25">
      <c r="A452" s="13" t="s">
        <v>415</v>
      </c>
      <c r="B452" s="14" t="s">
        <v>2181</v>
      </c>
      <c r="C452" s="14">
        <v>3</v>
      </c>
      <c r="D452" s="14" t="s">
        <v>1976</v>
      </c>
      <c r="E452" s="15" t="s">
        <v>6</v>
      </c>
      <c r="F452" s="16">
        <f>IFERROR(VLOOKUP($A452,'[1]Resultado Atuarial'!$A$6:$P$2143,14,FALSE),"")</f>
        <v>89662167.560000002</v>
      </c>
      <c r="G452" s="16">
        <f>IFERROR(VLOOKUP($A452,'[1]Resultado Atuarial'!$A$6:$P$2143,7,FALSE)+VLOOKUP($A452,'[1]Resultado Atuarial'!$A$6:$P$2143,11,FALSE),"")</f>
        <v>520402855.54000002</v>
      </c>
      <c r="H452" s="16">
        <f>IFERROR(VLOOKUP($A452,'[1]Resultado Atuarial'!$A$6:$P$2143,8,FALSE)+VLOOKUP($A452,'[1]Resultado Atuarial'!$A$6:$P$2143,12,FALSE),"")</f>
        <v>328091749.41000003</v>
      </c>
      <c r="I452" s="16">
        <f t="shared" si="18"/>
        <v>-758832437.3900001</v>
      </c>
      <c r="J452" s="17">
        <f t="shared" si="19"/>
        <v>0.17229376550396014</v>
      </c>
      <c r="K452" s="17">
        <f t="shared" si="20"/>
        <v>0.10567205381969824</v>
      </c>
      <c r="L452" s="14" t="s">
        <v>2154</v>
      </c>
    </row>
    <row r="453" spans="1:12" ht="12.95" customHeight="1" x14ac:dyDescent="0.25">
      <c r="A453" s="13" t="s">
        <v>416</v>
      </c>
      <c r="B453" s="14" t="s">
        <v>2187</v>
      </c>
      <c r="C453" s="14">
        <v>7</v>
      </c>
      <c r="D453" s="14" t="s">
        <v>110</v>
      </c>
      <c r="E453" s="15" t="s">
        <v>6</v>
      </c>
      <c r="F453" s="16">
        <f>IFERROR(VLOOKUP($A453,'[1]Resultado Atuarial'!$A$6:$P$2143,14,FALSE),"")</f>
        <v>11472422.060000001</v>
      </c>
      <c r="G453" s="16">
        <f>IFERROR(VLOOKUP($A453,'[1]Resultado Atuarial'!$A$6:$P$2143,7,FALSE)+VLOOKUP($A453,'[1]Resultado Atuarial'!$A$6:$P$2143,11,FALSE),"")</f>
        <v>9460790.3100000005</v>
      </c>
      <c r="H453" s="16">
        <f>IFERROR(VLOOKUP($A453,'[1]Resultado Atuarial'!$A$6:$P$2143,8,FALSE)+VLOOKUP($A453,'[1]Resultado Atuarial'!$A$6:$P$2143,12,FALSE),"")</f>
        <v>15060066.41</v>
      </c>
      <c r="I453" s="16">
        <f t="shared" si="18"/>
        <v>-13048434.66</v>
      </c>
      <c r="J453" s="17">
        <f t="shared" si="19"/>
        <v>1.2126282989142796</v>
      </c>
      <c r="K453" s="17">
        <f t="shared" si="20"/>
        <v>0.46786383489785349</v>
      </c>
      <c r="L453" s="14" t="s">
        <v>2154</v>
      </c>
    </row>
    <row r="454" spans="1:12" ht="12.95" customHeight="1" x14ac:dyDescent="0.25">
      <c r="A454" s="13" t="s">
        <v>417</v>
      </c>
      <c r="B454" s="14" t="s">
        <v>2178</v>
      </c>
      <c r="C454" s="14">
        <v>5</v>
      </c>
      <c r="D454" s="14" t="s">
        <v>1976</v>
      </c>
      <c r="E454" s="15" t="s">
        <v>6</v>
      </c>
      <c r="F454" s="16">
        <f>IFERROR(VLOOKUP($A454,'[1]Resultado Atuarial'!$A$6:$P$2143,14,FALSE),"")</f>
        <v>27560237.98</v>
      </c>
      <c r="G454" s="16">
        <f>IFERROR(VLOOKUP($A454,'[1]Resultado Atuarial'!$A$6:$P$2143,7,FALSE)+VLOOKUP($A454,'[1]Resultado Atuarial'!$A$6:$P$2143,11,FALSE),"")</f>
        <v>60826698.689999998</v>
      </c>
      <c r="H454" s="16">
        <f>IFERROR(VLOOKUP($A454,'[1]Resultado Atuarial'!$A$6:$P$2143,8,FALSE)+VLOOKUP($A454,'[1]Resultado Atuarial'!$A$6:$P$2143,12,FALSE),"")</f>
        <v>120349265.09999999</v>
      </c>
      <c r="I454" s="16">
        <f t="shared" ref="I454:I517" si="21">IFERROR(F454-G454-H454,"")</f>
        <v>-153615725.81</v>
      </c>
      <c r="J454" s="17">
        <f t="shared" ref="J454:J517" si="22">IFERROR(F454/G454,"")</f>
        <v>0.45309442355994484</v>
      </c>
      <c r="K454" s="17">
        <f t="shared" ref="K454:K517" si="23">IFERROR(F454/(G454+H454),"")</f>
        <v>0.15211862215864855</v>
      </c>
      <c r="L454" s="14" t="s">
        <v>2154</v>
      </c>
    </row>
    <row r="455" spans="1:12" ht="12.95" customHeight="1" x14ac:dyDescent="0.25">
      <c r="A455" s="13" t="s">
        <v>418</v>
      </c>
      <c r="B455" s="14" t="s">
        <v>2180</v>
      </c>
      <c r="C455" s="14">
        <v>3</v>
      </c>
      <c r="D455" s="14" t="s">
        <v>1977</v>
      </c>
      <c r="E455" s="15" t="s">
        <v>10</v>
      </c>
      <c r="F455" s="16">
        <f>IFERROR(VLOOKUP($A455,'[1]Resultado Atuarial'!$A$6:$P$2143,14,FALSE),"")</f>
        <v>278950053.25</v>
      </c>
      <c r="G455" s="16">
        <f>IFERROR(VLOOKUP($A455,'[1]Resultado Atuarial'!$A$6:$P$2143,7,FALSE)+VLOOKUP($A455,'[1]Resultado Atuarial'!$A$6:$P$2143,11,FALSE),"")</f>
        <v>928438992.63999999</v>
      </c>
      <c r="H455" s="16">
        <f>IFERROR(VLOOKUP($A455,'[1]Resultado Atuarial'!$A$6:$P$2143,8,FALSE)+VLOOKUP($A455,'[1]Resultado Atuarial'!$A$6:$P$2143,12,FALSE),"")</f>
        <v>799646005.60000002</v>
      </c>
      <c r="I455" s="16">
        <f t="shared" si="21"/>
        <v>-1449134944.99</v>
      </c>
      <c r="J455" s="17">
        <f t="shared" si="22"/>
        <v>0.30045060091327103</v>
      </c>
      <c r="K455" s="17">
        <f t="shared" si="23"/>
        <v>0.1614214888353882</v>
      </c>
      <c r="L455" s="14" t="s">
        <v>2154</v>
      </c>
    </row>
    <row r="456" spans="1:12" ht="12.95" customHeight="1" x14ac:dyDescent="0.25">
      <c r="A456" s="13" t="s">
        <v>419</v>
      </c>
      <c r="B456" s="14" t="s">
        <v>2185</v>
      </c>
      <c r="C456" s="14">
        <v>7</v>
      </c>
      <c r="D456" s="14" t="s">
        <v>1977</v>
      </c>
      <c r="E456" s="15" t="s">
        <v>6</v>
      </c>
      <c r="F456" s="16">
        <f>IFERROR(VLOOKUP($A456,'[1]Resultado Atuarial'!$A$6:$P$2143,14,FALSE),"")</f>
        <v>20406320.960000001</v>
      </c>
      <c r="G456" s="16">
        <f>IFERROR(VLOOKUP($A456,'[1]Resultado Atuarial'!$A$6:$P$2143,7,FALSE)+VLOOKUP($A456,'[1]Resultado Atuarial'!$A$6:$P$2143,11,FALSE),"")</f>
        <v>7769630.5199999996</v>
      </c>
      <c r="H456" s="16">
        <f>IFERROR(VLOOKUP($A456,'[1]Resultado Atuarial'!$A$6:$P$2143,8,FALSE)+VLOOKUP($A456,'[1]Resultado Atuarial'!$A$6:$P$2143,12,FALSE),"")</f>
        <v>13882842.17</v>
      </c>
      <c r="I456" s="16">
        <f t="shared" si="21"/>
        <v>-1246151.7299999986</v>
      </c>
      <c r="J456" s="17">
        <f t="shared" si="22"/>
        <v>2.62642102574525</v>
      </c>
      <c r="K456" s="17">
        <f t="shared" si="23"/>
        <v>0.94244760181244702</v>
      </c>
      <c r="L456" s="14" t="s">
        <v>2154</v>
      </c>
    </row>
    <row r="457" spans="1:12" ht="12.95" customHeight="1" x14ac:dyDescent="0.25">
      <c r="A457" s="13" t="s">
        <v>420</v>
      </c>
      <c r="B457" s="14" t="s">
        <v>2192</v>
      </c>
      <c r="C457" s="14">
        <v>5</v>
      </c>
      <c r="D457" s="14" t="s">
        <v>110</v>
      </c>
      <c r="E457" s="15" t="s">
        <v>6</v>
      </c>
      <c r="F457" s="16">
        <f>IFERROR(VLOOKUP($A457,'[1]Resultado Atuarial'!$A$6:$P$2143,14,FALSE),"")</f>
        <v>186948080.34999999</v>
      </c>
      <c r="G457" s="16">
        <f>IFERROR(VLOOKUP($A457,'[1]Resultado Atuarial'!$A$6:$P$2143,7,FALSE)+VLOOKUP($A457,'[1]Resultado Atuarial'!$A$6:$P$2143,11,FALSE),"")</f>
        <v>140826077.21000001</v>
      </c>
      <c r="H457" s="16">
        <f>IFERROR(VLOOKUP($A457,'[1]Resultado Atuarial'!$A$6:$P$2143,8,FALSE)+VLOOKUP($A457,'[1]Resultado Atuarial'!$A$6:$P$2143,12,FALSE),"")</f>
        <v>334399808.00999999</v>
      </c>
      <c r="I457" s="16">
        <f t="shared" si="21"/>
        <v>-288277804.87</v>
      </c>
      <c r="J457" s="17">
        <f t="shared" si="22"/>
        <v>1.3275103876622425</v>
      </c>
      <c r="K457" s="17">
        <f t="shared" si="23"/>
        <v>0.39338783126987004</v>
      </c>
      <c r="L457" s="14" t="s">
        <v>2154</v>
      </c>
    </row>
    <row r="458" spans="1:12" ht="12.95" customHeight="1" x14ac:dyDescent="0.25">
      <c r="A458" s="13" t="s">
        <v>421</v>
      </c>
      <c r="B458" s="14" t="s">
        <v>2181</v>
      </c>
      <c r="C458" s="14">
        <v>6</v>
      </c>
      <c r="D458" s="14" t="s">
        <v>1976</v>
      </c>
      <c r="E458" s="15" t="s">
        <v>6</v>
      </c>
      <c r="F458" s="16">
        <f>IFERROR(VLOOKUP($A458,'[1]Resultado Atuarial'!$A$6:$P$2143,14,FALSE),"")</f>
        <v>18104321.219999999</v>
      </c>
      <c r="G458" s="16">
        <f>IFERROR(VLOOKUP($A458,'[1]Resultado Atuarial'!$A$6:$P$2143,7,FALSE)+VLOOKUP($A458,'[1]Resultado Atuarial'!$A$6:$P$2143,11,FALSE),"")</f>
        <v>24198639.48</v>
      </c>
      <c r="H458" s="16">
        <f>IFERROR(VLOOKUP($A458,'[1]Resultado Atuarial'!$A$6:$P$2143,8,FALSE)+VLOOKUP($A458,'[1]Resultado Atuarial'!$A$6:$P$2143,12,FALSE),"")</f>
        <v>46230549.32</v>
      </c>
      <c r="I458" s="16">
        <f t="shared" si="21"/>
        <v>-52324867.579999998</v>
      </c>
      <c r="J458" s="17">
        <f t="shared" si="22"/>
        <v>0.74815450823022878</v>
      </c>
      <c r="K458" s="17">
        <f t="shared" si="23"/>
        <v>0.25705707432484298</v>
      </c>
      <c r="L458" s="14" t="s">
        <v>2154</v>
      </c>
    </row>
    <row r="459" spans="1:12" ht="12.95" customHeight="1" x14ac:dyDescent="0.25">
      <c r="A459" s="13" t="s">
        <v>422</v>
      </c>
      <c r="B459" s="14" t="s">
        <v>2184</v>
      </c>
      <c r="C459" s="14">
        <v>6</v>
      </c>
      <c r="D459" s="14" t="s">
        <v>1974</v>
      </c>
      <c r="E459" s="15" t="s">
        <v>10</v>
      </c>
      <c r="F459" s="16">
        <f>IFERROR(VLOOKUP($A459,'[1]Resultado Atuarial'!$A$6:$P$2143,14,FALSE),"")</f>
        <v>41745195.289999999</v>
      </c>
      <c r="G459" s="16">
        <f>IFERROR(VLOOKUP($A459,'[1]Resultado Atuarial'!$A$6:$P$2143,7,FALSE)+VLOOKUP($A459,'[1]Resultado Atuarial'!$A$6:$P$2143,11,FALSE),"")</f>
        <v>47142121.960000001</v>
      </c>
      <c r="H459" s="16">
        <f>IFERROR(VLOOKUP($A459,'[1]Resultado Atuarial'!$A$6:$P$2143,8,FALSE)+VLOOKUP($A459,'[1]Resultado Atuarial'!$A$6:$P$2143,12,FALSE),"")</f>
        <v>100985955.53</v>
      </c>
      <c r="I459" s="16">
        <f t="shared" si="21"/>
        <v>-106382882.2</v>
      </c>
      <c r="J459" s="17">
        <f t="shared" si="22"/>
        <v>0.88551795197977545</v>
      </c>
      <c r="K459" s="17">
        <f t="shared" si="23"/>
        <v>0.28181824808209083</v>
      </c>
      <c r="L459" s="14" t="s">
        <v>2154</v>
      </c>
    </row>
    <row r="460" spans="1:12" ht="12.95" customHeight="1" x14ac:dyDescent="0.25">
      <c r="A460" s="13" t="s">
        <v>423</v>
      </c>
      <c r="B460" s="14" t="s">
        <v>2175</v>
      </c>
      <c r="C460" s="14">
        <v>4</v>
      </c>
      <c r="D460" s="14" t="s">
        <v>1975</v>
      </c>
      <c r="E460" s="15" t="s">
        <v>6</v>
      </c>
      <c r="F460" s="16">
        <f>IFERROR(VLOOKUP($A460,'[1]Resultado Atuarial'!$A$6:$P$2143,14,FALSE),"")</f>
        <v>181758527.06999999</v>
      </c>
      <c r="G460" s="16">
        <f>IFERROR(VLOOKUP($A460,'[1]Resultado Atuarial'!$A$6:$P$2143,7,FALSE)+VLOOKUP($A460,'[1]Resultado Atuarial'!$A$6:$P$2143,11,FALSE),"")</f>
        <v>278306772.00999999</v>
      </c>
      <c r="H460" s="16">
        <f>IFERROR(VLOOKUP($A460,'[1]Resultado Atuarial'!$A$6:$P$2143,8,FALSE)+VLOOKUP($A460,'[1]Resultado Atuarial'!$A$6:$P$2143,12,FALSE),"")</f>
        <v>412465438.06999999</v>
      </c>
      <c r="I460" s="16">
        <f t="shared" si="21"/>
        <v>-509013683.00999999</v>
      </c>
      <c r="J460" s="17">
        <f t="shared" si="22"/>
        <v>0.65308697218287282</v>
      </c>
      <c r="K460" s="17">
        <f t="shared" si="23"/>
        <v>0.26312368160981769</v>
      </c>
      <c r="L460" s="14" t="s">
        <v>2154</v>
      </c>
    </row>
    <row r="461" spans="1:12" ht="12.95" customHeight="1" x14ac:dyDescent="0.25">
      <c r="A461" s="13" t="s">
        <v>424</v>
      </c>
      <c r="B461" s="14" t="s">
        <v>2179</v>
      </c>
      <c r="C461" s="14">
        <v>7</v>
      </c>
      <c r="D461" s="14" t="s">
        <v>1974</v>
      </c>
      <c r="E461" s="15" t="s">
        <v>6</v>
      </c>
      <c r="F461" s="16">
        <f>IFERROR(VLOOKUP($A461,'[1]Resultado Atuarial'!$A$6:$P$2143,14,FALSE),"")</f>
        <v>8978262.6999999993</v>
      </c>
      <c r="G461" s="16">
        <f>IFERROR(VLOOKUP($A461,'[1]Resultado Atuarial'!$A$6:$P$2143,7,FALSE)+VLOOKUP($A461,'[1]Resultado Atuarial'!$A$6:$P$2143,11,FALSE),"")</f>
        <v>11437422.460000001</v>
      </c>
      <c r="H461" s="16">
        <f>IFERROR(VLOOKUP($A461,'[1]Resultado Atuarial'!$A$6:$P$2143,8,FALSE)+VLOOKUP($A461,'[1]Resultado Atuarial'!$A$6:$P$2143,12,FALSE),"")</f>
        <v>16537130.970000001</v>
      </c>
      <c r="I461" s="16">
        <f t="shared" si="21"/>
        <v>-18996290.730000004</v>
      </c>
      <c r="J461" s="17">
        <f t="shared" si="22"/>
        <v>0.78499003874339701</v>
      </c>
      <c r="K461" s="17">
        <f t="shared" si="23"/>
        <v>0.32094391506431275</v>
      </c>
      <c r="L461" s="14" t="s">
        <v>2154</v>
      </c>
    </row>
    <row r="462" spans="1:12" ht="12.95" customHeight="1" x14ac:dyDescent="0.25">
      <c r="A462" s="13" t="s">
        <v>425</v>
      </c>
      <c r="B462" s="14" t="s">
        <v>2191</v>
      </c>
      <c r="C462" s="14">
        <v>7</v>
      </c>
      <c r="D462" s="14" t="s">
        <v>1975</v>
      </c>
      <c r="E462" s="15" t="s">
        <v>6</v>
      </c>
      <c r="F462" s="16">
        <f>IFERROR(VLOOKUP($A462,'[1]Resultado Atuarial'!$A$6:$P$2143,14,FALSE),"")</f>
        <v>12842368.130000001</v>
      </c>
      <c r="G462" s="16">
        <f>IFERROR(VLOOKUP($A462,'[1]Resultado Atuarial'!$A$6:$P$2143,7,FALSE)+VLOOKUP($A462,'[1]Resultado Atuarial'!$A$6:$P$2143,11,FALSE),"")</f>
        <v>5199888.03</v>
      </c>
      <c r="H462" s="16">
        <f>IFERROR(VLOOKUP($A462,'[1]Resultado Atuarial'!$A$6:$P$2143,8,FALSE)+VLOOKUP($A462,'[1]Resultado Atuarial'!$A$6:$P$2143,12,FALSE),"")</f>
        <v>12178003.439999999</v>
      </c>
      <c r="I462" s="16">
        <f t="shared" si="21"/>
        <v>-4535523.3399999989</v>
      </c>
      <c r="J462" s="17">
        <f t="shared" si="22"/>
        <v>2.4697393589838512</v>
      </c>
      <c r="K462" s="17">
        <f t="shared" si="23"/>
        <v>0.73900611890517243</v>
      </c>
      <c r="L462" s="14" t="s">
        <v>2154</v>
      </c>
    </row>
    <row r="463" spans="1:12" ht="12.95" customHeight="1" x14ac:dyDescent="0.25">
      <c r="A463" s="13" t="s">
        <v>2021</v>
      </c>
      <c r="B463" s="14" t="s">
        <v>2174</v>
      </c>
      <c r="C463" s="14">
        <v>8</v>
      </c>
      <c r="D463" s="14" t="s">
        <v>1974</v>
      </c>
      <c r="E463" s="15" t="s">
        <v>2154</v>
      </c>
      <c r="F463" s="16" t="str">
        <f>IFERROR(VLOOKUP($A463,'[1]Resultado Atuarial'!$A$6:$P$2143,14,FALSE),"")</f>
        <v/>
      </c>
      <c r="G463" s="16" t="str">
        <f>IFERROR(VLOOKUP($A463,'[1]Resultado Atuarial'!$A$6:$P$2143,7,FALSE)+VLOOKUP($A463,'[1]Resultado Atuarial'!$A$6:$P$2143,11,FALSE),"")</f>
        <v/>
      </c>
      <c r="H463" s="16" t="str">
        <f>IFERROR(VLOOKUP($A463,'[1]Resultado Atuarial'!$A$6:$P$2143,8,FALSE)+VLOOKUP($A463,'[1]Resultado Atuarial'!$A$6:$P$2143,12,FALSE),"")</f>
        <v/>
      </c>
      <c r="I463" s="16" t="str">
        <f t="shared" si="21"/>
        <v/>
      </c>
      <c r="J463" s="17" t="str">
        <f t="shared" si="22"/>
        <v/>
      </c>
      <c r="K463" s="17" t="str">
        <f t="shared" si="23"/>
        <v/>
      </c>
      <c r="L463" s="14" t="s">
        <v>2154</v>
      </c>
    </row>
    <row r="464" spans="1:12" ht="12.95" customHeight="1" x14ac:dyDescent="0.25">
      <c r="A464" s="13" t="s">
        <v>2022</v>
      </c>
      <c r="B464" s="14" t="s">
        <v>2182</v>
      </c>
      <c r="C464" s="14">
        <v>8</v>
      </c>
      <c r="D464" s="14" t="s">
        <v>1976</v>
      </c>
      <c r="E464" s="15" t="s">
        <v>10</v>
      </c>
      <c r="F464" s="16">
        <f>IFERROR(VLOOKUP($A464,'[1]Resultado Atuarial'!$A$6:$P$2143,14,FALSE),"")</f>
        <v>0</v>
      </c>
      <c r="G464" s="16">
        <f>IFERROR(VLOOKUP($A464,'[1]Resultado Atuarial'!$A$6:$P$2143,7,FALSE)+VLOOKUP($A464,'[1]Resultado Atuarial'!$A$6:$P$2143,11,FALSE),"")</f>
        <v>0</v>
      </c>
      <c r="H464" s="16">
        <f>IFERROR(VLOOKUP($A464,'[1]Resultado Atuarial'!$A$6:$P$2143,8,FALSE)+VLOOKUP($A464,'[1]Resultado Atuarial'!$A$6:$P$2143,12,FALSE),"")</f>
        <v>23061615.379999999</v>
      </c>
      <c r="I464" s="16">
        <f t="shared" si="21"/>
        <v>-23061615.379999999</v>
      </c>
      <c r="J464" s="17" t="str">
        <f t="shared" si="22"/>
        <v/>
      </c>
      <c r="K464" s="17">
        <f t="shared" si="23"/>
        <v>0</v>
      </c>
      <c r="L464" s="14" t="s">
        <v>2154</v>
      </c>
    </row>
    <row r="465" spans="1:12" ht="12.95" customHeight="1" x14ac:dyDescent="0.25">
      <c r="A465" s="13" t="s">
        <v>426</v>
      </c>
      <c r="B465" s="14" t="s">
        <v>2174</v>
      </c>
      <c r="C465" s="14">
        <v>5</v>
      </c>
      <c r="D465" s="14" t="s">
        <v>1974</v>
      </c>
      <c r="E465" s="15" t="s">
        <v>10</v>
      </c>
      <c r="F465" s="16">
        <f>IFERROR(VLOOKUP($A465,'[1]Resultado Atuarial'!$A$6:$P$2143,14,FALSE),"")</f>
        <v>111714058.27</v>
      </c>
      <c r="G465" s="16">
        <f>IFERROR(VLOOKUP($A465,'[1]Resultado Atuarial'!$A$6:$P$2143,7,FALSE)+VLOOKUP($A465,'[1]Resultado Atuarial'!$A$6:$P$2143,11,FALSE),"")</f>
        <v>263681430.03</v>
      </c>
      <c r="H465" s="16">
        <f>IFERROR(VLOOKUP($A465,'[1]Resultado Atuarial'!$A$6:$P$2143,8,FALSE)+VLOOKUP($A465,'[1]Resultado Atuarial'!$A$6:$P$2143,12,FALSE),"")</f>
        <v>167280834.47999999</v>
      </c>
      <c r="I465" s="16">
        <f t="shared" si="21"/>
        <v>-319248206.24000001</v>
      </c>
      <c r="J465" s="17">
        <f t="shared" si="22"/>
        <v>0.42367055676726978</v>
      </c>
      <c r="K465" s="17">
        <f t="shared" si="23"/>
        <v>0.25922004655562553</v>
      </c>
      <c r="L465" s="14" t="s">
        <v>2154</v>
      </c>
    </row>
    <row r="466" spans="1:12" ht="12.95" customHeight="1" x14ac:dyDescent="0.25">
      <c r="A466" s="13" t="s">
        <v>427</v>
      </c>
      <c r="B466" s="14" t="s">
        <v>2186</v>
      </c>
      <c r="C466" s="14">
        <v>4</v>
      </c>
      <c r="D466" s="14" t="s">
        <v>110</v>
      </c>
      <c r="E466" s="15" t="s">
        <v>10</v>
      </c>
      <c r="F466" s="16">
        <f>IFERROR(VLOOKUP($A466,'[1]Resultado Atuarial'!$A$6:$P$2143,14,FALSE),"")</f>
        <v>246257696.58000001</v>
      </c>
      <c r="G466" s="16">
        <f>IFERROR(VLOOKUP($A466,'[1]Resultado Atuarial'!$A$6:$P$2143,7,FALSE)+VLOOKUP($A466,'[1]Resultado Atuarial'!$A$6:$P$2143,11,FALSE),"")</f>
        <v>340957355.56999999</v>
      </c>
      <c r="H466" s="16">
        <f>IFERROR(VLOOKUP($A466,'[1]Resultado Atuarial'!$A$6:$P$2143,8,FALSE)+VLOOKUP($A466,'[1]Resultado Atuarial'!$A$6:$P$2143,12,FALSE),"")</f>
        <v>290969887.91000003</v>
      </c>
      <c r="I466" s="16">
        <f t="shared" si="21"/>
        <v>-385669546.89999998</v>
      </c>
      <c r="J466" s="17">
        <f t="shared" si="22"/>
        <v>0.72225365593980351</v>
      </c>
      <c r="K466" s="17">
        <f t="shared" si="23"/>
        <v>0.38969311597307937</v>
      </c>
      <c r="L466" s="14" t="s">
        <v>2154</v>
      </c>
    </row>
    <row r="467" spans="1:12" ht="12.95" customHeight="1" x14ac:dyDescent="0.25">
      <c r="A467" s="13" t="s">
        <v>428</v>
      </c>
      <c r="B467" s="14" t="s">
        <v>2180</v>
      </c>
      <c r="C467" s="14">
        <v>7</v>
      </c>
      <c r="D467" s="14" t="s">
        <v>1977</v>
      </c>
      <c r="E467" s="15" t="s">
        <v>6</v>
      </c>
      <c r="F467" s="16">
        <f>IFERROR(VLOOKUP($A467,'[1]Resultado Atuarial'!$A$6:$P$2143,14,FALSE),"")</f>
        <v>12591967.539999999</v>
      </c>
      <c r="G467" s="16">
        <f>IFERROR(VLOOKUP($A467,'[1]Resultado Atuarial'!$A$6:$P$2143,7,FALSE)+VLOOKUP($A467,'[1]Resultado Atuarial'!$A$6:$P$2143,11,FALSE),"")</f>
        <v>35963301.560000002</v>
      </c>
      <c r="H467" s="16">
        <f>IFERROR(VLOOKUP($A467,'[1]Resultado Atuarial'!$A$6:$P$2143,8,FALSE)+VLOOKUP($A467,'[1]Resultado Atuarial'!$A$6:$P$2143,12,FALSE),"")</f>
        <v>23732912.149999999</v>
      </c>
      <c r="I467" s="16">
        <f t="shared" si="21"/>
        <v>-47104246.170000002</v>
      </c>
      <c r="J467" s="17">
        <f t="shared" si="22"/>
        <v>0.35013380289882368</v>
      </c>
      <c r="K467" s="17">
        <f t="shared" si="23"/>
        <v>0.21093410716416439</v>
      </c>
      <c r="L467" s="14" t="s">
        <v>2154</v>
      </c>
    </row>
    <row r="468" spans="1:12" ht="12.95" customHeight="1" x14ac:dyDescent="0.25">
      <c r="A468" s="13" t="s">
        <v>429</v>
      </c>
      <c r="B468" s="14" t="s">
        <v>2178</v>
      </c>
      <c r="C468" s="14">
        <v>3</v>
      </c>
      <c r="D468" s="14" t="s">
        <v>1976</v>
      </c>
      <c r="E468" s="15" t="s">
        <v>30</v>
      </c>
      <c r="F468" s="16">
        <f>IFERROR(VLOOKUP($A468,'[1]Resultado Atuarial'!$A$6:$P$2143,14,FALSE),"")</f>
        <v>178416853.25999999</v>
      </c>
      <c r="G468" s="16">
        <f>IFERROR(VLOOKUP($A468,'[1]Resultado Atuarial'!$A$6:$P$2143,7,FALSE)+VLOOKUP($A468,'[1]Resultado Atuarial'!$A$6:$P$2143,11,FALSE),"")</f>
        <v>573218206.37</v>
      </c>
      <c r="H468" s="16">
        <f>IFERROR(VLOOKUP($A468,'[1]Resultado Atuarial'!$A$6:$P$2143,8,FALSE)+VLOOKUP($A468,'[1]Resultado Atuarial'!$A$6:$P$2143,12,FALSE),"")</f>
        <v>2425634074.73</v>
      </c>
      <c r="I468" s="16">
        <f t="shared" si="21"/>
        <v>-2820435427.8400002</v>
      </c>
      <c r="J468" s="17">
        <f t="shared" si="22"/>
        <v>0.31125468674460727</v>
      </c>
      <c r="K468" s="17">
        <f t="shared" si="23"/>
        <v>5.9495045616103318E-2</v>
      </c>
      <c r="L468" s="14" t="s">
        <v>2154</v>
      </c>
    </row>
    <row r="469" spans="1:12" ht="12.95" customHeight="1" x14ac:dyDescent="0.25">
      <c r="A469" s="13" t="s">
        <v>430</v>
      </c>
      <c r="B469" s="14" t="s">
        <v>2187</v>
      </c>
      <c r="C469" s="14">
        <v>6</v>
      </c>
      <c r="D469" s="14" t="s">
        <v>110</v>
      </c>
      <c r="E469" s="15" t="s">
        <v>6</v>
      </c>
      <c r="F469" s="16">
        <f>IFERROR(VLOOKUP($A469,'[1]Resultado Atuarial'!$A$6:$P$2143,14,FALSE),"")</f>
        <v>36096222</v>
      </c>
      <c r="G469" s="16">
        <f>IFERROR(VLOOKUP($A469,'[1]Resultado Atuarial'!$A$6:$P$2143,7,FALSE)+VLOOKUP($A469,'[1]Resultado Atuarial'!$A$6:$P$2143,11,FALSE),"")</f>
        <v>69579726.829999998</v>
      </c>
      <c r="H469" s="16">
        <f>IFERROR(VLOOKUP($A469,'[1]Resultado Atuarial'!$A$6:$P$2143,8,FALSE)+VLOOKUP($A469,'[1]Resultado Atuarial'!$A$6:$P$2143,12,FALSE),"")</f>
        <v>43729758.090000004</v>
      </c>
      <c r="I469" s="16">
        <f t="shared" si="21"/>
        <v>-77213262.920000002</v>
      </c>
      <c r="J469" s="17">
        <f t="shared" si="22"/>
        <v>0.51877498870025385</v>
      </c>
      <c r="K469" s="17">
        <f t="shared" si="23"/>
        <v>0.31856311080652294</v>
      </c>
      <c r="L469" s="14" t="s">
        <v>2154</v>
      </c>
    </row>
    <row r="470" spans="1:12" ht="12.95" customHeight="1" x14ac:dyDescent="0.25">
      <c r="A470" s="13" t="s">
        <v>2023</v>
      </c>
      <c r="B470" s="14" t="s">
        <v>2177</v>
      </c>
      <c r="C470" s="14">
        <v>8</v>
      </c>
      <c r="D470" s="14" t="s">
        <v>1976</v>
      </c>
      <c r="E470" s="15" t="s">
        <v>2154</v>
      </c>
      <c r="F470" s="16" t="str">
        <f>IFERROR(VLOOKUP($A470,'[1]Resultado Atuarial'!$A$6:$P$2143,14,FALSE),"")</f>
        <v/>
      </c>
      <c r="G470" s="16" t="str">
        <f>IFERROR(VLOOKUP($A470,'[1]Resultado Atuarial'!$A$6:$P$2143,7,FALSE)+VLOOKUP($A470,'[1]Resultado Atuarial'!$A$6:$P$2143,11,FALSE),"")</f>
        <v/>
      </c>
      <c r="H470" s="16" t="str">
        <f>IFERROR(VLOOKUP($A470,'[1]Resultado Atuarial'!$A$6:$P$2143,8,FALSE)+VLOOKUP($A470,'[1]Resultado Atuarial'!$A$6:$P$2143,12,FALSE),"")</f>
        <v/>
      </c>
      <c r="I470" s="16" t="str">
        <f t="shared" si="21"/>
        <v/>
      </c>
      <c r="J470" s="17" t="str">
        <f t="shared" si="22"/>
        <v/>
      </c>
      <c r="K470" s="17" t="str">
        <f t="shared" si="23"/>
        <v/>
      </c>
      <c r="L470" s="14" t="s">
        <v>2154</v>
      </c>
    </row>
    <row r="471" spans="1:12" ht="12.95" customHeight="1" x14ac:dyDescent="0.25">
      <c r="A471" s="13" t="s">
        <v>431</v>
      </c>
      <c r="B471" s="14" t="s">
        <v>2185</v>
      </c>
      <c r="C471" s="14">
        <v>3</v>
      </c>
      <c r="D471" s="14" t="s">
        <v>1977</v>
      </c>
      <c r="E471" s="15" t="s">
        <v>6</v>
      </c>
      <c r="F471" s="16">
        <f>IFERROR(VLOOKUP($A471,'[1]Resultado Atuarial'!$A$6:$P$2143,14,FALSE),"")</f>
        <v>419979977.12</v>
      </c>
      <c r="G471" s="16">
        <f>IFERROR(VLOOKUP($A471,'[1]Resultado Atuarial'!$A$6:$P$2143,7,FALSE)+VLOOKUP($A471,'[1]Resultado Atuarial'!$A$6:$P$2143,11,FALSE),"")</f>
        <v>2529290441.71</v>
      </c>
      <c r="H471" s="16">
        <f>IFERROR(VLOOKUP($A471,'[1]Resultado Atuarial'!$A$6:$P$2143,8,FALSE)+VLOOKUP($A471,'[1]Resultado Atuarial'!$A$6:$P$2143,12,FALSE),"")</f>
        <v>1569551213.3199999</v>
      </c>
      <c r="I471" s="16">
        <f t="shared" si="21"/>
        <v>-3678861677.9099998</v>
      </c>
      <c r="J471" s="17">
        <f t="shared" si="22"/>
        <v>0.16604656001311593</v>
      </c>
      <c r="K471" s="17">
        <f t="shared" si="23"/>
        <v>0.10246308895700099</v>
      </c>
      <c r="L471" s="14" t="s">
        <v>2154</v>
      </c>
    </row>
    <row r="472" spans="1:12" ht="12.95" customHeight="1" x14ac:dyDescent="0.25">
      <c r="A472" s="13" t="s">
        <v>432</v>
      </c>
      <c r="B472" s="14" t="s">
        <v>2182</v>
      </c>
      <c r="C472" s="14">
        <v>7</v>
      </c>
      <c r="D472" s="14" t="s">
        <v>1976</v>
      </c>
      <c r="E472" s="15" t="s">
        <v>10</v>
      </c>
      <c r="F472" s="16">
        <f>IFERROR(VLOOKUP($A472,'[1]Resultado Atuarial'!$A$6:$P$2143,14,FALSE),"")</f>
        <v>2655007.92</v>
      </c>
      <c r="G472" s="16">
        <f>IFERROR(VLOOKUP($A472,'[1]Resultado Atuarial'!$A$6:$P$2143,7,FALSE)+VLOOKUP($A472,'[1]Resultado Atuarial'!$A$6:$P$2143,11,FALSE),"")</f>
        <v>2642127.09</v>
      </c>
      <c r="H472" s="16">
        <f>IFERROR(VLOOKUP($A472,'[1]Resultado Atuarial'!$A$6:$P$2143,8,FALSE)+VLOOKUP($A472,'[1]Resultado Atuarial'!$A$6:$P$2143,12,FALSE),"")</f>
        <v>22772235.780000001</v>
      </c>
      <c r="I472" s="16">
        <f t="shared" si="21"/>
        <v>-22759354.950000003</v>
      </c>
      <c r="J472" s="17">
        <f t="shared" si="22"/>
        <v>1.0048751742672606</v>
      </c>
      <c r="K472" s="17">
        <f t="shared" si="23"/>
        <v>0.10446879717508338</v>
      </c>
      <c r="L472" s="14" t="s">
        <v>2154</v>
      </c>
    </row>
    <row r="473" spans="1:12" ht="12.95" customHeight="1" x14ac:dyDescent="0.25">
      <c r="A473" s="13" t="s">
        <v>433</v>
      </c>
      <c r="B473" s="14" t="s">
        <v>2190</v>
      </c>
      <c r="C473" s="14">
        <v>5</v>
      </c>
      <c r="D473" s="14" t="s">
        <v>1976</v>
      </c>
      <c r="E473" s="15" t="s">
        <v>6</v>
      </c>
      <c r="F473" s="16">
        <f>IFERROR(VLOOKUP($A473,'[1]Resultado Atuarial'!$A$6:$P$2143,14,FALSE),"")</f>
        <v>30795387.440000001</v>
      </c>
      <c r="G473" s="16">
        <f>IFERROR(VLOOKUP($A473,'[1]Resultado Atuarial'!$A$6:$P$2143,7,FALSE)+VLOOKUP($A473,'[1]Resultado Atuarial'!$A$6:$P$2143,11,FALSE),"")</f>
        <v>53889799.119999997</v>
      </c>
      <c r="H473" s="16">
        <f>IFERROR(VLOOKUP($A473,'[1]Resultado Atuarial'!$A$6:$P$2143,8,FALSE)+VLOOKUP($A473,'[1]Resultado Atuarial'!$A$6:$P$2143,12,FALSE),"")</f>
        <v>226650817.53999999</v>
      </c>
      <c r="I473" s="16">
        <f t="shared" si="21"/>
        <v>-249745229.22</v>
      </c>
      <c r="J473" s="17">
        <f t="shared" si="22"/>
        <v>0.57145114553917464</v>
      </c>
      <c r="K473" s="17">
        <f t="shared" si="23"/>
        <v>0.10977158247756454</v>
      </c>
      <c r="L473" s="14" t="s">
        <v>2154</v>
      </c>
    </row>
    <row r="474" spans="1:12" ht="12.95" customHeight="1" x14ac:dyDescent="0.25">
      <c r="A474" s="13" t="s">
        <v>434</v>
      </c>
      <c r="B474" s="14" t="s">
        <v>2181</v>
      </c>
      <c r="C474" s="14">
        <v>6</v>
      </c>
      <c r="D474" s="14" t="s">
        <v>1976</v>
      </c>
      <c r="E474" s="15" t="s">
        <v>6</v>
      </c>
      <c r="F474" s="16">
        <f>IFERROR(VLOOKUP($A474,'[1]Resultado Atuarial'!$A$6:$P$2143,14,FALSE),"")</f>
        <v>1585570.52</v>
      </c>
      <c r="G474" s="16">
        <f>IFERROR(VLOOKUP($A474,'[1]Resultado Atuarial'!$A$6:$P$2143,7,FALSE)+VLOOKUP($A474,'[1]Resultado Atuarial'!$A$6:$P$2143,11,FALSE),"")</f>
        <v>42608138.259999998</v>
      </c>
      <c r="H474" s="16">
        <f>IFERROR(VLOOKUP($A474,'[1]Resultado Atuarial'!$A$6:$P$2143,8,FALSE)+VLOOKUP($A474,'[1]Resultado Atuarial'!$A$6:$P$2143,12,FALSE),"")</f>
        <v>15955674.92</v>
      </c>
      <c r="I474" s="16">
        <f t="shared" si="21"/>
        <v>-56978242.659999996</v>
      </c>
      <c r="J474" s="17">
        <f t="shared" si="22"/>
        <v>3.7212856152612384E-2</v>
      </c>
      <c r="K474" s="17">
        <f t="shared" si="23"/>
        <v>2.7074236356957111E-2</v>
      </c>
      <c r="L474" s="14" t="s">
        <v>2154</v>
      </c>
    </row>
    <row r="475" spans="1:12" ht="12.95" customHeight="1" x14ac:dyDescent="0.25">
      <c r="A475" s="13" t="s">
        <v>435</v>
      </c>
      <c r="B475" s="14" t="s">
        <v>2174</v>
      </c>
      <c r="C475" s="14">
        <v>6</v>
      </c>
      <c r="D475" s="14" t="s">
        <v>1974</v>
      </c>
      <c r="E475" s="15" t="s">
        <v>6</v>
      </c>
      <c r="F475" s="16">
        <f>IFERROR(VLOOKUP($A475,'[1]Resultado Atuarial'!$A$6:$P$2143,14,FALSE),"")</f>
        <v>12313390.02</v>
      </c>
      <c r="G475" s="16">
        <f>IFERROR(VLOOKUP($A475,'[1]Resultado Atuarial'!$A$6:$P$2143,7,FALSE)+VLOOKUP($A475,'[1]Resultado Atuarial'!$A$6:$P$2143,11,FALSE),"")</f>
        <v>41382256.640000001</v>
      </c>
      <c r="H475" s="16">
        <f>IFERROR(VLOOKUP($A475,'[1]Resultado Atuarial'!$A$6:$P$2143,8,FALSE)+VLOOKUP($A475,'[1]Resultado Atuarial'!$A$6:$P$2143,12,FALSE),"")</f>
        <v>9761.51</v>
      </c>
      <c r="I475" s="16">
        <f t="shared" si="21"/>
        <v>-29078628.130000003</v>
      </c>
      <c r="J475" s="17">
        <f t="shared" si="22"/>
        <v>0.29755240578392972</v>
      </c>
      <c r="K475" s="17">
        <f t="shared" si="23"/>
        <v>0.29748223378182875</v>
      </c>
      <c r="L475" s="14" t="s">
        <v>2154</v>
      </c>
    </row>
    <row r="476" spans="1:12" ht="12.95" customHeight="1" x14ac:dyDescent="0.25">
      <c r="A476" s="13" t="s">
        <v>436</v>
      </c>
      <c r="B476" s="14" t="s">
        <v>2186</v>
      </c>
      <c r="C476" s="14">
        <v>6</v>
      </c>
      <c r="D476" s="14" t="s">
        <v>110</v>
      </c>
      <c r="E476" s="15" t="s">
        <v>6</v>
      </c>
      <c r="F476" s="16">
        <f>IFERROR(VLOOKUP($A476,'[1]Resultado Atuarial'!$A$6:$P$2143,14,FALSE),"")</f>
        <v>39788549.43</v>
      </c>
      <c r="G476" s="16">
        <f>IFERROR(VLOOKUP($A476,'[1]Resultado Atuarial'!$A$6:$P$2143,7,FALSE)+VLOOKUP($A476,'[1]Resultado Atuarial'!$A$6:$P$2143,11,FALSE),"")</f>
        <v>46985624.960000001</v>
      </c>
      <c r="H476" s="16">
        <f>IFERROR(VLOOKUP($A476,'[1]Resultado Atuarial'!$A$6:$P$2143,8,FALSE)+VLOOKUP($A476,'[1]Resultado Atuarial'!$A$6:$P$2143,12,FALSE),"")</f>
        <v>89816350.840000004</v>
      </c>
      <c r="I476" s="16">
        <f t="shared" si="21"/>
        <v>-97013426.370000005</v>
      </c>
      <c r="J476" s="17">
        <f t="shared" si="22"/>
        <v>0.8468238841959207</v>
      </c>
      <c r="K476" s="17">
        <f t="shared" si="23"/>
        <v>0.29084776880832153</v>
      </c>
      <c r="L476" s="14" t="s">
        <v>2154</v>
      </c>
    </row>
    <row r="477" spans="1:12" ht="12.95" customHeight="1" x14ac:dyDescent="0.25">
      <c r="A477" s="13" t="s">
        <v>437</v>
      </c>
      <c r="B477" s="14" t="s">
        <v>2186</v>
      </c>
      <c r="C477" s="14">
        <v>5</v>
      </c>
      <c r="D477" s="14" t="s">
        <v>110</v>
      </c>
      <c r="E477" s="15" t="s">
        <v>6</v>
      </c>
      <c r="F477" s="16">
        <f>IFERROR(VLOOKUP($A477,'[1]Resultado Atuarial'!$A$6:$P$2143,14,FALSE),"")</f>
        <v>127096739.45</v>
      </c>
      <c r="G477" s="16">
        <f>IFERROR(VLOOKUP($A477,'[1]Resultado Atuarial'!$A$6:$P$2143,7,FALSE)+VLOOKUP($A477,'[1]Resultado Atuarial'!$A$6:$P$2143,11,FALSE),"")</f>
        <v>169300307.72999999</v>
      </c>
      <c r="H477" s="16">
        <f>IFERROR(VLOOKUP($A477,'[1]Resultado Atuarial'!$A$6:$P$2143,8,FALSE)+VLOOKUP($A477,'[1]Resultado Atuarial'!$A$6:$P$2143,12,FALSE),"")</f>
        <v>137403166.05000001</v>
      </c>
      <c r="I477" s="16">
        <f t="shared" si="21"/>
        <v>-179606734.32999998</v>
      </c>
      <c r="J477" s="17">
        <f t="shared" si="22"/>
        <v>0.75071771075982796</v>
      </c>
      <c r="K477" s="17">
        <f t="shared" si="23"/>
        <v>0.41439615236039734</v>
      </c>
      <c r="L477" s="14" t="s">
        <v>2154</v>
      </c>
    </row>
    <row r="478" spans="1:12" ht="12.95" customHeight="1" x14ac:dyDescent="0.25">
      <c r="A478" s="13" t="s">
        <v>438</v>
      </c>
      <c r="B478" s="14" t="s">
        <v>2185</v>
      </c>
      <c r="C478" s="14">
        <v>7</v>
      </c>
      <c r="D478" s="14" t="s">
        <v>1977</v>
      </c>
      <c r="E478" s="15" t="s">
        <v>6</v>
      </c>
      <c r="F478" s="16">
        <f>IFERROR(VLOOKUP($A478,'[1]Resultado Atuarial'!$A$6:$P$2143,14,FALSE),"")</f>
        <v>12322941.890000001</v>
      </c>
      <c r="G478" s="16">
        <f>IFERROR(VLOOKUP($A478,'[1]Resultado Atuarial'!$A$6:$P$2143,7,FALSE)+VLOOKUP($A478,'[1]Resultado Atuarial'!$A$6:$P$2143,11,FALSE),"")</f>
        <v>12976257.859999999</v>
      </c>
      <c r="H478" s="16">
        <f>IFERROR(VLOOKUP($A478,'[1]Resultado Atuarial'!$A$6:$P$2143,8,FALSE)+VLOOKUP($A478,'[1]Resultado Atuarial'!$A$6:$P$2143,12,FALSE),"")</f>
        <v>30255427.719999999</v>
      </c>
      <c r="I478" s="16">
        <f t="shared" si="21"/>
        <v>-30908743.689999998</v>
      </c>
      <c r="J478" s="17">
        <f t="shared" si="22"/>
        <v>0.94965297568462481</v>
      </c>
      <c r="K478" s="17">
        <f t="shared" si="23"/>
        <v>0.28504421524801443</v>
      </c>
      <c r="L478" s="14" t="s">
        <v>2154</v>
      </c>
    </row>
    <row r="479" spans="1:12" ht="12.95" customHeight="1" x14ac:dyDescent="0.25">
      <c r="A479" s="13" t="s">
        <v>439</v>
      </c>
      <c r="B479" s="14" t="s">
        <v>2180</v>
      </c>
      <c r="C479" s="14">
        <v>6</v>
      </c>
      <c r="D479" s="14" t="s">
        <v>1977</v>
      </c>
      <c r="E479" s="15" t="s">
        <v>10</v>
      </c>
      <c r="F479" s="16">
        <f>IFERROR(VLOOKUP($A479,'[1]Resultado Atuarial'!$A$6:$P$2143,14,FALSE),"")</f>
        <v>26013598.829999998</v>
      </c>
      <c r="G479" s="16">
        <f>IFERROR(VLOOKUP($A479,'[1]Resultado Atuarial'!$A$6:$P$2143,7,FALSE)+VLOOKUP($A479,'[1]Resultado Atuarial'!$A$6:$P$2143,11,FALSE),"")</f>
        <v>41682249.979999997</v>
      </c>
      <c r="H479" s="16">
        <f>IFERROR(VLOOKUP($A479,'[1]Resultado Atuarial'!$A$6:$P$2143,8,FALSE)+VLOOKUP($A479,'[1]Resultado Atuarial'!$A$6:$P$2143,12,FALSE),"")</f>
        <v>32677574.039999999</v>
      </c>
      <c r="I479" s="16">
        <f t="shared" si="21"/>
        <v>-48346225.189999998</v>
      </c>
      <c r="J479" s="17">
        <f t="shared" si="22"/>
        <v>0.62409296145198156</v>
      </c>
      <c r="K479" s="17">
        <f t="shared" si="23"/>
        <v>0.34983405586063948</v>
      </c>
      <c r="L479" s="14" t="s">
        <v>2154</v>
      </c>
    </row>
    <row r="480" spans="1:12" ht="12.95" customHeight="1" x14ac:dyDescent="0.25">
      <c r="A480" s="13" t="s">
        <v>440</v>
      </c>
      <c r="B480" s="14" t="s">
        <v>2185</v>
      </c>
      <c r="C480" s="14">
        <v>7</v>
      </c>
      <c r="D480" s="14" t="s">
        <v>1977</v>
      </c>
      <c r="E480" s="15" t="s">
        <v>6</v>
      </c>
      <c r="F480" s="16">
        <f>IFERROR(VLOOKUP($A480,'[1]Resultado Atuarial'!$A$6:$P$2143,14,FALSE),"")</f>
        <v>24374932.300000001</v>
      </c>
      <c r="G480" s="16">
        <f>IFERROR(VLOOKUP($A480,'[1]Resultado Atuarial'!$A$6:$P$2143,7,FALSE)+VLOOKUP($A480,'[1]Resultado Atuarial'!$A$6:$P$2143,11,FALSE),"")</f>
        <v>16720830.51</v>
      </c>
      <c r="H480" s="16">
        <f>IFERROR(VLOOKUP($A480,'[1]Resultado Atuarial'!$A$6:$P$2143,8,FALSE)+VLOOKUP($A480,'[1]Resultado Atuarial'!$A$6:$P$2143,12,FALSE),"")</f>
        <v>18097503.170000002</v>
      </c>
      <c r="I480" s="16">
        <f t="shared" si="21"/>
        <v>-10443401.380000001</v>
      </c>
      <c r="J480" s="17">
        <f t="shared" si="22"/>
        <v>1.4577584699170545</v>
      </c>
      <c r="K480" s="17">
        <f t="shared" si="23"/>
        <v>0.70006027640550783</v>
      </c>
      <c r="L480" s="14" t="s">
        <v>2154</v>
      </c>
    </row>
    <row r="481" spans="1:12" ht="12.95" customHeight="1" x14ac:dyDescent="0.25">
      <c r="A481" s="13" t="s">
        <v>441</v>
      </c>
      <c r="B481" s="14" t="s">
        <v>2185</v>
      </c>
      <c r="C481" s="14">
        <v>7</v>
      </c>
      <c r="D481" s="14" t="s">
        <v>1977</v>
      </c>
      <c r="E481" s="15" t="s">
        <v>6</v>
      </c>
      <c r="F481" s="16">
        <f>IFERROR(VLOOKUP($A481,'[1]Resultado Atuarial'!$A$6:$P$2143,14,FALSE),"")</f>
        <v>19295727.870000001</v>
      </c>
      <c r="G481" s="16">
        <f>IFERROR(VLOOKUP($A481,'[1]Resultado Atuarial'!$A$6:$P$2143,7,FALSE)+VLOOKUP($A481,'[1]Resultado Atuarial'!$A$6:$P$2143,11,FALSE),"")</f>
        <v>5550354</v>
      </c>
      <c r="H481" s="16">
        <f>IFERROR(VLOOKUP($A481,'[1]Resultado Atuarial'!$A$6:$P$2143,8,FALSE)+VLOOKUP($A481,'[1]Resultado Atuarial'!$A$6:$P$2143,12,FALSE),"")</f>
        <v>15179852</v>
      </c>
      <c r="I481" s="16">
        <f t="shared" si="21"/>
        <v>-1434478.129999999</v>
      </c>
      <c r="J481" s="17">
        <f t="shared" si="22"/>
        <v>3.4764859808941919</v>
      </c>
      <c r="K481" s="17">
        <f t="shared" si="23"/>
        <v>0.93080251445644102</v>
      </c>
      <c r="L481" s="14" t="s">
        <v>2154</v>
      </c>
    </row>
    <row r="482" spans="1:12" ht="12.95" customHeight="1" x14ac:dyDescent="0.25">
      <c r="A482" s="13" t="s">
        <v>442</v>
      </c>
      <c r="B482" s="14" t="s">
        <v>2185</v>
      </c>
      <c r="C482" s="14">
        <v>7</v>
      </c>
      <c r="D482" s="14" t="s">
        <v>1977</v>
      </c>
      <c r="E482" s="15" t="s">
        <v>6</v>
      </c>
      <c r="F482" s="16">
        <f>IFERROR(VLOOKUP($A482,'[1]Resultado Atuarial'!$A$6:$P$2143,14,FALSE),"")</f>
        <v>21870747.609999999</v>
      </c>
      <c r="G482" s="16">
        <f>IFERROR(VLOOKUP($A482,'[1]Resultado Atuarial'!$A$6:$P$2143,7,FALSE)+VLOOKUP($A482,'[1]Resultado Atuarial'!$A$6:$P$2143,11,FALSE),"")</f>
        <v>10887730</v>
      </c>
      <c r="H482" s="16">
        <f>IFERROR(VLOOKUP($A482,'[1]Resultado Atuarial'!$A$6:$P$2143,8,FALSE)+VLOOKUP($A482,'[1]Resultado Atuarial'!$A$6:$P$2143,12,FALSE),"")</f>
        <v>44511892</v>
      </c>
      <c r="I482" s="16">
        <f t="shared" si="21"/>
        <v>-33528874.390000001</v>
      </c>
      <c r="J482" s="17">
        <f t="shared" si="22"/>
        <v>2.0087518344044168</v>
      </c>
      <c r="K482" s="17">
        <f t="shared" si="23"/>
        <v>0.39478153136135113</v>
      </c>
      <c r="L482" s="14" t="s">
        <v>2154</v>
      </c>
    </row>
    <row r="483" spans="1:12" ht="12.95" customHeight="1" x14ac:dyDescent="0.25">
      <c r="A483" s="13" t="s">
        <v>443</v>
      </c>
      <c r="B483" s="14" t="s">
        <v>2185</v>
      </c>
      <c r="C483" s="14">
        <v>6</v>
      </c>
      <c r="D483" s="14" t="s">
        <v>1977</v>
      </c>
      <c r="E483" s="15" t="s">
        <v>6</v>
      </c>
      <c r="F483" s="16">
        <f>IFERROR(VLOOKUP($A483,'[1]Resultado Atuarial'!$A$6:$P$2143,14,FALSE),"")</f>
        <v>36937852.130000003</v>
      </c>
      <c r="G483" s="16">
        <f>IFERROR(VLOOKUP($A483,'[1]Resultado Atuarial'!$A$6:$P$2143,7,FALSE)+VLOOKUP($A483,'[1]Resultado Atuarial'!$A$6:$P$2143,11,FALSE),"")</f>
        <v>66699106.18</v>
      </c>
      <c r="H483" s="16">
        <f>IFERROR(VLOOKUP($A483,'[1]Resultado Atuarial'!$A$6:$P$2143,8,FALSE)+VLOOKUP($A483,'[1]Resultado Atuarial'!$A$6:$P$2143,12,FALSE),"")</f>
        <v>36920938.990000002</v>
      </c>
      <c r="I483" s="16">
        <f t="shared" si="21"/>
        <v>-66682193.039999999</v>
      </c>
      <c r="J483" s="17">
        <f t="shared" si="22"/>
        <v>0.55379830773618322</v>
      </c>
      <c r="K483" s="17">
        <f t="shared" si="23"/>
        <v>0.35647400142896501</v>
      </c>
      <c r="L483" s="14" t="s">
        <v>2154</v>
      </c>
    </row>
    <row r="484" spans="1:12" ht="12.95" customHeight="1" x14ac:dyDescent="0.25">
      <c r="A484" s="13" t="s">
        <v>444</v>
      </c>
      <c r="B484" s="14" t="s">
        <v>2174</v>
      </c>
      <c r="C484" s="14">
        <v>6</v>
      </c>
      <c r="D484" s="14" t="s">
        <v>1974</v>
      </c>
      <c r="E484" s="15" t="s">
        <v>10</v>
      </c>
      <c r="F484" s="16">
        <f>IFERROR(VLOOKUP($A484,'[1]Resultado Atuarial'!$A$6:$P$2143,14,FALSE),"")</f>
        <v>21909038.43</v>
      </c>
      <c r="G484" s="16">
        <f>IFERROR(VLOOKUP($A484,'[1]Resultado Atuarial'!$A$6:$P$2143,7,FALSE)+VLOOKUP($A484,'[1]Resultado Atuarial'!$A$6:$P$2143,11,FALSE),"")</f>
        <v>39790128.340000004</v>
      </c>
      <c r="H484" s="16">
        <f>IFERROR(VLOOKUP($A484,'[1]Resultado Atuarial'!$A$6:$P$2143,8,FALSE)+VLOOKUP($A484,'[1]Resultado Atuarial'!$A$6:$P$2143,12,FALSE),"")</f>
        <v>45939180.229999997</v>
      </c>
      <c r="I484" s="16">
        <f t="shared" si="21"/>
        <v>-63820270.140000001</v>
      </c>
      <c r="J484" s="17">
        <f t="shared" si="22"/>
        <v>0.55061492244485677</v>
      </c>
      <c r="K484" s="17">
        <f t="shared" si="23"/>
        <v>0.25556065708976011</v>
      </c>
      <c r="L484" s="14" t="s">
        <v>2154</v>
      </c>
    </row>
    <row r="485" spans="1:12" ht="12.95" customHeight="1" x14ac:dyDescent="0.25">
      <c r="A485" s="13" t="s">
        <v>445</v>
      </c>
      <c r="B485" s="14" t="s">
        <v>2181</v>
      </c>
      <c r="C485" s="14">
        <v>6</v>
      </c>
      <c r="D485" s="14" t="s">
        <v>1976</v>
      </c>
      <c r="E485" s="15" t="s">
        <v>6</v>
      </c>
      <c r="F485" s="16">
        <f>IFERROR(VLOOKUP($A485,'[1]Resultado Atuarial'!$A$6:$P$2143,14,FALSE),"")</f>
        <v>786937.74</v>
      </c>
      <c r="G485" s="16">
        <f>IFERROR(VLOOKUP($A485,'[1]Resultado Atuarial'!$A$6:$P$2143,7,FALSE)+VLOOKUP($A485,'[1]Resultado Atuarial'!$A$6:$P$2143,11,FALSE),"")</f>
        <v>63284817.310000002</v>
      </c>
      <c r="H485" s="16">
        <f>IFERROR(VLOOKUP($A485,'[1]Resultado Atuarial'!$A$6:$P$2143,8,FALSE)+VLOOKUP($A485,'[1]Resultado Atuarial'!$A$6:$P$2143,12,FALSE),"")</f>
        <v>81186062.400000006</v>
      </c>
      <c r="I485" s="16">
        <f t="shared" si="21"/>
        <v>-143683941.97</v>
      </c>
      <c r="J485" s="17">
        <f t="shared" si="22"/>
        <v>1.2434858366505095E-2</v>
      </c>
      <c r="K485" s="17">
        <f t="shared" si="23"/>
        <v>5.4470336276738933E-3</v>
      </c>
      <c r="L485" s="14" t="s">
        <v>2154</v>
      </c>
    </row>
    <row r="486" spans="1:12" ht="12.95" customHeight="1" x14ac:dyDescent="0.25">
      <c r="A486" s="13" t="s">
        <v>2024</v>
      </c>
      <c r="B486" s="14" t="s">
        <v>2194</v>
      </c>
      <c r="C486" s="14">
        <v>8</v>
      </c>
      <c r="D486" s="14" t="s">
        <v>1976</v>
      </c>
      <c r="E486" s="15" t="s">
        <v>2154</v>
      </c>
      <c r="F486" s="16" t="str">
        <f>IFERROR(VLOOKUP($A486,'[1]Resultado Atuarial'!$A$6:$P$2143,14,FALSE),"")</f>
        <v/>
      </c>
      <c r="G486" s="16" t="str">
        <f>IFERROR(VLOOKUP($A486,'[1]Resultado Atuarial'!$A$6:$P$2143,7,FALSE)+VLOOKUP($A486,'[1]Resultado Atuarial'!$A$6:$P$2143,11,FALSE),"")</f>
        <v/>
      </c>
      <c r="H486" s="16" t="str">
        <f>IFERROR(VLOOKUP($A486,'[1]Resultado Atuarial'!$A$6:$P$2143,8,FALSE)+VLOOKUP($A486,'[1]Resultado Atuarial'!$A$6:$P$2143,12,FALSE),"")</f>
        <v/>
      </c>
      <c r="I486" s="16" t="str">
        <f t="shared" si="21"/>
        <v/>
      </c>
      <c r="J486" s="17" t="str">
        <f t="shared" si="22"/>
        <v/>
      </c>
      <c r="K486" s="17" t="str">
        <f t="shared" si="23"/>
        <v/>
      </c>
      <c r="L486" s="14" t="s">
        <v>2154</v>
      </c>
    </row>
    <row r="487" spans="1:12" ht="12.95" customHeight="1" x14ac:dyDescent="0.25">
      <c r="A487" s="13" t="s">
        <v>446</v>
      </c>
      <c r="B487" s="14" t="s">
        <v>2185</v>
      </c>
      <c r="C487" s="14">
        <v>7</v>
      </c>
      <c r="D487" s="14" t="s">
        <v>1977</v>
      </c>
      <c r="E487" s="15" t="s">
        <v>6</v>
      </c>
      <c r="F487" s="16">
        <f>IFERROR(VLOOKUP($A487,'[1]Resultado Atuarial'!$A$6:$P$2143,14,FALSE),"")</f>
        <v>41059919.509999998</v>
      </c>
      <c r="G487" s="16">
        <f>IFERROR(VLOOKUP($A487,'[1]Resultado Atuarial'!$A$6:$P$2143,7,FALSE)+VLOOKUP($A487,'[1]Resultado Atuarial'!$A$6:$P$2143,11,FALSE),"")</f>
        <v>32608347.359999999</v>
      </c>
      <c r="H487" s="16">
        <f>IFERROR(VLOOKUP($A487,'[1]Resultado Atuarial'!$A$6:$P$2143,8,FALSE)+VLOOKUP($A487,'[1]Resultado Atuarial'!$A$6:$P$2143,12,FALSE),"")</f>
        <v>31988780.170000002</v>
      </c>
      <c r="I487" s="16">
        <f t="shared" si="21"/>
        <v>-23537208.020000003</v>
      </c>
      <c r="J487" s="17">
        <f t="shared" si="22"/>
        <v>1.2591843142706267</v>
      </c>
      <c r="K487" s="17">
        <f t="shared" si="23"/>
        <v>0.63563073282060534</v>
      </c>
      <c r="L487" s="14" t="s">
        <v>2154</v>
      </c>
    </row>
    <row r="488" spans="1:12" ht="12.95" customHeight="1" x14ac:dyDescent="0.25">
      <c r="A488" s="13" t="s">
        <v>447</v>
      </c>
      <c r="B488" s="14" t="s">
        <v>2179</v>
      </c>
      <c r="C488" s="14">
        <v>6</v>
      </c>
      <c r="D488" s="14" t="s">
        <v>1974</v>
      </c>
      <c r="E488" s="15" t="s">
        <v>6</v>
      </c>
      <c r="F488" s="16">
        <f>IFERROR(VLOOKUP($A488,'[1]Resultado Atuarial'!$A$6:$P$2143,14,FALSE),"")</f>
        <v>2157870.16</v>
      </c>
      <c r="G488" s="16">
        <f>IFERROR(VLOOKUP($A488,'[1]Resultado Atuarial'!$A$6:$P$2143,7,FALSE)+VLOOKUP($A488,'[1]Resultado Atuarial'!$A$6:$P$2143,11,FALSE),"")</f>
        <v>56822604.140000001</v>
      </c>
      <c r="H488" s="16">
        <f>IFERROR(VLOOKUP($A488,'[1]Resultado Atuarial'!$A$6:$P$2143,8,FALSE)+VLOOKUP($A488,'[1]Resultado Atuarial'!$A$6:$P$2143,12,FALSE),"")</f>
        <v>290332354.04000002</v>
      </c>
      <c r="I488" s="16">
        <f t="shared" si="21"/>
        <v>-344997088.02000004</v>
      </c>
      <c r="J488" s="17">
        <f t="shared" si="22"/>
        <v>3.7975559069475626E-2</v>
      </c>
      <c r="K488" s="17">
        <f t="shared" si="23"/>
        <v>6.2158702019204448E-3</v>
      </c>
      <c r="L488" s="14" t="s">
        <v>2154</v>
      </c>
    </row>
    <row r="489" spans="1:12" ht="12.95" customHeight="1" x14ac:dyDescent="0.25">
      <c r="A489" s="13" t="s">
        <v>448</v>
      </c>
      <c r="B489" s="14" t="s">
        <v>2187</v>
      </c>
      <c r="C489" s="14">
        <v>7</v>
      </c>
      <c r="D489" s="14" t="s">
        <v>110</v>
      </c>
      <c r="E489" s="15" t="s">
        <v>6</v>
      </c>
      <c r="F489" s="16">
        <f>IFERROR(VLOOKUP($A489,'[1]Resultado Atuarial'!$A$6:$P$2143,14,FALSE),"")</f>
        <v>16325152.300000001</v>
      </c>
      <c r="G489" s="16">
        <f>IFERROR(VLOOKUP($A489,'[1]Resultado Atuarial'!$A$6:$P$2143,7,FALSE)+VLOOKUP($A489,'[1]Resultado Atuarial'!$A$6:$P$2143,11,FALSE),"")</f>
        <v>6804963.3099999996</v>
      </c>
      <c r="H489" s="16">
        <f>IFERROR(VLOOKUP($A489,'[1]Resultado Atuarial'!$A$6:$P$2143,8,FALSE)+VLOOKUP($A489,'[1]Resultado Atuarial'!$A$6:$P$2143,12,FALSE),"")</f>
        <v>10941269.359999999</v>
      </c>
      <c r="I489" s="16">
        <f t="shared" si="21"/>
        <v>-1421080.3699999973</v>
      </c>
      <c r="J489" s="17">
        <f t="shared" si="22"/>
        <v>2.3990066597434749</v>
      </c>
      <c r="K489" s="17">
        <f t="shared" si="23"/>
        <v>0.91992213804328549</v>
      </c>
      <c r="L489" s="14" t="s">
        <v>2154</v>
      </c>
    </row>
    <row r="490" spans="1:12" ht="12.95" customHeight="1" x14ac:dyDescent="0.25">
      <c r="A490" s="13" t="s">
        <v>449</v>
      </c>
      <c r="B490" s="14" t="s">
        <v>2174</v>
      </c>
      <c r="C490" s="14">
        <v>7</v>
      </c>
      <c r="D490" s="14" t="s">
        <v>1974</v>
      </c>
      <c r="E490" s="15" t="s">
        <v>10</v>
      </c>
      <c r="F490" s="16">
        <f>IFERROR(VLOOKUP($A490,'[1]Resultado Atuarial'!$A$6:$P$2143,14,FALSE),"")</f>
        <v>34635688.460000001</v>
      </c>
      <c r="G490" s="16">
        <f>IFERROR(VLOOKUP($A490,'[1]Resultado Atuarial'!$A$6:$P$2143,7,FALSE)+VLOOKUP($A490,'[1]Resultado Atuarial'!$A$6:$P$2143,11,FALSE),"")</f>
        <v>11543580.310000001</v>
      </c>
      <c r="H490" s="16">
        <f>IFERROR(VLOOKUP($A490,'[1]Resultado Atuarial'!$A$6:$P$2143,8,FALSE)+VLOOKUP($A490,'[1]Resultado Atuarial'!$A$6:$P$2143,12,FALSE),"")</f>
        <v>43042859.049999997</v>
      </c>
      <c r="I490" s="16">
        <f t="shared" si="21"/>
        <v>-19950750.899999999</v>
      </c>
      <c r="J490" s="17">
        <f t="shared" si="22"/>
        <v>3.0004285957967229</v>
      </c>
      <c r="K490" s="17">
        <f t="shared" si="23"/>
        <v>0.63451085775307847</v>
      </c>
      <c r="L490" s="14" t="s">
        <v>2154</v>
      </c>
    </row>
    <row r="491" spans="1:12" ht="12.95" customHeight="1" x14ac:dyDescent="0.25">
      <c r="A491" s="13" t="s">
        <v>450</v>
      </c>
      <c r="B491" s="14" t="s">
        <v>2184</v>
      </c>
      <c r="C491" s="14">
        <v>6</v>
      </c>
      <c r="D491" s="14" t="s">
        <v>1974</v>
      </c>
      <c r="E491" s="15" t="s">
        <v>6</v>
      </c>
      <c r="F491" s="16">
        <f>IFERROR(VLOOKUP($A491,'[1]Resultado Atuarial'!$A$6:$P$2143,14,FALSE),"")</f>
        <v>99027234.329999998</v>
      </c>
      <c r="G491" s="16">
        <f>IFERROR(VLOOKUP($A491,'[1]Resultado Atuarial'!$A$6:$P$2143,7,FALSE)+VLOOKUP($A491,'[1]Resultado Atuarial'!$A$6:$P$2143,11,FALSE),"")</f>
        <v>49370176.229999997</v>
      </c>
      <c r="H491" s="16">
        <f>IFERROR(VLOOKUP($A491,'[1]Resultado Atuarial'!$A$6:$P$2143,8,FALSE)+VLOOKUP($A491,'[1]Resultado Atuarial'!$A$6:$P$2143,12,FALSE),"")</f>
        <v>109164880.40000001</v>
      </c>
      <c r="I491" s="16">
        <f t="shared" si="21"/>
        <v>-59507822.300000004</v>
      </c>
      <c r="J491" s="17">
        <f t="shared" si="22"/>
        <v>2.0058108334202314</v>
      </c>
      <c r="K491" s="17">
        <f t="shared" si="23"/>
        <v>0.62463934750480177</v>
      </c>
      <c r="L491" s="14" t="s">
        <v>2154</v>
      </c>
    </row>
    <row r="492" spans="1:12" ht="12.95" customHeight="1" x14ac:dyDescent="0.25">
      <c r="A492" s="13" t="s">
        <v>2025</v>
      </c>
      <c r="B492" s="14" t="s">
        <v>2177</v>
      </c>
      <c r="C492" s="14">
        <v>8</v>
      </c>
      <c r="D492" s="14" t="s">
        <v>1976</v>
      </c>
      <c r="E492" s="15" t="s">
        <v>2154</v>
      </c>
      <c r="F492" s="16" t="str">
        <f>IFERROR(VLOOKUP($A492,'[1]Resultado Atuarial'!$A$6:$P$2143,14,FALSE),"")</f>
        <v/>
      </c>
      <c r="G492" s="16" t="str">
        <f>IFERROR(VLOOKUP($A492,'[1]Resultado Atuarial'!$A$6:$P$2143,7,FALSE)+VLOOKUP($A492,'[1]Resultado Atuarial'!$A$6:$P$2143,11,FALSE),"")</f>
        <v/>
      </c>
      <c r="H492" s="16" t="str">
        <f>IFERROR(VLOOKUP($A492,'[1]Resultado Atuarial'!$A$6:$P$2143,8,FALSE)+VLOOKUP($A492,'[1]Resultado Atuarial'!$A$6:$P$2143,12,FALSE),"")</f>
        <v/>
      </c>
      <c r="I492" s="16" t="str">
        <f t="shared" si="21"/>
        <v/>
      </c>
      <c r="J492" s="17" t="str">
        <f t="shared" si="22"/>
        <v/>
      </c>
      <c r="K492" s="17" t="str">
        <f t="shared" si="23"/>
        <v/>
      </c>
      <c r="L492" s="14" t="s">
        <v>2154</v>
      </c>
    </row>
    <row r="493" spans="1:12" ht="12.95" customHeight="1" x14ac:dyDescent="0.25">
      <c r="A493" s="13" t="s">
        <v>451</v>
      </c>
      <c r="B493" s="14" t="s">
        <v>2188</v>
      </c>
      <c r="C493" s="14">
        <v>4</v>
      </c>
      <c r="D493" s="14" t="s">
        <v>1977</v>
      </c>
      <c r="E493" s="15" t="s">
        <v>6</v>
      </c>
      <c r="F493" s="16">
        <f>IFERROR(VLOOKUP($A493,'[1]Resultado Atuarial'!$A$6:$P$2143,14,FALSE),"")</f>
        <v>270345289.51999998</v>
      </c>
      <c r="G493" s="16">
        <f>IFERROR(VLOOKUP($A493,'[1]Resultado Atuarial'!$A$6:$P$2143,7,FALSE)+VLOOKUP($A493,'[1]Resultado Atuarial'!$A$6:$P$2143,11,FALSE),"")</f>
        <v>381789612.13</v>
      </c>
      <c r="H493" s="16">
        <f>IFERROR(VLOOKUP($A493,'[1]Resultado Atuarial'!$A$6:$P$2143,8,FALSE)+VLOOKUP($A493,'[1]Resultado Atuarial'!$A$6:$P$2143,12,FALSE),"")</f>
        <v>112765595.59</v>
      </c>
      <c r="I493" s="16">
        <f t="shared" si="21"/>
        <v>-224209918.20000002</v>
      </c>
      <c r="J493" s="17">
        <f t="shared" si="22"/>
        <v>0.7081001706980623</v>
      </c>
      <c r="K493" s="17">
        <f t="shared" si="23"/>
        <v>0.5466432974517581</v>
      </c>
      <c r="L493" s="14" t="s">
        <v>2154</v>
      </c>
    </row>
    <row r="494" spans="1:12" ht="12.95" customHeight="1" x14ac:dyDescent="0.25">
      <c r="A494" s="13" t="s">
        <v>452</v>
      </c>
      <c r="B494" s="14" t="s">
        <v>2185</v>
      </c>
      <c r="C494" s="14">
        <v>5</v>
      </c>
      <c r="D494" s="14" t="s">
        <v>1977</v>
      </c>
      <c r="E494" s="15" t="s">
        <v>6</v>
      </c>
      <c r="F494" s="16">
        <f>IFERROR(VLOOKUP($A494,'[1]Resultado Atuarial'!$A$6:$P$2143,14,FALSE),"")</f>
        <v>72999084.25999999</v>
      </c>
      <c r="G494" s="16">
        <f>IFERROR(VLOOKUP($A494,'[1]Resultado Atuarial'!$A$6:$P$2143,7,FALSE)+VLOOKUP($A494,'[1]Resultado Atuarial'!$A$6:$P$2143,11,FALSE),"")</f>
        <v>136028062.56999999</v>
      </c>
      <c r="H494" s="16">
        <f>IFERROR(VLOOKUP($A494,'[1]Resultado Atuarial'!$A$6:$P$2143,8,FALSE)+VLOOKUP($A494,'[1]Resultado Atuarial'!$A$6:$P$2143,12,FALSE),"")</f>
        <v>139677363.09</v>
      </c>
      <c r="I494" s="16">
        <f t="shared" si="21"/>
        <v>-202706341.40000001</v>
      </c>
      <c r="J494" s="17">
        <f t="shared" si="22"/>
        <v>0.53664723940646208</v>
      </c>
      <c r="K494" s="17">
        <f t="shared" si="23"/>
        <v>0.26477202646719938</v>
      </c>
      <c r="L494" s="14" t="s">
        <v>2154</v>
      </c>
    </row>
    <row r="495" spans="1:12" ht="12.95" customHeight="1" x14ac:dyDescent="0.25">
      <c r="A495" s="13" t="s">
        <v>453</v>
      </c>
      <c r="B495" s="14" t="s">
        <v>2180</v>
      </c>
      <c r="C495" s="14">
        <v>6</v>
      </c>
      <c r="D495" s="14" t="s">
        <v>1977</v>
      </c>
      <c r="E495" s="15" t="s">
        <v>6</v>
      </c>
      <c r="F495" s="16">
        <f>IFERROR(VLOOKUP($A495,'[1]Resultado Atuarial'!$A$6:$P$2143,14,FALSE),"")</f>
        <v>8659415.5899999999</v>
      </c>
      <c r="G495" s="16">
        <f>IFERROR(VLOOKUP($A495,'[1]Resultado Atuarial'!$A$6:$P$2143,7,FALSE)+VLOOKUP($A495,'[1]Resultado Atuarial'!$A$6:$P$2143,11,FALSE),"")</f>
        <v>8894337.8699999992</v>
      </c>
      <c r="H495" s="16">
        <f>IFERROR(VLOOKUP($A495,'[1]Resultado Atuarial'!$A$6:$P$2143,8,FALSE)+VLOOKUP($A495,'[1]Resultado Atuarial'!$A$6:$P$2143,12,FALSE),"")</f>
        <v>9972281.3399999999</v>
      </c>
      <c r="I495" s="16">
        <f t="shared" si="21"/>
        <v>-10207203.619999999</v>
      </c>
      <c r="J495" s="17">
        <f t="shared" si="22"/>
        <v>0.97358743467657372</v>
      </c>
      <c r="K495" s="17">
        <f t="shared" si="23"/>
        <v>0.4589807794186142</v>
      </c>
      <c r="L495" s="14" t="s">
        <v>2154</v>
      </c>
    </row>
    <row r="496" spans="1:12" ht="12.95" customHeight="1" x14ac:dyDescent="0.25">
      <c r="A496" s="13" t="s">
        <v>454</v>
      </c>
      <c r="B496" s="14" t="s">
        <v>2178</v>
      </c>
      <c r="C496" s="14">
        <v>6</v>
      </c>
      <c r="D496" s="14" t="s">
        <v>1976</v>
      </c>
      <c r="E496" s="15" t="s">
        <v>30</v>
      </c>
      <c r="F496" s="16">
        <f>IFERROR(VLOOKUP($A496,'[1]Resultado Atuarial'!$A$6:$P$2143,14,FALSE),"")</f>
        <v>5207206.34</v>
      </c>
      <c r="G496" s="16">
        <f>IFERROR(VLOOKUP($A496,'[1]Resultado Atuarial'!$A$6:$P$2143,7,FALSE)+VLOOKUP($A496,'[1]Resultado Atuarial'!$A$6:$P$2143,11,FALSE),"")</f>
        <v>23958573.41</v>
      </c>
      <c r="H496" s="16">
        <f>IFERROR(VLOOKUP($A496,'[1]Resultado Atuarial'!$A$6:$P$2143,8,FALSE)+VLOOKUP($A496,'[1]Resultado Atuarial'!$A$6:$P$2143,12,FALSE),"")</f>
        <v>36478817.490000002</v>
      </c>
      <c r="I496" s="16">
        <f t="shared" si="21"/>
        <v>-55230184.560000002</v>
      </c>
      <c r="J496" s="17">
        <f t="shared" si="22"/>
        <v>0.2173420867298626</v>
      </c>
      <c r="K496" s="17">
        <f t="shared" si="23"/>
        <v>8.6158688561123825E-2</v>
      </c>
      <c r="L496" s="14" t="s">
        <v>2154</v>
      </c>
    </row>
    <row r="497" spans="1:12" ht="12.95" customHeight="1" x14ac:dyDescent="0.25">
      <c r="A497" s="13" t="s">
        <v>455</v>
      </c>
      <c r="B497" s="14" t="s">
        <v>2178</v>
      </c>
      <c r="C497" s="14">
        <v>6</v>
      </c>
      <c r="D497" s="14" t="s">
        <v>1976</v>
      </c>
      <c r="E497" s="15" t="s">
        <v>10</v>
      </c>
      <c r="F497" s="16">
        <f>IFERROR(VLOOKUP($A497,'[1]Resultado Atuarial'!$A$6:$P$2143,14,FALSE),"")</f>
        <v>16287476.93</v>
      </c>
      <c r="G497" s="16">
        <f>IFERROR(VLOOKUP($A497,'[1]Resultado Atuarial'!$A$6:$P$2143,7,FALSE)+VLOOKUP($A497,'[1]Resultado Atuarial'!$A$6:$P$2143,11,FALSE),"")</f>
        <v>19593420.109999999</v>
      </c>
      <c r="H497" s="16">
        <f>IFERROR(VLOOKUP($A497,'[1]Resultado Atuarial'!$A$6:$P$2143,8,FALSE)+VLOOKUP($A497,'[1]Resultado Atuarial'!$A$6:$P$2143,12,FALSE),"")</f>
        <v>51034693.859999999</v>
      </c>
      <c r="I497" s="16">
        <f t="shared" si="21"/>
        <v>-54340637.039999999</v>
      </c>
      <c r="J497" s="17">
        <f t="shared" si="22"/>
        <v>0.83127278640278179</v>
      </c>
      <c r="K497" s="17">
        <f t="shared" si="23"/>
        <v>0.23060897445057457</v>
      </c>
      <c r="L497" s="14" t="s">
        <v>2154</v>
      </c>
    </row>
    <row r="498" spans="1:12" ht="12.95" customHeight="1" x14ac:dyDescent="0.25">
      <c r="A498" s="13" t="s">
        <v>456</v>
      </c>
      <c r="B498" s="14" t="s">
        <v>2180</v>
      </c>
      <c r="C498" s="14">
        <v>4</v>
      </c>
      <c r="D498" s="14" t="s">
        <v>1977</v>
      </c>
      <c r="E498" s="15" t="s">
        <v>6</v>
      </c>
      <c r="F498" s="16">
        <f>IFERROR(VLOOKUP($A498,'[1]Resultado Atuarial'!$A$6:$P$2143,14,FALSE),"")</f>
        <v>99203719.799999997</v>
      </c>
      <c r="G498" s="16">
        <f>IFERROR(VLOOKUP($A498,'[1]Resultado Atuarial'!$A$6:$P$2143,7,FALSE)+VLOOKUP($A498,'[1]Resultado Atuarial'!$A$6:$P$2143,11,FALSE),"")</f>
        <v>273008185.94</v>
      </c>
      <c r="H498" s="16">
        <f>IFERROR(VLOOKUP($A498,'[1]Resultado Atuarial'!$A$6:$P$2143,8,FALSE)+VLOOKUP($A498,'[1]Resultado Atuarial'!$A$6:$P$2143,12,FALSE),"")</f>
        <v>99197816.840000004</v>
      </c>
      <c r="I498" s="16">
        <f t="shared" si="21"/>
        <v>-273002282.98000002</v>
      </c>
      <c r="J498" s="17">
        <f t="shared" si="22"/>
        <v>0.36337269323419613</v>
      </c>
      <c r="K498" s="17">
        <f t="shared" si="23"/>
        <v>0.26652907008229099</v>
      </c>
      <c r="L498" s="14" t="s">
        <v>2154</v>
      </c>
    </row>
    <row r="499" spans="1:12" ht="12.95" customHeight="1" x14ac:dyDescent="0.25">
      <c r="A499" s="13" t="s">
        <v>457</v>
      </c>
      <c r="B499" s="14" t="s">
        <v>2174</v>
      </c>
      <c r="C499" s="14">
        <v>5</v>
      </c>
      <c r="D499" s="14" t="s">
        <v>1974</v>
      </c>
      <c r="E499" s="15" t="s">
        <v>6</v>
      </c>
      <c r="F499" s="16">
        <f>IFERROR(VLOOKUP($A499,'[1]Resultado Atuarial'!$A$6:$P$2143,14,FALSE),"")</f>
        <v>76909761.739999995</v>
      </c>
      <c r="G499" s="16">
        <f>IFERROR(VLOOKUP($A499,'[1]Resultado Atuarial'!$A$6:$P$2143,7,FALSE)+VLOOKUP($A499,'[1]Resultado Atuarial'!$A$6:$P$2143,11,FALSE),"")</f>
        <v>65853582.93</v>
      </c>
      <c r="H499" s="16">
        <f>IFERROR(VLOOKUP($A499,'[1]Resultado Atuarial'!$A$6:$P$2143,8,FALSE)+VLOOKUP($A499,'[1]Resultado Atuarial'!$A$6:$P$2143,12,FALSE),"")</f>
        <v>239992873.19999999</v>
      </c>
      <c r="I499" s="16">
        <f t="shared" si="21"/>
        <v>-228936694.38999999</v>
      </c>
      <c r="J499" s="17">
        <f t="shared" si="22"/>
        <v>1.1678903154252414</v>
      </c>
      <c r="K499" s="17">
        <f t="shared" si="23"/>
        <v>0.25146527023124804</v>
      </c>
      <c r="L499" s="14" t="s">
        <v>2154</v>
      </c>
    </row>
    <row r="500" spans="1:12" ht="12.95" customHeight="1" x14ac:dyDescent="0.25">
      <c r="A500" s="13" t="s">
        <v>458</v>
      </c>
      <c r="B500" s="14" t="s">
        <v>2185</v>
      </c>
      <c r="C500" s="14">
        <v>6</v>
      </c>
      <c r="D500" s="14" t="s">
        <v>1977</v>
      </c>
      <c r="E500" s="15" t="s">
        <v>51</v>
      </c>
      <c r="F500" s="16">
        <f>IFERROR(VLOOKUP($A500,'[1]Resultado Atuarial'!$A$6:$P$2143,14,FALSE),"")</f>
        <v>27376740.57</v>
      </c>
      <c r="G500" s="16">
        <f>IFERROR(VLOOKUP($A500,'[1]Resultado Atuarial'!$A$6:$P$2143,7,FALSE)+VLOOKUP($A500,'[1]Resultado Atuarial'!$A$6:$P$2143,11,FALSE),"")</f>
        <v>14447019.18</v>
      </c>
      <c r="H500" s="16">
        <f>IFERROR(VLOOKUP($A500,'[1]Resultado Atuarial'!$A$6:$P$2143,8,FALSE)+VLOOKUP($A500,'[1]Resultado Atuarial'!$A$6:$P$2143,12,FALSE),"")</f>
        <v>31167797.370000001</v>
      </c>
      <c r="I500" s="16">
        <f t="shared" si="21"/>
        <v>-18238075.98</v>
      </c>
      <c r="J500" s="17">
        <f t="shared" si="22"/>
        <v>1.8949750276444224</v>
      </c>
      <c r="K500" s="17">
        <f t="shared" si="23"/>
        <v>0.60017210723606429</v>
      </c>
      <c r="L500" s="14" t="s">
        <v>2154</v>
      </c>
    </row>
    <row r="501" spans="1:12" ht="12.95" customHeight="1" x14ac:dyDescent="0.25">
      <c r="A501" s="13" t="s">
        <v>459</v>
      </c>
      <c r="B501" s="14" t="s">
        <v>2185</v>
      </c>
      <c r="C501" s="14">
        <v>7</v>
      </c>
      <c r="D501" s="14" t="s">
        <v>1977</v>
      </c>
      <c r="E501" s="15" t="s">
        <v>6</v>
      </c>
      <c r="F501" s="16">
        <f>IFERROR(VLOOKUP($A501,'[1]Resultado Atuarial'!$A$6:$P$2143,14,FALSE),"")</f>
        <v>15411321.17</v>
      </c>
      <c r="G501" s="16">
        <f>IFERROR(VLOOKUP($A501,'[1]Resultado Atuarial'!$A$6:$P$2143,7,FALSE)+VLOOKUP($A501,'[1]Resultado Atuarial'!$A$6:$P$2143,11,FALSE),"")</f>
        <v>8279361</v>
      </c>
      <c r="H501" s="16">
        <f>IFERROR(VLOOKUP($A501,'[1]Resultado Atuarial'!$A$6:$P$2143,8,FALSE)+VLOOKUP($A501,'[1]Resultado Atuarial'!$A$6:$P$2143,12,FALSE),"")</f>
        <v>18940270</v>
      </c>
      <c r="I501" s="16">
        <f t="shared" si="21"/>
        <v>-11808309.83</v>
      </c>
      <c r="J501" s="17">
        <f t="shared" si="22"/>
        <v>1.8614143253325952</v>
      </c>
      <c r="K501" s="17">
        <f t="shared" si="23"/>
        <v>0.56618405921814297</v>
      </c>
      <c r="L501" s="14" t="s">
        <v>2154</v>
      </c>
    </row>
    <row r="502" spans="1:12" ht="12.95" customHeight="1" x14ac:dyDescent="0.25">
      <c r="A502" s="13" t="s">
        <v>460</v>
      </c>
      <c r="B502" s="14" t="s">
        <v>2179</v>
      </c>
      <c r="C502" s="14">
        <v>7</v>
      </c>
      <c r="D502" s="14" t="s">
        <v>1974</v>
      </c>
      <c r="E502" s="15" t="s">
        <v>6</v>
      </c>
      <c r="F502" s="16">
        <f>IFERROR(VLOOKUP($A502,'[1]Resultado Atuarial'!$A$6:$P$2143,14,FALSE),"")</f>
        <v>25661919.600000001</v>
      </c>
      <c r="G502" s="16">
        <f>IFERROR(VLOOKUP($A502,'[1]Resultado Atuarial'!$A$6:$P$2143,7,FALSE)+VLOOKUP($A502,'[1]Resultado Atuarial'!$A$6:$P$2143,11,FALSE),"")</f>
        <v>13596580.699999999</v>
      </c>
      <c r="H502" s="16">
        <f>IFERROR(VLOOKUP($A502,'[1]Resultado Atuarial'!$A$6:$P$2143,8,FALSE)+VLOOKUP($A502,'[1]Resultado Atuarial'!$A$6:$P$2143,12,FALSE),"")</f>
        <v>41012668.090000004</v>
      </c>
      <c r="I502" s="16">
        <f t="shared" si="21"/>
        <v>-28947329.190000001</v>
      </c>
      <c r="J502" s="17">
        <f t="shared" si="22"/>
        <v>1.887380376450088</v>
      </c>
      <c r="K502" s="17">
        <f t="shared" si="23"/>
        <v>0.46991892707923844</v>
      </c>
      <c r="L502" s="14" t="s">
        <v>2154</v>
      </c>
    </row>
    <row r="503" spans="1:12" ht="12.95" customHeight="1" x14ac:dyDescent="0.25">
      <c r="A503" s="13" t="s">
        <v>461</v>
      </c>
      <c r="B503" s="14" t="s">
        <v>2195</v>
      </c>
      <c r="C503" s="14">
        <v>8</v>
      </c>
      <c r="D503" s="14" t="s">
        <v>1975</v>
      </c>
      <c r="E503" s="15" t="s">
        <v>10</v>
      </c>
      <c r="F503" s="16">
        <f>IFERROR(VLOOKUP($A503,'[1]Resultado Atuarial'!$A$6:$P$2143,14,FALSE),"")</f>
        <v>0</v>
      </c>
      <c r="G503" s="16">
        <f>IFERROR(VLOOKUP($A503,'[1]Resultado Atuarial'!$A$6:$P$2143,7,FALSE)+VLOOKUP($A503,'[1]Resultado Atuarial'!$A$6:$P$2143,11,FALSE),"")</f>
        <v>57029390.420000002</v>
      </c>
      <c r="H503" s="16">
        <f>IFERROR(VLOOKUP($A503,'[1]Resultado Atuarial'!$A$6:$P$2143,8,FALSE)+VLOOKUP($A503,'[1]Resultado Atuarial'!$A$6:$P$2143,12,FALSE),"")</f>
        <v>222445250.91</v>
      </c>
      <c r="I503" s="16">
        <f t="shared" si="21"/>
        <v>-279474641.32999998</v>
      </c>
      <c r="J503" s="17">
        <f t="shared" si="22"/>
        <v>0</v>
      </c>
      <c r="K503" s="17">
        <f t="shared" si="23"/>
        <v>0</v>
      </c>
      <c r="L503" s="14" t="s">
        <v>2154</v>
      </c>
    </row>
    <row r="504" spans="1:12" ht="12.95" customHeight="1" x14ac:dyDescent="0.25">
      <c r="A504" s="13" t="s">
        <v>462</v>
      </c>
      <c r="B504" s="14" t="s">
        <v>2179</v>
      </c>
      <c r="C504" s="14">
        <v>7</v>
      </c>
      <c r="D504" s="14" t="s">
        <v>1974</v>
      </c>
      <c r="E504" s="15" t="s">
        <v>6</v>
      </c>
      <c r="F504" s="16">
        <f>IFERROR(VLOOKUP($A504,'[1]Resultado Atuarial'!$A$6:$P$2143,14,FALSE),"")</f>
        <v>12215641.01</v>
      </c>
      <c r="G504" s="16">
        <f>IFERROR(VLOOKUP($A504,'[1]Resultado Atuarial'!$A$6:$P$2143,7,FALSE)+VLOOKUP($A504,'[1]Resultado Atuarial'!$A$6:$P$2143,11,FALSE),"")</f>
        <v>30205567.939999998</v>
      </c>
      <c r="H504" s="16">
        <f>IFERROR(VLOOKUP($A504,'[1]Resultado Atuarial'!$A$6:$P$2143,8,FALSE)+VLOOKUP($A504,'[1]Resultado Atuarial'!$A$6:$P$2143,12,FALSE),"")</f>
        <v>88052269.520000011</v>
      </c>
      <c r="I504" s="16">
        <f t="shared" si="21"/>
        <v>-106042196.45000002</v>
      </c>
      <c r="J504" s="17">
        <f t="shared" si="22"/>
        <v>0.40441686229058871</v>
      </c>
      <c r="K504" s="17">
        <f t="shared" si="23"/>
        <v>0.10329667168260087</v>
      </c>
      <c r="L504" s="14" t="s">
        <v>2154</v>
      </c>
    </row>
    <row r="505" spans="1:12" ht="12.95" customHeight="1" x14ac:dyDescent="0.25">
      <c r="A505" s="13" t="s">
        <v>463</v>
      </c>
      <c r="B505" s="14" t="s">
        <v>2177</v>
      </c>
      <c r="C505" s="14">
        <v>5</v>
      </c>
      <c r="D505" s="14" t="s">
        <v>1976</v>
      </c>
      <c r="E505" s="15" t="s">
        <v>6</v>
      </c>
      <c r="F505" s="16">
        <f>IFERROR(VLOOKUP($A505,'[1]Resultado Atuarial'!$A$6:$P$2143,14,FALSE),"")</f>
        <v>2464761.5299999998</v>
      </c>
      <c r="G505" s="16">
        <f>IFERROR(VLOOKUP($A505,'[1]Resultado Atuarial'!$A$6:$P$2143,7,FALSE)+VLOOKUP($A505,'[1]Resultado Atuarial'!$A$6:$P$2143,11,FALSE),"")</f>
        <v>68152836.560000002</v>
      </c>
      <c r="H505" s="16">
        <f>IFERROR(VLOOKUP($A505,'[1]Resultado Atuarial'!$A$6:$P$2143,8,FALSE)+VLOOKUP($A505,'[1]Resultado Atuarial'!$A$6:$P$2143,12,FALSE),"")</f>
        <v>103033839.73999999</v>
      </c>
      <c r="I505" s="16">
        <f t="shared" si="21"/>
        <v>-168721914.76999998</v>
      </c>
      <c r="J505" s="17">
        <f t="shared" si="22"/>
        <v>3.6165208293716243E-2</v>
      </c>
      <c r="K505" s="17">
        <f t="shared" si="23"/>
        <v>1.4398092090301304E-2</v>
      </c>
      <c r="L505" s="14" t="s">
        <v>2154</v>
      </c>
    </row>
    <row r="506" spans="1:12" ht="12.95" customHeight="1" x14ac:dyDescent="0.25">
      <c r="A506" s="13" t="s">
        <v>464</v>
      </c>
      <c r="B506" s="14" t="s">
        <v>2187</v>
      </c>
      <c r="C506" s="14">
        <v>7</v>
      </c>
      <c r="D506" s="14" t="s">
        <v>110</v>
      </c>
      <c r="E506" s="15" t="s">
        <v>10</v>
      </c>
      <c r="F506" s="16">
        <f>IFERROR(VLOOKUP($A506,'[1]Resultado Atuarial'!$A$6:$P$2143,14,FALSE),"")</f>
        <v>12690811.27</v>
      </c>
      <c r="G506" s="16">
        <f>IFERROR(VLOOKUP($A506,'[1]Resultado Atuarial'!$A$6:$P$2143,7,FALSE)+VLOOKUP($A506,'[1]Resultado Atuarial'!$A$6:$P$2143,11,FALSE),"")</f>
        <v>16996895.34</v>
      </c>
      <c r="H506" s="16">
        <f>IFERROR(VLOOKUP($A506,'[1]Resultado Atuarial'!$A$6:$P$2143,8,FALSE)+VLOOKUP($A506,'[1]Resultado Atuarial'!$A$6:$P$2143,12,FALSE),"")</f>
        <v>17523698.5</v>
      </c>
      <c r="I506" s="16">
        <f t="shared" si="21"/>
        <v>-21829782.57</v>
      </c>
      <c r="J506" s="17">
        <f t="shared" si="22"/>
        <v>0.74665466934621949</v>
      </c>
      <c r="K506" s="17">
        <f t="shared" si="23"/>
        <v>0.36763015517116604</v>
      </c>
      <c r="L506" s="14" t="s">
        <v>2154</v>
      </c>
    </row>
    <row r="507" spans="1:12" ht="12.95" customHeight="1" x14ac:dyDescent="0.25">
      <c r="A507" s="13" t="s">
        <v>465</v>
      </c>
      <c r="B507" s="14" t="s">
        <v>2194</v>
      </c>
      <c r="C507" s="14">
        <v>6</v>
      </c>
      <c r="D507" s="14" t="s">
        <v>1976</v>
      </c>
      <c r="E507" s="15" t="s">
        <v>51</v>
      </c>
      <c r="F507" s="16">
        <f>IFERROR(VLOOKUP($A507,'[1]Resultado Atuarial'!$A$6:$P$2143,14,FALSE),"")</f>
        <v>8762485.0199999996</v>
      </c>
      <c r="G507" s="16">
        <f>IFERROR(VLOOKUP($A507,'[1]Resultado Atuarial'!$A$6:$P$2143,7,FALSE)+VLOOKUP($A507,'[1]Resultado Atuarial'!$A$6:$P$2143,11,FALSE),"")</f>
        <v>21474449.940000001</v>
      </c>
      <c r="H507" s="16">
        <f>IFERROR(VLOOKUP($A507,'[1]Resultado Atuarial'!$A$6:$P$2143,8,FALSE)+VLOOKUP($A507,'[1]Resultado Atuarial'!$A$6:$P$2143,12,FALSE),"")</f>
        <v>17644798.75</v>
      </c>
      <c r="I507" s="16">
        <f t="shared" si="21"/>
        <v>-30356763.670000002</v>
      </c>
      <c r="J507" s="17">
        <f t="shared" si="22"/>
        <v>0.40804235007101647</v>
      </c>
      <c r="K507" s="17">
        <f t="shared" si="23"/>
        <v>0.22399420524249339</v>
      </c>
      <c r="L507" s="14" t="s">
        <v>2154</v>
      </c>
    </row>
    <row r="508" spans="1:12" ht="12.95" customHeight="1" x14ac:dyDescent="0.25">
      <c r="A508" s="13" t="s">
        <v>466</v>
      </c>
      <c r="B508" s="14" t="s">
        <v>2179</v>
      </c>
      <c r="C508" s="14">
        <v>6</v>
      </c>
      <c r="D508" s="14" t="s">
        <v>1974</v>
      </c>
      <c r="E508" s="15" t="s">
        <v>6</v>
      </c>
      <c r="F508" s="16">
        <f>IFERROR(VLOOKUP($A508,'[1]Resultado Atuarial'!$A$6:$P$2143,14,FALSE),"")</f>
        <v>38855166.920000002</v>
      </c>
      <c r="G508" s="16">
        <f>IFERROR(VLOOKUP($A508,'[1]Resultado Atuarial'!$A$6:$P$2143,7,FALSE)+VLOOKUP($A508,'[1]Resultado Atuarial'!$A$6:$P$2143,11,FALSE),"")</f>
        <v>45681132.600000001</v>
      </c>
      <c r="H508" s="16">
        <f>IFERROR(VLOOKUP($A508,'[1]Resultado Atuarial'!$A$6:$P$2143,8,FALSE)+VLOOKUP($A508,'[1]Resultado Atuarial'!$A$6:$P$2143,12,FALSE),"")</f>
        <v>71234509.280000001</v>
      </c>
      <c r="I508" s="16">
        <f t="shared" si="21"/>
        <v>-78060474.960000008</v>
      </c>
      <c r="J508" s="17">
        <f t="shared" si="22"/>
        <v>0.85057363310646117</v>
      </c>
      <c r="K508" s="17">
        <f t="shared" si="23"/>
        <v>0.33233506052064626</v>
      </c>
      <c r="L508" s="14" t="s">
        <v>2154</v>
      </c>
    </row>
    <row r="509" spans="1:12" ht="12.95" customHeight="1" x14ac:dyDescent="0.25">
      <c r="A509" s="13" t="s">
        <v>467</v>
      </c>
      <c r="B509" s="14" t="s">
        <v>2176</v>
      </c>
      <c r="C509" s="14">
        <v>6</v>
      </c>
      <c r="D509" s="14" t="s">
        <v>1975</v>
      </c>
      <c r="E509" s="15" t="s">
        <v>6</v>
      </c>
      <c r="F509" s="16">
        <f>IFERROR(VLOOKUP($A509,'[1]Resultado Atuarial'!$A$6:$P$2143,14,FALSE),"")</f>
        <v>74805576.25999999</v>
      </c>
      <c r="G509" s="16">
        <f>IFERROR(VLOOKUP($A509,'[1]Resultado Atuarial'!$A$6:$P$2143,7,FALSE)+VLOOKUP($A509,'[1]Resultado Atuarial'!$A$6:$P$2143,11,FALSE),"")</f>
        <v>28456588.190000001</v>
      </c>
      <c r="H509" s="16">
        <f>IFERROR(VLOOKUP($A509,'[1]Resultado Atuarial'!$A$6:$P$2143,8,FALSE)+VLOOKUP($A509,'[1]Resultado Atuarial'!$A$6:$P$2143,12,FALSE),"")</f>
        <v>102336761.67</v>
      </c>
      <c r="I509" s="16">
        <f t="shared" si="21"/>
        <v>-55987773.600000009</v>
      </c>
      <c r="J509" s="17">
        <f t="shared" si="22"/>
        <v>2.6287612471507598</v>
      </c>
      <c r="K509" s="17">
        <f t="shared" si="23"/>
        <v>0.5719371538390231</v>
      </c>
      <c r="L509" s="14" t="s">
        <v>2154</v>
      </c>
    </row>
    <row r="510" spans="1:12" ht="12.95" customHeight="1" x14ac:dyDescent="0.25">
      <c r="A510" s="13" t="s">
        <v>468</v>
      </c>
      <c r="B510" s="14" t="s">
        <v>2179</v>
      </c>
      <c r="C510" s="14">
        <v>6</v>
      </c>
      <c r="D510" s="14" t="s">
        <v>1974</v>
      </c>
      <c r="E510" s="15" t="s">
        <v>6</v>
      </c>
      <c r="F510" s="16">
        <f>IFERROR(VLOOKUP($A510,'[1]Resultado Atuarial'!$A$6:$P$2143,14,FALSE),"")</f>
        <v>31402169.010000002</v>
      </c>
      <c r="G510" s="16">
        <f>IFERROR(VLOOKUP($A510,'[1]Resultado Atuarial'!$A$6:$P$2143,7,FALSE)+VLOOKUP($A510,'[1]Resultado Atuarial'!$A$6:$P$2143,11,FALSE),"")</f>
        <v>7003882.6100000003</v>
      </c>
      <c r="H510" s="16">
        <f>IFERROR(VLOOKUP($A510,'[1]Resultado Atuarial'!$A$6:$P$2143,8,FALSE)+VLOOKUP($A510,'[1]Resultado Atuarial'!$A$6:$P$2143,12,FALSE),"")</f>
        <v>27340216.920000002</v>
      </c>
      <c r="I510" s="16">
        <f t="shared" si="21"/>
        <v>-2941930.5199999996</v>
      </c>
      <c r="J510" s="17">
        <f t="shared" si="22"/>
        <v>4.4835373118853576</v>
      </c>
      <c r="K510" s="17">
        <f t="shared" si="23"/>
        <v>0.91433956457556309</v>
      </c>
      <c r="L510" s="14" t="s">
        <v>2154</v>
      </c>
    </row>
    <row r="511" spans="1:12" ht="12.95" customHeight="1" x14ac:dyDescent="0.25">
      <c r="A511" s="13" t="s">
        <v>469</v>
      </c>
      <c r="B511" s="14" t="s">
        <v>2180</v>
      </c>
      <c r="C511" s="14">
        <v>3</v>
      </c>
      <c r="D511" s="14" t="s">
        <v>1977</v>
      </c>
      <c r="E511" s="15" t="s">
        <v>6</v>
      </c>
      <c r="F511" s="16">
        <f>IFERROR(VLOOKUP($A511,'[1]Resultado Atuarial'!$A$6:$P$2143,14,FALSE),"")</f>
        <v>394885791.78999996</v>
      </c>
      <c r="G511" s="16">
        <f>IFERROR(VLOOKUP($A511,'[1]Resultado Atuarial'!$A$6:$P$2143,7,FALSE)+VLOOKUP($A511,'[1]Resultado Atuarial'!$A$6:$P$2143,11,FALSE),"")</f>
        <v>593913471.81000006</v>
      </c>
      <c r="H511" s="16">
        <f>IFERROR(VLOOKUP($A511,'[1]Resultado Atuarial'!$A$6:$P$2143,8,FALSE)+VLOOKUP($A511,'[1]Resultado Atuarial'!$A$6:$P$2143,12,FALSE),"")</f>
        <v>477239376.63999999</v>
      </c>
      <c r="I511" s="16">
        <f t="shared" si="21"/>
        <v>-676267056.66000009</v>
      </c>
      <c r="J511" s="17">
        <f t="shared" si="22"/>
        <v>0.66488774970292064</v>
      </c>
      <c r="K511" s="17">
        <f t="shared" si="23"/>
        <v>0.36865494253356568</v>
      </c>
      <c r="L511" s="14" t="s">
        <v>2154</v>
      </c>
    </row>
    <row r="512" spans="1:12" ht="12.95" customHeight="1" x14ac:dyDescent="0.25">
      <c r="A512" s="13" t="s">
        <v>470</v>
      </c>
      <c r="B512" s="14" t="s">
        <v>2182</v>
      </c>
      <c r="C512" s="14">
        <v>7</v>
      </c>
      <c r="D512" s="14" t="s">
        <v>1976</v>
      </c>
      <c r="E512" s="15" t="s">
        <v>6</v>
      </c>
      <c r="F512" s="16">
        <f>IFERROR(VLOOKUP($A512,'[1]Resultado Atuarial'!$A$6:$P$2143,14,FALSE),"")</f>
        <v>6531549.3399999999</v>
      </c>
      <c r="G512" s="16">
        <f>IFERROR(VLOOKUP($A512,'[1]Resultado Atuarial'!$A$6:$P$2143,7,FALSE)+VLOOKUP($A512,'[1]Resultado Atuarial'!$A$6:$P$2143,11,FALSE),"")</f>
        <v>5236560.74</v>
      </c>
      <c r="H512" s="16">
        <f>IFERROR(VLOOKUP($A512,'[1]Resultado Atuarial'!$A$6:$P$2143,8,FALSE)+VLOOKUP($A512,'[1]Resultado Atuarial'!$A$6:$P$2143,12,FALSE),"")</f>
        <v>31205694.079999998</v>
      </c>
      <c r="I512" s="16">
        <f t="shared" si="21"/>
        <v>-29910705.479999997</v>
      </c>
      <c r="J512" s="17">
        <f t="shared" si="22"/>
        <v>1.2472975420886647</v>
      </c>
      <c r="K512" s="17">
        <f t="shared" si="23"/>
        <v>0.17923010999899483</v>
      </c>
      <c r="L512" s="14" t="s">
        <v>2154</v>
      </c>
    </row>
    <row r="513" spans="1:12" ht="12.95" customHeight="1" x14ac:dyDescent="0.25">
      <c r="A513" s="13" t="s">
        <v>2026</v>
      </c>
      <c r="B513" s="14" t="s">
        <v>2194</v>
      </c>
      <c r="C513" s="14">
        <v>6</v>
      </c>
      <c r="D513" s="14" t="s">
        <v>1976</v>
      </c>
      <c r="E513" s="15" t="s">
        <v>51</v>
      </c>
      <c r="F513" s="16">
        <f>IFERROR(VLOOKUP($A513,'[1]Resultado Atuarial'!$A$6:$P$2143,14,FALSE),"")</f>
        <v>1374957.78</v>
      </c>
      <c r="G513" s="16">
        <f>IFERROR(VLOOKUP($A513,'[1]Resultado Atuarial'!$A$6:$P$2143,7,FALSE)+VLOOKUP($A513,'[1]Resultado Atuarial'!$A$6:$P$2143,11,FALSE),"")</f>
        <v>41121440.409999996</v>
      </c>
      <c r="H513" s="16">
        <f>IFERROR(VLOOKUP($A513,'[1]Resultado Atuarial'!$A$6:$P$2143,8,FALSE)+VLOOKUP($A513,'[1]Resultado Atuarial'!$A$6:$P$2143,12,FALSE),"")</f>
        <v>35129889.219999999</v>
      </c>
      <c r="I513" s="16">
        <f t="shared" si="21"/>
        <v>-74876371.849999994</v>
      </c>
      <c r="J513" s="17">
        <f t="shared" si="22"/>
        <v>3.3436517940301405E-2</v>
      </c>
      <c r="K513" s="17">
        <f t="shared" si="23"/>
        <v>1.8031918743867288E-2</v>
      </c>
      <c r="L513" s="14" t="s">
        <v>2154</v>
      </c>
    </row>
    <row r="514" spans="1:12" ht="12.95" customHeight="1" x14ac:dyDescent="0.25">
      <c r="A514" s="13" t="s">
        <v>471</v>
      </c>
      <c r="B514" s="14" t="s">
        <v>2180</v>
      </c>
      <c r="C514" s="14">
        <v>6</v>
      </c>
      <c r="D514" s="14" t="s">
        <v>1977</v>
      </c>
      <c r="E514" s="15" t="s">
        <v>10</v>
      </c>
      <c r="F514" s="16">
        <f>IFERROR(VLOOKUP($A514,'[1]Resultado Atuarial'!$A$6:$P$2143,14,FALSE),"")</f>
        <v>26836995.129999999</v>
      </c>
      <c r="G514" s="16">
        <f>IFERROR(VLOOKUP($A514,'[1]Resultado Atuarial'!$A$6:$P$2143,7,FALSE)+VLOOKUP($A514,'[1]Resultado Atuarial'!$A$6:$P$2143,11,FALSE),"")</f>
        <v>164075979.44</v>
      </c>
      <c r="H514" s="16">
        <f>IFERROR(VLOOKUP($A514,'[1]Resultado Atuarial'!$A$6:$P$2143,8,FALSE)+VLOOKUP($A514,'[1]Resultado Atuarial'!$A$6:$P$2143,12,FALSE),"")</f>
        <v>243130503.85999998</v>
      </c>
      <c r="I514" s="16">
        <f t="shared" si="21"/>
        <v>-380369488.16999996</v>
      </c>
      <c r="J514" s="17">
        <f t="shared" si="22"/>
        <v>0.16356443655918487</v>
      </c>
      <c r="K514" s="17">
        <f t="shared" si="23"/>
        <v>6.5905127326345792E-2</v>
      </c>
      <c r="L514" s="14" t="s">
        <v>2154</v>
      </c>
    </row>
    <row r="515" spans="1:12" ht="12.95" customHeight="1" x14ac:dyDescent="0.25">
      <c r="A515" s="13" t="s">
        <v>472</v>
      </c>
      <c r="B515" s="14" t="s">
        <v>2185</v>
      </c>
      <c r="C515" s="14">
        <v>7</v>
      </c>
      <c r="D515" s="14" t="s">
        <v>1977</v>
      </c>
      <c r="E515" s="15" t="s">
        <v>6</v>
      </c>
      <c r="F515" s="16">
        <f>IFERROR(VLOOKUP($A515,'[1]Resultado Atuarial'!$A$6:$P$2143,14,FALSE),"")</f>
        <v>19024413.690000001</v>
      </c>
      <c r="G515" s="16">
        <f>IFERROR(VLOOKUP($A515,'[1]Resultado Atuarial'!$A$6:$P$2143,7,FALSE)+VLOOKUP($A515,'[1]Resultado Atuarial'!$A$6:$P$2143,11,FALSE),"")</f>
        <v>18036932.600000001</v>
      </c>
      <c r="H515" s="16">
        <f>IFERROR(VLOOKUP($A515,'[1]Resultado Atuarial'!$A$6:$P$2143,8,FALSE)+VLOOKUP($A515,'[1]Resultado Atuarial'!$A$6:$P$2143,12,FALSE),"")</f>
        <v>16446292.640000001</v>
      </c>
      <c r="I515" s="16">
        <f t="shared" si="21"/>
        <v>-15458811.550000001</v>
      </c>
      <c r="J515" s="17">
        <f t="shared" si="22"/>
        <v>1.0547477285577926</v>
      </c>
      <c r="K515" s="17">
        <f t="shared" si="23"/>
        <v>0.55170053142047681</v>
      </c>
      <c r="L515" s="14" t="s">
        <v>2154</v>
      </c>
    </row>
    <row r="516" spans="1:12" ht="12.95" customHeight="1" x14ac:dyDescent="0.25">
      <c r="A516" s="13" t="s">
        <v>473</v>
      </c>
      <c r="B516" s="14" t="s">
        <v>2187</v>
      </c>
      <c r="C516" s="14">
        <v>7</v>
      </c>
      <c r="D516" s="14" t="s">
        <v>110</v>
      </c>
      <c r="E516" s="15" t="s">
        <v>6</v>
      </c>
      <c r="F516" s="16">
        <f>IFERROR(VLOOKUP($A516,'[1]Resultado Atuarial'!$A$6:$P$2143,14,FALSE),"")</f>
        <v>9903221.709999999</v>
      </c>
      <c r="G516" s="16">
        <f>IFERROR(VLOOKUP($A516,'[1]Resultado Atuarial'!$A$6:$P$2143,7,FALSE)+VLOOKUP($A516,'[1]Resultado Atuarial'!$A$6:$P$2143,11,FALSE),"")</f>
        <v>7471546.5199999996</v>
      </c>
      <c r="H516" s="16">
        <f>IFERROR(VLOOKUP($A516,'[1]Resultado Atuarial'!$A$6:$P$2143,8,FALSE)+VLOOKUP($A516,'[1]Resultado Atuarial'!$A$6:$P$2143,12,FALSE),"")</f>
        <v>12400955.1</v>
      </c>
      <c r="I516" s="16">
        <f t="shared" si="21"/>
        <v>-9969279.9100000001</v>
      </c>
      <c r="J516" s="17">
        <f t="shared" si="22"/>
        <v>1.3254580806652061</v>
      </c>
      <c r="K516" s="17">
        <f t="shared" si="23"/>
        <v>0.4983379495630908</v>
      </c>
      <c r="L516" s="14" t="s">
        <v>2154</v>
      </c>
    </row>
    <row r="517" spans="1:12" ht="12.95" customHeight="1" x14ac:dyDescent="0.25">
      <c r="A517" s="13" t="s">
        <v>474</v>
      </c>
      <c r="B517" s="14" t="s">
        <v>2192</v>
      </c>
      <c r="C517" s="14">
        <v>6</v>
      </c>
      <c r="D517" s="14" t="s">
        <v>110</v>
      </c>
      <c r="E517" s="15" t="s">
        <v>10</v>
      </c>
      <c r="F517" s="16">
        <f>IFERROR(VLOOKUP($A517,'[1]Resultado Atuarial'!$A$6:$P$2143,14,FALSE),"")</f>
        <v>11799924.02</v>
      </c>
      <c r="G517" s="16">
        <f>IFERROR(VLOOKUP($A517,'[1]Resultado Atuarial'!$A$6:$P$2143,7,FALSE)+VLOOKUP($A517,'[1]Resultado Atuarial'!$A$6:$P$2143,11,FALSE),"")</f>
        <v>3582030.63</v>
      </c>
      <c r="H517" s="16">
        <f>IFERROR(VLOOKUP($A517,'[1]Resultado Atuarial'!$A$6:$P$2143,8,FALSE)+VLOOKUP($A517,'[1]Resultado Atuarial'!$A$6:$P$2143,12,FALSE),"")</f>
        <v>36349047.710000001</v>
      </c>
      <c r="I517" s="16">
        <f t="shared" si="21"/>
        <v>-28131154.32</v>
      </c>
      <c r="J517" s="17">
        <f t="shared" si="22"/>
        <v>3.2941996422850242</v>
      </c>
      <c r="K517" s="17">
        <f t="shared" si="23"/>
        <v>0.2955072717928508</v>
      </c>
      <c r="L517" s="14" t="s">
        <v>2154</v>
      </c>
    </row>
    <row r="518" spans="1:12" ht="12.95" customHeight="1" x14ac:dyDescent="0.25">
      <c r="A518" s="13" t="s">
        <v>475</v>
      </c>
      <c r="B518" s="14" t="s">
        <v>2179</v>
      </c>
      <c r="C518" s="14">
        <v>6</v>
      </c>
      <c r="D518" s="14" t="s">
        <v>1974</v>
      </c>
      <c r="E518" s="15" t="s">
        <v>6</v>
      </c>
      <c r="F518" s="16">
        <f>IFERROR(VLOOKUP($A518,'[1]Resultado Atuarial'!$A$6:$P$2143,14,FALSE),"")</f>
        <v>33903329.57</v>
      </c>
      <c r="G518" s="16">
        <f>IFERROR(VLOOKUP($A518,'[1]Resultado Atuarial'!$A$6:$P$2143,7,FALSE)+VLOOKUP($A518,'[1]Resultado Atuarial'!$A$6:$P$2143,11,FALSE),"")</f>
        <v>30787203.07</v>
      </c>
      <c r="H518" s="16">
        <f>IFERROR(VLOOKUP($A518,'[1]Resultado Atuarial'!$A$6:$P$2143,8,FALSE)+VLOOKUP($A518,'[1]Resultado Atuarial'!$A$6:$P$2143,12,FALSE),"")</f>
        <v>52946055.020000003</v>
      </c>
      <c r="I518" s="16">
        <f t="shared" ref="I518:I581" si="24">IFERROR(F518-G518-H518,"")</f>
        <v>-49829928.520000003</v>
      </c>
      <c r="J518" s="17">
        <f t="shared" ref="J518:J581" si="25">IFERROR(F518/G518,"")</f>
        <v>1.101214991596182</v>
      </c>
      <c r="K518" s="17">
        <f t="shared" ref="K518:K581" si="26">IFERROR(F518/(G518+H518),"")</f>
        <v>0.4048968157140056</v>
      </c>
      <c r="L518" s="14" t="s">
        <v>2154</v>
      </c>
    </row>
    <row r="519" spans="1:12" ht="12.95" customHeight="1" x14ac:dyDescent="0.25">
      <c r="A519" s="13" t="s">
        <v>476</v>
      </c>
      <c r="B519" s="14" t="s">
        <v>2189</v>
      </c>
      <c r="C519" s="14">
        <v>5</v>
      </c>
      <c r="D519" s="14" t="s">
        <v>110</v>
      </c>
      <c r="E519" s="15" t="s">
        <v>10</v>
      </c>
      <c r="F519" s="16">
        <f>IFERROR(VLOOKUP($A519,'[1]Resultado Atuarial'!$A$6:$P$2143,14,FALSE),"")</f>
        <v>35595233.960000001</v>
      </c>
      <c r="G519" s="16">
        <f>IFERROR(VLOOKUP($A519,'[1]Resultado Atuarial'!$A$6:$P$2143,7,FALSE)+VLOOKUP($A519,'[1]Resultado Atuarial'!$A$6:$P$2143,11,FALSE),"")</f>
        <v>80557317.129999995</v>
      </c>
      <c r="H519" s="16">
        <f>IFERROR(VLOOKUP($A519,'[1]Resultado Atuarial'!$A$6:$P$2143,8,FALSE)+VLOOKUP($A519,'[1]Resultado Atuarial'!$A$6:$P$2143,12,FALSE),"")</f>
        <v>39042568.039999999</v>
      </c>
      <c r="I519" s="16">
        <f t="shared" si="24"/>
        <v>-84004651.209999993</v>
      </c>
      <c r="J519" s="17">
        <f t="shared" si="25"/>
        <v>0.44186220728475745</v>
      </c>
      <c r="K519" s="17">
        <f t="shared" si="26"/>
        <v>0.29761929879284355</v>
      </c>
      <c r="L519" s="14" t="s">
        <v>2154</v>
      </c>
    </row>
    <row r="520" spans="1:12" ht="12.95" customHeight="1" x14ac:dyDescent="0.25">
      <c r="A520" s="13" t="s">
        <v>477</v>
      </c>
      <c r="B520" s="14" t="s">
        <v>2187</v>
      </c>
      <c r="C520" s="14">
        <v>6</v>
      </c>
      <c r="D520" s="14" t="s">
        <v>110</v>
      </c>
      <c r="E520" s="15" t="s">
        <v>6</v>
      </c>
      <c r="F520" s="16">
        <f>IFERROR(VLOOKUP($A520,'[1]Resultado Atuarial'!$A$6:$P$2143,14,FALSE),"")</f>
        <v>34439895.130000003</v>
      </c>
      <c r="G520" s="16">
        <f>IFERROR(VLOOKUP($A520,'[1]Resultado Atuarial'!$A$6:$P$2143,7,FALSE)+VLOOKUP($A520,'[1]Resultado Atuarial'!$A$6:$P$2143,11,FALSE),"")</f>
        <v>57132993.630000003</v>
      </c>
      <c r="H520" s="16">
        <f>IFERROR(VLOOKUP($A520,'[1]Resultado Atuarial'!$A$6:$P$2143,8,FALSE)+VLOOKUP($A520,'[1]Resultado Atuarial'!$A$6:$P$2143,12,FALSE),"")</f>
        <v>86879261.689999998</v>
      </c>
      <c r="I520" s="16">
        <f t="shared" si="24"/>
        <v>-109572360.19</v>
      </c>
      <c r="J520" s="17">
        <f t="shared" si="25"/>
        <v>0.60280221535452561</v>
      </c>
      <c r="K520" s="17">
        <f t="shared" si="26"/>
        <v>0.23914558558556989</v>
      </c>
      <c r="L520" s="14" t="s">
        <v>2154</v>
      </c>
    </row>
    <row r="521" spans="1:12" ht="12.95" customHeight="1" x14ac:dyDescent="0.25">
      <c r="A521" s="13" t="s">
        <v>478</v>
      </c>
      <c r="B521" s="14" t="s">
        <v>2192</v>
      </c>
      <c r="C521" s="14">
        <v>5</v>
      </c>
      <c r="D521" s="14" t="s">
        <v>110</v>
      </c>
      <c r="E521" s="15" t="s">
        <v>6</v>
      </c>
      <c r="F521" s="16">
        <f>IFERROR(VLOOKUP($A521,'[1]Resultado Atuarial'!$A$6:$P$2143,14,FALSE),"")</f>
        <v>62580085.829999998</v>
      </c>
      <c r="G521" s="16">
        <f>IFERROR(VLOOKUP($A521,'[1]Resultado Atuarial'!$A$6:$P$2143,7,FALSE)+VLOOKUP($A521,'[1]Resultado Atuarial'!$A$6:$P$2143,11,FALSE),"")</f>
        <v>57216187.899999999</v>
      </c>
      <c r="H521" s="16">
        <f>IFERROR(VLOOKUP($A521,'[1]Resultado Atuarial'!$A$6:$P$2143,8,FALSE)+VLOOKUP($A521,'[1]Resultado Atuarial'!$A$6:$P$2143,12,FALSE),"")</f>
        <v>56948466.420000002</v>
      </c>
      <c r="I521" s="16">
        <f t="shared" si="24"/>
        <v>-51584568.490000002</v>
      </c>
      <c r="J521" s="17">
        <f t="shared" si="25"/>
        <v>1.0937479081859629</v>
      </c>
      <c r="K521" s="17">
        <f t="shared" si="26"/>
        <v>0.54815639921783454</v>
      </c>
      <c r="L521" s="14" t="s">
        <v>2154</v>
      </c>
    </row>
    <row r="522" spans="1:12" ht="12.95" customHeight="1" x14ac:dyDescent="0.25">
      <c r="A522" s="13" t="s">
        <v>479</v>
      </c>
      <c r="B522" s="14" t="s">
        <v>2187</v>
      </c>
      <c r="C522" s="14">
        <v>7</v>
      </c>
      <c r="D522" s="14" t="s">
        <v>110</v>
      </c>
      <c r="E522" s="15" t="s">
        <v>30</v>
      </c>
      <c r="F522" s="16">
        <f>IFERROR(VLOOKUP($A522,'[1]Resultado Atuarial'!$A$6:$P$2143,14,FALSE),"")</f>
        <v>8207043.3499999996</v>
      </c>
      <c r="G522" s="16">
        <f>IFERROR(VLOOKUP($A522,'[1]Resultado Atuarial'!$A$6:$P$2143,7,FALSE)+VLOOKUP($A522,'[1]Resultado Atuarial'!$A$6:$P$2143,11,FALSE),"")</f>
        <v>15968484.709999999</v>
      </c>
      <c r="H522" s="16">
        <f>IFERROR(VLOOKUP($A522,'[1]Resultado Atuarial'!$A$6:$P$2143,8,FALSE)+VLOOKUP($A522,'[1]Resultado Atuarial'!$A$6:$P$2143,12,FALSE),"")</f>
        <v>9763111.1099999994</v>
      </c>
      <c r="I522" s="16">
        <f t="shared" si="24"/>
        <v>-17524552.469999999</v>
      </c>
      <c r="J522" s="17">
        <f t="shared" si="25"/>
        <v>0.51395254459306805</v>
      </c>
      <c r="K522" s="17">
        <f t="shared" si="26"/>
        <v>0.31894809041035216</v>
      </c>
      <c r="L522" s="14" t="s">
        <v>2154</v>
      </c>
    </row>
    <row r="523" spans="1:12" ht="12.95" customHeight="1" x14ac:dyDescent="0.25">
      <c r="A523" s="13" t="s">
        <v>480</v>
      </c>
      <c r="B523" s="14" t="s">
        <v>2186</v>
      </c>
      <c r="C523" s="14">
        <v>5</v>
      </c>
      <c r="D523" s="14" t="s">
        <v>110</v>
      </c>
      <c r="E523" s="15" t="s">
        <v>6</v>
      </c>
      <c r="F523" s="16">
        <f>IFERROR(VLOOKUP($A523,'[1]Resultado Atuarial'!$A$6:$P$2143,14,FALSE),"")</f>
        <v>77132129.989999995</v>
      </c>
      <c r="G523" s="16">
        <f>IFERROR(VLOOKUP($A523,'[1]Resultado Atuarial'!$A$6:$P$2143,7,FALSE)+VLOOKUP($A523,'[1]Resultado Atuarial'!$A$6:$P$2143,11,FALSE),"")</f>
        <v>56735915.020000003</v>
      </c>
      <c r="H523" s="16">
        <f>IFERROR(VLOOKUP($A523,'[1]Resultado Atuarial'!$A$6:$P$2143,8,FALSE)+VLOOKUP($A523,'[1]Resultado Atuarial'!$A$6:$P$2143,12,FALSE),"")</f>
        <v>82841813.670000002</v>
      </c>
      <c r="I523" s="16">
        <f t="shared" si="24"/>
        <v>-62445598.70000001</v>
      </c>
      <c r="J523" s="17">
        <f t="shared" si="25"/>
        <v>1.359493893115324</v>
      </c>
      <c r="K523" s="17">
        <f t="shared" si="26"/>
        <v>0.55261058274783414</v>
      </c>
      <c r="L523" s="14" t="s">
        <v>2154</v>
      </c>
    </row>
    <row r="524" spans="1:12" ht="12.95" customHeight="1" x14ac:dyDescent="0.25">
      <c r="A524" s="13" t="s">
        <v>481</v>
      </c>
      <c r="B524" s="14" t="s">
        <v>2188</v>
      </c>
      <c r="C524" s="14">
        <v>5</v>
      </c>
      <c r="D524" s="14" t="s">
        <v>1977</v>
      </c>
      <c r="E524" s="15" t="s">
        <v>6</v>
      </c>
      <c r="F524" s="16">
        <f>IFERROR(VLOOKUP($A524,'[1]Resultado Atuarial'!$A$6:$P$2143,14,FALSE),"")</f>
        <v>167920631.28999999</v>
      </c>
      <c r="G524" s="16">
        <f>IFERROR(VLOOKUP($A524,'[1]Resultado Atuarial'!$A$6:$P$2143,7,FALSE)+VLOOKUP($A524,'[1]Resultado Atuarial'!$A$6:$P$2143,11,FALSE),"")</f>
        <v>97043404.359999999</v>
      </c>
      <c r="H524" s="16">
        <f>IFERROR(VLOOKUP($A524,'[1]Resultado Atuarial'!$A$6:$P$2143,8,FALSE)+VLOOKUP($A524,'[1]Resultado Atuarial'!$A$6:$P$2143,12,FALSE),"")</f>
        <v>69254121.189999998</v>
      </c>
      <c r="I524" s="16">
        <f t="shared" si="24"/>
        <v>1623105.7399999946</v>
      </c>
      <c r="J524" s="17">
        <f t="shared" si="25"/>
        <v>1.7303662458817721</v>
      </c>
      <c r="K524" s="17">
        <f t="shared" si="26"/>
        <v>1.0097602519017155</v>
      </c>
      <c r="L524" s="14" t="s">
        <v>2154</v>
      </c>
    </row>
    <row r="525" spans="1:12" ht="12.95" customHeight="1" x14ac:dyDescent="0.25">
      <c r="A525" s="13" t="s">
        <v>482</v>
      </c>
      <c r="B525" s="14" t="s">
        <v>2181</v>
      </c>
      <c r="C525" s="14">
        <v>6</v>
      </c>
      <c r="D525" s="14" t="s">
        <v>1976</v>
      </c>
      <c r="E525" s="15" t="s">
        <v>6</v>
      </c>
      <c r="F525" s="16">
        <f>IFERROR(VLOOKUP($A525,'[1]Resultado Atuarial'!$A$6:$P$2143,14,FALSE),"")</f>
        <v>14865525.15</v>
      </c>
      <c r="G525" s="16">
        <f>IFERROR(VLOOKUP($A525,'[1]Resultado Atuarial'!$A$6:$P$2143,7,FALSE)+VLOOKUP($A525,'[1]Resultado Atuarial'!$A$6:$P$2143,11,FALSE),"")</f>
        <v>73334813.980000004</v>
      </c>
      <c r="H525" s="16">
        <f>IFERROR(VLOOKUP($A525,'[1]Resultado Atuarial'!$A$6:$P$2143,8,FALSE)+VLOOKUP($A525,'[1]Resultado Atuarial'!$A$6:$P$2143,12,FALSE),"")</f>
        <v>96143433.650000006</v>
      </c>
      <c r="I525" s="16">
        <f t="shared" si="24"/>
        <v>-154612722.48000002</v>
      </c>
      <c r="J525" s="17">
        <f t="shared" si="25"/>
        <v>0.20270761379519081</v>
      </c>
      <c r="K525" s="17">
        <f t="shared" si="26"/>
        <v>8.7713469769017116E-2</v>
      </c>
      <c r="L525" s="14" t="s">
        <v>2154</v>
      </c>
    </row>
    <row r="526" spans="1:12" ht="12.95" customHeight="1" x14ac:dyDescent="0.25">
      <c r="A526" s="13" t="s">
        <v>483</v>
      </c>
      <c r="B526" s="14" t="s">
        <v>2183</v>
      </c>
      <c r="C526" s="14">
        <v>6</v>
      </c>
      <c r="D526" s="14" t="s">
        <v>1976</v>
      </c>
      <c r="E526" s="15" t="s">
        <v>6</v>
      </c>
      <c r="F526" s="16">
        <f>IFERROR(VLOOKUP($A526,'[1]Resultado Atuarial'!$A$6:$P$2143,14,FALSE),"")</f>
        <v>34412924.719999999</v>
      </c>
      <c r="G526" s="16">
        <f>IFERROR(VLOOKUP($A526,'[1]Resultado Atuarial'!$A$6:$P$2143,7,FALSE)+VLOOKUP($A526,'[1]Resultado Atuarial'!$A$6:$P$2143,11,FALSE),"")</f>
        <v>29121000.350000001</v>
      </c>
      <c r="H526" s="16">
        <f>IFERROR(VLOOKUP($A526,'[1]Resultado Atuarial'!$A$6:$P$2143,8,FALSE)+VLOOKUP($A526,'[1]Resultado Atuarial'!$A$6:$P$2143,12,FALSE),"")</f>
        <v>47979936.479999997</v>
      </c>
      <c r="I526" s="16">
        <f t="shared" si="24"/>
        <v>-42688012.109999999</v>
      </c>
      <c r="J526" s="17">
        <f t="shared" si="25"/>
        <v>1.1817219294116728</v>
      </c>
      <c r="K526" s="17">
        <f t="shared" si="26"/>
        <v>0.44633601269822598</v>
      </c>
      <c r="L526" s="14" t="s">
        <v>2154</v>
      </c>
    </row>
    <row r="527" spans="1:12" ht="12.95" customHeight="1" x14ac:dyDescent="0.25">
      <c r="A527" s="13" t="s">
        <v>484</v>
      </c>
      <c r="B527" s="14" t="s">
        <v>2185</v>
      </c>
      <c r="C527" s="14">
        <v>7</v>
      </c>
      <c r="D527" s="14" t="s">
        <v>1977</v>
      </c>
      <c r="E527" s="15" t="s">
        <v>6</v>
      </c>
      <c r="F527" s="16">
        <f>IFERROR(VLOOKUP($A527,'[1]Resultado Atuarial'!$A$6:$P$2143,14,FALSE),"")</f>
        <v>24372954.850000001</v>
      </c>
      <c r="G527" s="16">
        <f>IFERROR(VLOOKUP($A527,'[1]Resultado Atuarial'!$A$6:$P$2143,7,FALSE)+VLOOKUP($A527,'[1]Resultado Atuarial'!$A$6:$P$2143,11,FALSE),"")</f>
        <v>18927565</v>
      </c>
      <c r="H527" s="16">
        <f>IFERROR(VLOOKUP($A527,'[1]Resultado Atuarial'!$A$6:$P$2143,8,FALSE)+VLOOKUP($A527,'[1]Resultado Atuarial'!$A$6:$P$2143,12,FALSE),"")</f>
        <v>31304607</v>
      </c>
      <c r="I527" s="16">
        <f t="shared" si="24"/>
        <v>-25859217.149999999</v>
      </c>
      <c r="J527" s="17">
        <f t="shared" si="25"/>
        <v>1.2876962699639389</v>
      </c>
      <c r="K527" s="17">
        <f t="shared" si="26"/>
        <v>0.48520607171834024</v>
      </c>
      <c r="L527" s="14" t="s">
        <v>2154</v>
      </c>
    </row>
    <row r="528" spans="1:12" ht="12.95" customHeight="1" x14ac:dyDescent="0.25">
      <c r="A528" s="13" t="s">
        <v>485</v>
      </c>
      <c r="B528" s="14" t="s">
        <v>2179</v>
      </c>
      <c r="C528" s="14">
        <v>6</v>
      </c>
      <c r="D528" s="14" t="s">
        <v>1974</v>
      </c>
      <c r="E528" s="15" t="s">
        <v>6</v>
      </c>
      <c r="F528" s="16">
        <f>IFERROR(VLOOKUP($A528,'[1]Resultado Atuarial'!$A$6:$P$2143,14,FALSE),"")</f>
        <v>39405503.310000002</v>
      </c>
      <c r="G528" s="16">
        <f>IFERROR(VLOOKUP($A528,'[1]Resultado Atuarial'!$A$6:$P$2143,7,FALSE)+VLOOKUP($A528,'[1]Resultado Atuarial'!$A$6:$P$2143,11,FALSE),"")</f>
        <v>8223606.4400000004</v>
      </c>
      <c r="H528" s="16">
        <f>IFERROR(VLOOKUP($A528,'[1]Resultado Atuarial'!$A$6:$P$2143,8,FALSE)+VLOOKUP($A528,'[1]Resultado Atuarial'!$A$6:$P$2143,12,FALSE),"")</f>
        <v>56147903.899999999</v>
      </c>
      <c r="I528" s="16">
        <f t="shared" si="24"/>
        <v>-24966007.029999997</v>
      </c>
      <c r="J528" s="17">
        <f t="shared" si="25"/>
        <v>4.7917545176201308</v>
      </c>
      <c r="K528" s="17">
        <f t="shared" si="26"/>
        <v>0.61215750728647589</v>
      </c>
      <c r="L528" s="14" t="s">
        <v>2154</v>
      </c>
    </row>
    <row r="529" spans="1:12" ht="12.95" customHeight="1" x14ac:dyDescent="0.25">
      <c r="A529" s="13" t="s">
        <v>486</v>
      </c>
      <c r="B529" s="14" t="s">
        <v>2187</v>
      </c>
      <c r="C529" s="14">
        <v>4</v>
      </c>
      <c r="D529" s="14" t="s">
        <v>110</v>
      </c>
      <c r="E529" s="15" t="s">
        <v>6</v>
      </c>
      <c r="F529" s="16">
        <f>IFERROR(VLOOKUP($A529,'[1]Resultado Atuarial'!$A$6:$P$2143,14,FALSE),"")</f>
        <v>252064701.19999999</v>
      </c>
      <c r="G529" s="16">
        <f>IFERROR(VLOOKUP($A529,'[1]Resultado Atuarial'!$A$6:$P$2143,7,FALSE)+VLOOKUP($A529,'[1]Resultado Atuarial'!$A$6:$P$2143,11,FALSE),"")</f>
        <v>263711224.84999999</v>
      </c>
      <c r="H529" s="16">
        <f>IFERROR(VLOOKUP($A529,'[1]Resultado Atuarial'!$A$6:$P$2143,8,FALSE)+VLOOKUP($A529,'[1]Resultado Atuarial'!$A$6:$P$2143,12,FALSE),"")</f>
        <v>334868080.25999999</v>
      </c>
      <c r="I529" s="16">
        <f t="shared" si="24"/>
        <v>-346514603.90999997</v>
      </c>
      <c r="J529" s="17">
        <f t="shared" si="25"/>
        <v>0.9558360716096761</v>
      </c>
      <c r="K529" s="17">
        <f t="shared" si="26"/>
        <v>0.4211049380560834</v>
      </c>
      <c r="L529" s="14" t="s">
        <v>2154</v>
      </c>
    </row>
    <row r="530" spans="1:12" ht="12.95" customHeight="1" x14ac:dyDescent="0.25">
      <c r="A530" s="13" t="s">
        <v>487</v>
      </c>
      <c r="B530" s="14" t="s">
        <v>2180</v>
      </c>
      <c r="C530" s="14">
        <v>7</v>
      </c>
      <c r="D530" s="14" t="s">
        <v>1977</v>
      </c>
      <c r="E530" s="15" t="s">
        <v>10</v>
      </c>
      <c r="F530" s="16">
        <f>IFERROR(VLOOKUP($A530,'[1]Resultado Atuarial'!$A$6:$P$2143,14,FALSE),"")</f>
        <v>25131269.370000001</v>
      </c>
      <c r="G530" s="16">
        <f>IFERROR(VLOOKUP($A530,'[1]Resultado Atuarial'!$A$6:$P$2143,7,FALSE)+VLOOKUP($A530,'[1]Resultado Atuarial'!$A$6:$P$2143,11,FALSE),"")</f>
        <v>27724292.489999998</v>
      </c>
      <c r="H530" s="16">
        <f>IFERROR(VLOOKUP($A530,'[1]Resultado Atuarial'!$A$6:$P$2143,8,FALSE)+VLOOKUP($A530,'[1]Resultado Atuarial'!$A$6:$P$2143,12,FALSE),"")</f>
        <v>26940717.23</v>
      </c>
      <c r="I530" s="16">
        <f t="shared" si="24"/>
        <v>-29533740.349999998</v>
      </c>
      <c r="J530" s="17">
        <f t="shared" si="25"/>
        <v>0.90647108051773417</v>
      </c>
      <c r="K530" s="17">
        <f t="shared" si="26"/>
        <v>0.45973227661945071</v>
      </c>
      <c r="L530" s="14" t="s">
        <v>2154</v>
      </c>
    </row>
    <row r="531" spans="1:12" ht="12.95" customHeight="1" x14ac:dyDescent="0.25">
      <c r="A531" s="13" t="s">
        <v>488</v>
      </c>
      <c r="B531" s="14" t="s">
        <v>2179</v>
      </c>
      <c r="C531" s="14">
        <v>7</v>
      </c>
      <c r="D531" s="14" t="s">
        <v>1974</v>
      </c>
      <c r="E531" s="15" t="s">
        <v>6</v>
      </c>
      <c r="F531" s="16">
        <f>IFERROR(VLOOKUP($A531,'[1]Resultado Atuarial'!$A$6:$P$2143,14,FALSE),"")</f>
        <v>14195461.710000001</v>
      </c>
      <c r="G531" s="16">
        <f>IFERROR(VLOOKUP($A531,'[1]Resultado Atuarial'!$A$6:$P$2143,7,FALSE)+VLOOKUP($A531,'[1]Resultado Atuarial'!$A$6:$P$2143,11,FALSE),"")</f>
        <v>4890044.05</v>
      </c>
      <c r="H531" s="16">
        <f>IFERROR(VLOOKUP($A531,'[1]Resultado Atuarial'!$A$6:$P$2143,8,FALSE)+VLOOKUP($A531,'[1]Resultado Atuarial'!$A$6:$P$2143,12,FALSE),"")</f>
        <v>8259120.6299999999</v>
      </c>
      <c r="I531" s="16">
        <f t="shared" si="24"/>
        <v>1046297.0300000003</v>
      </c>
      <c r="J531" s="17">
        <f t="shared" si="25"/>
        <v>2.9029312547808237</v>
      </c>
      <c r="K531" s="17">
        <f t="shared" si="26"/>
        <v>1.0795713686354107</v>
      </c>
      <c r="L531" s="14" t="s">
        <v>2154</v>
      </c>
    </row>
    <row r="532" spans="1:12" ht="12.95" customHeight="1" x14ac:dyDescent="0.25">
      <c r="A532" s="13" t="s">
        <v>489</v>
      </c>
      <c r="B532" s="14" t="s">
        <v>2185</v>
      </c>
      <c r="C532" s="14">
        <v>7</v>
      </c>
      <c r="D532" s="14" t="s">
        <v>1977</v>
      </c>
      <c r="E532" s="15" t="s">
        <v>6</v>
      </c>
      <c r="F532" s="16">
        <f>IFERROR(VLOOKUP($A532,'[1]Resultado Atuarial'!$A$6:$P$2143,14,FALSE),"")</f>
        <v>11479115.43</v>
      </c>
      <c r="G532" s="16">
        <f>IFERROR(VLOOKUP($A532,'[1]Resultado Atuarial'!$A$6:$P$2143,7,FALSE)+VLOOKUP($A532,'[1]Resultado Atuarial'!$A$6:$P$2143,11,FALSE),"")</f>
        <v>32566567</v>
      </c>
      <c r="H532" s="16">
        <f>IFERROR(VLOOKUP($A532,'[1]Resultado Atuarial'!$A$6:$P$2143,8,FALSE)+VLOOKUP($A532,'[1]Resultado Atuarial'!$A$6:$P$2143,12,FALSE),"")</f>
        <v>43035224</v>
      </c>
      <c r="I532" s="16">
        <f t="shared" si="24"/>
        <v>-64122675.57</v>
      </c>
      <c r="J532" s="17">
        <f t="shared" si="25"/>
        <v>0.35248159346976915</v>
      </c>
      <c r="K532" s="17">
        <f t="shared" si="26"/>
        <v>0.15183655411020619</v>
      </c>
      <c r="L532" s="14" t="s">
        <v>2154</v>
      </c>
    </row>
    <row r="533" spans="1:12" ht="12.95" customHeight="1" x14ac:dyDescent="0.25">
      <c r="A533" s="13" t="s">
        <v>490</v>
      </c>
      <c r="B533" s="14" t="s">
        <v>2187</v>
      </c>
      <c r="C533" s="14">
        <v>3</v>
      </c>
      <c r="D533" s="14" t="s">
        <v>110</v>
      </c>
      <c r="E533" s="15" t="s">
        <v>6</v>
      </c>
      <c r="F533" s="16">
        <f>IFERROR(VLOOKUP($A533,'[1]Resultado Atuarial'!$A$6:$P$2143,14,FALSE),"")</f>
        <v>233295443.59</v>
      </c>
      <c r="G533" s="16">
        <f>IFERROR(VLOOKUP($A533,'[1]Resultado Atuarial'!$A$6:$P$2143,7,FALSE)+VLOOKUP($A533,'[1]Resultado Atuarial'!$A$6:$P$2143,11,FALSE),"")</f>
        <v>3384770079.8899999</v>
      </c>
      <c r="H533" s="16">
        <f>IFERROR(VLOOKUP($A533,'[1]Resultado Atuarial'!$A$6:$P$2143,8,FALSE)+VLOOKUP($A533,'[1]Resultado Atuarial'!$A$6:$P$2143,12,FALSE),"")</f>
        <v>7204034088.3699999</v>
      </c>
      <c r="I533" s="16">
        <f t="shared" si="24"/>
        <v>-10355508724.67</v>
      </c>
      <c r="J533" s="17">
        <f t="shared" si="25"/>
        <v>6.8925048994046223E-2</v>
      </c>
      <c r="K533" s="17">
        <f t="shared" si="26"/>
        <v>2.2032274833196405E-2</v>
      </c>
      <c r="L533" s="14" t="s">
        <v>2154</v>
      </c>
    </row>
    <row r="534" spans="1:12" ht="12.95" customHeight="1" x14ac:dyDescent="0.25">
      <c r="A534" s="13" t="s">
        <v>491</v>
      </c>
      <c r="B534" s="14" t="s">
        <v>2180</v>
      </c>
      <c r="C534" s="14">
        <v>6</v>
      </c>
      <c r="D534" s="14" t="s">
        <v>1977</v>
      </c>
      <c r="E534" s="15" t="s">
        <v>6</v>
      </c>
      <c r="F534" s="16">
        <f>IFERROR(VLOOKUP($A534,'[1]Resultado Atuarial'!$A$6:$P$2143,14,FALSE),"")</f>
        <v>23700686.890000001</v>
      </c>
      <c r="G534" s="16">
        <f>IFERROR(VLOOKUP($A534,'[1]Resultado Atuarial'!$A$6:$P$2143,7,FALSE)+VLOOKUP($A534,'[1]Resultado Atuarial'!$A$6:$P$2143,11,FALSE),"")</f>
        <v>39648999.049999997</v>
      </c>
      <c r="H534" s="16">
        <f>IFERROR(VLOOKUP($A534,'[1]Resultado Atuarial'!$A$6:$P$2143,8,FALSE)+VLOOKUP($A534,'[1]Resultado Atuarial'!$A$6:$P$2143,12,FALSE),"")</f>
        <v>25338919.210000001</v>
      </c>
      <c r="I534" s="16">
        <f t="shared" si="24"/>
        <v>-41287231.369999997</v>
      </c>
      <c r="J534" s="17">
        <f t="shared" si="25"/>
        <v>0.59776255284810276</v>
      </c>
      <c r="K534" s="17">
        <f t="shared" si="26"/>
        <v>0.36469373884511319</v>
      </c>
      <c r="L534" s="14" t="s">
        <v>2154</v>
      </c>
    </row>
    <row r="535" spans="1:12" ht="12.95" customHeight="1" x14ac:dyDescent="0.25">
      <c r="A535" s="13" t="s">
        <v>2027</v>
      </c>
      <c r="B535" s="14" t="s">
        <v>2194</v>
      </c>
      <c r="C535" s="14">
        <v>8</v>
      </c>
      <c r="D535" s="14" t="s">
        <v>1976</v>
      </c>
      <c r="E535" s="15" t="s">
        <v>2154</v>
      </c>
      <c r="F535" s="16" t="str">
        <f>IFERROR(VLOOKUP($A535,'[1]Resultado Atuarial'!$A$6:$P$2143,14,FALSE),"")</f>
        <v/>
      </c>
      <c r="G535" s="16" t="str">
        <f>IFERROR(VLOOKUP($A535,'[1]Resultado Atuarial'!$A$6:$P$2143,7,FALSE)+VLOOKUP($A535,'[1]Resultado Atuarial'!$A$6:$P$2143,11,FALSE),"")</f>
        <v/>
      </c>
      <c r="H535" s="16" t="str">
        <f>IFERROR(VLOOKUP($A535,'[1]Resultado Atuarial'!$A$6:$P$2143,8,FALSE)+VLOOKUP($A535,'[1]Resultado Atuarial'!$A$6:$P$2143,12,FALSE),"")</f>
        <v/>
      </c>
      <c r="I535" s="16" t="str">
        <f t="shared" si="24"/>
        <v/>
      </c>
      <c r="J535" s="17" t="str">
        <f t="shared" si="25"/>
        <v/>
      </c>
      <c r="K535" s="17" t="str">
        <f t="shared" si="26"/>
        <v/>
      </c>
      <c r="L535" s="14" t="s">
        <v>2154</v>
      </c>
    </row>
    <row r="536" spans="1:12" ht="12.95" customHeight="1" x14ac:dyDescent="0.25">
      <c r="A536" s="13" t="s">
        <v>492</v>
      </c>
      <c r="B536" s="14" t="s">
        <v>2185</v>
      </c>
      <c r="C536" s="14">
        <v>7</v>
      </c>
      <c r="D536" s="14" t="s">
        <v>1977</v>
      </c>
      <c r="E536" s="15" t="s">
        <v>6</v>
      </c>
      <c r="F536" s="16">
        <f>IFERROR(VLOOKUP($A536,'[1]Resultado Atuarial'!$A$6:$P$2143,14,FALSE),"")</f>
        <v>17849481.489999998</v>
      </c>
      <c r="G536" s="16">
        <f>IFERROR(VLOOKUP($A536,'[1]Resultado Atuarial'!$A$6:$P$2143,7,FALSE)+VLOOKUP($A536,'[1]Resultado Atuarial'!$A$6:$P$2143,11,FALSE),"")</f>
        <v>4405260</v>
      </c>
      <c r="H536" s="16">
        <f>IFERROR(VLOOKUP($A536,'[1]Resultado Atuarial'!$A$6:$P$2143,8,FALSE)+VLOOKUP($A536,'[1]Resultado Atuarial'!$A$6:$P$2143,12,FALSE),"")</f>
        <v>14403003</v>
      </c>
      <c r="I536" s="16">
        <f t="shared" si="24"/>
        <v>-958781.51000000164</v>
      </c>
      <c r="J536" s="17">
        <f t="shared" si="25"/>
        <v>4.0518565283320394</v>
      </c>
      <c r="K536" s="17">
        <f t="shared" si="26"/>
        <v>0.94902338881586235</v>
      </c>
      <c r="L536" s="14" t="s">
        <v>2154</v>
      </c>
    </row>
    <row r="537" spans="1:12" ht="12.95" customHeight="1" x14ac:dyDescent="0.25">
      <c r="A537" s="13" t="s">
        <v>493</v>
      </c>
      <c r="B537" s="14" t="s">
        <v>2187</v>
      </c>
      <c r="C537" s="14">
        <v>6</v>
      </c>
      <c r="D537" s="14" t="s">
        <v>110</v>
      </c>
      <c r="E537" s="15" t="s">
        <v>8</v>
      </c>
      <c r="F537" s="16">
        <f>IFERROR(VLOOKUP($A537,'[1]Resultado Atuarial'!$A$6:$P$2143,14,FALSE),"")</f>
        <v>83852.63</v>
      </c>
      <c r="G537" s="16">
        <f>IFERROR(VLOOKUP($A537,'[1]Resultado Atuarial'!$A$6:$P$2143,7,FALSE)+VLOOKUP($A537,'[1]Resultado Atuarial'!$A$6:$P$2143,11,FALSE),"")</f>
        <v>16984562.960000001</v>
      </c>
      <c r="H537" s="16">
        <f>IFERROR(VLOOKUP($A537,'[1]Resultado Atuarial'!$A$6:$P$2143,8,FALSE)+VLOOKUP($A537,'[1]Resultado Atuarial'!$A$6:$P$2143,12,FALSE),"")</f>
        <v>21557604.809999999</v>
      </c>
      <c r="I537" s="16">
        <f t="shared" si="24"/>
        <v>-38458315.140000001</v>
      </c>
      <c r="J537" s="17">
        <f t="shared" si="25"/>
        <v>4.936990736675393E-3</v>
      </c>
      <c r="K537" s="17">
        <f t="shared" si="26"/>
        <v>2.1756075190266862E-3</v>
      </c>
      <c r="L537" s="14" t="s">
        <v>2154</v>
      </c>
    </row>
    <row r="538" spans="1:12" ht="12.95" customHeight="1" x14ac:dyDescent="0.25">
      <c r="A538" s="13" t="s">
        <v>2028</v>
      </c>
      <c r="B538" s="14" t="s">
        <v>2193</v>
      </c>
      <c r="C538" s="14">
        <v>8</v>
      </c>
      <c r="D538" s="14" t="s">
        <v>1976</v>
      </c>
      <c r="E538" s="15" t="s">
        <v>2154</v>
      </c>
      <c r="F538" s="16" t="str">
        <f>IFERROR(VLOOKUP($A538,'[1]Resultado Atuarial'!$A$6:$P$2143,14,FALSE),"")</f>
        <v/>
      </c>
      <c r="G538" s="16" t="str">
        <f>IFERROR(VLOOKUP($A538,'[1]Resultado Atuarial'!$A$6:$P$2143,7,FALSE)+VLOOKUP($A538,'[1]Resultado Atuarial'!$A$6:$P$2143,11,FALSE),"")</f>
        <v/>
      </c>
      <c r="H538" s="16" t="str">
        <f>IFERROR(VLOOKUP($A538,'[1]Resultado Atuarial'!$A$6:$P$2143,8,FALSE)+VLOOKUP($A538,'[1]Resultado Atuarial'!$A$6:$P$2143,12,FALSE),"")</f>
        <v/>
      </c>
      <c r="I538" s="16" t="str">
        <f t="shared" si="24"/>
        <v/>
      </c>
      <c r="J538" s="17" t="str">
        <f t="shared" si="25"/>
        <v/>
      </c>
      <c r="K538" s="17" t="str">
        <f t="shared" si="26"/>
        <v/>
      </c>
      <c r="L538" s="14" t="s">
        <v>2154</v>
      </c>
    </row>
    <row r="539" spans="1:12" ht="12.95" customHeight="1" x14ac:dyDescent="0.25">
      <c r="A539" s="13" t="s">
        <v>494</v>
      </c>
      <c r="B539" s="14" t="s">
        <v>2180</v>
      </c>
      <c r="C539" s="14">
        <v>6</v>
      </c>
      <c r="D539" s="14" t="s">
        <v>1977</v>
      </c>
      <c r="E539" s="15" t="s">
        <v>6</v>
      </c>
      <c r="F539" s="16">
        <f>IFERROR(VLOOKUP($A539,'[1]Resultado Atuarial'!$A$6:$P$2143,14,FALSE),"")</f>
        <v>36912672.130000003</v>
      </c>
      <c r="G539" s="16">
        <f>IFERROR(VLOOKUP($A539,'[1]Resultado Atuarial'!$A$6:$P$2143,7,FALSE)+VLOOKUP($A539,'[1]Resultado Atuarial'!$A$6:$P$2143,11,FALSE),"")</f>
        <v>84437680.920000002</v>
      </c>
      <c r="H539" s="16">
        <f>IFERROR(VLOOKUP($A539,'[1]Resultado Atuarial'!$A$6:$P$2143,8,FALSE)+VLOOKUP($A539,'[1]Resultado Atuarial'!$A$6:$P$2143,12,FALSE),"")</f>
        <v>32658613.800000001</v>
      </c>
      <c r="I539" s="16">
        <f t="shared" si="24"/>
        <v>-80183622.590000004</v>
      </c>
      <c r="J539" s="17">
        <f t="shared" si="25"/>
        <v>0.437158762862906</v>
      </c>
      <c r="K539" s="17">
        <f t="shared" si="26"/>
        <v>0.31523347701364401</v>
      </c>
      <c r="L539" s="14" t="s">
        <v>2154</v>
      </c>
    </row>
    <row r="540" spans="1:12" ht="12.95" customHeight="1" x14ac:dyDescent="0.25">
      <c r="A540" s="13" t="s">
        <v>495</v>
      </c>
      <c r="B540" s="14" t="s">
        <v>2192</v>
      </c>
      <c r="C540" s="14">
        <v>6</v>
      </c>
      <c r="D540" s="14" t="s">
        <v>110</v>
      </c>
      <c r="E540" s="15" t="s">
        <v>6</v>
      </c>
      <c r="F540" s="16">
        <f>IFERROR(VLOOKUP($A540,'[1]Resultado Atuarial'!$A$6:$P$2143,14,FALSE),"")</f>
        <v>9168080.9199999999</v>
      </c>
      <c r="G540" s="16">
        <f>IFERROR(VLOOKUP($A540,'[1]Resultado Atuarial'!$A$6:$P$2143,7,FALSE)+VLOOKUP($A540,'[1]Resultado Atuarial'!$A$6:$P$2143,11,FALSE),"")</f>
        <v>101866751.66</v>
      </c>
      <c r="H540" s="16">
        <f>IFERROR(VLOOKUP($A540,'[1]Resultado Atuarial'!$A$6:$P$2143,8,FALSE)+VLOOKUP($A540,'[1]Resultado Atuarial'!$A$6:$P$2143,12,FALSE),"")</f>
        <v>89560517.370000005</v>
      </c>
      <c r="I540" s="16">
        <f t="shared" si="24"/>
        <v>-182259188.11000001</v>
      </c>
      <c r="J540" s="17">
        <f t="shared" si="25"/>
        <v>9.000071927885013E-2</v>
      </c>
      <c r="K540" s="17">
        <f t="shared" si="26"/>
        <v>4.7893285875395326E-2</v>
      </c>
      <c r="L540" s="14" t="s">
        <v>2154</v>
      </c>
    </row>
    <row r="541" spans="1:12" ht="12.95" customHeight="1" x14ac:dyDescent="0.25">
      <c r="A541" s="13" t="s">
        <v>2029</v>
      </c>
      <c r="B541" s="14" t="s">
        <v>2187</v>
      </c>
      <c r="C541" s="14">
        <v>8</v>
      </c>
      <c r="D541" s="14" t="s">
        <v>110</v>
      </c>
      <c r="E541" s="15" t="s">
        <v>2154</v>
      </c>
      <c r="F541" s="16" t="str">
        <f>IFERROR(VLOOKUP($A541,'[1]Resultado Atuarial'!$A$6:$P$2143,14,FALSE),"")</f>
        <v/>
      </c>
      <c r="G541" s="16" t="str">
        <f>IFERROR(VLOOKUP($A541,'[1]Resultado Atuarial'!$A$6:$P$2143,7,FALSE)+VLOOKUP($A541,'[1]Resultado Atuarial'!$A$6:$P$2143,11,FALSE),"")</f>
        <v/>
      </c>
      <c r="H541" s="16" t="str">
        <f>IFERROR(VLOOKUP($A541,'[1]Resultado Atuarial'!$A$6:$P$2143,8,FALSE)+VLOOKUP($A541,'[1]Resultado Atuarial'!$A$6:$P$2143,12,FALSE),"")</f>
        <v/>
      </c>
      <c r="I541" s="16" t="str">
        <f t="shared" si="24"/>
        <v/>
      </c>
      <c r="J541" s="17" t="str">
        <f t="shared" si="25"/>
        <v/>
      </c>
      <c r="K541" s="17" t="str">
        <f t="shared" si="26"/>
        <v/>
      </c>
      <c r="L541" s="14" t="s">
        <v>2154</v>
      </c>
    </row>
    <row r="542" spans="1:12" ht="12.95" customHeight="1" x14ac:dyDescent="0.25">
      <c r="A542" s="13" t="s">
        <v>2030</v>
      </c>
      <c r="B542" s="14" t="s">
        <v>2177</v>
      </c>
      <c r="C542" s="14">
        <v>8</v>
      </c>
      <c r="D542" s="14" t="s">
        <v>1976</v>
      </c>
      <c r="E542" s="15" t="s">
        <v>2154</v>
      </c>
      <c r="F542" s="16" t="str">
        <f>IFERROR(VLOOKUP($A542,'[1]Resultado Atuarial'!$A$6:$P$2143,14,FALSE),"")</f>
        <v/>
      </c>
      <c r="G542" s="16" t="str">
        <f>IFERROR(VLOOKUP($A542,'[1]Resultado Atuarial'!$A$6:$P$2143,7,FALSE)+VLOOKUP($A542,'[1]Resultado Atuarial'!$A$6:$P$2143,11,FALSE),"")</f>
        <v/>
      </c>
      <c r="H542" s="16" t="str">
        <f>IFERROR(VLOOKUP($A542,'[1]Resultado Atuarial'!$A$6:$P$2143,8,FALSE)+VLOOKUP($A542,'[1]Resultado Atuarial'!$A$6:$P$2143,12,FALSE),"")</f>
        <v/>
      </c>
      <c r="I542" s="16" t="str">
        <f t="shared" si="24"/>
        <v/>
      </c>
      <c r="J542" s="17" t="str">
        <f t="shared" si="25"/>
        <v/>
      </c>
      <c r="K542" s="17" t="str">
        <f t="shared" si="26"/>
        <v/>
      </c>
      <c r="L542" s="14" t="s">
        <v>2154</v>
      </c>
    </row>
    <row r="543" spans="1:12" ht="12.95" customHeight="1" x14ac:dyDescent="0.25">
      <c r="A543" s="13" t="s">
        <v>496</v>
      </c>
      <c r="B543" s="14" t="s">
        <v>2187</v>
      </c>
      <c r="C543" s="14">
        <v>6</v>
      </c>
      <c r="D543" s="14" t="s">
        <v>110</v>
      </c>
      <c r="E543" s="15" t="s">
        <v>6</v>
      </c>
      <c r="F543" s="16">
        <f>IFERROR(VLOOKUP($A543,'[1]Resultado Atuarial'!$A$6:$P$2143,14,FALSE),"")</f>
        <v>16253859.800000001</v>
      </c>
      <c r="G543" s="16">
        <f>IFERROR(VLOOKUP($A543,'[1]Resultado Atuarial'!$A$6:$P$2143,7,FALSE)+VLOOKUP($A543,'[1]Resultado Atuarial'!$A$6:$P$2143,11,FALSE),"")</f>
        <v>54312395.090000004</v>
      </c>
      <c r="H543" s="16">
        <f>IFERROR(VLOOKUP($A543,'[1]Resultado Atuarial'!$A$6:$P$2143,8,FALSE)+VLOOKUP($A543,'[1]Resultado Atuarial'!$A$6:$P$2143,12,FALSE),"")</f>
        <v>50561140.5</v>
      </c>
      <c r="I543" s="16">
        <f t="shared" si="24"/>
        <v>-88619675.790000007</v>
      </c>
      <c r="J543" s="17">
        <f t="shared" si="25"/>
        <v>0.29926612098520144</v>
      </c>
      <c r="K543" s="17">
        <f t="shared" si="26"/>
        <v>0.15498533265383543</v>
      </c>
      <c r="L543" s="14" t="s">
        <v>2154</v>
      </c>
    </row>
    <row r="544" spans="1:12" ht="12.95" customHeight="1" x14ac:dyDescent="0.25">
      <c r="A544" s="13" t="s">
        <v>497</v>
      </c>
      <c r="B544" s="14" t="s">
        <v>2185</v>
      </c>
      <c r="C544" s="14">
        <v>7</v>
      </c>
      <c r="D544" s="14" t="s">
        <v>1977</v>
      </c>
      <c r="E544" s="15" t="s">
        <v>6</v>
      </c>
      <c r="F544" s="16">
        <f>IFERROR(VLOOKUP($A544,'[1]Resultado Atuarial'!$A$6:$P$2143,14,FALSE),"")</f>
        <v>20507064.579999998</v>
      </c>
      <c r="G544" s="16">
        <f>IFERROR(VLOOKUP($A544,'[1]Resultado Atuarial'!$A$6:$P$2143,7,FALSE)+VLOOKUP($A544,'[1]Resultado Atuarial'!$A$6:$P$2143,11,FALSE),"")</f>
        <v>5812644</v>
      </c>
      <c r="H544" s="16">
        <f>IFERROR(VLOOKUP($A544,'[1]Resultado Atuarial'!$A$6:$P$2143,8,FALSE)+VLOOKUP($A544,'[1]Resultado Atuarial'!$A$6:$P$2143,12,FALSE),"")</f>
        <v>17694048</v>
      </c>
      <c r="I544" s="16">
        <f t="shared" si="24"/>
        <v>-2999627.4200000018</v>
      </c>
      <c r="J544" s="17">
        <f t="shared" si="25"/>
        <v>3.5280097284471572</v>
      </c>
      <c r="K544" s="17">
        <f t="shared" si="26"/>
        <v>0.87239261823824454</v>
      </c>
      <c r="L544" s="14" t="s">
        <v>2154</v>
      </c>
    </row>
    <row r="545" spans="1:12" ht="12.95" customHeight="1" x14ac:dyDescent="0.25">
      <c r="A545" s="13" t="s">
        <v>498</v>
      </c>
      <c r="B545" s="14" t="s">
        <v>2185</v>
      </c>
      <c r="C545" s="14">
        <v>7</v>
      </c>
      <c r="D545" s="14" t="s">
        <v>1977</v>
      </c>
      <c r="E545" s="15" t="s">
        <v>6</v>
      </c>
      <c r="F545" s="16">
        <f>IFERROR(VLOOKUP($A545,'[1]Resultado Atuarial'!$A$6:$P$2143,14,FALSE),"")</f>
        <v>21208667.98</v>
      </c>
      <c r="G545" s="16">
        <f>IFERROR(VLOOKUP($A545,'[1]Resultado Atuarial'!$A$6:$P$2143,7,FALSE)+VLOOKUP($A545,'[1]Resultado Atuarial'!$A$6:$P$2143,11,FALSE),"")</f>
        <v>26255728.73</v>
      </c>
      <c r="H545" s="16">
        <f>IFERROR(VLOOKUP($A545,'[1]Resultado Atuarial'!$A$6:$P$2143,8,FALSE)+VLOOKUP($A545,'[1]Resultado Atuarial'!$A$6:$P$2143,12,FALSE),"")</f>
        <v>23847600.030000001</v>
      </c>
      <c r="I545" s="16">
        <f t="shared" si="24"/>
        <v>-28894660.780000001</v>
      </c>
      <c r="J545" s="17">
        <f t="shared" si="25"/>
        <v>0.80777297016200544</v>
      </c>
      <c r="K545" s="17">
        <f t="shared" si="26"/>
        <v>0.42329858124979397</v>
      </c>
      <c r="L545" s="14" t="s">
        <v>2154</v>
      </c>
    </row>
    <row r="546" spans="1:12" ht="12.95" customHeight="1" x14ac:dyDescent="0.25">
      <c r="A546" s="13" t="s">
        <v>499</v>
      </c>
      <c r="B546" s="14" t="s">
        <v>2187</v>
      </c>
      <c r="C546" s="14">
        <v>4</v>
      </c>
      <c r="D546" s="14" t="s">
        <v>110</v>
      </c>
      <c r="E546" s="15" t="s">
        <v>10</v>
      </c>
      <c r="F546" s="16">
        <f>IFERROR(VLOOKUP($A546,'[1]Resultado Atuarial'!$A$6:$P$2143,14,FALSE),"")</f>
        <v>32741579.84</v>
      </c>
      <c r="G546" s="16">
        <f>IFERROR(VLOOKUP($A546,'[1]Resultado Atuarial'!$A$6:$P$2143,7,FALSE)+VLOOKUP($A546,'[1]Resultado Atuarial'!$A$6:$P$2143,11,FALSE),"")</f>
        <v>250768062.92999998</v>
      </c>
      <c r="H546" s="16">
        <f>IFERROR(VLOOKUP($A546,'[1]Resultado Atuarial'!$A$6:$P$2143,8,FALSE)+VLOOKUP($A546,'[1]Resultado Atuarial'!$A$6:$P$2143,12,FALSE),"")</f>
        <v>363759662.30000001</v>
      </c>
      <c r="I546" s="16">
        <f t="shared" si="24"/>
        <v>-581786145.38999999</v>
      </c>
      <c r="J546" s="17">
        <f t="shared" si="25"/>
        <v>0.13056519022974455</v>
      </c>
      <c r="K546" s="17">
        <f t="shared" si="26"/>
        <v>5.3279255753262832E-2</v>
      </c>
      <c r="L546" s="14" t="s">
        <v>2154</v>
      </c>
    </row>
    <row r="547" spans="1:12" ht="12.95" customHeight="1" x14ac:dyDescent="0.25">
      <c r="A547" s="13" t="s">
        <v>500</v>
      </c>
      <c r="B547" s="14" t="s">
        <v>2190</v>
      </c>
      <c r="C547" s="14">
        <v>7</v>
      </c>
      <c r="D547" s="14" t="s">
        <v>1976</v>
      </c>
      <c r="E547" s="15" t="s">
        <v>30</v>
      </c>
      <c r="F547" s="16">
        <f>IFERROR(VLOOKUP($A547,'[1]Resultado Atuarial'!$A$6:$P$2143,14,FALSE),"")</f>
        <v>971478.11</v>
      </c>
      <c r="G547" s="16">
        <f>IFERROR(VLOOKUP($A547,'[1]Resultado Atuarial'!$A$6:$P$2143,7,FALSE)+VLOOKUP($A547,'[1]Resultado Atuarial'!$A$6:$P$2143,11,FALSE),"")</f>
        <v>20842743.5</v>
      </c>
      <c r="H547" s="16">
        <f>IFERROR(VLOOKUP($A547,'[1]Resultado Atuarial'!$A$6:$P$2143,8,FALSE)+VLOOKUP($A547,'[1]Resultado Atuarial'!$A$6:$P$2143,12,FALSE),"")</f>
        <v>30175336.390000001</v>
      </c>
      <c r="I547" s="16">
        <f t="shared" si="24"/>
        <v>-50046601.780000001</v>
      </c>
      <c r="J547" s="17">
        <f t="shared" si="25"/>
        <v>4.6609896149228149E-2</v>
      </c>
      <c r="K547" s="17">
        <f t="shared" si="26"/>
        <v>1.9041839914293174E-2</v>
      </c>
      <c r="L547" s="14" t="s">
        <v>2154</v>
      </c>
    </row>
    <row r="548" spans="1:12" ht="12.95" customHeight="1" x14ac:dyDescent="0.25">
      <c r="A548" s="13" t="s">
        <v>501</v>
      </c>
      <c r="B548" s="14" t="s">
        <v>2186</v>
      </c>
      <c r="C548" s="14">
        <v>7</v>
      </c>
      <c r="D548" s="14" t="s">
        <v>110</v>
      </c>
      <c r="E548" s="15" t="s">
        <v>6</v>
      </c>
      <c r="F548" s="16">
        <f>IFERROR(VLOOKUP($A548,'[1]Resultado Atuarial'!$A$6:$P$2143,14,FALSE),"")</f>
        <v>15339369.23</v>
      </c>
      <c r="G548" s="16">
        <f>IFERROR(VLOOKUP($A548,'[1]Resultado Atuarial'!$A$6:$P$2143,7,FALSE)+VLOOKUP($A548,'[1]Resultado Atuarial'!$A$6:$P$2143,11,FALSE),"")</f>
        <v>16587587.91</v>
      </c>
      <c r="H548" s="16">
        <f>IFERROR(VLOOKUP($A548,'[1]Resultado Atuarial'!$A$6:$P$2143,8,FALSE)+VLOOKUP($A548,'[1]Resultado Atuarial'!$A$6:$P$2143,12,FALSE),"")</f>
        <v>13414434.970000001</v>
      </c>
      <c r="I548" s="16">
        <f t="shared" si="24"/>
        <v>-14662653.65</v>
      </c>
      <c r="J548" s="17">
        <f t="shared" si="25"/>
        <v>0.92474983784426557</v>
      </c>
      <c r="K548" s="17">
        <f t="shared" si="26"/>
        <v>0.51127783254327008</v>
      </c>
      <c r="L548" s="14" t="s">
        <v>2154</v>
      </c>
    </row>
    <row r="549" spans="1:12" ht="12.95" customHeight="1" x14ac:dyDescent="0.25">
      <c r="A549" s="13" t="s">
        <v>502</v>
      </c>
      <c r="B549" s="14" t="s">
        <v>2185</v>
      </c>
      <c r="C549" s="14">
        <v>7</v>
      </c>
      <c r="D549" s="14" t="s">
        <v>1977</v>
      </c>
      <c r="E549" s="15" t="s">
        <v>6</v>
      </c>
      <c r="F549" s="16">
        <f>IFERROR(VLOOKUP($A549,'[1]Resultado Atuarial'!$A$6:$P$2143,14,FALSE),"")</f>
        <v>12509898.060000001</v>
      </c>
      <c r="G549" s="16">
        <f>IFERROR(VLOOKUP($A549,'[1]Resultado Atuarial'!$A$6:$P$2143,7,FALSE)+VLOOKUP($A549,'[1]Resultado Atuarial'!$A$6:$P$2143,11,FALSE),"")</f>
        <v>5327374.3099999996</v>
      </c>
      <c r="H549" s="16">
        <f>IFERROR(VLOOKUP($A549,'[1]Resultado Atuarial'!$A$6:$P$2143,8,FALSE)+VLOOKUP($A549,'[1]Resultado Atuarial'!$A$6:$P$2143,12,FALSE),"")</f>
        <v>7864656.96</v>
      </c>
      <c r="I549" s="16">
        <f t="shared" si="24"/>
        <v>-682133.20999999903</v>
      </c>
      <c r="J549" s="17">
        <f t="shared" si="25"/>
        <v>2.3482296028115961</v>
      </c>
      <c r="K549" s="17">
        <f t="shared" si="26"/>
        <v>0.94829202599365892</v>
      </c>
      <c r="L549" s="14" t="s">
        <v>2154</v>
      </c>
    </row>
    <row r="550" spans="1:12" ht="12.95" customHeight="1" x14ac:dyDescent="0.25">
      <c r="A550" s="13" t="s">
        <v>503</v>
      </c>
      <c r="B550" s="14" t="s">
        <v>2184</v>
      </c>
      <c r="C550" s="14">
        <v>7</v>
      </c>
      <c r="D550" s="14" t="s">
        <v>1974</v>
      </c>
      <c r="E550" s="15" t="s">
        <v>6</v>
      </c>
      <c r="F550" s="16">
        <f>IFERROR(VLOOKUP($A550,'[1]Resultado Atuarial'!$A$6:$P$2143,14,FALSE),"")</f>
        <v>6577072.75</v>
      </c>
      <c r="G550" s="16">
        <f>IFERROR(VLOOKUP($A550,'[1]Resultado Atuarial'!$A$6:$P$2143,7,FALSE)+VLOOKUP($A550,'[1]Resultado Atuarial'!$A$6:$P$2143,11,FALSE),"")</f>
        <v>8688670.5500000007</v>
      </c>
      <c r="H550" s="16">
        <f>IFERROR(VLOOKUP($A550,'[1]Resultado Atuarial'!$A$6:$P$2143,8,FALSE)+VLOOKUP($A550,'[1]Resultado Atuarial'!$A$6:$P$2143,12,FALSE),"")</f>
        <v>33374660.030000001</v>
      </c>
      <c r="I550" s="16">
        <f t="shared" si="24"/>
        <v>-35486257.829999998</v>
      </c>
      <c r="J550" s="17">
        <f t="shared" si="25"/>
        <v>0.75697112833907598</v>
      </c>
      <c r="K550" s="17">
        <f t="shared" si="26"/>
        <v>0.15636119772995874</v>
      </c>
      <c r="L550" s="14" t="s">
        <v>2154</v>
      </c>
    </row>
    <row r="551" spans="1:12" ht="12.95" customHeight="1" x14ac:dyDescent="0.25">
      <c r="A551" s="13" t="s">
        <v>504</v>
      </c>
      <c r="B551" s="14" t="s">
        <v>2187</v>
      </c>
      <c r="C551" s="14">
        <v>7</v>
      </c>
      <c r="D551" s="14" t="s">
        <v>110</v>
      </c>
      <c r="E551" s="15" t="s">
        <v>6</v>
      </c>
      <c r="F551" s="16">
        <f>IFERROR(VLOOKUP($A551,'[1]Resultado Atuarial'!$A$6:$P$2143,14,FALSE),"")</f>
        <v>5515671.3300000001</v>
      </c>
      <c r="G551" s="16">
        <f>IFERROR(VLOOKUP($A551,'[1]Resultado Atuarial'!$A$6:$P$2143,7,FALSE)+VLOOKUP($A551,'[1]Resultado Atuarial'!$A$6:$P$2143,11,FALSE),"")</f>
        <v>20956998.469999999</v>
      </c>
      <c r="H551" s="16">
        <f>IFERROR(VLOOKUP($A551,'[1]Resultado Atuarial'!$A$6:$P$2143,8,FALSE)+VLOOKUP($A551,'[1]Resultado Atuarial'!$A$6:$P$2143,12,FALSE),"")</f>
        <v>22008270.890000001</v>
      </c>
      <c r="I551" s="16">
        <f t="shared" si="24"/>
        <v>-37449598.030000001</v>
      </c>
      <c r="J551" s="17">
        <f t="shared" si="25"/>
        <v>0.26318994763948184</v>
      </c>
      <c r="K551" s="17">
        <f t="shared" si="26"/>
        <v>0.12837511348491637</v>
      </c>
      <c r="L551" s="14" t="s">
        <v>2154</v>
      </c>
    </row>
    <row r="552" spans="1:12" ht="12.95" customHeight="1" x14ac:dyDescent="0.25">
      <c r="A552" s="13" t="s">
        <v>505</v>
      </c>
      <c r="B552" s="14" t="s">
        <v>2174</v>
      </c>
      <c r="C552" s="14">
        <v>7</v>
      </c>
      <c r="D552" s="14" t="s">
        <v>1974</v>
      </c>
      <c r="E552" s="15" t="s">
        <v>6</v>
      </c>
      <c r="F552" s="16">
        <f>IFERROR(VLOOKUP($A552,'[1]Resultado Atuarial'!$A$6:$P$2143,14,FALSE),"")</f>
        <v>6104247.9400000004</v>
      </c>
      <c r="G552" s="16">
        <f>IFERROR(VLOOKUP($A552,'[1]Resultado Atuarial'!$A$6:$P$2143,7,FALSE)+VLOOKUP($A552,'[1]Resultado Atuarial'!$A$6:$P$2143,11,FALSE),"")</f>
        <v>7358470.5300000003</v>
      </c>
      <c r="H552" s="16">
        <f>IFERROR(VLOOKUP($A552,'[1]Resultado Atuarial'!$A$6:$P$2143,8,FALSE)+VLOOKUP($A552,'[1]Resultado Atuarial'!$A$6:$P$2143,12,FALSE),"")</f>
        <v>7706216.79</v>
      </c>
      <c r="I552" s="16">
        <f t="shared" si="24"/>
        <v>-8960439.379999999</v>
      </c>
      <c r="J552" s="17">
        <f t="shared" si="25"/>
        <v>0.82955390187585631</v>
      </c>
      <c r="K552" s="17">
        <f t="shared" si="26"/>
        <v>0.40520243204091938</v>
      </c>
      <c r="L552" s="14" t="s">
        <v>2154</v>
      </c>
    </row>
    <row r="553" spans="1:12" ht="12.95" customHeight="1" x14ac:dyDescent="0.25">
      <c r="A553" s="13" t="s">
        <v>506</v>
      </c>
      <c r="B553" s="14" t="s">
        <v>2182</v>
      </c>
      <c r="C553" s="14">
        <v>6</v>
      </c>
      <c r="D553" s="14" t="s">
        <v>1976</v>
      </c>
      <c r="E553" s="15" t="s">
        <v>6</v>
      </c>
      <c r="F553" s="16">
        <f>IFERROR(VLOOKUP($A553,'[1]Resultado Atuarial'!$A$6:$P$2143,14,FALSE),"")</f>
        <v>26505681.460000001</v>
      </c>
      <c r="G553" s="16">
        <f>IFERROR(VLOOKUP($A553,'[1]Resultado Atuarial'!$A$6:$P$2143,7,FALSE)+VLOOKUP($A553,'[1]Resultado Atuarial'!$A$6:$P$2143,11,FALSE),"")</f>
        <v>33737274.630000003</v>
      </c>
      <c r="H553" s="16">
        <f>IFERROR(VLOOKUP($A553,'[1]Resultado Atuarial'!$A$6:$P$2143,8,FALSE)+VLOOKUP($A553,'[1]Resultado Atuarial'!$A$6:$P$2143,12,FALSE),"")</f>
        <v>105450591.25</v>
      </c>
      <c r="I553" s="16">
        <f t="shared" si="24"/>
        <v>-112682184.42</v>
      </c>
      <c r="J553" s="17">
        <f t="shared" si="25"/>
        <v>0.78564975240858681</v>
      </c>
      <c r="K553" s="17">
        <f t="shared" si="26"/>
        <v>0.19043097824958188</v>
      </c>
      <c r="L553" s="14" t="s">
        <v>2154</v>
      </c>
    </row>
    <row r="554" spans="1:12" ht="12.95" customHeight="1" x14ac:dyDescent="0.25">
      <c r="A554" s="13" t="s">
        <v>507</v>
      </c>
      <c r="B554" s="14" t="s">
        <v>2181</v>
      </c>
      <c r="C554" s="14">
        <v>6</v>
      </c>
      <c r="D554" s="14" t="s">
        <v>1976</v>
      </c>
      <c r="E554" s="15" t="s">
        <v>6</v>
      </c>
      <c r="F554" s="16">
        <f>IFERROR(VLOOKUP($A554,'[1]Resultado Atuarial'!$A$6:$P$2143,14,FALSE),"")</f>
        <v>3120945.31</v>
      </c>
      <c r="G554" s="16">
        <f>IFERROR(VLOOKUP($A554,'[1]Resultado Atuarial'!$A$6:$P$2143,7,FALSE)+VLOOKUP($A554,'[1]Resultado Atuarial'!$A$6:$P$2143,11,FALSE),"")</f>
        <v>55159562.920000002</v>
      </c>
      <c r="H554" s="16">
        <f>IFERROR(VLOOKUP($A554,'[1]Resultado Atuarial'!$A$6:$P$2143,8,FALSE)+VLOOKUP($A554,'[1]Resultado Atuarial'!$A$6:$P$2143,12,FALSE),"")</f>
        <v>36830786.439999998</v>
      </c>
      <c r="I554" s="16">
        <f t="shared" si="24"/>
        <v>-88869404.049999997</v>
      </c>
      <c r="J554" s="17">
        <f t="shared" si="25"/>
        <v>5.6580312547552726E-2</v>
      </c>
      <c r="K554" s="17">
        <f t="shared" si="26"/>
        <v>3.3926877457398537E-2</v>
      </c>
      <c r="L554" s="14" t="s">
        <v>2154</v>
      </c>
    </row>
    <row r="555" spans="1:12" ht="12.95" customHeight="1" x14ac:dyDescent="0.25">
      <c r="A555" s="13" t="s">
        <v>508</v>
      </c>
      <c r="B555" s="14" t="s">
        <v>2193</v>
      </c>
      <c r="C555" s="14">
        <v>5</v>
      </c>
      <c r="D555" s="14" t="s">
        <v>1976</v>
      </c>
      <c r="E555" s="15" t="s">
        <v>6</v>
      </c>
      <c r="F555" s="16">
        <f>IFERROR(VLOOKUP($A555,'[1]Resultado Atuarial'!$A$6:$P$2143,14,FALSE),"")</f>
        <v>79565839.030000001</v>
      </c>
      <c r="G555" s="16">
        <f>IFERROR(VLOOKUP($A555,'[1]Resultado Atuarial'!$A$6:$P$2143,7,FALSE)+VLOOKUP($A555,'[1]Resultado Atuarial'!$A$6:$P$2143,11,FALSE),"")</f>
        <v>73323869.239999995</v>
      </c>
      <c r="H555" s="16">
        <f>IFERROR(VLOOKUP($A555,'[1]Resultado Atuarial'!$A$6:$P$2143,8,FALSE)+VLOOKUP($A555,'[1]Resultado Atuarial'!$A$6:$P$2143,12,FALSE),"")</f>
        <v>222804900.77000001</v>
      </c>
      <c r="I555" s="16">
        <f t="shared" si="24"/>
        <v>-216562930.98000002</v>
      </c>
      <c r="J555" s="17">
        <f t="shared" si="25"/>
        <v>1.0851287562249219</v>
      </c>
      <c r="K555" s="17">
        <f t="shared" si="26"/>
        <v>0.2686866224693843</v>
      </c>
      <c r="L555" s="14" t="s">
        <v>2154</v>
      </c>
    </row>
    <row r="556" spans="1:12" ht="12.95" customHeight="1" x14ac:dyDescent="0.25">
      <c r="A556" s="13" t="s">
        <v>509</v>
      </c>
      <c r="B556" s="14" t="s">
        <v>2181</v>
      </c>
      <c r="C556" s="14">
        <v>6</v>
      </c>
      <c r="D556" s="14" t="s">
        <v>1976</v>
      </c>
      <c r="E556" s="15" t="s">
        <v>10</v>
      </c>
      <c r="F556" s="16">
        <f>IFERROR(VLOOKUP($A556,'[1]Resultado Atuarial'!$A$6:$P$2143,14,FALSE),"")</f>
        <v>766642.8</v>
      </c>
      <c r="G556" s="16">
        <f>IFERROR(VLOOKUP($A556,'[1]Resultado Atuarial'!$A$6:$P$2143,7,FALSE)+VLOOKUP($A556,'[1]Resultado Atuarial'!$A$6:$P$2143,11,FALSE),"")</f>
        <v>98234090.390000001</v>
      </c>
      <c r="H556" s="16">
        <f>IFERROR(VLOOKUP($A556,'[1]Resultado Atuarial'!$A$6:$P$2143,8,FALSE)+VLOOKUP($A556,'[1]Resultado Atuarial'!$A$6:$P$2143,12,FALSE),"")</f>
        <v>295243651.04000002</v>
      </c>
      <c r="I556" s="16">
        <f t="shared" si="24"/>
        <v>-392711098.63</v>
      </c>
      <c r="J556" s="17">
        <f t="shared" si="25"/>
        <v>7.8042438928924256E-3</v>
      </c>
      <c r="K556" s="17">
        <f t="shared" si="26"/>
        <v>1.9483765389468324E-3</v>
      </c>
      <c r="L556" s="14" t="s">
        <v>2154</v>
      </c>
    </row>
    <row r="557" spans="1:12" ht="12.95" customHeight="1" x14ac:dyDescent="0.25">
      <c r="A557" s="13" t="s">
        <v>510</v>
      </c>
      <c r="B557" s="14" t="s">
        <v>2184</v>
      </c>
      <c r="C557" s="14">
        <v>4</v>
      </c>
      <c r="D557" s="14" t="s">
        <v>1974</v>
      </c>
      <c r="E557" s="15" t="s">
        <v>10</v>
      </c>
      <c r="F557" s="16">
        <f>IFERROR(VLOOKUP($A557,'[1]Resultado Atuarial'!$A$6:$P$2143,14,FALSE),"")</f>
        <v>223145931.38999999</v>
      </c>
      <c r="G557" s="16">
        <f>IFERROR(VLOOKUP($A557,'[1]Resultado Atuarial'!$A$6:$P$2143,7,FALSE)+VLOOKUP($A557,'[1]Resultado Atuarial'!$A$6:$P$2143,11,FALSE),"")</f>
        <v>252765553.75</v>
      </c>
      <c r="H557" s="16">
        <f>IFERROR(VLOOKUP($A557,'[1]Resultado Atuarial'!$A$6:$P$2143,8,FALSE)+VLOOKUP($A557,'[1]Resultado Atuarial'!$A$6:$P$2143,12,FALSE),"")</f>
        <v>340832193.56999999</v>
      </c>
      <c r="I557" s="16">
        <f t="shared" si="24"/>
        <v>-370451815.93000001</v>
      </c>
      <c r="J557" s="17">
        <f t="shared" si="25"/>
        <v>0.88281780519312547</v>
      </c>
      <c r="K557" s="17">
        <f t="shared" si="26"/>
        <v>0.37592112233826463</v>
      </c>
      <c r="L557" s="14" t="s">
        <v>2154</v>
      </c>
    </row>
    <row r="558" spans="1:12" ht="12.95" customHeight="1" x14ac:dyDescent="0.25">
      <c r="A558" s="13" t="s">
        <v>511</v>
      </c>
      <c r="B558" s="14" t="s">
        <v>2174</v>
      </c>
      <c r="C558" s="14">
        <v>6</v>
      </c>
      <c r="D558" s="14" t="s">
        <v>1974</v>
      </c>
      <c r="E558" s="15" t="s">
        <v>6</v>
      </c>
      <c r="F558" s="16">
        <f>IFERROR(VLOOKUP($A558,'[1]Resultado Atuarial'!$A$6:$P$2143,14,FALSE),"")</f>
        <v>16513652.15</v>
      </c>
      <c r="G558" s="16">
        <f>IFERROR(VLOOKUP($A558,'[1]Resultado Atuarial'!$A$6:$P$2143,7,FALSE)+VLOOKUP($A558,'[1]Resultado Atuarial'!$A$6:$P$2143,11,FALSE),"")</f>
        <v>35188156.549999997</v>
      </c>
      <c r="H558" s="16">
        <f>IFERROR(VLOOKUP($A558,'[1]Resultado Atuarial'!$A$6:$P$2143,8,FALSE)+VLOOKUP($A558,'[1]Resultado Atuarial'!$A$6:$P$2143,12,FALSE),"")</f>
        <v>62235111.850000001</v>
      </c>
      <c r="I558" s="16">
        <f t="shared" si="24"/>
        <v>-80909616.25</v>
      </c>
      <c r="J558" s="17">
        <f t="shared" si="25"/>
        <v>0.46929574519015266</v>
      </c>
      <c r="K558" s="17">
        <f t="shared" si="26"/>
        <v>0.16950418951454516</v>
      </c>
      <c r="L558" s="14" t="s">
        <v>2154</v>
      </c>
    </row>
    <row r="559" spans="1:12" ht="12.95" customHeight="1" x14ac:dyDescent="0.25">
      <c r="A559" s="13" t="s">
        <v>512</v>
      </c>
      <c r="B559" s="14" t="s">
        <v>2194</v>
      </c>
      <c r="C559" s="14">
        <v>5</v>
      </c>
      <c r="D559" s="14" t="s">
        <v>1976</v>
      </c>
      <c r="E559" s="15" t="s">
        <v>10</v>
      </c>
      <c r="F559" s="16">
        <f>IFERROR(VLOOKUP($A559,'[1]Resultado Atuarial'!$A$6:$P$2143,14,FALSE),"")</f>
        <v>33835433.060000002</v>
      </c>
      <c r="G559" s="16">
        <f>IFERROR(VLOOKUP($A559,'[1]Resultado Atuarial'!$A$6:$P$2143,7,FALSE)+VLOOKUP($A559,'[1]Resultado Atuarial'!$A$6:$P$2143,11,FALSE),"")</f>
        <v>49946718.719999999</v>
      </c>
      <c r="H559" s="16">
        <f>IFERROR(VLOOKUP($A559,'[1]Resultado Atuarial'!$A$6:$P$2143,8,FALSE)+VLOOKUP($A559,'[1]Resultado Atuarial'!$A$6:$P$2143,12,FALSE),"")</f>
        <v>140627779</v>
      </c>
      <c r="I559" s="16">
        <f t="shared" si="24"/>
        <v>-156739064.66</v>
      </c>
      <c r="J559" s="17">
        <f t="shared" si="25"/>
        <v>0.67743054853474072</v>
      </c>
      <c r="K559" s="17">
        <f t="shared" si="26"/>
        <v>0.17754439059161228</v>
      </c>
      <c r="L559" s="14" t="s">
        <v>2154</v>
      </c>
    </row>
    <row r="560" spans="1:12" ht="12.95" customHeight="1" x14ac:dyDescent="0.25">
      <c r="A560" s="13" t="s">
        <v>513</v>
      </c>
      <c r="B560" s="14" t="s">
        <v>2184</v>
      </c>
      <c r="C560" s="14">
        <v>6</v>
      </c>
      <c r="D560" s="14" t="s">
        <v>1974</v>
      </c>
      <c r="E560" s="15" t="s">
        <v>6</v>
      </c>
      <c r="F560" s="16">
        <f>IFERROR(VLOOKUP($A560,'[1]Resultado Atuarial'!$A$6:$P$2143,14,FALSE),"")</f>
        <v>37193550.359999999</v>
      </c>
      <c r="G560" s="16">
        <f>IFERROR(VLOOKUP($A560,'[1]Resultado Atuarial'!$A$6:$P$2143,7,FALSE)+VLOOKUP($A560,'[1]Resultado Atuarial'!$A$6:$P$2143,11,FALSE),"")</f>
        <v>33818524.770000003</v>
      </c>
      <c r="H560" s="16">
        <f>IFERROR(VLOOKUP($A560,'[1]Resultado Atuarial'!$A$6:$P$2143,8,FALSE)+VLOOKUP($A560,'[1]Resultado Atuarial'!$A$6:$P$2143,12,FALSE),"")</f>
        <v>34562614</v>
      </c>
      <c r="I560" s="16">
        <f t="shared" si="24"/>
        <v>-31187588.410000004</v>
      </c>
      <c r="J560" s="17">
        <f t="shared" si="25"/>
        <v>1.0997981317326395</v>
      </c>
      <c r="K560" s="17">
        <f t="shared" si="26"/>
        <v>0.54391534023878307</v>
      </c>
      <c r="L560" s="14" t="s">
        <v>2154</v>
      </c>
    </row>
    <row r="561" spans="1:12" ht="12.95" customHeight="1" x14ac:dyDescent="0.25">
      <c r="A561" s="13" t="s">
        <v>514</v>
      </c>
      <c r="B561" s="14" t="s">
        <v>2186</v>
      </c>
      <c r="C561" s="14">
        <v>4</v>
      </c>
      <c r="D561" s="14" t="s">
        <v>110</v>
      </c>
      <c r="E561" s="15" t="s">
        <v>10</v>
      </c>
      <c r="F561" s="16">
        <f>IFERROR(VLOOKUP($A561,'[1]Resultado Atuarial'!$A$6:$P$2143,14,FALSE),"")</f>
        <v>530663262.26999998</v>
      </c>
      <c r="G561" s="16">
        <f>IFERROR(VLOOKUP($A561,'[1]Resultado Atuarial'!$A$6:$P$2143,7,FALSE)+VLOOKUP($A561,'[1]Resultado Atuarial'!$A$6:$P$2143,11,FALSE),"")</f>
        <v>160141727.68000001</v>
      </c>
      <c r="H561" s="16">
        <f>IFERROR(VLOOKUP($A561,'[1]Resultado Atuarial'!$A$6:$P$2143,8,FALSE)+VLOOKUP($A561,'[1]Resultado Atuarial'!$A$6:$P$2143,12,FALSE),"")</f>
        <v>657704473.49000001</v>
      </c>
      <c r="I561" s="16">
        <f t="shared" si="24"/>
        <v>-287182938.90000004</v>
      </c>
      <c r="J561" s="17">
        <f t="shared" si="25"/>
        <v>3.3137101113982435</v>
      </c>
      <c r="K561" s="17">
        <f t="shared" si="26"/>
        <v>0.64885459088865372</v>
      </c>
      <c r="L561" s="14" t="s">
        <v>2154</v>
      </c>
    </row>
    <row r="562" spans="1:12" ht="12.95" customHeight="1" x14ac:dyDescent="0.25">
      <c r="A562" s="13" t="s">
        <v>515</v>
      </c>
      <c r="B562" s="14" t="s">
        <v>2179</v>
      </c>
      <c r="C562" s="14">
        <v>7</v>
      </c>
      <c r="D562" s="14" t="s">
        <v>1974</v>
      </c>
      <c r="E562" s="15" t="s">
        <v>6</v>
      </c>
      <c r="F562" s="16">
        <f>IFERROR(VLOOKUP($A562,'[1]Resultado Atuarial'!$A$6:$P$2143,14,FALSE),"")</f>
        <v>22003569.890000001</v>
      </c>
      <c r="G562" s="16">
        <f>IFERROR(VLOOKUP($A562,'[1]Resultado Atuarial'!$A$6:$P$2143,7,FALSE)+VLOOKUP($A562,'[1]Resultado Atuarial'!$A$6:$P$2143,11,FALSE),"")</f>
        <v>6270476.0199999996</v>
      </c>
      <c r="H562" s="16">
        <f>IFERROR(VLOOKUP($A562,'[1]Resultado Atuarial'!$A$6:$P$2143,8,FALSE)+VLOOKUP($A562,'[1]Resultado Atuarial'!$A$6:$P$2143,12,FALSE),"")</f>
        <v>42813413.740000002</v>
      </c>
      <c r="I562" s="16">
        <f t="shared" si="24"/>
        <v>-27080319.870000001</v>
      </c>
      <c r="J562" s="17">
        <f t="shared" si="25"/>
        <v>3.5090748804107541</v>
      </c>
      <c r="K562" s="17">
        <f t="shared" si="26"/>
        <v>0.44828496676991963</v>
      </c>
      <c r="L562" s="14" t="s">
        <v>2154</v>
      </c>
    </row>
    <row r="563" spans="1:12" ht="12.95" customHeight="1" x14ac:dyDescent="0.25">
      <c r="A563" s="13" t="s">
        <v>516</v>
      </c>
      <c r="B563" s="14" t="s">
        <v>2184</v>
      </c>
      <c r="C563" s="14">
        <v>6</v>
      </c>
      <c r="D563" s="14" t="s">
        <v>1974</v>
      </c>
      <c r="E563" s="15" t="s">
        <v>6</v>
      </c>
      <c r="F563" s="16">
        <f>IFERROR(VLOOKUP($A563,'[1]Resultado Atuarial'!$A$6:$P$2143,14,FALSE),"")</f>
        <v>65306358.229999997</v>
      </c>
      <c r="G563" s="16">
        <f>IFERROR(VLOOKUP($A563,'[1]Resultado Atuarial'!$A$6:$P$2143,7,FALSE)+VLOOKUP($A563,'[1]Resultado Atuarial'!$A$6:$P$2143,11,FALSE),"")</f>
        <v>90964920.760000005</v>
      </c>
      <c r="H563" s="16">
        <f>IFERROR(VLOOKUP($A563,'[1]Resultado Atuarial'!$A$6:$P$2143,8,FALSE)+VLOOKUP($A563,'[1]Resultado Atuarial'!$A$6:$P$2143,12,FALSE),"")</f>
        <v>158822301.87</v>
      </c>
      <c r="I563" s="16">
        <f t="shared" si="24"/>
        <v>-184480864.40000001</v>
      </c>
      <c r="J563" s="17">
        <f t="shared" si="25"/>
        <v>0.71792903994610147</v>
      </c>
      <c r="K563" s="17">
        <f t="shared" si="26"/>
        <v>0.26144795375196489</v>
      </c>
      <c r="L563" s="14" t="s">
        <v>2154</v>
      </c>
    </row>
    <row r="564" spans="1:12" ht="12.95" customHeight="1" x14ac:dyDescent="0.25">
      <c r="A564" s="13" t="s">
        <v>517</v>
      </c>
      <c r="B564" s="14" t="s">
        <v>2194</v>
      </c>
      <c r="C564" s="14">
        <v>6</v>
      </c>
      <c r="D564" s="14" t="s">
        <v>1976</v>
      </c>
      <c r="E564" s="15" t="s">
        <v>6</v>
      </c>
      <c r="F564" s="16">
        <f>IFERROR(VLOOKUP($A564,'[1]Resultado Atuarial'!$A$6:$P$2143,14,FALSE),"")</f>
        <v>25757622.350000001</v>
      </c>
      <c r="G564" s="16">
        <f>IFERROR(VLOOKUP($A564,'[1]Resultado Atuarial'!$A$6:$P$2143,7,FALSE)+VLOOKUP($A564,'[1]Resultado Atuarial'!$A$6:$P$2143,11,FALSE),"")</f>
        <v>50613230.689999998</v>
      </c>
      <c r="H564" s="16">
        <f>IFERROR(VLOOKUP($A564,'[1]Resultado Atuarial'!$A$6:$P$2143,8,FALSE)+VLOOKUP($A564,'[1]Resultado Atuarial'!$A$6:$P$2143,12,FALSE),"")</f>
        <v>91332451.129999995</v>
      </c>
      <c r="I564" s="16">
        <f t="shared" si="24"/>
        <v>-116188059.47</v>
      </c>
      <c r="J564" s="17">
        <f t="shared" si="25"/>
        <v>0.50891085194229879</v>
      </c>
      <c r="K564" s="17">
        <f t="shared" si="26"/>
        <v>0.1814611196321069</v>
      </c>
      <c r="L564" s="14" t="s">
        <v>2154</v>
      </c>
    </row>
    <row r="565" spans="1:12" ht="12.95" customHeight="1" x14ac:dyDescent="0.25">
      <c r="A565" s="13" t="s">
        <v>518</v>
      </c>
      <c r="B565" s="14" t="s">
        <v>2178</v>
      </c>
      <c r="C565" s="14">
        <v>4</v>
      </c>
      <c r="D565" s="14" t="s">
        <v>1976</v>
      </c>
      <c r="E565" s="15" t="s">
        <v>6</v>
      </c>
      <c r="F565" s="16">
        <f>IFERROR(VLOOKUP($A565,'[1]Resultado Atuarial'!$A$6:$P$2143,14,FALSE),"")</f>
        <v>82532901.409999996</v>
      </c>
      <c r="G565" s="16">
        <f>IFERROR(VLOOKUP($A565,'[1]Resultado Atuarial'!$A$6:$P$2143,7,FALSE)+VLOOKUP($A565,'[1]Resultado Atuarial'!$A$6:$P$2143,11,FALSE),"")</f>
        <v>120859876.69</v>
      </c>
      <c r="H565" s="16">
        <f>IFERROR(VLOOKUP($A565,'[1]Resultado Atuarial'!$A$6:$P$2143,8,FALSE)+VLOOKUP($A565,'[1]Resultado Atuarial'!$A$6:$P$2143,12,FALSE),"")</f>
        <v>261483658.21000001</v>
      </c>
      <c r="I565" s="16">
        <f t="shared" si="24"/>
        <v>-299810633.49000001</v>
      </c>
      <c r="J565" s="17">
        <f t="shared" si="25"/>
        <v>0.68288090034787208</v>
      </c>
      <c r="K565" s="17">
        <f t="shared" si="26"/>
        <v>0.21586059100381039</v>
      </c>
      <c r="L565" s="14" t="s">
        <v>2154</v>
      </c>
    </row>
    <row r="566" spans="1:12" ht="12.95" customHeight="1" x14ac:dyDescent="0.25">
      <c r="A566" s="13" t="s">
        <v>519</v>
      </c>
      <c r="B566" s="14" t="s">
        <v>2186</v>
      </c>
      <c r="C566" s="14">
        <v>5</v>
      </c>
      <c r="D566" s="14" t="s">
        <v>110</v>
      </c>
      <c r="E566" s="15" t="s">
        <v>6</v>
      </c>
      <c r="F566" s="16">
        <f>IFERROR(VLOOKUP($A566,'[1]Resultado Atuarial'!$A$6:$P$2143,14,FALSE),"")</f>
        <v>88386913.780000001</v>
      </c>
      <c r="G566" s="16">
        <f>IFERROR(VLOOKUP($A566,'[1]Resultado Atuarial'!$A$6:$P$2143,7,FALSE)+VLOOKUP($A566,'[1]Resultado Atuarial'!$A$6:$P$2143,11,FALSE),"")</f>
        <v>107286266.89</v>
      </c>
      <c r="H566" s="16">
        <f>IFERROR(VLOOKUP($A566,'[1]Resultado Atuarial'!$A$6:$P$2143,8,FALSE)+VLOOKUP($A566,'[1]Resultado Atuarial'!$A$6:$P$2143,12,FALSE),"")</f>
        <v>97246878.260000005</v>
      </c>
      <c r="I566" s="16">
        <f t="shared" si="24"/>
        <v>-116146231.37</v>
      </c>
      <c r="J566" s="17">
        <f t="shared" si="25"/>
        <v>0.82384182376876436</v>
      </c>
      <c r="K566" s="17">
        <f t="shared" si="26"/>
        <v>0.4321398065588784</v>
      </c>
      <c r="L566" s="14" t="s">
        <v>2154</v>
      </c>
    </row>
    <row r="567" spans="1:12" ht="12.95" customHeight="1" x14ac:dyDescent="0.25">
      <c r="A567" s="13" t="s">
        <v>520</v>
      </c>
      <c r="B567" s="14" t="s">
        <v>2188</v>
      </c>
      <c r="C567" s="14">
        <v>4</v>
      </c>
      <c r="D567" s="14" t="s">
        <v>1977</v>
      </c>
      <c r="E567" s="15" t="s">
        <v>8</v>
      </c>
      <c r="F567" s="16">
        <f>IFERROR(VLOOKUP($A567,'[1]Resultado Atuarial'!$A$6:$P$2143,14,FALSE),"")</f>
        <v>153505463.55000001</v>
      </c>
      <c r="G567" s="16">
        <f>IFERROR(VLOOKUP($A567,'[1]Resultado Atuarial'!$A$6:$P$2143,7,FALSE)+VLOOKUP($A567,'[1]Resultado Atuarial'!$A$6:$P$2143,11,FALSE),"")</f>
        <v>225949712.90000001</v>
      </c>
      <c r="H567" s="16">
        <f>IFERROR(VLOOKUP($A567,'[1]Resultado Atuarial'!$A$6:$P$2143,8,FALSE)+VLOOKUP($A567,'[1]Resultado Atuarial'!$A$6:$P$2143,12,FALSE),"")</f>
        <v>212038872.86000001</v>
      </c>
      <c r="I567" s="16">
        <f t="shared" si="24"/>
        <v>-284483122.21000004</v>
      </c>
      <c r="J567" s="17">
        <f t="shared" si="25"/>
        <v>0.67937888293727511</v>
      </c>
      <c r="K567" s="17">
        <f t="shared" si="26"/>
        <v>0.3504782282936359</v>
      </c>
      <c r="L567" s="14" t="s">
        <v>2154</v>
      </c>
    </row>
    <row r="568" spans="1:12" ht="12.95" customHeight="1" x14ac:dyDescent="0.25">
      <c r="A568" s="13" t="s">
        <v>521</v>
      </c>
      <c r="B568" s="14" t="s">
        <v>2185</v>
      </c>
      <c r="C568" s="14">
        <v>7</v>
      </c>
      <c r="D568" s="14" t="s">
        <v>1977</v>
      </c>
      <c r="E568" s="15" t="s">
        <v>6</v>
      </c>
      <c r="F568" s="16">
        <f>IFERROR(VLOOKUP($A568,'[1]Resultado Atuarial'!$A$6:$P$2143,14,FALSE),"")</f>
        <v>19789202.219999999</v>
      </c>
      <c r="G568" s="16">
        <f>IFERROR(VLOOKUP($A568,'[1]Resultado Atuarial'!$A$6:$P$2143,7,FALSE)+VLOOKUP($A568,'[1]Resultado Atuarial'!$A$6:$P$2143,11,FALSE),"")</f>
        <v>22475010.699999999</v>
      </c>
      <c r="H568" s="16">
        <f>IFERROR(VLOOKUP($A568,'[1]Resultado Atuarial'!$A$6:$P$2143,8,FALSE)+VLOOKUP($A568,'[1]Resultado Atuarial'!$A$6:$P$2143,12,FALSE),"")</f>
        <v>35494542.079999998</v>
      </c>
      <c r="I568" s="16">
        <f t="shared" si="24"/>
        <v>-38180350.560000002</v>
      </c>
      <c r="J568" s="17">
        <f t="shared" si="25"/>
        <v>0.88049801106435066</v>
      </c>
      <c r="K568" s="17">
        <f t="shared" si="26"/>
        <v>0.341372345843376</v>
      </c>
      <c r="L568" s="14" t="s">
        <v>2154</v>
      </c>
    </row>
    <row r="569" spans="1:12" ht="12.95" customHeight="1" x14ac:dyDescent="0.25">
      <c r="A569" s="13" t="s">
        <v>522</v>
      </c>
      <c r="B569" s="14" t="s">
        <v>2182</v>
      </c>
      <c r="C569" s="14">
        <v>7</v>
      </c>
      <c r="D569" s="14" t="s">
        <v>1976</v>
      </c>
      <c r="E569" s="15" t="s">
        <v>10</v>
      </c>
      <c r="F569" s="16">
        <f>IFERROR(VLOOKUP($A569,'[1]Resultado Atuarial'!$A$6:$P$2143,14,FALSE),"")</f>
        <v>7702042.6799999997</v>
      </c>
      <c r="G569" s="16">
        <f>IFERROR(VLOOKUP($A569,'[1]Resultado Atuarial'!$A$6:$P$2143,7,FALSE)+VLOOKUP($A569,'[1]Resultado Atuarial'!$A$6:$P$2143,11,FALSE),"")</f>
        <v>550254.13</v>
      </c>
      <c r="H569" s="16">
        <f>IFERROR(VLOOKUP($A569,'[1]Resultado Atuarial'!$A$6:$P$2143,8,FALSE)+VLOOKUP($A569,'[1]Resultado Atuarial'!$A$6:$P$2143,12,FALSE),"")</f>
        <v>26016478.780000001</v>
      </c>
      <c r="I569" s="16">
        <f t="shared" si="24"/>
        <v>-18864690.23</v>
      </c>
      <c r="J569" s="17">
        <f t="shared" si="25"/>
        <v>13.997246472279999</v>
      </c>
      <c r="K569" s="17">
        <f t="shared" si="26"/>
        <v>0.28991305427325875</v>
      </c>
      <c r="L569" s="14" t="s">
        <v>2154</v>
      </c>
    </row>
    <row r="570" spans="1:12" ht="12.95" customHeight="1" x14ac:dyDescent="0.25">
      <c r="A570" s="13" t="s">
        <v>523</v>
      </c>
      <c r="B570" s="14" t="s">
        <v>2174</v>
      </c>
      <c r="C570" s="14">
        <v>5</v>
      </c>
      <c r="D570" s="14" t="s">
        <v>1974</v>
      </c>
      <c r="E570" s="15" t="s">
        <v>6</v>
      </c>
      <c r="F570" s="16">
        <f>IFERROR(VLOOKUP($A570,'[1]Resultado Atuarial'!$A$6:$P$2143,14,FALSE),"")</f>
        <v>24889053.969999999</v>
      </c>
      <c r="G570" s="16">
        <f>IFERROR(VLOOKUP($A570,'[1]Resultado Atuarial'!$A$6:$P$2143,7,FALSE)+VLOOKUP($A570,'[1]Resultado Atuarial'!$A$6:$P$2143,11,FALSE),"")</f>
        <v>133090425.48</v>
      </c>
      <c r="H570" s="16">
        <f>IFERROR(VLOOKUP($A570,'[1]Resultado Atuarial'!$A$6:$P$2143,8,FALSE)+VLOOKUP($A570,'[1]Resultado Atuarial'!$A$6:$P$2143,12,FALSE),"")</f>
        <v>233732541.68000001</v>
      </c>
      <c r="I570" s="16">
        <f t="shared" si="24"/>
        <v>-341933913.19</v>
      </c>
      <c r="J570" s="17">
        <f t="shared" si="25"/>
        <v>0.18700859870449638</v>
      </c>
      <c r="K570" s="17">
        <f t="shared" si="26"/>
        <v>6.7850315269774114E-2</v>
      </c>
      <c r="L570" s="14" t="s">
        <v>2154</v>
      </c>
    </row>
    <row r="571" spans="1:12" ht="12.95" customHeight="1" x14ac:dyDescent="0.25">
      <c r="A571" s="13" t="s">
        <v>524</v>
      </c>
      <c r="B571" s="14" t="s">
        <v>2174</v>
      </c>
      <c r="C571" s="14">
        <v>7</v>
      </c>
      <c r="D571" s="14" t="s">
        <v>1974</v>
      </c>
      <c r="E571" s="15" t="s">
        <v>6</v>
      </c>
      <c r="F571" s="16">
        <f>IFERROR(VLOOKUP($A571,'[1]Resultado Atuarial'!$A$6:$P$2143,14,FALSE),"")</f>
        <v>1886221.57</v>
      </c>
      <c r="G571" s="16">
        <f>IFERROR(VLOOKUP($A571,'[1]Resultado Atuarial'!$A$6:$P$2143,7,FALSE)+VLOOKUP($A571,'[1]Resultado Atuarial'!$A$6:$P$2143,11,FALSE),"")</f>
        <v>7556792.5800000001</v>
      </c>
      <c r="H571" s="16">
        <f>IFERROR(VLOOKUP($A571,'[1]Resultado Atuarial'!$A$6:$P$2143,8,FALSE)+VLOOKUP($A571,'[1]Resultado Atuarial'!$A$6:$P$2143,12,FALSE),"")</f>
        <v>19847998.539999999</v>
      </c>
      <c r="I571" s="16">
        <f t="shared" si="24"/>
        <v>-25518569.549999997</v>
      </c>
      <c r="J571" s="17">
        <f t="shared" si="25"/>
        <v>0.24960610603394384</v>
      </c>
      <c r="K571" s="17">
        <f t="shared" si="26"/>
        <v>6.8828168101724263E-2</v>
      </c>
      <c r="L571" s="14" t="s">
        <v>2154</v>
      </c>
    </row>
    <row r="572" spans="1:12" ht="12.95" customHeight="1" x14ac:dyDescent="0.25">
      <c r="A572" s="13" t="s">
        <v>525</v>
      </c>
      <c r="B572" s="14" t="s">
        <v>2174</v>
      </c>
      <c r="C572" s="14">
        <v>6</v>
      </c>
      <c r="D572" s="14" t="s">
        <v>1974</v>
      </c>
      <c r="E572" s="15" t="s">
        <v>6</v>
      </c>
      <c r="F572" s="16">
        <f>IFERROR(VLOOKUP($A572,'[1]Resultado Atuarial'!$A$6:$P$2143,14,FALSE),"")</f>
        <v>14518527.66</v>
      </c>
      <c r="G572" s="16">
        <f>IFERROR(VLOOKUP($A572,'[1]Resultado Atuarial'!$A$6:$P$2143,7,FALSE)+VLOOKUP($A572,'[1]Resultado Atuarial'!$A$6:$P$2143,11,FALSE),"")</f>
        <v>51720912.780000001</v>
      </c>
      <c r="H572" s="16">
        <f>IFERROR(VLOOKUP($A572,'[1]Resultado Atuarial'!$A$6:$P$2143,8,FALSE)+VLOOKUP($A572,'[1]Resultado Atuarial'!$A$6:$P$2143,12,FALSE),"")</f>
        <v>78832403.659999996</v>
      </c>
      <c r="I572" s="16">
        <f t="shared" si="24"/>
        <v>-116034788.78</v>
      </c>
      <c r="J572" s="17">
        <f t="shared" si="25"/>
        <v>0.28070903778817646</v>
      </c>
      <c r="K572" s="17">
        <f t="shared" si="26"/>
        <v>0.11120765106470856</v>
      </c>
      <c r="L572" s="14" t="s">
        <v>2154</v>
      </c>
    </row>
    <row r="573" spans="1:12" ht="12.95" customHeight="1" x14ac:dyDescent="0.25">
      <c r="A573" s="13" t="s">
        <v>526</v>
      </c>
      <c r="B573" s="14" t="s">
        <v>2178</v>
      </c>
      <c r="C573" s="14">
        <v>6</v>
      </c>
      <c r="D573" s="14" t="s">
        <v>1976</v>
      </c>
      <c r="E573" s="15" t="s">
        <v>6</v>
      </c>
      <c r="F573" s="16">
        <f>IFERROR(VLOOKUP($A573,'[1]Resultado Atuarial'!$A$6:$P$2143,14,FALSE),"")</f>
        <v>32956173.129999999</v>
      </c>
      <c r="G573" s="16">
        <f>IFERROR(VLOOKUP($A573,'[1]Resultado Atuarial'!$A$6:$P$2143,7,FALSE)+VLOOKUP($A573,'[1]Resultado Atuarial'!$A$6:$P$2143,11,FALSE),"")</f>
        <v>16452358.23</v>
      </c>
      <c r="H573" s="16">
        <f>IFERROR(VLOOKUP($A573,'[1]Resultado Atuarial'!$A$6:$P$2143,8,FALSE)+VLOOKUP($A573,'[1]Resultado Atuarial'!$A$6:$P$2143,12,FALSE),"")</f>
        <v>60773490.329999998</v>
      </c>
      <c r="I573" s="16">
        <f t="shared" si="24"/>
        <v>-44269675.43</v>
      </c>
      <c r="J573" s="17">
        <f t="shared" si="25"/>
        <v>2.0031276166784511</v>
      </c>
      <c r="K573" s="17">
        <f t="shared" si="26"/>
        <v>0.42675054718751282</v>
      </c>
      <c r="L573" s="14" t="s">
        <v>2154</v>
      </c>
    </row>
    <row r="574" spans="1:12" ht="12.95" customHeight="1" x14ac:dyDescent="0.25">
      <c r="A574" s="13" t="s">
        <v>527</v>
      </c>
      <c r="B574" s="14" t="s">
        <v>2187</v>
      </c>
      <c r="C574" s="14">
        <v>7</v>
      </c>
      <c r="D574" s="14" t="s">
        <v>110</v>
      </c>
      <c r="E574" s="15" t="s">
        <v>10</v>
      </c>
      <c r="F574" s="16">
        <f>IFERROR(VLOOKUP($A574,'[1]Resultado Atuarial'!$A$6:$P$2143,14,FALSE),"")</f>
        <v>6196939.3200000003</v>
      </c>
      <c r="G574" s="16">
        <f>IFERROR(VLOOKUP($A574,'[1]Resultado Atuarial'!$A$6:$P$2143,7,FALSE)+VLOOKUP($A574,'[1]Resultado Atuarial'!$A$6:$P$2143,11,FALSE),"")</f>
        <v>13352910.08</v>
      </c>
      <c r="H574" s="16">
        <f>IFERROR(VLOOKUP($A574,'[1]Resultado Atuarial'!$A$6:$P$2143,8,FALSE)+VLOOKUP($A574,'[1]Resultado Atuarial'!$A$6:$P$2143,12,FALSE),"")</f>
        <v>17985409.890000001</v>
      </c>
      <c r="I574" s="16">
        <f t="shared" si="24"/>
        <v>-25141380.649999999</v>
      </c>
      <c r="J574" s="17">
        <f t="shared" si="25"/>
        <v>0.46408904747151569</v>
      </c>
      <c r="K574" s="17">
        <f t="shared" si="26"/>
        <v>0.19774318872014507</v>
      </c>
      <c r="L574" s="14" t="s">
        <v>2154</v>
      </c>
    </row>
    <row r="575" spans="1:12" ht="12.95" customHeight="1" x14ac:dyDescent="0.25">
      <c r="A575" s="13" t="s">
        <v>528</v>
      </c>
      <c r="B575" s="14" t="s">
        <v>2180</v>
      </c>
      <c r="C575" s="14">
        <v>6</v>
      </c>
      <c r="D575" s="14" t="s">
        <v>1977</v>
      </c>
      <c r="E575" s="15" t="s">
        <v>6</v>
      </c>
      <c r="F575" s="16">
        <f>IFERROR(VLOOKUP($A575,'[1]Resultado Atuarial'!$A$6:$P$2143,14,FALSE),"")</f>
        <v>13652527.93</v>
      </c>
      <c r="G575" s="16">
        <f>IFERROR(VLOOKUP($A575,'[1]Resultado Atuarial'!$A$6:$P$2143,7,FALSE)+VLOOKUP($A575,'[1]Resultado Atuarial'!$A$6:$P$2143,11,FALSE),"")</f>
        <v>84011939.939999998</v>
      </c>
      <c r="H575" s="16">
        <f>IFERROR(VLOOKUP($A575,'[1]Resultado Atuarial'!$A$6:$P$2143,8,FALSE)+VLOOKUP($A575,'[1]Resultado Atuarial'!$A$6:$P$2143,12,FALSE),"")</f>
        <v>24666083.760000002</v>
      </c>
      <c r="I575" s="16">
        <f t="shared" si="24"/>
        <v>-95025495.769999996</v>
      </c>
      <c r="J575" s="17">
        <f t="shared" si="25"/>
        <v>0.16250699531221896</v>
      </c>
      <c r="K575" s="17">
        <f t="shared" si="26"/>
        <v>0.12562363084267236</v>
      </c>
      <c r="L575" s="14" t="s">
        <v>2154</v>
      </c>
    </row>
    <row r="576" spans="1:12" ht="12.95" customHeight="1" x14ac:dyDescent="0.25">
      <c r="A576" s="13" t="s">
        <v>529</v>
      </c>
      <c r="B576" s="14" t="s">
        <v>2180</v>
      </c>
      <c r="C576" s="14">
        <v>7</v>
      </c>
      <c r="D576" s="14" t="s">
        <v>1977</v>
      </c>
      <c r="E576" s="15" t="s">
        <v>6</v>
      </c>
      <c r="F576" s="16">
        <f>IFERROR(VLOOKUP($A576,'[1]Resultado Atuarial'!$A$6:$P$2143,14,FALSE),"")</f>
        <v>7118890.8499999996</v>
      </c>
      <c r="G576" s="16">
        <f>IFERROR(VLOOKUP($A576,'[1]Resultado Atuarial'!$A$6:$P$2143,7,FALSE)+VLOOKUP($A576,'[1]Resultado Atuarial'!$A$6:$P$2143,11,FALSE),"")</f>
        <v>21078672.399999999</v>
      </c>
      <c r="H576" s="16">
        <f>IFERROR(VLOOKUP($A576,'[1]Resultado Atuarial'!$A$6:$P$2143,8,FALSE)+VLOOKUP($A576,'[1]Resultado Atuarial'!$A$6:$P$2143,12,FALSE),"")</f>
        <v>24332210.649999999</v>
      </c>
      <c r="I576" s="16">
        <f t="shared" si="24"/>
        <v>-38291992.199999996</v>
      </c>
      <c r="J576" s="17">
        <f t="shared" si="25"/>
        <v>0.33772956450521052</v>
      </c>
      <c r="K576" s="17">
        <f t="shared" si="26"/>
        <v>0.15676618404803294</v>
      </c>
      <c r="L576" s="14" t="s">
        <v>2154</v>
      </c>
    </row>
    <row r="577" spans="1:12" ht="12.95" customHeight="1" x14ac:dyDescent="0.25">
      <c r="A577" s="13" t="s">
        <v>530</v>
      </c>
      <c r="B577" s="14" t="s">
        <v>2190</v>
      </c>
      <c r="C577" s="14">
        <v>8</v>
      </c>
      <c r="D577" s="14" t="s">
        <v>1976</v>
      </c>
      <c r="E577" s="15" t="s">
        <v>30</v>
      </c>
      <c r="F577" s="16">
        <f>IFERROR(VLOOKUP($A577,'[1]Resultado Atuarial'!$A$6:$P$2143,14,FALSE),"")</f>
        <v>3688382.3</v>
      </c>
      <c r="G577" s="16">
        <f>IFERROR(VLOOKUP($A577,'[1]Resultado Atuarial'!$A$6:$P$2143,7,FALSE)+VLOOKUP($A577,'[1]Resultado Atuarial'!$A$6:$P$2143,11,FALSE),"")</f>
        <v>17805860.449999999</v>
      </c>
      <c r="H577" s="16">
        <f>IFERROR(VLOOKUP($A577,'[1]Resultado Atuarial'!$A$6:$P$2143,8,FALSE)+VLOOKUP($A577,'[1]Resultado Atuarial'!$A$6:$P$2143,12,FALSE),"")</f>
        <v>24599482.960000001</v>
      </c>
      <c r="I577" s="16">
        <f t="shared" si="24"/>
        <v>-38716961.109999999</v>
      </c>
      <c r="J577" s="17">
        <f t="shared" si="25"/>
        <v>0.20714428883441013</v>
      </c>
      <c r="K577" s="17">
        <f t="shared" si="26"/>
        <v>8.6979187135416719E-2</v>
      </c>
      <c r="L577" s="14" t="s">
        <v>2154</v>
      </c>
    </row>
    <row r="578" spans="1:12" ht="12.95" customHeight="1" x14ac:dyDescent="0.25">
      <c r="A578" s="13" t="s">
        <v>531</v>
      </c>
      <c r="B578" s="14" t="s">
        <v>2186</v>
      </c>
      <c r="C578" s="14">
        <v>3</v>
      </c>
      <c r="D578" s="14" t="s">
        <v>110</v>
      </c>
      <c r="E578" s="15" t="s">
        <v>10</v>
      </c>
      <c r="F578" s="16">
        <f>IFERROR(VLOOKUP($A578,'[1]Resultado Atuarial'!$A$6:$P$2143,14,FALSE),"")</f>
        <v>548457897.38999999</v>
      </c>
      <c r="G578" s="16">
        <f>IFERROR(VLOOKUP($A578,'[1]Resultado Atuarial'!$A$6:$P$2143,7,FALSE)+VLOOKUP($A578,'[1]Resultado Atuarial'!$A$6:$P$2143,11,FALSE),"")</f>
        <v>3601490858.3600001</v>
      </c>
      <c r="H578" s="16">
        <f>IFERROR(VLOOKUP($A578,'[1]Resultado Atuarial'!$A$6:$P$2143,8,FALSE)+VLOOKUP($A578,'[1]Resultado Atuarial'!$A$6:$P$2143,12,FALSE),"")</f>
        <v>1997497335.76</v>
      </c>
      <c r="I578" s="16">
        <f t="shared" si="24"/>
        <v>-5050530296.7300005</v>
      </c>
      <c r="J578" s="17">
        <f t="shared" si="25"/>
        <v>0.15228635000332877</v>
      </c>
      <c r="K578" s="17">
        <f t="shared" si="26"/>
        <v>9.7956609011246865E-2</v>
      </c>
      <c r="L578" s="14" t="s">
        <v>2154</v>
      </c>
    </row>
    <row r="579" spans="1:12" ht="12.95" customHeight="1" x14ac:dyDescent="0.25">
      <c r="A579" s="13" t="s">
        <v>532</v>
      </c>
      <c r="B579" s="14" t="s">
        <v>2179</v>
      </c>
      <c r="C579" s="14">
        <v>2</v>
      </c>
      <c r="D579" s="14" t="s">
        <v>1974</v>
      </c>
      <c r="E579" s="15" t="s">
        <v>6</v>
      </c>
      <c r="F579" s="16">
        <f>IFERROR(VLOOKUP($A579,'[1]Resultado Atuarial'!$A$6:$P$2143,14,FALSE),"")</f>
        <v>245073756.53</v>
      </c>
      <c r="G579" s="16">
        <f>IFERROR(VLOOKUP($A579,'[1]Resultado Atuarial'!$A$6:$P$2143,7,FALSE)+VLOOKUP($A579,'[1]Resultado Atuarial'!$A$6:$P$2143,11,FALSE),"")</f>
        <v>4104639482.6599998</v>
      </c>
      <c r="H579" s="16">
        <f>IFERROR(VLOOKUP($A579,'[1]Resultado Atuarial'!$A$6:$P$2143,8,FALSE)+VLOOKUP($A579,'[1]Resultado Atuarial'!$A$6:$P$2143,12,FALSE),"")</f>
        <v>7607016428.5500002</v>
      </c>
      <c r="I579" s="16">
        <f t="shared" si="24"/>
        <v>-11466582154.68</v>
      </c>
      <c r="J579" s="17">
        <f t="shared" si="25"/>
        <v>5.9706524182041115E-2</v>
      </c>
      <c r="K579" s="17">
        <f t="shared" si="26"/>
        <v>2.09256281424238E-2</v>
      </c>
      <c r="L579" s="14" t="s">
        <v>2154</v>
      </c>
    </row>
    <row r="580" spans="1:12" ht="12.95" customHeight="1" x14ac:dyDescent="0.25">
      <c r="A580" s="13" t="s">
        <v>533</v>
      </c>
      <c r="B580" s="14" t="s">
        <v>2183</v>
      </c>
      <c r="C580" s="14">
        <v>6</v>
      </c>
      <c r="D580" s="14" t="s">
        <v>1976</v>
      </c>
      <c r="E580" s="15" t="s">
        <v>10</v>
      </c>
      <c r="F580" s="16">
        <f>IFERROR(VLOOKUP($A580,'[1]Resultado Atuarial'!$A$6:$P$2143,14,FALSE),"")</f>
        <v>6123914.5</v>
      </c>
      <c r="G580" s="16">
        <f>IFERROR(VLOOKUP($A580,'[1]Resultado Atuarial'!$A$6:$P$2143,7,FALSE)+VLOOKUP($A580,'[1]Resultado Atuarial'!$A$6:$P$2143,11,FALSE),"")</f>
        <v>52176456.969999999</v>
      </c>
      <c r="H580" s="16">
        <f>IFERROR(VLOOKUP($A580,'[1]Resultado Atuarial'!$A$6:$P$2143,8,FALSE)+VLOOKUP($A580,'[1]Resultado Atuarial'!$A$6:$P$2143,12,FALSE),"")</f>
        <v>35765604.460000001</v>
      </c>
      <c r="I580" s="16">
        <f t="shared" si="24"/>
        <v>-81818146.930000007</v>
      </c>
      <c r="J580" s="17">
        <f t="shared" si="25"/>
        <v>0.11736930515464243</v>
      </c>
      <c r="K580" s="17">
        <f t="shared" si="26"/>
        <v>6.9635785202448369E-2</v>
      </c>
      <c r="L580" s="14" t="s">
        <v>2154</v>
      </c>
    </row>
    <row r="581" spans="1:12" ht="12.95" customHeight="1" x14ac:dyDescent="0.25">
      <c r="A581" s="13" t="s">
        <v>2031</v>
      </c>
      <c r="B581" s="14" t="s">
        <v>2183</v>
      </c>
      <c r="C581" s="14">
        <v>8</v>
      </c>
      <c r="D581" s="14" t="s">
        <v>1976</v>
      </c>
      <c r="E581" s="15" t="s">
        <v>2154</v>
      </c>
      <c r="F581" s="16" t="str">
        <f>IFERROR(VLOOKUP($A581,'[1]Resultado Atuarial'!$A$6:$P$2143,14,FALSE),"")</f>
        <v/>
      </c>
      <c r="G581" s="16" t="str">
        <f>IFERROR(VLOOKUP($A581,'[1]Resultado Atuarial'!$A$6:$P$2143,7,FALSE)+VLOOKUP($A581,'[1]Resultado Atuarial'!$A$6:$P$2143,11,FALSE),"")</f>
        <v/>
      </c>
      <c r="H581" s="16" t="str">
        <f>IFERROR(VLOOKUP($A581,'[1]Resultado Atuarial'!$A$6:$P$2143,8,FALSE)+VLOOKUP($A581,'[1]Resultado Atuarial'!$A$6:$P$2143,12,FALSE),"")</f>
        <v/>
      </c>
      <c r="I581" s="16" t="str">
        <f t="shared" si="24"/>
        <v/>
      </c>
      <c r="J581" s="17" t="str">
        <f t="shared" si="25"/>
        <v/>
      </c>
      <c r="K581" s="17" t="str">
        <f t="shared" si="26"/>
        <v/>
      </c>
      <c r="L581" s="14" t="s">
        <v>2154</v>
      </c>
    </row>
    <row r="582" spans="1:12" ht="12.95" customHeight="1" x14ac:dyDescent="0.25">
      <c r="A582" s="13" t="s">
        <v>534</v>
      </c>
      <c r="B582" s="14" t="s">
        <v>2191</v>
      </c>
      <c r="C582" s="14">
        <v>7</v>
      </c>
      <c r="D582" s="14" t="s">
        <v>1975</v>
      </c>
      <c r="E582" s="15" t="s">
        <v>6</v>
      </c>
      <c r="F582" s="16">
        <f>IFERROR(VLOOKUP($A582,'[1]Resultado Atuarial'!$A$6:$P$2143,14,FALSE),"")</f>
        <v>27594641.300000001</v>
      </c>
      <c r="G582" s="16">
        <f>IFERROR(VLOOKUP($A582,'[1]Resultado Atuarial'!$A$6:$P$2143,7,FALSE)+VLOOKUP($A582,'[1]Resultado Atuarial'!$A$6:$P$2143,11,FALSE),"")</f>
        <v>6259964.7999999998</v>
      </c>
      <c r="H582" s="16">
        <f>IFERROR(VLOOKUP($A582,'[1]Resultado Atuarial'!$A$6:$P$2143,8,FALSE)+VLOOKUP($A582,'[1]Resultado Atuarial'!$A$6:$P$2143,12,FALSE),"")</f>
        <v>37529778.539999999</v>
      </c>
      <c r="I582" s="16">
        <f t="shared" ref="I582:I645" si="27">IFERROR(F582-G582-H582,"")</f>
        <v>-16195102.039999999</v>
      </c>
      <c r="J582" s="17">
        <f t="shared" ref="J582:J645" si="28">IFERROR(F582/G582,"")</f>
        <v>4.4081144513783848</v>
      </c>
      <c r="K582" s="17">
        <f t="shared" ref="K582:K645" si="29">IFERROR(F582/(G582+H582),"")</f>
        <v>0.63016220683790847</v>
      </c>
      <c r="L582" s="14" t="s">
        <v>2154</v>
      </c>
    </row>
    <row r="583" spans="1:12" ht="12.95" customHeight="1" x14ac:dyDescent="0.25">
      <c r="A583" s="13" t="s">
        <v>535</v>
      </c>
      <c r="B583" s="14" t="s">
        <v>2174</v>
      </c>
      <c r="C583" s="14">
        <v>7</v>
      </c>
      <c r="D583" s="14" t="s">
        <v>1974</v>
      </c>
      <c r="E583" s="15" t="s">
        <v>6</v>
      </c>
      <c r="F583" s="16">
        <f>IFERROR(VLOOKUP($A583,'[1]Resultado Atuarial'!$A$6:$P$2143,14,FALSE),"")</f>
        <v>9944705.4700000007</v>
      </c>
      <c r="G583" s="16">
        <f>IFERROR(VLOOKUP($A583,'[1]Resultado Atuarial'!$A$6:$P$2143,7,FALSE)+VLOOKUP($A583,'[1]Resultado Atuarial'!$A$6:$P$2143,11,FALSE),"")</f>
        <v>18290769.170000002</v>
      </c>
      <c r="H583" s="16">
        <f>IFERROR(VLOOKUP($A583,'[1]Resultado Atuarial'!$A$6:$P$2143,8,FALSE)+VLOOKUP($A583,'[1]Resultado Atuarial'!$A$6:$P$2143,12,FALSE),"")</f>
        <v>18970094.149999999</v>
      </c>
      <c r="I583" s="16">
        <f t="shared" si="27"/>
        <v>-27316157.850000001</v>
      </c>
      <c r="J583" s="17">
        <f t="shared" si="28"/>
        <v>0.54370078029911517</v>
      </c>
      <c r="K583" s="17">
        <f t="shared" si="29"/>
        <v>0.26689412385842703</v>
      </c>
      <c r="L583" s="14" t="s">
        <v>2154</v>
      </c>
    </row>
    <row r="584" spans="1:12" ht="12.95" customHeight="1" x14ac:dyDescent="0.25">
      <c r="A584" s="13" t="s">
        <v>536</v>
      </c>
      <c r="B584" s="14" t="s">
        <v>2181</v>
      </c>
      <c r="C584" s="14">
        <v>6</v>
      </c>
      <c r="D584" s="14" t="s">
        <v>1976</v>
      </c>
      <c r="E584" s="15" t="s">
        <v>6</v>
      </c>
      <c r="F584" s="16">
        <f>IFERROR(VLOOKUP($A584,'[1]Resultado Atuarial'!$A$6:$P$2143,14,FALSE),"")</f>
        <v>973699.09</v>
      </c>
      <c r="G584" s="16">
        <f>IFERROR(VLOOKUP($A584,'[1]Resultado Atuarial'!$A$6:$P$2143,7,FALSE)+VLOOKUP($A584,'[1]Resultado Atuarial'!$A$6:$P$2143,11,FALSE),"")</f>
        <v>163069743.00999999</v>
      </c>
      <c r="H584" s="16">
        <f>IFERROR(VLOOKUP($A584,'[1]Resultado Atuarial'!$A$6:$P$2143,8,FALSE)+VLOOKUP($A584,'[1]Resultado Atuarial'!$A$6:$P$2143,12,FALSE),"")</f>
        <v>231012654.83000001</v>
      </c>
      <c r="I584" s="16">
        <f t="shared" si="27"/>
        <v>-393108698.75</v>
      </c>
      <c r="J584" s="17">
        <f t="shared" si="28"/>
        <v>5.9710592046514077E-3</v>
      </c>
      <c r="K584" s="17">
        <f t="shared" si="29"/>
        <v>2.4708007648576277E-3</v>
      </c>
      <c r="L584" s="14" t="s">
        <v>2154</v>
      </c>
    </row>
    <row r="585" spans="1:12" ht="12.95" customHeight="1" x14ac:dyDescent="0.25">
      <c r="A585" s="13" t="s">
        <v>537</v>
      </c>
      <c r="B585" s="14" t="s">
        <v>2180</v>
      </c>
      <c r="C585" s="14">
        <v>2</v>
      </c>
      <c r="D585" s="14" t="s">
        <v>1977</v>
      </c>
      <c r="E585" s="15" t="s">
        <v>6</v>
      </c>
      <c r="F585" s="16">
        <f>IFERROR(VLOOKUP($A585,'[1]Resultado Atuarial'!$A$6:$P$2143,14,FALSE),"")</f>
        <v>2295903640.1500001</v>
      </c>
      <c r="G585" s="16">
        <f>IFERROR(VLOOKUP($A585,'[1]Resultado Atuarial'!$A$6:$P$2143,7,FALSE)+VLOOKUP($A585,'[1]Resultado Atuarial'!$A$6:$P$2143,11,FALSE),"")</f>
        <v>11166763201.549999</v>
      </c>
      <c r="H585" s="16">
        <f>IFERROR(VLOOKUP($A585,'[1]Resultado Atuarial'!$A$6:$P$2143,8,FALSE)+VLOOKUP($A585,'[1]Resultado Atuarial'!$A$6:$P$2143,12,FALSE),"")</f>
        <v>3434902909.0999999</v>
      </c>
      <c r="I585" s="16">
        <f t="shared" si="27"/>
        <v>-12305762470.5</v>
      </c>
      <c r="J585" s="17">
        <f t="shared" si="28"/>
        <v>0.20560153365044204</v>
      </c>
      <c r="K585" s="17">
        <f t="shared" si="29"/>
        <v>0.15723573068661251</v>
      </c>
      <c r="L585" s="14" t="s">
        <v>2154</v>
      </c>
    </row>
    <row r="586" spans="1:12" ht="12.95" customHeight="1" x14ac:dyDescent="0.25">
      <c r="A586" s="13" t="s">
        <v>538</v>
      </c>
      <c r="B586" s="14" t="s">
        <v>2188</v>
      </c>
      <c r="C586" s="14">
        <v>5</v>
      </c>
      <c r="D586" s="14" t="s">
        <v>1977</v>
      </c>
      <c r="E586" s="15" t="s">
        <v>6</v>
      </c>
      <c r="F586" s="16">
        <f>IFERROR(VLOOKUP($A586,'[1]Resultado Atuarial'!$A$6:$P$2143,14,FALSE),"")</f>
        <v>38512809.409999996</v>
      </c>
      <c r="G586" s="16">
        <f>IFERROR(VLOOKUP($A586,'[1]Resultado Atuarial'!$A$6:$P$2143,7,FALSE)+VLOOKUP($A586,'[1]Resultado Atuarial'!$A$6:$P$2143,11,FALSE),"")</f>
        <v>225313277.06</v>
      </c>
      <c r="H586" s="16">
        <f>IFERROR(VLOOKUP($A586,'[1]Resultado Atuarial'!$A$6:$P$2143,8,FALSE)+VLOOKUP($A586,'[1]Resultado Atuarial'!$A$6:$P$2143,12,FALSE),"")</f>
        <v>463040830.75</v>
      </c>
      <c r="I586" s="16">
        <f t="shared" si="27"/>
        <v>-649841298.39999998</v>
      </c>
      <c r="J586" s="17">
        <f t="shared" si="28"/>
        <v>0.17093004865285499</v>
      </c>
      <c r="K586" s="17">
        <f t="shared" si="29"/>
        <v>5.5949124110740885E-2</v>
      </c>
      <c r="L586" s="14" t="s">
        <v>2154</v>
      </c>
    </row>
    <row r="587" spans="1:12" ht="12.95" customHeight="1" x14ac:dyDescent="0.25">
      <c r="A587" s="13" t="s">
        <v>539</v>
      </c>
      <c r="B587" s="14" t="s">
        <v>2180</v>
      </c>
      <c r="C587" s="14">
        <v>6</v>
      </c>
      <c r="D587" s="14" t="s">
        <v>1977</v>
      </c>
      <c r="E587" s="15" t="s">
        <v>30</v>
      </c>
      <c r="F587" s="16">
        <f>IFERROR(VLOOKUP($A587,'[1]Resultado Atuarial'!$A$6:$P$2143,14,FALSE),"")</f>
        <v>7490540.4199999999</v>
      </c>
      <c r="G587" s="16">
        <f>IFERROR(VLOOKUP($A587,'[1]Resultado Atuarial'!$A$6:$P$2143,7,FALSE)+VLOOKUP($A587,'[1]Resultado Atuarial'!$A$6:$P$2143,11,FALSE),"")</f>
        <v>33498457.059999999</v>
      </c>
      <c r="H587" s="16">
        <f>IFERROR(VLOOKUP($A587,'[1]Resultado Atuarial'!$A$6:$P$2143,8,FALSE)+VLOOKUP($A587,'[1]Resultado Atuarial'!$A$6:$P$2143,12,FALSE),"")</f>
        <v>32892047.859999999</v>
      </c>
      <c r="I587" s="16">
        <f t="shared" si="27"/>
        <v>-58899964.5</v>
      </c>
      <c r="J587" s="17">
        <f t="shared" si="28"/>
        <v>0.22360852043374682</v>
      </c>
      <c r="K587" s="17">
        <f t="shared" si="29"/>
        <v>0.11282547751408184</v>
      </c>
      <c r="L587" s="14" t="s">
        <v>2154</v>
      </c>
    </row>
    <row r="588" spans="1:12" ht="12.95" customHeight="1" x14ac:dyDescent="0.25">
      <c r="A588" s="13" t="s">
        <v>2032</v>
      </c>
      <c r="B588" s="14" t="s">
        <v>2175</v>
      </c>
      <c r="C588" s="14">
        <v>8</v>
      </c>
      <c r="D588" s="14" t="s">
        <v>1975</v>
      </c>
      <c r="E588" s="15" t="s">
        <v>2154</v>
      </c>
      <c r="F588" s="16" t="str">
        <f>IFERROR(VLOOKUP($A588,'[1]Resultado Atuarial'!$A$6:$P$2143,14,FALSE),"")</f>
        <v/>
      </c>
      <c r="G588" s="16" t="str">
        <f>IFERROR(VLOOKUP($A588,'[1]Resultado Atuarial'!$A$6:$P$2143,7,FALSE)+VLOOKUP($A588,'[1]Resultado Atuarial'!$A$6:$P$2143,11,FALSE),"")</f>
        <v/>
      </c>
      <c r="H588" s="16" t="str">
        <f>IFERROR(VLOOKUP($A588,'[1]Resultado Atuarial'!$A$6:$P$2143,8,FALSE)+VLOOKUP($A588,'[1]Resultado Atuarial'!$A$6:$P$2143,12,FALSE),"")</f>
        <v/>
      </c>
      <c r="I588" s="16" t="str">
        <f t="shared" si="27"/>
        <v/>
      </c>
      <c r="J588" s="17" t="str">
        <f t="shared" si="28"/>
        <v/>
      </c>
      <c r="K588" s="17" t="str">
        <f t="shared" si="29"/>
        <v/>
      </c>
      <c r="L588" s="14" t="s">
        <v>2154</v>
      </c>
    </row>
    <row r="589" spans="1:12" ht="12.95" customHeight="1" x14ac:dyDescent="0.25">
      <c r="A589" s="13" t="s">
        <v>540</v>
      </c>
      <c r="B589" s="14" t="s">
        <v>2182</v>
      </c>
      <c r="C589" s="14">
        <v>7</v>
      </c>
      <c r="D589" s="14" t="s">
        <v>1976</v>
      </c>
      <c r="E589" s="15" t="s">
        <v>10</v>
      </c>
      <c r="F589" s="16">
        <f>IFERROR(VLOOKUP($A589,'[1]Resultado Atuarial'!$A$6:$P$2143,14,FALSE),"")</f>
        <v>723342.6</v>
      </c>
      <c r="G589" s="16">
        <f>IFERROR(VLOOKUP($A589,'[1]Resultado Atuarial'!$A$6:$P$2143,7,FALSE)+VLOOKUP($A589,'[1]Resultado Atuarial'!$A$6:$P$2143,11,FALSE),"")</f>
        <v>6531667.9400000004</v>
      </c>
      <c r="H589" s="16">
        <f>IFERROR(VLOOKUP($A589,'[1]Resultado Atuarial'!$A$6:$P$2143,8,FALSE)+VLOOKUP($A589,'[1]Resultado Atuarial'!$A$6:$P$2143,12,FALSE),"")</f>
        <v>10575149.59</v>
      </c>
      <c r="I589" s="16">
        <f t="shared" si="27"/>
        <v>-16383474.93</v>
      </c>
      <c r="J589" s="17">
        <f t="shared" si="28"/>
        <v>0.11074393350131022</v>
      </c>
      <c r="K589" s="17">
        <f t="shared" si="29"/>
        <v>4.2283878853064491E-2</v>
      </c>
      <c r="L589" s="14" t="s">
        <v>2154</v>
      </c>
    </row>
    <row r="590" spans="1:12" ht="12.95" customHeight="1" x14ac:dyDescent="0.25">
      <c r="A590" s="13" t="s">
        <v>541</v>
      </c>
      <c r="B590" s="14" t="s">
        <v>2179</v>
      </c>
      <c r="C590" s="14">
        <v>7</v>
      </c>
      <c r="D590" s="14" t="s">
        <v>1974</v>
      </c>
      <c r="E590" s="15" t="s">
        <v>6</v>
      </c>
      <c r="F590" s="16">
        <f>IFERROR(VLOOKUP($A590,'[1]Resultado Atuarial'!$A$6:$P$2143,14,FALSE),"")</f>
        <v>7225245.3499999996</v>
      </c>
      <c r="G590" s="16">
        <f>IFERROR(VLOOKUP($A590,'[1]Resultado Atuarial'!$A$6:$P$2143,7,FALSE)+VLOOKUP($A590,'[1]Resultado Atuarial'!$A$6:$P$2143,11,FALSE),"")</f>
        <v>1763226.49</v>
      </c>
      <c r="H590" s="16">
        <f>IFERROR(VLOOKUP($A590,'[1]Resultado Atuarial'!$A$6:$P$2143,8,FALSE)+VLOOKUP($A590,'[1]Resultado Atuarial'!$A$6:$P$2143,12,FALSE),"")</f>
        <v>5811109.5599999996</v>
      </c>
      <c r="I590" s="16">
        <f t="shared" si="27"/>
        <v>-349090.70000000019</v>
      </c>
      <c r="J590" s="17">
        <f t="shared" si="28"/>
        <v>4.0977409260678694</v>
      </c>
      <c r="K590" s="17">
        <f t="shared" si="29"/>
        <v>0.953911379466719</v>
      </c>
      <c r="L590" s="14" t="s">
        <v>2154</v>
      </c>
    </row>
    <row r="591" spans="1:12" ht="12.95" customHeight="1" x14ac:dyDescent="0.25">
      <c r="A591" s="13" t="s">
        <v>542</v>
      </c>
      <c r="B591" s="14" t="s">
        <v>2181</v>
      </c>
      <c r="C591" s="14">
        <v>5</v>
      </c>
      <c r="D591" s="14" t="s">
        <v>1976</v>
      </c>
      <c r="E591" s="15" t="s">
        <v>6</v>
      </c>
      <c r="F591" s="16">
        <f>IFERROR(VLOOKUP($A591,'[1]Resultado Atuarial'!$A$6:$P$2143,14,FALSE),"")</f>
        <v>4435777.91</v>
      </c>
      <c r="G591" s="16">
        <f>IFERROR(VLOOKUP($A591,'[1]Resultado Atuarial'!$A$6:$P$2143,7,FALSE)+VLOOKUP($A591,'[1]Resultado Atuarial'!$A$6:$P$2143,11,FALSE),"")</f>
        <v>360361590.99000001</v>
      </c>
      <c r="H591" s="16">
        <f>IFERROR(VLOOKUP($A591,'[1]Resultado Atuarial'!$A$6:$P$2143,8,FALSE)+VLOOKUP($A591,'[1]Resultado Atuarial'!$A$6:$P$2143,12,FALSE),"")</f>
        <v>535681979.16000003</v>
      </c>
      <c r="I591" s="16">
        <f t="shared" si="27"/>
        <v>-891607792.24000001</v>
      </c>
      <c r="J591" s="17">
        <f t="shared" si="28"/>
        <v>1.2309241664223567E-2</v>
      </c>
      <c r="K591" s="17">
        <f t="shared" si="29"/>
        <v>4.9504042635532099E-3</v>
      </c>
      <c r="L591" s="14" t="s">
        <v>2154</v>
      </c>
    </row>
    <row r="592" spans="1:12" ht="12.95" customHeight="1" x14ac:dyDescent="0.25">
      <c r="A592" s="13" t="s">
        <v>543</v>
      </c>
      <c r="B592" s="14" t="s">
        <v>2174</v>
      </c>
      <c r="C592" s="14">
        <v>7</v>
      </c>
      <c r="D592" s="14" t="s">
        <v>1974</v>
      </c>
      <c r="E592" s="15" t="s">
        <v>10</v>
      </c>
      <c r="F592" s="16">
        <f>IFERROR(VLOOKUP($A592,'[1]Resultado Atuarial'!$A$6:$P$2143,14,FALSE),"")</f>
        <v>970904.91999999993</v>
      </c>
      <c r="G592" s="16">
        <f>IFERROR(VLOOKUP($A592,'[1]Resultado Atuarial'!$A$6:$P$2143,7,FALSE)+VLOOKUP($A592,'[1]Resultado Atuarial'!$A$6:$P$2143,11,FALSE),"")</f>
        <v>7220597.71</v>
      </c>
      <c r="H592" s="16">
        <f>IFERROR(VLOOKUP($A592,'[1]Resultado Atuarial'!$A$6:$P$2143,8,FALSE)+VLOOKUP($A592,'[1]Resultado Atuarial'!$A$6:$P$2143,12,FALSE),"")</f>
        <v>10127566.310000001</v>
      </c>
      <c r="I592" s="16">
        <f t="shared" si="27"/>
        <v>-16377259.100000001</v>
      </c>
      <c r="J592" s="17">
        <f t="shared" si="28"/>
        <v>0.13446323406930255</v>
      </c>
      <c r="K592" s="17">
        <f t="shared" si="29"/>
        <v>5.596586006915099E-2</v>
      </c>
      <c r="L592" s="14" t="s">
        <v>2154</v>
      </c>
    </row>
    <row r="593" spans="1:12" ht="12.95" customHeight="1" x14ac:dyDescent="0.25">
      <c r="A593" s="13" t="s">
        <v>544</v>
      </c>
      <c r="B593" s="14" t="s">
        <v>2174</v>
      </c>
      <c r="C593" s="14">
        <v>7</v>
      </c>
      <c r="D593" s="14" t="s">
        <v>1974</v>
      </c>
      <c r="E593" s="15" t="s">
        <v>6</v>
      </c>
      <c r="F593" s="16">
        <f>IFERROR(VLOOKUP($A593,'[1]Resultado Atuarial'!$A$6:$P$2143,14,FALSE),"")</f>
        <v>1081215.47</v>
      </c>
      <c r="G593" s="16">
        <f>IFERROR(VLOOKUP($A593,'[1]Resultado Atuarial'!$A$6:$P$2143,7,FALSE)+VLOOKUP($A593,'[1]Resultado Atuarial'!$A$6:$P$2143,11,FALSE),"")</f>
        <v>5544284.8700000001</v>
      </c>
      <c r="H593" s="16">
        <f>IFERROR(VLOOKUP($A593,'[1]Resultado Atuarial'!$A$6:$P$2143,8,FALSE)+VLOOKUP($A593,'[1]Resultado Atuarial'!$A$6:$P$2143,12,FALSE),"")</f>
        <v>10499821.869999999</v>
      </c>
      <c r="I593" s="16">
        <f t="shared" si="27"/>
        <v>-14962891.27</v>
      </c>
      <c r="J593" s="17">
        <f t="shared" si="28"/>
        <v>0.19501441490685884</v>
      </c>
      <c r="K593" s="17">
        <f t="shared" si="29"/>
        <v>6.7390194263940689E-2</v>
      </c>
      <c r="L593" s="14" t="s">
        <v>2154</v>
      </c>
    </row>
    <row r="594" spans="1:12" ht="12.95" customHeight="1" x14ac:dyDescent="0.25">
      <c r="A594" s="13" t="s">
        <v>545</v>
      </c>
      <c r="B594" s="14" t="s">
        <v>2182</v>
      </c>
      <c r="C594" s="14">
        <v>7</v>
      </c>
      <c r="D594" s="14" t="s">
        <v>1976</v>
      </c>
      <c r="E594" s="15" t="s">
        <v>6</v>
      </c>
      <c r="F594" s="16">
        <f>IFERROR(VLOOKUP($A594,'[1]Resultado Atuarial'!$A$6:$P$2143,14,FALSE),"")</f>
        <v>2914278.58</v>
      </c>
      <c r="G594" s="16">
        <f>IFERROR(VLOOKUP($A594,'[1]Resultado Atuarial'!$A$6:$P$2143,7,FALSE)+VLOOKUP($A594,'[1]Resultado Atuarial'!$A$6:$P$2143,11,FALSE),"")</f>
        <v>13030248.76</v>
      </c>
      <c r="H594" s="16">
        <f>IFERROR(VLOOKUP($A594,'[1]Resultado Atuarial'!$A$6:$P$2143,8,FALSE)+VLOOKUP($A594,'[1]Resultado Atuarial'!$A$6:$P$2143,12,FALSE),"")</f>
        <v>38145177.390000001</v>
      </c>
      <c r="I594" s="16">
        <f t="shared" si="27"/>
        <v>-48261147.57</v>
      </c>
      <c r="J594" s="17">
        <f t="shared" si="28"/>
        <v>0.22365486904180945</v>
      </c>
      <c r="K594" s="17">
        <f t="shared" si="29"/>
        <v>5.6946835605393396E-2</v>
      </c>
      <c r="L594" s="14" t="s">
        <v>2154</v>
      </c>
    </row>
    <row r="595" spans="1:12" ht="12.95" customHeight="1" x14ac:dyDescent="0.25">
      <c r="A595" s="13" t="s">
        <v>546</v>
      </c>
      <c r="B595" s="14" t="s">
        <v>2187</v>
      </c>
      <c r="C595" s="14">
        <v>7</v>
      </c>
      <c r="D595" s="14" t="s">
        <v>110</v>
      </c>
      <c r="E595" s="15" t="s">
        <v>51</v>
      </c>
      <c r="F595" s="16">
        <f>IFERROR(VLOOKUP($A595,'[1]Resultado Atuarial'!$A$6:$P$2143,14,FALSE),"")</f>
        <v>8118730.4199999999</v>
      </c>
      <c r="G595" s="16">
        <f>IFERROR(VLOOKUP($A595,'[1]Resultado Atuarial'!$A$6:$P$2143,7,FALSE)+VLOOKUP($A595,'[1]Resultado Atuarial'!$A$6:$P$2143,11,FALSE),"")</f>
        <v>7024870.9500000002</v>
      </c>
      <c r="H595" s="16">
        <f>IFERROR(VLOOKUP($A595,'[1]Resultado Atuarial'!$A$6:$P$2143,8,FALSE)+VLOOKUP($A595,'[1]Resultado Atuarial'!$A$6:$P$2143,12,FALSE),"")</f>
        <v>20024478.670000002</v>
      </c>
      <c r="I595" s="16">
        <f t="shared" si="27"/>
        <v>-18930619.200000003</v>
      </c>
      <c r="J595" s="17">
        <f t="shared" si="28"/>
        <v>1.1557123935493789</v>
      </c>
      <c r="K595" s="17">
        <f t="shared" si="29"/>
        <v>0.30014512489413414</v>
      </c>
      <c r="L595" s="14" t="s">
        <v>2154</v>
      </c>
    </row>
    <row r="596" spans="1:12" ht="12.95" customHeight="1" x14ac:dyDescent="0.25">
      <c r="A596" s="13" t="s">
        <v>547</v>
      </c>
      <c r="B596" s="14" t="s">
        <v>2183</v>
      </c>
      <c r="C596" s="14">
        <v>7</v>
      </c>
      <c r="D596" s="14" t="s">
        <v>1976</v>
      </c>
      <c r="E596" s="15" t="s">
        <v>10</v>
      </c>
      <c r="F596" s="16">
        <f>IFERROR(VLOOKUP($A596,'[1]Resultado Atuarial'!$A$6:$P$2143,14,FALSE),"")</f>
        <v>1605636.8</v>
      </c>
      <c r="G596" s="16">
        <f>IFERROR(VLOOKUP($A596,'[1]Resultado Atuarial'!$A$6:$P$2143,7,FALSE)+VLOOKUP($A596,'[1]Resultado Atuarial'!$A$6:$P$2143,11,FALSE),"")</f>
        <v>17665490.41</v>
      </c>
      <c r="H596" s="16">
        <f>IFERROR(VLOOKUP($A596,'[1]Resultado Atuarial'!$A$6:$P$2143,8,FALSE)+VLOOKUP($A596,'[1]Resultado Atuarial'!$A$6:$P$2143,12,FALSE),"")</f>
        <v>9694581.1899999995</v>
      </c>
      <c r="I596" s="16">
        <f t="shared" si="27"/>
        <v>-25754434.799999997</v>
      </c>
      <c r="J596" s="17">
        <f t="shared" si="28"/>
        <v>9.0891153471238398E-2</v>
      </c>
      <c r="K596" s="17">
        <f t="shared" si="29"/>
        <v>5.8685401978260901E-2</v>
      </c>
      <c r="L596" s="14" t="s">
        <v>2154</v>
      </c>
    </row>
    <row r="597" spans="1:12" ht="12.95" customHeight="1" x14ac:dyDescent="0.25">
      <c r="A597" s="13" t="s">
        <v>548</v>
      </c>
      <c r="B597" s="14" t="s">
        <v>2185</v>
      </c>
      <c r="C597" s="14">
        <v>7</v>
      </c>
      <c r="D597" s="14" t="s">
        <v>1977</v>
      </c>
      <c r="E597" s="15" t="s">
        <v>6</v>
      </c>
      <c r="F597" s="16">
        <f>IFERROR(VLOOKUP($A597,'[1]Resultado Atuarial'!$A$6:$P$2143,14,FALSE),"")</f>
        <v>14234163.67</v>
      </c>
      <c r="G597" s="16">
        <f>IFERROR(VLOOKUP($A597,'[1]Resultado Atuarial'!$A$6:$P$2143,7,FALSE)+VLOOKUP($A597,'[1]Resultado Atuarial'!$A$6:$P$2143,11,FALSE),"")</f>
        <v>10485529.710000001</v>
      </c>
      <c r="H597" s="16">
        <f>IFERROR(VLOOKUP($A597,'[1]Resultado Atuarial'!$A$6:$P$2143,8,FALSE)+VLOOKUP($A597,'[1]Resultado Atuarial'!$A$6:$P$2143,12,FALSE),"")</f>
        <v>17358990.350000001</v>
      </c>
      <c r="I597" s="16">
        <f t="shared" si="27"/>
        <v>-13610356.390000002</v>
      </c>
      <c r="J597" s="17">
        <f t="shared" si="28"/>
        <v>1.3575054445198838</v>
      </c>
      <c r="K597" s="17">
        <f t="shared" si="29"/>
        <v>0.51120161666740538</v>
      </c>
      <c r="L597" s="14" t="s">
        <v>2154</v>
      </c>
    </row>
    <row r="598" spans="1:12" ht="12.95" customHeight="1" x14ac:dyDescent="0.25">
      <c r="A598" s="13" t="s">
        <v>549</v>
      </c>
      <c r="B598" s="14" t="s">
        <v>2186</v>
      </c>
      <c r="C598" s="14">
        <v>3</v>
      </c>
      <c r="D598" s="14" t="s">
        <v>110</v>
      </c>
      <c r="E598" s="15" t="s">
        <v>6</v>
      </c>
      <c r="F598" s="16">
        <f>IFERROR(VLOOKUP($A598,'[1]Resultado Atuarial'!$A$6:$P$2143,14,FALSE),"")</f>
        <v>766070751.5</v>
      </c>
      <c r="G598" s="16">
        <f>IFERROR(VLOOKUP($A598,'[1]Resultado Atuarial'!$A$6:$P$2143,7,FALSE)+VLOOKUP($A598,'[1]Resultado Atuarial'!$A$6:$P$2143,11,FALSE),"")</f>
        <v>1133519534.1800001</v>
      </c>
      <c r="H598" s="16">
        <f>IFERROR(VLOOKUP($A598,'[1]Resultado Atuarial'!$A$6:$P$2143,8,FALSE)+VLOOKUP($A598,'[1]Resultado Atuarial'!$A$6:$P$2143,12,FALSE),"")</f>
        <v>1019970224.4</v>
      </c>
      <c r="I598" s="16">
        <f t="shared" si="27"/>
        <v>-1387419007.0799999</v>
      </c>
      <c r="J598" s="17">
        <f t="shared" si="28"/>
        <v>0.67583374472164137</v>
      </c>
      <c r="K598" s="17">
        <f t="shared" si="29"/>
        <v>0.35573456917907198</v>
      </c>
      <c r="L598" s="14" t="s">
        <v>2154</v>
      </c>
    </row>
    <row r="599" spans="1:12" ht="12.95" customHeight="1" x14ac:dyDescent="0.25">
      <c r="A599" s="13" t="s">
        <v>550</v>
      </c>
      <c r="B599" s="14" t="s">
        <v>2183</v>
      </c>
      <c r="C599" s="14">
        <v>7</v>
      </c>
      <c r="D599" s="14" t="s">
        <v>1976</v>
      </c>
      <c r="E599" s="15" t="s">
        <v>10</v>
      </c>
      <c r="F599" s="16">
        <f>IFERROR(VLOOKUP($A599,'[1]Resultado Atuarial'!$A$6:$P$2143,14,FALSE),"")</f>
        <v>1309584.06</v>
      </c>
      <c r="G599" s="16">
        <f>IFERROR(VLOOKUP($A599,'[1]Resultado Atuarial'!$A$6:$P$2143,7,FALSE)+VLOOKUP($A599,'[1]Resultado Atuarial'!$A$6:$P$2143,11,FALSE),"")</f>
        <v>29016632.289999999</v>
      </c>
      <c r="H599" s="16">
        <f>IFERROR(VLOOKUP($A599,'[1]Resultado Atuarial'!$A$6:$P$2143,8,FALSE)+VLOOKUP($A599,'[1]Resultado Atuarial'!$A$6:$P$2143,12,FALSE),"")</f>
        <v>34286679.310000002</v>
      </c>
      <c r="I599" s="16">
        <f t="shared" si="27"/>
        <v>-61993727.540000007</v>
      </c>
      <c r="J599" s="17">
        <f t="shared" si="28"/>
        <v>4.5132186496064257E-2</v>
      </c>
      <c r="K599" s="17">
        <f t="shared" si="29"/>
        <v>2.0687449469863121E-2</v>
      </c>
      <c r="L599" s="14" t="s">
        <v>2154</v>
      </c>
    </row>
    <row r="600" spans="1:12" ht="12.95" customHeight="1" x14ac:dyDescent="0.25">
      <c r="A600" s="13" t="s">
        <v>551</v>
      </c>
      <c r="B600" s="14" t="s">
        <v>2180</v>
      </c>
      <c r="C600" s="14">
        <v>7</v>
      </c>
      <c r="D600" s="14" t="s">
        <v>1977</v>
      </c>
      <c r="E600" s="15" t="s">
        <v>10</v>
      </c>
      <c r="F600" s="16">
        <f>IFERROR(VLOOKUP($A600,'[1]Resultado Atuarial'!$A$6:$P$2143,14,FALSE),"")</f>
        <v>8888956.7699999996</v>
      </c>
      <c r="G600" s="16">
        <f>IFERROR(VLOOKUP($A600,'[1]Resultado Atuarial'!$A$6:$P$2143,7,FALSE)+VLOOKUP($A600,'[1]Resultado Atuarial'!$A$6:$P$2143,11,FALSE),"")</f>
        <v>40972219.329999998</v>
      </c>
      <c r="H600" s="16">
        <f>IFERROR(VLOOKUP($A600,'[1]Resultado Atuarial'!$A$6:$P$2143,8,FALSE)+VLOOKUP($A600,'[1]Resultado Atuarial'!$A$6:$P$2143,12,FALSE),"")</f>
        <v>21108042.989999998</v>
      </c>
      <c r="I600" s="16">
        <f t="shared" si="27"/>
        <v>-53191305.549999997</v>
      </c>
      <c r="J600" s="17">
        <f t="shared" si="28"/>
        <v>0.21695082461621684</v>
      </c>
      <c r="K600" s="17">
        <f t="shared" si="29"/>
        <v>0.14318490995061892</v>
      </c>
      <c r="L600" s="14" t="s">
        <v>2154</v>
      </c>
    </row>
    <row r="601" spans="1:12" ht="12.95" customHeight="1" x14ac:dyDescent="0.25">
      <c r="A601" s="13" t="s">
        <v>552</v>
      </c>
      <c r="B601" s="14" t="s">
        <v>2187</v>
      </c>
      <c r="C601" s="14">
        <v>5</v>
      </c>
      <c r="D601" s="14" t="s">
        <v>110</v>
      </c>
      <c r="E601" s="15" t="s">
        <v>6</v>
      </c>
      <c r="F601" s="16">
        <f>IFERROR(VLOOKUP($A601,'[1]Resultado Atuarial'!$A$6:$P$2143,14,FALSE),"")</f>
        <v>54589926.829999998</v>
      </c>
      <c r="G601" s="16">
        <f>IFERROR(VLOOKUP($A601,'[1]Resultado Atuarial'!$A$6:$P$2143,7,FALSE)+VLOOKUP($A601,'[1]Resultado Atuarial'!$A$6:$P$2143,11,FALSE),"")</f>
        <v>37441444.310000002</v>
      </c>
      <c r="H601" s="16">
        <f>IFERROR(VLOOKUP($A601,'[1]Resultado Atuarial'!$A$6:$P$2143,8,FALSE)+VLOOKUP($A601,'[1]Resultado Atuarial'!$A$6:$P$2143,12,FALSE),"")</f>
        <v>79247987.299999997</v>
      </c>
      <c r="I601" s="16">
        <f t="shared" si="27"/>
        <v>-62099504.780000001</v>
      </c>
      <c r="J601" s="17">
        <f t="shared" si="28"/>
        <v>1.4580080399147399</v>
      </c>
      <c r="K601" s="17">
        <f t="shared" si="29"/>
        <v>0.46782237325870885</v>
      </c>
      <c r="L601" s="14" t="s">
        <v>2154</v>
      </c>
    </row>
    <row r="602" spans="1:12" ht="12.95" customHeight="1" x14ac:dyDescent="0.25">
      <c r="A602" s="13" t="s">
        <v>553</v>
      </c>
      <c r="B602" s="14" t="s">
        <v>2176</v>
      </c>
      <c r="C602" s="14">
        <v>6</v>
      </c>
      <c r="D602" s="14" t="s">
        <v>1975</v>
      </c>
      <c r="E602" s="15" t="s">
        <v>6</v>
      </c>
      <c r="F602" s="16">
        <f>IFERROR(VLOOKUP($A602,'[1]Resultado Atuarial'!$A$6:$P$2143,14,FALSE),"")</f>
        <v>24769029.600000001</v>
      </c>
      <c r="G602" s="16">
        <f>IFERROR(VLOOKUP($A602,'[1]Resultado Atuarial'!$A$6:$P$2143,7,FALSE)+VLOOKUP($A602,'[1]Resultado Atuarial'!$A$6:$P$2143,11,FALSE),"")</f>
        <v>10413549.539999999</v>
      </c>
      <c r="H602" s="16">
        <f>IFERROR(VLOOKUP($A602,'[1]Resultado Atuarial'!$A$6:$P$2143,8,FALSE)+VLOOKUP($A602,'[1]Resultado Atuarial'!$A$6:$P$2143,12,FALSE),"")</f>
        <v>57914983.210000001</v>
      </c>
      <c r="I602" s="16">
        <f t="shared" si="27"/>
        <v>-43559503.149999999</v>
      </c>
      <c r="J602" s="17">
        <f t="shared" si="28"/>
        <v>2.3785386053869968</v>
      </c>
      <c r="K602" s="17">
        <f t="shared" si="29"/>
        <v>0.36249907034627493</v>
      </c>
      <c r="L602" s="14" t="s">
        <v>2154</v>
      </c>
    </row>
    <row r="603" spans="1:12" ht="12.95" customHeight="1" x14ac:dyDescent="0.25">
      <c r="A603" s="13" t="s">
        <v>554</v>
      </c>
      <c r="B603" s="14" t="s">
        <v>2185</v>
      </c>
      <c r="C603" s="14">
        <v>7</v>
      </c>
      <c r="D603" s="14" t="s">
        <v>1977</v>
      </c>
      <c r="E603" s="15" t="s">
        <v>6</v>
      </c>
      <c r="F603" s="16">
        <f>IFERROR(VLOOKUP($A603,'[1]Resultado Atuarial'!$A$6:$P$2143,14,FALSE),"")</f>
        <v>19932169.289999999</v>
      </c>
      <c r="G603" s="16">
        <f>IFERROR(VLOOKUP($A603,'[1]Resultado Atuarial'!$A$6:$P$2143,7,FALSE)+VLOOKUP($A603,'[1]Resultado Atuarial'!$A$6:$P$2143,11,FALSE),"")</f>
        <v>4309400.79</v>
      </c>
      <c r="H603" s="16">
        <f>IFERROR(VLOOKUP($A603,'[1]Resultado Atuarial'!$A$6:$P$2143,8,FALSE)+VLOOKUP($A603,'[1]Resultado Atuarial'!$A$6:$P$2143,12,FALSE),"")</f>
        <v>23010322.129999999</v>
      </c>
      <c r="I603" s="16">
        <f t="shared" si="27"/>
        <v>-7387553.629999999</v>
      </c>
      <c r="J603" s="17">
        <f t="shared" si="28"/>
        <v>4.625276288121718</v>
      </c>
      <c r="K603" s="17">
        <f t="shared" si="29"/>
        <v>0.729588998701309</v>
      </c>
      <c r="L603" s="14" t="s">
        <v>2154</v>
      </c>
    </row>
    <row r="604" spans="1:12" ht="12.95" customHeight="1" x14ac:dyDescent="0.25">
      <c r="A604" s="13" t="s">
        <v>555</v>
      </c>
      <c r="B604" s="14" t="s">
        <v>2186</v>
      </c>
      <c r="C604" s="14">
        <v>7</v>
      </c>
      <c r="D604" s="14" t="s">
        <v>110</v>
      </c>
      <c r="E604" s="15" t="s">
        <v>10</v>
      </c>
      <c r="F604" s="16">
        <f>IFERROR(VLOOKUP($A604,'[1]Resultado Atuarial'!$A$6:$P$2143,14,FALSE),"")</f>
        <v>11697272.4</v>
      </c>
      <c r="G604" s="16">
        <f>IFERROR(VLOOKUP($A604,'[1]Resultado Atuarial'!$A$6:$P$2143,7,FALSE)+VLOOKUP($A604,'[1]Resultado Atuarial'!$A$6:$P$2143,11,FALSE),"")</f>
        <v>6909088.1100000003</v>
      </c>
      <c r="H604" s="16">
        <f>IFERROR(VLOOKUP($A604,'[1]Resultado Atuarial'!$A$6:$P$2143,8,FALSE)+VLOOKUP($A604,'[1]Resultado Atuarial'!$A$6:$P$2143,12,FALSE),"")</f>
        <v>19435109.699999999</v>
      </c>
      <c r="I604" s="16">
        <f t="shared" si="27"/>
        <v>-14646925.41</v>
      </c>
      <c r="J604" s="17">
        <f t="shared" si="28"/>
        <v>1.6930269543197358</v>
      </c>
      <c r="K604" s="17">
        <f t="shared" si="29"/>
        <v>0.44401702736835019</v>
      </c>
      <c r="L604" s="14" t="s">
        <v>2154</v>
      </c>
    </row>
    <row r="605" spans="1:12" ht="12.95" customHeight="1" x14ac:dyDescent="0.25">
      <c r="A605" s="13" t="s">
        <v>556</v>
      </c>
      <c r="B605" s="14" t="s">
        <v>2187</v>
      </c>
      <c r="C605" s="14">
        <v>6</v>
      </c>
      <c r="D605" s="14" t="s">
        <v>110</v>
      </c>
      <c r="E605" s="15" t="s">
        <v>10</v>
      </c>
      <c r="F605" s="16">
        <f>IFERROR(VLOOKUP($A605,'[1]Resultado Atuarial'!$A$6:$P$2143,14,FALSE),"")</f>
        <v>8534838.6999999993</v>
      </c>
      <c r="G605" s="16">
        <f>IFERROR(VLOOKUP($A605,'[1]Resultado Atuarial'!$A$6:$P$2143,7,FALSE)+VLOOKUP($A605,'[1]Resultado Atuarial'!$A$6:$P$2143,11,FALSE),"")</f>
        <v>85856086</v>
      </c>
      <c r="H605" s="16">
        <f>IFERROR(VLOOKUP($A605,'[1]Resultado Atuarial'!$A$6:$P$2143,8,FALSE)+VLOOKUP($A605,'[1]Resultado Atuarial'!$A$6:$P$2143,12,FALSE),"")</f>
        <v>80453179.629999995</v>
      </c>
      <c r="I605" s="16">
        <f t="shared" si="27"/>
        <v>-157774426.93000001</v>
      </c>
      <c r="J605" s="17">
        <f t="shared" si="28"/>
        <v>9.9408662770860523E-2</v>
      </c>
      <c r="K605" s="17">
        <f t="shared" si="29"/>
        <v>5.1319081156837407E-2</v>
      </c>
      <c r="L605" s="14" t="s">
        <v>2154</v>
      </c>
    </row>
    <row r="606" spans="1:12" ht="12.95" customHeight="1" x14ac:dyDescent="0.25">
      <c r="A606" s="13" t="s">
        <v>557</v>
      </c>
      <c r="B606" s="14" t="s">
        <v>2186</v>
      </c>
      <c r="C606" s="14">
        <v>7</v>
      </c>
      <c r="D606" s="14" t="s">
        <v>110</v>
      </c>
      <c r="E606" s="15" t="s">
        <v>6</v>
      </c>
      <c r="F606" s="16">
        <f>IFERROR(VLOOKUP($A606,'[1]Resultado Atuarial'!$A$6:$P$2143,14,FALSE),"")</f>
        <v>30862516.190000001</v>
      </c>
      <c r="G606" s="16">
        <f>IFERROR(VLOOKUP($A606,'[1]Resultado Atuarial'!$A$6:$P$2143,7,FALSE)+VLOOKUP($A606,'[1]Resultado Atuarial'!$A$6:$P$2143,11,FALSE),"")</f>
        <v>37723630.810000002</v>
      </c>
      <c r="H606" s="16">
        <f>IFERROR(VLOOKUP($A606,'[1]Resultado Atuarial'!$A$6:$P$2143,8,FALSE)+VLOOKUP($A606,'[1]Resultado Atuarial'!$A$6:$P$2143,12,FALSE),"")</f>
        <v>42331808.960000001</v>
      </c>
      <c r="I606" s="16">
        <f t="shared" si="27"/>
        <v>-49192923.579999998</v>
      </c>
      <c r="J606" s="17">
        <f t="shared" si="28"/>
        <v>0.81812157333007252</v>
      </c>
      <c r="K606" s="17">
        <f t="shared" si="29"/>
        <v>0.38551429207894283</v>
      </c>
      <c r="L606" s="14" t="s">
        <v>2154</v>
      </c>
    </row>
    <row r="607" spans="1:12" ht="12.95" customHeight="1" x14ac:dyDescent="0.25">
      <c r="A607" s="13" t="s">
        <v>558</v>
      </c>
      <c r="B607" s="14" t="s">
        <v>2187</v>
      </c>
      <c r="C607" s="14">
        <v>4</v>
      </c>
      <c r="D607" s="14" t="s">
        <v>110</v>
      </c>
      <c r="E607" s="15" t="s">
        <v>6</v>
      </c>
      <c r="F607" s="16">
        <f>IFERROR(VLOOKUP($A607,'[1]Resultado Atuarial'!$A$6:$P$2143,14,FALSE),"")</f>
        <v>397090796.99000001</v>
      </c>
      <c r="G607" s="16">
        <f>IFERROR(VLOOKUP($A607,'[1]Resultado Atuarial'!$A$6:$P$2143,7,FALSE)+VLOOKUP($A607,'[1]Resultado Atuarial'!$A$6:$P$2143,11,FALSE),"")</f>
        <v>924705693.5</v>
      </c>
      <c r="H607" s="16">
        <f>IFERROR(VLOOKUP($A607,'[1]Resultado Atuarial'!$A$6:$P$2143,8,FALSE)+VLOOKUP($A607,'[1]Resultado Atuarial'!$A$6:$P$2143,12,FALSE),"")</f>
        <v>809371588.78999996</v>
      </c>
      <c r="I607" s="16">
        <f t="shared" si="27"/>
        <v>-1336986485.3</v>
      </c>
      <c r="J607" s="17">
        <f t="shared" si="28"/>
        <v>0.4294239775760611</v>
      </c>
      <c r="K607" s="17">
        <f t="shared" si="29"/>
        <v>0.22899256050780334</v>
      </c>
      <c r="L607" s="14" t="s">
        <v>2154</v>
      </c>
    </row>
    <row r="608" spans="1:12" ht="12.95" customHeight="1" x14ac:dyDescent="0.25">
      <c r="A608" s="13" t="s">
        <v>559</v>
      </c>
      <c r="B608" s="14" t="s">
        <v>2185</v>
      </c>
      <c r="C608" s="14">
        <v>6</v>
      </c>
      <c r="D608" s="14" t="s">
        <v>1977</v>
      </c>
      <c r="E608" s="15" t="s">
        <v>10</v>
      </c>
      <c r="F608" s="16">
        <f>IFERROR(VLOOKUP($A608,'[1]Resultado Atuarial'!$A$6:$P$2143,14,FALSE),"")</f>
        <v>81562395.849999994</v>
      </c>
      <c r="G608" s="16">
        <f>IFERROR(VLOOKUP($A608,'[1]Resultado Atuarial'!$A$6:$P$2143,7,FALSE)+VLOOKUP($A608,'[1]Resultado Atuarial'!$A$6:$P$2143,11,FALSE),"")</f>
        <v>48473302</v>
      </c>
      <c r="H608" s="16">
        <f>IFERROR(VLOOKUP($A608,'[1]Resultado Atuarial'!$A$6:$P$2143,8,FALSE)+VLOOKUP($A608,'[1]Resultado Atuarial'!$A$6:$P$2143,12,FALSE),"")</f>
        <v>112784373</v>
      </c>
      <c r="I608" s="16">
        <f t="shared" si="27"/>
        <v>-79695279.150000006</v>
      </c>
      <c r="J608" s="17">
        <f t="shared" si="28"/>
        <v>1.6826251252699886</v>
      </c>
      <c r="K608" s="17">
        <f t="shared" si="29"/>
        <v>0.50578923359771866</v>
      </c>
      <c r="L608" s="14" t="s">
        <v>2154</v>
      </c>
    </row>
    <row r="609" spans="1:12" ht="12.95" customHeight="1" x14ac:dyDescent="0.25">
      <c r="A609" s="13" t="s">
        <v>560</v>
      </c>
      <c r="B609" s="14" t="s">
        <v>2184</v>
      </c>
      <c r="C609" s="14">
        <v>7</v>
      </c>
      <c r="D609" s="14" t="s">
        <v>1974</v>
      </c>
      <c r="E609" s="15" t="s">
        <v>6</v>
      </c>
      <c r="F609" s="16">
        <f>IFERROR(VLOOKUP($A609,'[1]Resultado Atuarial'!$A$6:$P$2143,14,FALSE),"")</f>
        <v>21484240.620000001</v>
      </c>
      <c r="G609" s="16">
        <f>IFERROR(VLOOKUP($A609,'[1]Resultado Atuarial'!$A$6:$P$2143,7,FALSE)+VLOOKUP($A609,'[1]Resultado Atuarial'!$A$6:$P$2143,11,FALSE),"")</f>
        <v>8283945.9199999999</v>
      </c>
      <c r="H609" s="16">
        <f>IFERROR(VLOOKUP($A609,'[1]Resultado Atuarial'!$A$6:$P$2143,8,FALSE)+VLOOKUP($A609,'[1]Resultado Atuarial'!$A$6:$P$2143,12,FALSE),"")</f>
        <v>20848194.289999999</v>
      </c>
      <c r="I609" s="16">
        <f t="shared" si="27"/>
        <v>-7647899.589999998</v>
      </c>
      <c r="J609" s="17">
        <f t="shared" si="28"/>
        <v>2.593479101321801</v>
      </c>
      <c r="K609" s="17">
        <f t="shared" si="29"/>
        <v>0.73747553269791155</v>
      </c>
      <c r="L609" s="14" t="s">
        <v>2154</v>
      </c>
    </row>
    <row r="610" spans="1:12" ht="12.95" customHeight="1" x14ac:dyDescent="0.25">
      <c r="A610" s="13" t="s">
        <v>561</v>
      </c>
      <c r="B610" s="14" t="s">
        <v>2176</v>
      </c>
      <c r="C610" s="14">
        <v>7</v>
      </c>
      <c r="D610" s="14" t="s">
        <v>1975</v>
      </c>
      <c r="E610" s="15" t="s">
        <v>6</v>
      </c>
      <c r="F610" s="16">
        <f>IFERROR(VLOOKUP($A610,'[1]Resultado Atuarial'!$A$6:$P$2143,14,FALSE),"")</f>
        <v>4492825.76</v>
      </c>
      <c r="G610" s="16">
        <f>IFERROR(VLOOKUP($A610,'[1]Resultado Atuarial'!$A$6:$P$2143,7,FALSE)+VLOOKUP($A610,'[1]Resultado Atuarial'!$A$6:$P$2143,11,FALSE),"")</f>
        <v>4972017.71</v>
      </c>
      <c r="H610" s="16">
        <f>IFERROR(VLOOKUP($A610,'[1]Resultado Atuarial'!$A$6:$P$2143,8,FALSE)+VLOOKUP($A610,'[1]Resultado Atuarial'!$A$6:$P$2143,12,FALSE),"")</f>
        <v>10434169.689999999</v>
      </c>
      <c r="I610" s="16">
        <f t="shared" si="27"/>
        <v>-10913361.640000001</v>
      </c>
      <c r="J610" s="17">
        <f t="shared" si="28"/>
        <v>0.90362223589103019</v>
      </c>
      <c r="K610" s="17">
        <f t="shared" si="29"/>
        <v>0.2916247636972143</v>
      </c>
      <c r="L610" s="14" t="s">
        <v>2154</v>
      </c>
    </row>
    <row r="611" spans="1:12" ht="12.95" customHeight="1" x14ac:dyDescent="0.25">
      <c r="A611" s="13" t="s">
        <v>562</v>
      </c>
      <c r="B611" s="14" t="s">
        <v>2185</v>
      </c>
      <c r="C611" s="14">
        <v>6</v>
      </c>
      <c r="D611" s="14" t="s">
        <v>1977</v>
      </c>
      <c r="E611" s="15" t="s">
        <v>6</v>
      </c>
      <c r="F611" s="16">
        <f>IFERROR(VLOOKUP($A611,'[1]Resultado Atuarial'!$A$6:$P$2143,14,FALSE),"")</f>
        <v>10031299.4</v>
      </c>
      <c r="G611" s="16">
        <f>IFERROR(VLOOKUP($A611,'[1]Resultado Atuarial'!$A$6:$P$2143,7,FALSE)+VLOOKUP($A611,'[1]Resultado Atuarial'!$A$6:$P$2143,11,FALSE),"")</f>
        <v>14730636.880000001</v>
      </c>
      <c r="H611" s="16">
        <f>IFERROR(VLOOKUP($A611,'[1]Resultado Atuarial'!$A$6:$P$2143,8,FALSE)+VLOOKUP($A611,'[1]Resultado Atuarial'!$A$6:$P$2143,12,FALSE),"")</f>
        <v>20825621.27</v>
      </c>
      <c r="I611" s="16">
        <f t="shared" si="27"/>
        <v>-25524958.75</v>
      </c>
      <c r="J611" s="17">
        <f t="shared" si="28"/>
        <v>0.68098205676494827</v>
      </c>
      <c r="K611" s="17">
        <f t="shared" si="29"/>
        <v>0.28212472070827288</v>
      </c>
      <c r="L611" s="14" t="s">
        <v>2154</v>
      </c>
    </row>
    <row r="612" spans="1:12" ht="12.95" customHeight="1" x14ac:dyDescent="0.25">
      <c r="A612" s="13" t="s">
        <v>2033</v>
      </c>
      <c r="B612" s="14" t="s">
        <v>2175</v>
      </c>
      <c r="C612" s="14">
        <v>8</v>
      </c>
      <c r="D612" s="14" t="s">
        <v>1975</v>
      </c>
      <c r="E612" s="15" t="s">
        <v>2154</v>
      </c>
      <c r="F612" s="16" t="str">
        <f>IFERROR(VLOOKUP($A612,'[1]Resultado Atuarial'!$A$6:$P$2143,14,FALSE),"")</f>
        <v/>
      </c>
      <c r="G612" s="16" t="str">
        <f>IFERROR(VLOOKUP($A612,'[1]Resultado Atuarial'!$A$6:$P$2143,7,FALSE)+VLOOKUP($A612,'[1]Resultado Atuarial'!$A$6:$P$2143,11,FALSE),"")</f>
        <v/>
      </c>
      <c r="H612" s="16" t="str">
        <f>IFERROR(VLOOKUP($A612,'[1]Resultado Atuarial'!$A$6:$P$2143,8,FALSE)+VLOOKUP($A612,'[1]Resultado Atuarial'!$A$6:$P$2143,12,FALSE),"")</f>
        <v/>
      </c>
      <c r="I612" s="16" t="str">
        <f t="shared" si="27"/>
        <v/>
      </c>
      <c r="J612" s="17" t="str">
        <f t="shared" si="28"/>
        <v/>
      </c>
      <c r="K612" s="17" t="str">
        <f t="shared" si="29"/>
        <v/>
      </c>
      <c r="L612" s="14" t="s">
        <v>2154</v>
      </c>
    </row>
    <row r="613" spans="1:12" ht="12.95" customHeight="1" x14ac:dyDescent="0.25">
      <c r="A613" s="13" t="s">
        <v>563</v>
      </c>
      <c r="B613" s="14" t="s">
        <v>2185</v>
      </c>
      <c r="C613" s="14">
        <v>5</v>
      </c>
      <c r="D613" s="14" t="s">
        <v>1977</v>
      </c>
      <c r="E613" s="15" t="s">
        <v>6</v>
      </c>
      <c r="F613" s="16">
        <f>IFERROR(VLOOKUP($A613,'[1]Resultado Atuarial'!$A$6:$P$2143,14,FALSE),"")</f>
        <v>118381244.39</v>
      </c>
      <c r="G613" s="16">
        <f>IFERROR(VLOOKUP($A613,'[1]Resultado Atuarial'!$A$6:$P$2143,7,FALSE)+VLOOKUP($A613,'[1]Resultado Atuarial'!$A$6:$P$2143,11,FALSE),"")</f>
        <v>141354249.75999999</v>
      </c>
      <c r="H613" s="16">
        <f>IFERROR(VLOOKUP($A613,'[1]Resultado Atuarial'!$A$6:$P$2143,8,FALSE)+VLOOKUP($A613,'[1]Resultado Atuarial'!$A$6:$P$2143,12,FALSE),"")</f>
        <v>142574317.27000001</v>
      </c>
      <c r="I613" s="16">
        <f t="shared" si="27"/>
        <v>-165547322.63999999</v>
      </c>
      <c r="J613" s="17">
        <f t="shared" si="28"/>
        <v>0.83747920271937359</v>
      </c>
      <c r="K613" s="17">
        <f t="shared" si="29"/>
        <v>0.41694023827300125</v>
      </c>
      <c r="L613" s="14" t="s">
        <v>2154</v>
      </c>
    </row>
    <row r="614" spans="1:12" ht="12.95" customHeight="1" x14ac:dyDescent="0.25">
      <c r="A614" s="13" t="s">
        <v>564</v>
      </c>
      <c r="B614" s="14" t="s">
        <v>2185</v>
      </c>
      <c r="C614" s="14">
        <v>7</v>
      </c>
      <c r="D614" s="14" t="s">
        <v>1977</v>
      </c>
      <c r="E614" s="15" t="s">
        <v>6</v>
      </c>
      <c r="F614" s="16">
        <f>IFERROR(VLOOKUP($A614,'[1]Resultado Atuarial'!$A$6:$P$2143,14,FALSE),"")</f>
        <v>14822472.060000001</v>
      </c>
      <c r="G614" s="16">
        <f>IFERROR(VLOOKUP($A614,'[1]Resultado Atuarial'!$A$6:$P$2143,7,FALSE)+VLOOKUP($A614,'[1]Resultado Atuarial'!$A$6:$P$2143,11,FALSE),"")</f>
        <v>5133595.79</v>
      </c>
      <c r="H614" s="16">
        <f>IFERROR(VLOOKUP($A614,'[1]Resultado Atuarial'!$A$6:$P$2143,8,FALSE)+VLOOKUP($A614,'[1]Resultado Atuarial'!$A$6:$P$2143,12,FALSE),"")</f>
        <v>19984695.850000001</v>
      </c>
      <c r="I614" s="16">
        <f t="shared" si="27"/>
        <v>-10295819.580000002</v>
      </c>
      <c r="J614" s="17">
        <f t="shared" si="28"/>
        <v>2.8873469330938502</v>
      </c>
      <c r="K614" s="17">
        <f t="shared" si="29"/>
        <v>0.5901066948516408</v>
      </c>
      <c r="L614" s="14" t="s">
        <v>2154</v>
      </c>
    </row>
    <row r="615" spans="1:12" ht="12.95" customHeight="1" x14ac:dyDescent="0.25">
      <c r="A615" s="13" t="s">
        <v>565</v>
      </c>
      <c r="B615" s="14" t="s">
        <v>2189</v>
      </c>
      <c r="C615" s="14">
        <v>6</v>
      </c>
      <c r="D615" s="14" t="s">
        <v>110</v>
      </c>
      <c r="E615" s="15" t="s">
        <v>6</v>
      </c>
      <c r="F615" s="16">
        <f>IFERROR(VLOOKUP($A615,'[1]Resultado Atuarial'!$A$6:$P$2143,14,FALSE),"")</f>
        <v>62306453.170000002</v>
      </c>
      <c r="G615" s="16">
        <f>IFERROR(VLOOKUP($A615,'[1]Resultado Atuarial'!$A$6:$P$2143,7,FALSE)+VLOOKUP($A615,'[1]Resultado Atuarial'!$A$6:$P$2143,11,FALSE),"")</f>
        <v>38165908.100000001</v>
      </c>
      <c r="H615" s="16">
        <f>IFERROR(VLOOKUP($A615,'[1]Resultado Atuarial'!$A$6:$P$2143,8,FALSE)+VLOOKUP($A615,'[1]Resultado Atuarial'!$A$6:$P$2143,12,FALSE),"")</f>
        <v>64403553.049999997</v>
      </c>
      <c r="I615" s="16">
        <f t="shared" si="27"/>
        <v>-40263007.979999997</v>
      </c>
      <c r="J615" s="17">
        <f t="shared" si="28"/>
        <v>1.6325159356027481</v>
      </c>
      <c r="K615" s="17">
        <f t="shared" si="29"/>
        <v>0.60745618112277655</v>
      </c>
      <c r="L615" s="14" t="s">
        <v>2154</v>
      </c>
    </row>
    <row r="616" spans="1:12" ht="12.95" customHeight="1" x14ac:dyDescent="0.25">
      <c r="A616" s="13" t="s">
        <v>566</v>
      </c>
      <c r="B616" s="14" t="s">
        <v>2185</v>
      </c>
      <c r="C616" s="14">
        <v>7</v>
      </c>
      <c r="D616" s="14" t="s">
        <v>1977</v>
      </c>
      <c r="E616" s="15" t="s">
        <v>10</v>
      </c>
      <c r="F616" s="16">
        <f>IFERROR(VLOOKUP($A616,'[1]Resultado Atuarial'!$A$6:$P$2143,14,FALSE),"")</f>
        <v>9803015.1900000013</v>
      </c>
      <c r="G616" s="16">
        <f>IFERROR(VLOOKUP($A616,'[1]Resultado Atuarial'!$A$6:$P$2143,7,FALSE)+VLOOKUP($A616,'[1]Resultado Atuarial'!$A$6:$P$2143,11,FALSE),"")</f>
        <v>15339178.720000001</v>
      </c>
      <c r="H616" s="16">
        <f>IFERROR(VLOOKUP($A616,'[1]Resultado Atuarial'!$A$6:$P$2143,8,FALSE)+VLOOKUP($A616,'[1]Resultado Atuarial'!$A$6:$P$2143,12,FALSE),"")</f>
        <v>12464131.51</v>
      </c>
      <c r="I616" s="16">
        <f t="shared" si="27"/>
        <v>-18000295.039999999</v>
      </c>
      <c r="J616" s="17">
        <f t="shared" si="28"/>
        <v>0.63908344566181574</v>
      </c>
      <c r="K616" s="17">
        <f t="shared" si="29"/>
        <v>0.35258446238615382</v>
      </c>
      <c r="L616" s="14" t="s">
        <v>2154</v>
      </c>
    </row>
    <row r="617" spans="1:12" ht="12.95" customHeight="1" x14ac:dyDescent="0.25">
      <c r="A617" s="13" t="s">
        <v>567</v>
      </c>
      <c r="B617" s="14" t="s">
        <v>2183</v>
      </c>
      <c r="C617" s="14">
        <v>8</v>
      </c>
      <c r="D617" s="14" t="s">
        <v>1976</v>
      </c>
      <c r="E617" s="15" t="s">
        <v>30</v>
      </c>
      <c r="F617" s="16">
        <f>IFERROR(VLOOKUP($A617,'[1]Resultado Atuarial'!$A$6:$P$2143,14,FALSE),"")</f>
        <v>7318871.3499999996</v>
      </c>
      <c r="G617" s="16">
        <f>IFERROR(VLOOKUP($A617,'[1]Resultado Atuarial'!$A$6:$P$2143,7,FALSE)+VLOOKUP($A617,'[1]Resultado Atuarial'!$A$6:$P$2143,11,FALSE),"")</f>
        <v>21963504</v>
      </c>
      <c r="H617" s="16">
        <f>IFERROR(VLOOKUP($A617,'[1]Resultado Atuarial'!$A$6:$P$2143,8,FALSE)+VLOOKUP($A617,'[1]Resultado Atuarial'!$A$6:$P$2143,12,FALSE),"")</f>
        <v>21236359.079999998</v>
      </c>
      <c r="I617" s="16">
        <f t="shared" si="27"/>
        <v>-35880991.729999997</v>
      </c>
      <c r="J617" s="17">
        <f t="shared" si="28"/>
        <v>0.33322876668495155</v>
      </c>
      <c r="K617" s="17">
        <f t="shared" si="29"/>
        <v>0.16941885525068659</v>
      </c>
      <c r="L617" s="14" t="s">
        <v>2154</v>
      </c>
    </row>
    <row r="618" spans="1:12" ht="12.95" customHeight="1" x14ac:dyDescent="0.25">
      <c r="A618" s="13" t="s">
        <v>568</v>
      </c>
      <c r="B618" s="14" t="s">
        <v>2187</v>
      </c>
      <c r="C618" s="14">
        <v>6</v>
      </c>
      <c r="D618" s="14" t="s">
        <v>110</v>
      </c>
      <c r="E618" s="15" t="s">
        <v>6</v>
      </c>
      <c r="F618" s="16">
        <f>IFERROR(VLOOKUP($A618,'[1]Resultado Atuarial'!$A$6:$P$2143,14,FALSE),"")</f>
        <v>14597079.67</v>
      </c>
      <c r="G618" s="16">
        <f>IFERROR(VLOOKUP($A618,'[1]Resultado Atuarial'!$A$6:$P$2143,7,FALSE)+VLOOKUP($A618,'[1]Resultado Atuarial'!$A$6:$P$2143,11,FALSE),"")</f>
        <v>33755695.840000004</v>
      </c>
      <c r="H618" s="16">
        <f>IFERROR(VLOOKUP($A618,'[1]Resultado Atuarial'!$A$6:$P$2143,8,FALSE)+VLOOKUP($A618,'[1]Resultado Atuarial'!$A$6:$P$2143,12,FALSE),"")</f>
        <v>27999672.670000002</v>
      </c>
      <c r="I618" s="16">
        <f t="shared" si="27"/>
        <v>-47158288.840000004</v>
      </c>
      <c r="J618" s="17">
        <f t="shared" si="28"/>
        <v>0.43243308445452561</v>
      </c>
      <c r="K618" s="17">
        <f t="shared" si="29"/>
        <v>0.23636940434800102</v>
      </c>
      <c r="L618" s="14" t="s">
        <v>2154</v>
      </c>
    </row>
    <row r="619" spans="1:12" ht="12.95" customHeight="1" x14ac:dyDescent="0.25">
      <c r="A619" s="13" t="s">
        <v>569</v>
      </c>
      <c r="B619" s="14" t="s">
        <v>2189</v>
      </c>
      <c r="C619" s="14">
        <v>7</v>
      </c>
      <c r="D619" s="14" t="s">
        <v>110</v>
      </c>
      <c r="E619" s="15" t="s">
        <v>6</v>
      </c>
      <c r="F619" s="16">
        <f>IFERROR(VLOOKUP($A619,'[1]Resultado Atuarial'!$A$6:$P$2143,14,FALSE),"")</f>
        <v>17164413.399999999</v>
      </c>
      <c r="G619" s="16">
        <f>IFERROR(VLOOKUP($A619,'[1]Resultado Atuarial'!$A$6:$P$2143,7,FALSE)+VLOOKUP($A619,'[1]Resultado Atuarial'!$A$6:$P$2143,11,FALSE),"")</f>
        <v>21635876.359999999</v>
      </c>
      <c r="H619" s="16">
        <f>IFERROR(VLOOKUP($A619,'[1]Resultado Atuarial'!$A$6:$P$2143,8,FALSE)+VLOOKUP($A619,'[1]Resultado Atuarial'!$A$6:$P$2143,12,FALSE),"")</f>
        <v>19710559.149999999</v>
      </c>
      <c r="I619" s="16">
        <f t="shared" si="27"/>
        <v>-24182022.109999999</v>
      </c>
      <c r="J619" s="17">
        <f t="shared" si="28"/>
        <v>0.7933310911192506</v>
      </c>
      <c r="K619" s="17">
        <f t="shared" si="29"/>
        <v>0.41513647278853422</v>
      </c>
      <c r="L619" s="14" t="s">
        <v>2154</v>
      </c>
    </row>
    <row r="620" spans="1:12" ht="12.95" customHeight="1" x14ac:dyDescent="0.25">
      <c r="A620" s="13" t="s">
        <v>570</v>
      </c>
      <c r="B620" s="14" t="s">
        <v>2181</v>
      </c>
      <c r="C620" s="14">
        <v>6</v>
      </c>
      <c r="D620" s="14" t="s">
        <v>1976</v>
      </c>
      <c r="E620" s="15" t="s">
        <v>6</v>
      </c>
      <c r="F620" s="16">
        <f>IFERROR(VLOOKUP($A620,'[1]Resultado Atuarial'!$A$6:$P$2143,14,FALSE),"")</f>
        <v>31427586.649999999</v>
      </c>
      <c r="G620" s="16">
        <f>IFERROR(VLOOKUP($A620,'[1]Resultado Atuarial'!$A$6:$P$2143,7,FALSE)+VLOOKUP($A620,'[1]Resultado Atuarial'!$A$6:$P$2143,11,FALSE),"")</f>
        <v>30615468.530000001</v>
      </c>
      <c r="H620" s="16">
        <f>IFERROR(VLOOKUP($A620,'[1]Resultado Atuarial'!$A$6:$P$2143,8,FALSE)+VLOOKUP($A620,'[1]Resultado Atuarial'!$A$6:$P$2143,12,FALSE),"")</f>
        <v>43636611.340000004</v>
      </c>
      <c r="I620" s="16">
        <f t="shared" si="27"/>
        <v>-42824493.220000006</v>
      </c>
      <c r="J620" s="17">
        <f t="shared" si="28"/>
        <v>1.0265263985492892</v>
      </c>
      <c r="K620" s="17">
        <f t="shared" si="29"/>
        <v>0.4232553041614886</v>
      </c>
      <c r="L620" s="14" t="s">
        <v>2154</v>
      </c>
    </row>
    <row r="621" spans="1:12" ht="12.95" customHeight="1" x14ac:dyDescent="0.25">
      <c r="A621" s="13" t="s">
        <v>571</v>
      </c>
      <c r="B621" s="14" t="s">
        <v>2184</v>
      </c>
      <c r="C621" s="14">
        <v>7</v>
      </c>
      <c r="D621" s="14" t="s">
        <v>1974</v>
      </c>
      <c r="E621" s="15" t="s">
        <v>6</v>
      </c>
      <c r="F621" s="16">
        <f>IFERROR(VLOOKUP($A621,'[1]Resultado Atuarial'!$A$6:$P$2143,14,FALSE),"")</f>
        <v>19523139.800000001</v>
      </c>
      <c r="G621" s="16">
        <f>IFERROR(VLOOKUP($A621,'[1]Resultado Atuarial'!$A$6:$P$2143,7,FALSE)+VLOOKUP($A621,'[1]Resultado Atuarial'!$A$6:$P$2143,11,FALSE),"")</f>
        <v>20394444.789999999</v>
      </c>
      <c r="H621" s="16">
        <f>IFERROR(VLOOKUP($A621,'[1]Resultado Atuarial'!$A$6:$P$2143,8,FALSE)+VLOOKUP($A621,'[1]Resultado Atuarial'!$A$6:$P$2143,12,FALSE),"")</f>
        <v>23351504</v>
      </c>
      <c r="I621" s="16">
        <f t="shared" si="27"/>
        <v>-24222808.989999998</v>
      </c>
      <c r="J621" s="17">
        <f t="shared" si="28"/>
        <v>0.95727733708998908</v>
      </c>
      <c r="K621" s="17">
        <f t="shared" si="29"/>
        <v>0.44628452096718146</v>
      </c>
      <c r="L621" s="14" t="s">
        <v>2154</v>
      </c>
    </row>
    <row r="622" spans="1:12" ht="12.95" customHeight="1" x14ac:dyDescent="0.25">
      <c r="A622" s="13" t="s">
        <v>572</v>
      </c>
      <c r="B622" s="14" t="s">
        <v>2184</v>
      </c>
      <c r="C622" s="14">
        <v>3</v>
      </c>
      <c r="D622" s="14" t="s">
        <v>1974</v>
      </c>
      <c r="E622" s="15" t="s">
        <v>6</v>
      </c>
      <c r="F622" s="16">
        <f>IFERROR(VLOOKUP($A622,'[1]Resultado Atuarial'!$A$6:$P$2143,14,FALSE),"")</f>
        <v>353068722.01999998</v>
      </c>
      <c r="G622" s="16">
        <f>IFERROR(VLOOKUP($A622,'[1]Resultado Atuarial'!$A$6:$P$2143,7,FALSE)+VLOOKUP($A622,'[1]Resultado Atuarial'!$A$6:$P$2143,11,FALSE),"")</f>
        <v>448559290.56999999</v>
      </c>
      <c r="H622" s="16">
        <f>IFERROR(VLOOKUP($A622,'[1]Resultado Atuarial'!$A$6:$P$2143,8,FALSE)+VLOOKUP($A622,'[1]Resultado Atuarial'!$A$6:$P$2143,12,FALSE),"")</f>
        <v>677914227.29999995</v>
      </c>
      <c r="I622" s="16">
        <f t="shared" si="27"/>
        <v>-773404795.8499999</v>
      </c>
      <c r="J622" s="17">
        <f t="shared" si="28"/>
        <v>0.78711717590631824</v>
      </c>
      <c r="K622" s="17">
        <f t="shared" si="29"/>
        <v>0.3134283375676708</v>
      </c>
      <c r="L622" s="14" t="s">
        <v>2154</v>
      </c>
    </row>
    <row r="623" spans="1:12" ht="12.95" customHeight="1" x14ac:dyDescent="0.25">
      <c r="A623" s="13" t="s">
        <v>573</v>
      </c>
      <c r="B623" s="14" t="s">
        <v>2185</v>
      </c>
      <c r="C623" s="14">
        <v>7</v>
      </c>
      <c r="D623" s="14" t="s">
        <v>1977</v>
      </c>
      <c r="E623" s="15" t="s">
        <v>6</v>
      </c>
      <c r="F623" s="16">
        <f>IFERROR(VLOOKUP($A623,'[1]Resultado Atuarial'!$A$6:$P$2143,14,FALSE),"")</f>
        <v>23730080.41</v>
      </c>
      <c r="G623" s="16">
        <f>IFERROR(VLOOKUP($A623,'[1]Resultado Atuarial'!$A$6:$P$2143,7,FALSE)+VLOOKUP($A623,'[1]Resultado Atuarial'!$A$6:$P$2143,11,FALSE),"")</f>
        <v>17425707.98</v>
      </c>
      <c r="H623" s="16">
        <f>IFERROR(VLOOKUP($A623,'[1]Resultado Atuarial'!$A$6:$P$2143,8,FALSE)+VLOOKUP($A623,'[1]Resultado Atuarial'!$A$6:$P$2143,12,FALSE),"")</f>
        <v>31742597.68</v>
      </c>
      <c r="I623" s="16">
        <f t="shared" si="27"/>
        <v>-25438225.25</v>
      </c>
      <c r="J623" s="17">
        <f t="shared" si="28"/>
        <v>1.3617857269980487</v>
      </c>
      <c r="K623" s="17">
        <f t="shared" si="29"/>
        <v>0.48262961457517106</v>
      </c>
      <c r="L623" s="14" t="s">
        <v>2154</v>
      </c>
    </row>
    <row r="624" spans="1:12" ht="12.95" customHeight="1" x14ac:dyDescent="0.25">
      <c r="A624" s="13" t="s">
        <v>574</v>
      </c>
      <c r="B624" s="14" t="s">
        <v>2190</v>
      </c>
      <c r="C624" s="14">
        <v>7</v>
      </c>
      <c r="D624" s="14" t="s">
        <v>1976</v>
      </c>
      <c r="E624" s="15" t="s">
        <v>6</v>
      </c>
      <c r="F624" s="16">
        <f>IFERROR(VLOOKUP($A624,'[1]Resultado Atuarial'!$A$6:$P$2143,14,FALSE),"")</f>
        <v>12676353.41</v>
      </c>
      <c r="G624" s="16">
        <f>IFERROR(VLOOKUP($A624,'[1]Resultado Atuarial'!$A$6:$P$2143,7,FALSE)+VLOOKUP($A624,'[1]Resultado Atuarial'!$A$6:$P$2143,11,FALSE),"")</f>
        <v>9536700.3699999992</v>
      </c>
      <c r="H624" s="16">
        <f>IFERROR(VLOOKUP($A624,'[1]Resultado Atuarial'!$A$6:$P$2143,8,FALSE)+VLOOKUP($A624,'[1]Resultado Atuarial'!$A$6:$P$2143,12,FALSE),"")</f>
        <v>28050768.670000002</v>
      </c>
      <c r="I624" s="16">
        <f t="shared" si="27"/>
        <v>-24911115.630000003</v>
      </c>
      <c r="J624" s="17">
        <f t="shared" si="28"/>
        <v>1.3292179599011562</v>
      </c>
      <c r="K624" s="17">
        <f t="shared" si="29"/>
        <v>0.33724945397387684</v>
      </c>
      <c r="L624" s="14" t="s">
        <v>2154</v>
      </c>
    </row>
    <row r="625" spans="1:12" ht="12.95" customHeight="1" x14ac:dyDescent="0.25">
      <c r="A625" s="13" t="s">
        <v>575</v>
      </c>
      <c r="B625" s="14" t="s">
        <v>2180</v>
      </c>
      <c r="C625" s="14">
        <v>7</v>
      </c>
      <c r="D625" s="14" t="s">
        <v>1977</v>
      </c>
      <c r="E625" s="15" t="s">
        <v>10</v>
      </c>
      <c r="F625" s="16">
        <f>IFERROR(VLOOKUP($A625,'[1]Resultado Atuarial'!$A$6:$P$2143,14,FALSE),"")</f>
        <v>13359755.789999999</v>
      </c>
      <c r="G625" s="16">
        <f>IFERROR(VLOOKUP($A625,'[1]Resultado Atuarial'!$A$6:$P$2143,7,FALSE)+VLOOKUP($A625,'[1]Resultado Atuarial'!$A$6:$P$2143,11,FALSE),"")</f>
        <v>9118049.25</v>
      </c>
      <c r="H625" s="16">
        <f>IFERROR(VLOOKUP($A625,'[1]Resultado Atuarial'!$A$6:$P$2143,8,FALSE)+VLOOKUP($A625,'[1]Resultado Atuarial'!$A$6:$P$2143,12,FALSE),"")</f>
        <v>14609540.82</v>
      </c>
      <c r="I625" s="16">
        <f t="shared" si="27"/>
        <v>-10367834.280000001</v>
      </c>
      <c r="J625" s="17">
        <f t="shared" si="28"/>
        <v>1.4651989064437219</v>
      </c>
      <c r="K625" s="17">
        <f t="shared" si="29"/>
        <v>0.563047311192864</v>
      </c>
      <c r="L625" s="14" t="s">
        <v>2154</v>
      </c>
    </row>
    <row r="626" spans="1:12" ht="12.95" customHeight="1" x14ac:dyDescent="0.25">
      <c r="A626" s="13" t="s">
        <v>576</v>
      </c>
      <c r="B626" s="14" t="s">
        <v>2174</v>
      </c>
      <c r="C626" s="14">
        <v>7</v>
      </c>
      <c r="D626" s="14" t="s">
        <v>1974</v>
      </c>
      <c r="E626" s="15" t="s">
        <v>10</v>
      </c>
      <c r="F626" s="16">
        <f>IFERROR(VLOOKUP($A626,'[1]Resultado Atuarial'!$A$6:$P$2143,14,FALSE),"")</f>
        <v>6486961.4000000004</v>
      </c>
      <c r="G626" s="16">
        <f>IFERROR(VLOOKUP($A626,'[1]Resultado Atuarial'!$A$6:$P$2143,7,FALSE)+VLOOKUP($A626,'[1]Resultado Atuarial'!$A$6:$P$2143,11,FALSE),"")</f>
        <v>14837318.99</v>
      </c>
      <c r="H626" s="16">
        <f>IFERROR(VLOOKUP($A626,'[1]Resultado Atuarial'!$A$6:$P$2143,8,FALSE)+VLOOKUP($A626,'[1]Resultado Atuarial'!$A$6:$P$2143,12,FALSE),"")</f>
        <v>38025355.200000003</v>
      </c>
      <c r="I626" s="16">
        <f t="shared" si="27"/>
        <v>-46375712.790000007</v>
      </c>
      <c r="J626" s="17">
        <f t="shared" si="28"/>
        <v>0.43720576502884773</v>
      </c>
      <c r="K626" s="17">
        <f t="shared" si="29"/>
        <v>0.12271345518171183</v>
      </c>
      <c r="L626" s="14" t="s">
        <v>2154</v>
      </c>
    </row>
    <row r="627" spans="1:12" ht="12.95" customHeight="1" x14ac:dyDescent="0.25">
      <c r="A627" s="13" t="s">
        <v>577</v>
      </c>
      <c r="B627" s="14" t="s">
        <v>2192</v>
      </c>
      <c r="C627" s="14">
        <v>6</v>
      </c>
      <c r="D627" s="14" t="s">
        <v>110</v>
      </c>
      <c r="E627" s="15" t="s">
        <v>6</v>
      </c>
      <c r="F627" s="16">
        <f>IFERROR(VLOOKUP($A627,'[1]Resultado Atuarial'!$A$6:$P$2143,14,FALSE),"")</f>
        <v>41192019.850000001</v>
      </c>
      <c r="G627" s="16">
        <f>IFERROR(VLOOKUP($A627,'[1]Resultado Atuarial'!$A$6:$P$2143,7,FALSE)+VLOOKUP($A627,'[1]Resultado Atuarial'!$A$6:$P$2143,11,FALSE),"")</f>
        <v>63840253.539999999</v>
      </c>
      <c r="H627" s="16">
        <f>IFERROR(VLOOKUP($A627,'[1]Resultado Atuarial'!$A$6:$P$2143,8,FALSE)+VLOOKUP($A627,'[1]Resultado Atuarial'!$A$6:$P$2143,12,FALSE),"")</f>
        <v>158459234.38</v>
      </c>
      <c r="I627" s="16">
        <f t="shared" si="27"/>
        <v>-181107468.06999999</v>
      </c>
      <c r="J627" s="17">
        <f t="shared" si="28"/>
        <v>0.6452358436231862</v>
      </c>
      <c r="K627" s="17">
        <f t="shared" si="29"/>
        <v>0.18529966144062363</v>
      </c>
      <c r="L627" s="14" t="s">
        <v>2154</v>
      </c>
    </row>
    <row r="628" spans="1:12" ht="12.95" customHeight="1" x14ac:dyDescent="0.25">
      <c r="A628" s="13" t="s">
        <v>578</v>
      </c>
      <c r="B628" s="14" t="s">
        <v>2177</v>
      </c>
      <c r="C628" s="14">
        <v>7</v>
      </c>
      <c r="D628" s="14" t="s">
        <v>1976</v>
      </c>
      <c r="E628" s="15" t="s">
        <v>10</v>
      </c>
      <c r="F628" s="16">
        <f>IFERROR(VLOOKUP($A628,'[1]Resultado Atuarial'!$A$6:$P$2143,14,FALSE),"")</f>
        <v>8927430.8699999992</v>
      </c>
      <c r="G628" s="16">
        <f>IFERROR(VLOOKUP($A628,'[1]Resultado Atuarial'!$A$6:$P$2143,7,FALSE)+VLOOKUP($A628,'[1]Resultado Atuarial'!$A$6:$P$2143,11,FALSE),"")</f>
        <v>6734834.96</v>
      </c>
      <c r="H628" s="16">
        <f>IFERROR(VLOOKUP($A628,'[1]Resultado Atuarial'!$A$6:$P$2143,8,FALSE)+VLOOKUP($A628,'[1]Resultado Atuarial'!$A$6:$P$2143,12,FALSE),"")</f>
        <v>28068960.370000001</v>
      </c>
      <c r="I628" s="16">
        <f t="shared" si="27"/>
        <v>-25876364.460000001</v>
      </c>
      <c r="J628" s="17">
        <f t="shared" si="28"/>
        <v>1.3255604514472021</v>
      </c>
      <c r="K628" s="17">
        <f t="shared" si="29"/>
        <v>0.25650739482152907</v>
      </c>
      <c r="L628" s="14" t="s">
        <v>2154</v>
      </c>
    </row>
    <row r="629" spans="1:12" ht="12.95" customHeight="1" x14ac:dyDescent="0.25">
      <c r="A629" s="13" t="s">
        <v>579</v>
      </c>
      <c r="B629" s="14" t="s">
        <v>2192</v>
      </c>
      <c r="C629" s="14">
        <v>3</v>
      </c>
      <c r="D629" s="14" t="s">
        <v>110</v>
      </c>
      <c r="E629" s="15" t="s">
        <v>30</v>
      </c>
      <c r="F629" s="16">
        <f>IFERROR(VLOOKUP($A629,'[1]Resultado Atuarial'!$A$6:$P$2143,14,FALSE),"")</f>
        <v>41670574.799999997</v>
      </c>
      <c r="G629" s="16">
        <f>IFERROR(VLOOKUP($A629,'[1]Resultado Atuarial'!$A$6:$P$2143,7,FALSE)+VLOOKUP($A629,'[1]Resultado Atuarial'!$A$6:$P$2143,11,FALSE),"")</f>
        <v>6393107847.2200003</v>
      </c>
      <c r="H629" s="16">
        <f>IFERROR(VLOOKUP($A629,'[1]Resultado Atuarial'!$A$6:$P$2143,8,FALSE)+VLOOKUP($A629,'[1]Resultado Atuarial'!$A$6:$P$2143,12,FALSE),"")</f>
        <v>13356257327.580002</v>
      </c>
      <c r="I629" s="16">
        <f t="shared" si="27"/>
        <v>-19707694600</v>
      </c>
      <c r="J629" s="17">
        <f t="shared" si="28"/>
        <v>6.5180465895190807E-3</v>
      </c>
      <c r="K629" s="17">
        <f t="shared" si="29"/>
        <v>2.1099703423971949E-3</v>
      </c>
      <c r="L629" s="14" t="s">
        <v>2154</v>
      </c>
    </row>
    <row r="630" spans="1:12" ht="12.95" customHeight="1" x14ac:dyDescent="0.25">
      <c r="A630" s="13" t="s">
        <v>580</v>
      </c>
      <c r="B630" s="14" t="s">
        <v>2174</v>
      </c>
      <c r="C630" s="14">
        <v>7</v>
      </c>
      <c r="D630" s="14" t="s">
        <v>1974</v>
      </c>
      <c r="E630" s="15" t="s">
        <v>10</v>
      </c>
      <c r="F630" s="16">
        <f>IFERROR(VLOOKUP($A630,'[1]Resultado Atuarial'!$A$6:$P$2143,14,FALSE),"")</f>
        <v>13842835.279999999</v>
      </c>
      <c r="G630" s="16">
        <f>IFERROR(VLOOKUP($A630,'[1]Resultado Atuarial'!$A$6:$P$2143,7,FALSE)+VLOOKUP($A630,'[1]Resultado Atuarial'!$A$6:$P$2143,11,FALSE),"")</f>
        <v>25819239.539999999</v>
      </c>
      <c r="H630" s="16">
        <f>IFERROR(VLOOKUP($A630,'[1]Resultado Atuarial'!$A$6:$P$2143,8,FALSE)+VLOOKUP($A630,'[1]Resultado Atuarial'!$A$6:$P$2143,12,FALSE),"")</f>
        <v>28033896.600000001</v>
      </c>
      <c r="I630" s="16">
        <f t="shared" si="27"/>
        <v>-40010300.859999999</v>
      </c>
      <c r="J630" s="17">
        <f t="shared" si="28"/>
        <v>0.53614419040321593</v>
      </c>
      <c r="K630" s="17">
        <f t="shared" si="29"/>
        <v>0.25704789492692298</v>
      </c>
      <c r="L630" s="14" t="s">
        <v>2154</v>
      </c>
    </row>
    <row r="631" spans="1:12" ht="12.95" customHeight="1" x14ac:dyDescent="0.25">
      <c r="A631" s="13" t="s">
        <v>581</v>
      </c>
      <c r="B631" s="14" t="s">
        <v>2174</v>
      </c>
      <c r="C631" s="14">
        <v>7</v>
      </c>
      <c r="D631" s="14" t="s">
        <v>1974</v>
      </c>
      <c r="E631" s="15" t="s">
        <v>10</v>
      </c>
      <c r="F631" s="16">
        <f>IFERROR(VLOOKUP($A631,'[1]Resultado Atuarial'!$A$6:$P$2143,14,FALSE),"")</f>
        <v>3758697.11</v>
      </c>
      <c r="G631" s="16">
        <f>IFERROR(VLOOKUP($A631,'[1]Resultado Atuarial'!$A$6:$P$2143,7,FALSE)+VLOOKUP($A631,'[1]Resultado Atuarial'!$A$6:$P$2143,11,FALSE),"")</f>
        <v>30569528.600000001</v>
      </c>
      <c r="H631" s="16">
        <f>IFERROR(VLOOKUP($A631,'[1]Resultado Atuarial'!$A$6:$P$2143,8,FALSE)+VLOOKUP($A631,'[1]Resultado Atuarial'!$A$6:$P$2143,12,FALSE),"")</f>
        <v>63382433.770000003</v>
      </c>
      <c r="I631" s="16">
        <f t="shared" si="27"/>
        <v>-90193265.260000005</v>
      </c>
      <c r="J631" s="17">
        <f t="shared" si="28"/>
        <v>0.12295567783142065</v>
      </c>
      <c r="K631" s="17">
        <f t="shared" si="29"/>
        <v>4.0006584377637197E-2</v>
      </c>
      <c r="L631" s="14" t="s">
        <v>2154</v>
      </c>
    </row>
    <row r="632" spans="1:12" ht="12.95" customHeight="1" x14ac:dyDescent="0.25">
      <c r="A632" s="13" t="s">
        <v>582</v>
      </c>
      <c r="B632" s="14" t="s">
        <v>2184</v>
      </c>
      <c r="C632" s="14">
        <v>7</v>
      </c>
      <c r="D632" s="14" t="s">
        <v>1974</v>
      </c>
      <c r="E632" s="15" t="s">
        <v>6</v>
      </c>
      <c r="F632" s="16">
        <f>IFERROR(VLOOKUP($A632,'[1]Resultado Atuarial'!$A$6:$P$2143,14,FALSE),"")</f>
        <v>8740166.790000001</v>
      </c>
      <c r="G632" s="16">
        <f>IFERROR(VLOOKUP($A632,'[1]Resultado Atuarial'!$A$6:$P$2143,7,FALSE)+VLOOKUP($A632,'[1]Resultado Atuarial'!$A$6:$P$2143,11,FALSE),"")</f>
        <v>19827268.120000001</v>
      </c>
      <c r="H632" s="16">
        <f>IFERROR(VLOOKUP($A632,'[1]Resultado Atuarial'!$A$6:$P$2143,8,FALSE)+VLOOKUP($A632,'[1]Resultado Atuarial'!$A$6:$P$2143,12,FALSE),"")</f>
        <v>-11193117.09</v>
      </c>
      <c r="I632" s="16">
        <f t="shared" si="27"/>
        <v>106015.75999999978</v>
      </c>
      <c r="J632" s="17">
        <f t="shared" si="28"/>
        <v>0.44081548386303865</v>
      </c>
      <c r="K632" s="17">
        <f t="shared" si="29"/>
        <v>1.0122786548013394</v>
      </c>
      <c r="L632" s="14" t="s">
        <v>2202</v>
      </c>
    </row>
    <row r="633" spans="1:12" ht="12.95" customHeight="1" x14ac:dyDescent="0.25">
      <c r="A633" s="13" t="s">
        <v>583</v>
      </c>
      <c r="B633" s="14" t="s">
        <v>2182</v>
      </c>
      <c r="C633" s="14">
        <v>7</v>
      </c>
      <c r="D633" s="14" t="s">
        <v>1976</v>
      </c>
      <c r="E633" s="15" t="s">
        <v>10</v>
      </c>
      <c r="F633" s="16">
        <f>IFERROR(VLOOKUP($A633,'[1]Resultado Atuarial'!$A$6:$P$2143,14,FALSE),"")</f>
        <v>1443677.03</v>
      </c>
      <c r="G633" s="16">
        <f>IFERROR(VLOOKUP($A633,'[1]Resultado Atuarial'!$A$6:$P$2143,7,FALSE)+VLOOKUP($A633,'[1]Resultado Atuarial'!$A$6:$P$2143,11,FALSE),"")</f>
        <v>5145781.5599999996</v>
      </c>
      <c r="H633" s="16">
        <f>IFERROR(VLOOKUP($A633,'[1]Resultado Atuarial'!$A$6:$P$2143,8,FALSE)+VLOOKUP($A633,'[1]Resultado Atuarial'!$A$6:$P$2143,12,FALSE),"")</f>
        <v>18491457.829999998</v>
      </c>
      <c r="I633" s="16">
        <f t="shared" si="27"/>
        <v>-22193562.359999999</v>
      </c>
      <c r="J633" s="17">
        <f t="shared" si="28"/>
        <v>0.28055544394309662</v>
      </c>
      <c r="K633" s="17">
        <f t="shared" si="29"/>
        <v>6.1076380628897128E-2</v>
      </c>
      <c r="L633" s="14" t="s">
        <v>2154</v>
      </c>
    </row>
    <row r="634" spans="1:12" ht="12.95" customHeight="1" x14ac:dyDescent="0.25">
      <c r="A634" s="13" t="s">
        <v>584</v>
      </c>
      <c r="B634" s="14" t="s">
        <v>2186</v>
      </c>
      <c r="C634" s="14">
        <v>4</v>
      </c>
      <c r="D634" s="14" t="s">
        <v>110</v>
      </c>
      <c r="E634" s="15" t="s">
        <v>10</v>
      </c>
      <c r="F634" s="16">
        <f>IFERROR(VLOOKUP($A634,'[1]Resultado Atuarial'!$A$6:$P$2143,14,FALSE),"")</f>
        <v>289188486.16000003</v>
      </c>
      <c r="G634" s="16">
        <f>IFERROR(VLOOKUP($A634,'[1]Resultado Atuarial'!$A$6:$P$2143,7,FALSE)+VLOOKUP($A634,'[1]Resultado Atuarial'!$A$6:$P$2143,11,FALSE),"")</f>
        <v>243608021.36000001</v>
      </c>
      <c r="H634" s="16">
        <f>IFERROR(VLOOKUP($A634,'[1]Resultado Atuarial'!$A$6:$P$2143,8,FALSE)+VLOOKUP($A634,'[1]Resultado Atuarial'!$A$6:$P$2143,12,FALSE),"")</f>
        <v>435214562.81</v>
      </c>
      <c r="I634" s="16">
        <f t="shared" si="27"/>
        <v>-389634098.00999999</v>
      </c>
      <c r="J634" s="17">
        <f t="shared" si="28"/>
        <v>1.1871057633715678</v>
      </c>
      <c r="K634" s="17">
        <f t="shared" si="29"/>
        <v>0.42601482759091214</v>
      </c>
      <c r="L634" s="14" t="s">
        <v>2154</v>
      </c>
    </row>
    <row r="635" spans="1:12" ht="12.95" customHeight="1" x14ac:dyDescent="0.25">
      <c r="A635" s="13" t="s">
        <v>585</v>
      </c>
      <c r="B635" s="14" t="s">
        <v>2185</v>
      </c>
      <c r="C635" s="14">
        <v>6</v>
      </c>
      <c r="D635" s="14" t="s">
        <v>1977</v>
      </c>
      <c r="E635" s="15" t="s">
        <v>6</v>
      </c>
      <c r="F635" s="16">
        <f>IFERROR(VLOOKUP($A635,'[1]Resultado Atuarial'!$A$6:$P$2143,14,FALSE),"")</f>
        <v>50465120.509999998</v>
      </c>
      <c r="G635" s="16">
        <f>IFERROR(VLOOKUP($A635,'[1]Resultado Atuarial'!$A$6:$P$2143,7,FALSE)+VLOOKUP($A635,'[1]Resultado Atuarial'!$A$6:$P$2143,11,FALSE),"")</f>
        <v>46714819.189999998</v>
      </c>
      <c r="H635" s="16">
        <f>IFERROR(VLOOKUP($A635,'[1]Resultado Atuarial'!$A$6:$P$2143,8,FALSE)+VLOOKUP($A635,'[1]Resultado Atuarial'!$A$6:$P$2143,12,FALSE),"")</f>
        <v>42964987.130000003</v>
      </c>
      <c r="I635" s="16">
        <f t="shared" si="27"/>
        <v>-39214685.810000002</v>
      </c>
      <c r="J635" s="17">
        <f t="shared" si="28"/>
        <v>1.0802807628291711</v>
      </c>
      <c r="K635" s="17">
        <f t="shared" si="29"/>
        <v>0.56272557424943381</v>
      </c>
      <c r="L635" s="14" t="s">
        <v>2154</v>
      </c>
    </row>
    <row r="636" spans="1:12" ht="12.95" customHeight="1" x14ac:dyDescent="0.25">
      <c r="A636" s="13" t="s">
        <v>586</v>
      </c>
      <c r="B636" s="14" t="s">
        <v>2185</v>
      </c>
      <c r="C636" s="14">
        <v>6</v>
      </c>
      <c r="D636" s="14" t="s">
        <v>1977</v>
      </c>
      <c r="E636" s="15" t="s">
        <v>6</v>
      </c>
      <c r="F636" s="16">
        <f>IFERROR(VLOOKUP($A636,'[1]Resultado Atuarial'!$A$6:$P$2143,14,FALSE),"")</f>
        <v>69014988.640000001</v>
      </c>
      <c r="G636" s="16">
        <f>IFERROR(VLOOKUP($A636,'[1]Resultado Atuarial'!$A$6:$P$2143,7,FALSE)+VLOOKUP($A636,'[1]Resultado Atuarial'!$A$6:$P$2143,11,FALSE),"")</f>
        <v>67380817.430000007</v>
      </c>
      <c r="H636" s="16">
        <f>IFERROR(VLOOKUP($A636,'[1]Resultado Atuarial'!$A$6:$P$2143,8,FALSE)+VLOOKUP($A636,'[1]Resultado Atuarial'!$A$6:$P$2143,12,FALSE),"")</f>
        <v>61640164.630000003</v>
      </c>
      <c r="I636" s="16">
        <f t="shared" si="27"/>
        <v>-60005993.420000009</v>
      </c>
      <c r="J636" s="17">
        <f t="shared" si="28"/>
        <v>1.0242527661778174</v>
      </c>
      <c r="K636" s="17">
        <f t="shared" si="29"/>
        <v>0.53491290748279396</v>
      </c>
      <c r="L636" s="14" t="s">
        <v>2154</v>
      </c>
    </row>
    <row r="637" spans="1:12" ht="12.95" customHeight="1" x14ac:dyDescent="0.25">
      <c r="A637" s="13" t="s">
        <v>587</v>
      </c>
      <c r="B637" s="14" t="s">
        <v>2187</v>
      </c>
      <c r="C637" s="14">
        <v>7</v>
      </c>
      <c r="D637" s="14" t="s">
        <v>110</v>
      </c>
      <c r="E637" s="15" t="s">
        <v>6</v>
      </c>
      <c r="F637" s="16">
        <f>IFERROR(VLOOKUP($A637,'[1]Resultado Atuarial'!$A$6:$P$2143,14,FALSE),"")</f>
        <v>11967744.01</v>
      </c>
      <c r="G637" s="16">
        <f>IFERROR(VLOOKUP($A637,'[1]Resultado Atuarial'!$A$6:$P$2143,7,FALSE)+VLOOKUP($A637,'[1]Resultado Atuarial'!$A$6:$P$2143,11,FALSE),"")</f>
        <v>11978480.67</v>
      </c>
      <c r="H637" s="16">
        <f>IFERROR(VLOOKUP($A637,'[1]Resultado Atuarial'!$A$6:$P$2143,8,FALSE)+VLOOKUP($A637,'[1]Resultado Atuarial'!$A$6:$P$2143,12,FALSE),"")</f>
        <v>21079128.25</v>
      </c>
      <c r="I637" s="16">
        <f t="shared" si="27"/>
        <v>-21089864.91</v>
      </c>
      <c r="J637" s="17">
        <f t="shared" si="28"/>
        <v>0.99910367096664521</v>
      </c>
      <c r="K637" s="17">
        <f t="shared" si="29"/>
        <v>0.362026910021295</v>
      </c>
      <c r="L637" s="14" t="s">
        <v>2154</v>
      </c>
    </row>
    <row r="638" spans="1:12" ht="12.95" customHeight="1" x14ac:dyDescent="0.25">
      <c r="A638" s="13" t="s">
        <v>588</v>
      </c>
      <c r="B638" s="14" t="s">
        <v>2186</v>
      </c>
      <c r="C638" s="14">
        <v>6</v>
      </c>
      <c r="D638" s="14" t="s">
        <v>110</v>
      </c>
      <c r="E638" s="15" t="s">
        <v>30</v>
      </c>
      <c r="F638" s="16">
        <f>IFERROR(VLOOKUP($A638,'[1]Resultado Atuarial'!$A$6:$P$2143,14,FALSE),"")</f>
        <v>24654019.920000002</v>
      </c>
      <c r="G638" s="16">
        <f>IFERROR(VLOOKUP($A638,'[1]Resultado Atuarial'!$A$6:$P$2143,7,FALSE)+VLOOKUP($A638,'[1]Resultado Atuarial'!$A$6:$P$2143,11,FALSE),"")</f>
        <v>12313547</v>
      </c>
      <c r="H638" s="16">
        <f>IFERROR(VLOOKUP($A638,'[1]Resultado Atuarial'!$A$6:$P$2143,8,FALSE)+VLOOKUP($A638,'[1]Resultado Atuarial'!$A$6:$P$2143,12,FALSE),"")</f>
        <v>17520345.359999999</v>
      </c>
      <c r="I638" s="16">
        <f t="shared" si="27"/>
        <v>-5179872.4399999976</v>
      </c>
      <c r="J638" s="17">
        <f t="shared" si="28"/>
        <v>2.0021866908048511</v>
      </c>
      <c r="K638" s="17">
        <f t="shared" si="29"/>
        <v>0.82637624425618206</v>
      </c>
      <c r="L638" s="14" t="s">
        <v>2154</v>
      </c>
    </row>
    <row r="639" spans="1:12" ht="12.95" customHeight="1" x14ac:dyDescent="0.25">
      <c r="A639" s="13" t="s">
        <v>589</v>
      </c>
      <c r="B639" s="14" t="s">
        <v>2185</v>
      </c>
      <c r="C639" s="14">
        <v>7</v>
      </c>
      <c r="D639" s="14" t="s">
        <v>1977</v>
      </c>
      <c r="E639" s="15" t="s">
        <v>6</v>
      </c>
      <c r="F639" s="16">
        <f>IFERROR(VLOOKUP($A639,'[1]Resultado Atuarial'!$A$6:$P$2143,14,FALSE),"")</f>
        <v>14100973.800000001</v>
      </c>
      <c r="G639" s="16">
        <f>IFERROR(VLOOKUP($A639,'[1]Resultado Atuarial'!$A$6:$P$2143,7,FALSE)+VLOOKUP($A639,'[1]Resultado Atuarial'!$A$6:$P$2143,11,FALSE),"")</f>
        <v>5850771</v>
      </c>
      <c r="H639" s="16">
        <f>IFERROR(VLOOKUP($A639,'[1]Resultado Atuarial'!$A$6:$P$2143,8,FALSE)+VLOOKUP($A639,'[1]Resultado Atuarial'!$A$6:$P$2143,12,FALSE),"")</f>
        <v>15175021</v>
      </c>
      <c r="I639" s="16">
        <f t="shared" si="27"/>
        <v>-6924818.1999999993</v>
      </c>
      <c r="J639" s="17">
        <f t="shared" si="28"/>
        <v>2.4101052322847707</v>
      </c>
      <c r="K639" s="17">
        <f t="shared" si="29"/>
        <v>0.6706512553724493</v>
      </c>
      <c r="L639" s="14" t="s">
        <v>2154</v>
      </c>
    </row>
    <row r="640" spans="1:12" ht="12.95" customHeight="1" x14ac:dyDescent="0.25">
      <c r="A640" s="13" t="s">
        <v>590</v>
      </c>
      <c r="B640" s="14" t="s">
        <v>2185</v>
      </c>
      <c r="C640" s="14">
        <v>7</v>
      </c>
      <c r="D640" s="14" t="s">
        <v>1977</v>
      </c>
      <c r="E640" s="15" t="s">
        <v>6</v>
      </c>
      <c r="F640" s="16">
        <f>IFERROR(VLOOKUP($A640,'[1]Resultado Atuarial'!$A$6:$P$2143,14,FALSE),"")</f>
        <v>39417415.539999999</v>
      </c>
      <c r="G640" s="16">
        <f>IFERROR(VLOOKUP($A640,'[1]Resultado Atuarial'!$A$6:$P$2143,7,FALSE)+VLOOKUP($A640,'[1]Resultado Atuarial'!$A$6:$P$2143,11,FALSE),"")</f>
        <v>42917711</v>
      </c>
      <c r="H640" s="16">
        <f>IFERROR(VLOOKUP($A640,'[1]Resultado Atuarial'!$A$6:$P$2143,8,FALSE)+VLOOKUP($A640,'[1]Resultado Atuarial'!$A$6:$P$2143,12,FALSE),"")</f>
        <v>58299883</v>
      </c>
      <c r="I640" s="16">
        <f t="shared" si="27"/>
        <v>-61800178.460000001</v>
      </c>
      <c r="J640" s="17">
        <f t="shared" si="28"/>
        <v>0.91844170207493125</v>
      </c>
      <c r="K640" s="17">
        <f t="shared" si="29"/>
        <v>0.38943244926371201</v>
      </c>
      <c r="L640" s="14" t="s">
        <v>2154</v>
      </c>
    </row>
    <row r="641" spans="1:12" ht="12.95" customHeight="1" x14ac:dyDescent="0.25">
      <c r="A641" s="13" t="s">
        <v>2034</v>
      </c>
      <c r="B641" s="14" t="s">
        <v>2195</v>
      </c>
      <c r="C641" s="14">
        <v>8</v>
      </c>
      <c r="D641" s="14" t="s">
        <v>1975</v>
      </c>
      <c r="E641" s="15" t="s">
        <v>2154</v>
      </c>
      <c r="F641" s="16" t="str">
        <f>IFERROR(VLOOKUP($A641,'[1]Resultado Atuarial'!$A$6:$P$2143,14,FALSE),"")</f>
        <v/>
      </c>
      <c r="G641" s="16" t="str">
        <f>IFERROR(VLOOKUP($A641,'[1]Resultado Atuarial'!$A$6:$P$2143,7,FALSE)+VLOOKUP($A641,'[1]Resultado Atuarial'!$A$6:$P$2143,11,FALSE),"")</f>
        <v/>
      </c>
      <c r="H641" s="16" t="str">
        <f>IFERROR(VLOOKUP($A641,'[1]Resultado Atuarial'!$A$6:$P$2143,8,FALSE)+VLOOKUP($A641,'[1]Resultado Atuarial'!$A$6:$P$2143,12,FALSE),"")</f>
        <v/>
      </c>
      <c r="I641" s="16" t="str">
        <f t="shared" si="27"/>
        <v/>
      </c>
      <c r="J641" s="17" t="str">
        <f t="shared" si="28"/>
        <v/>
      </c>
      <c r="K641" s="17" t="str">
        <f t="shared" si="29"/>
        <v/>
      </c>
      <c r="L641" s="14" t="s">
        <v>2154</v>
      </c>
    </row>
    <row r="642" spans="1:12" ht="12.95" customHeight="1" x14ac:dyDescent="0.25">
      <c r="A642" s="13" t="s">
        <v>591</v>
      </c>
      <c r="B642" s="14" t="s">
        <v>2185</v>
      </c>
      <c r="C642" s="14">
        <v>7</v>
      </c>
      <c r="D642" s="14" t="s">
        <v>1977</v>
      </c>
      <c r="E642" s="15" t="s">
        <v>10</v>
      </c>
      <c r="F642" s="16">
        <f>IFERROR(VLOOKUP($A642,'[1]Resultado Atuarial'!$A$6:$P$2143,14,FALSE),"")</f>
        <v>22086669</v>
      </c>
      <c r="G642" s="16">
        <f>IFERROR(VLOOKUP($A642,'[1]Resultado Atuarial'!$A$6:$P$2143,7,FALSE)+VLOOKUP($A642,'[1]Resultado Atuarial'!$A$6:$P$2143,11,FALSE),"")</f>
        <v>10481804</v>
      </c>
      <c r="H642" s="16">
        <f>IFERROR(VLOOKUP($A642,'[1]Resultado Atuarial'!$A$6:$P$2143,8,FALSE)+VLOOKUP($A642,'[1]Resultado Atuarial'!$A$6:$P$2143,12,FALSE),"")</f>
        <v>24748347</v>
      </c>
      <c r="I642" s="16">
        <f t="shared" si="27"/>
        <v>-13143482</v>
      </c>
      <c r="J642" s="17">
        <f t="shared" si="28"/>
        <v>2.1071438656933483</v>
      </c>
      <c r="K642" s="17">
        <f t="shared" si="29"/>
        <v>0.62692518689460064</v>
      </c>
      <c r="L642" s="14" t="s">
        <v>2154</v>
      </c>
    </row>
    <row r="643" spans="1:12" ht="12.95" customHeight="1" x14ac:dyDescent="0.25">
      <c r="A643" s="13" t="s">
        <v>592</v>
      </c>
      <c r="B643" s="14" t="s">
        <v>2185</v>
      </c>
      <c r="C643" s="14">
        <v>5</v>
      </c>
      <c r="D643" s="14" t="s">
        <v>1977</v>
      </c>
      <c r="E643" s="15" t="s">
        <v>6</v>
      </c>
      <c r="F643" s="16">
        <f>IFERROR(VLOOKUP($A643,'[1]Resultado Atuarial'!$A$6:$P$2143,14,FALSE),"")</f>
        <v>72534466.269999996</v>
      </c>
      <c r="G643" s="16">
        <f>IFERROR(VLOOKUP($A643,'[1]Resultado Atuarial'!$A$6:$P$2143,7,FALSE)+VLOOKUP($A643,'[1]Resultado Atuarial'!$A$6:$P$2143,11,FALSE),"")</f>
        <v>27444679</v>
      </c>
      <c r="H643" s="16">
        <f>IFERROR(VLOOKUP($A643,'[1]Resultado Atuarial'!$A$6:$P$2143,8,FALSE)+VLOOKUP($A643,'[1]Resultado Atuarial'!$A$6:$P$2143,12,FALSE),"")</f>
        <v>177001691</v>
      </c>
      <c r="I643" s="16">
        <f t="shared" si="27"/>
        <v>-131911903.73</v>
      </c>
      <c r="J643" s="17">
        <f t="shared" si="28"/>
        <v>2.6429336728624153</v>
      </c>
      <c r="K643" s="17">
        <f t="shared" si="29"/>
        <v>0.35478480870068757</v>
      </c>
      <c r="L643" s="14" t="s">
        <v>2154</v>
      </c>
    </row>
    <row r="644" spans="1:12" ht="12.95" customHeight="1" x14ac:dyDescent="0.25">
      <c r="A644" s="13" t="s">
        <v>593</v>
      </c>
      <c r="B644" s="14" t="s">
        <v>2185</v>
      </c>
      <c r="C644" s="14">
        <v>7</v>
      </c>
      <c r="D644" s="14" t="s">
        <v>1977</v>
      </c>
      <c r="E644" s="15" t="s">
        <v>6</v>
      </c>
      <c r="F644" s="16">
        <f>IFERROR(VLOOKUP($A644,'[1]Resultado Atuarial'!$A$6:$P$2143,14,FALSE),"")</f>
        <v>13143444.810000001</v>
      </c>
      <c r="G644" s="16">
        <f>IFERROR(VLOOKUP($A644,'[1]Resultado Atuarial'!$A$6:$P$2143,7,FALSE)+VLOOKUP($A644,'[1]Resultado Atuarial'!$A$6:$P$2143,11,FALSE),"")</f>
        <v>12131331</v>
      </c>
      <c r="H644" s="16">
        <f>IFERROR(VLOOKUP($A644,'[1]Resultado Atuarial'!$A$6:$P$2143,8,FALSE)+VLOOKUP($A644,'[1]Resultado Atuarial'!$A$6:$P$2143,12,FALSE),"")</f>
        <v>19555480</v>
      </c>
      <c r="I644" s="16">
        <f t="shared" si="27"/>
        <v>-18543366.189999998</v>
      </c>
      <c r="J644" s="17">
        <f t="shared" si="28"/>
        <v>1.0834297415510301</v>
      </c>
      <c r="K644" s="17">
        <f t="shared" si="29"/>
        <v>0.41479228723900302</v>
      </c>
      <c r="L644" s="14" t="s">
        <v>2154</v>
      </c>
    </row>
    <row r="645" spans="1:12" ht="12.95" customHeight="1" x14ac:dyDescent="0.25">
      <c r="A645" s="13" t="s">
        <v>594</v>
      </c>
      <c r="B645" s="14" t="s">
        <v>2181</v>
      </c>
      <c r="C645" s="14">
        <v>5</v>
      </c>
      <c r="D645" s="14" t="s">
        <v>1976</v>
      </c>
      <c r="E645" s="15" t="s">
        <v>6</v>
      </c>
      <c r="F645" s="16">
        <f>IFERROR(VLOOKUP($A645,'[1]Resultado Atuarial'!$A$6:$P$2143,14,FALSE),"")</f>
        <v>31302493.109999999</v>
      </c>
      <c r="G645" s="16">
        <f>IFERROR(VLOOKUP($A645,'[1]Resultado Atuarial'!$A$6:$P$2143,7,FALSE)+VLOOKUP($A645,'[1]Resultado Atuarial'!$A$6:$P$2143,11,FALSE),"")</f>
        <v>194092319.24000001</v>
      </c>
      <c r="H645" s="16">
        <f>IFERROR(VLOOKUP($A645,'[1]Resultado Atuarial'!$A$6:$P$2143,8,FALSE)+VLOOKUP($A645,'[1]Resultado Atuarial'!$A$6:$P$2143,12,FALSE),"")</f>
        <v>176086848.06</v>
      </c>
      <c r="I645" s="16">
        <f t="shared" si="27"/>
        <v>-338876674.19</v>
      </c>
      <c r="J645" s="17">
        <f t="shared" si="28"/>
        <v>0.16127631032783776</v>
      </c>
      <c r="K645" s="17">
        <f t="shared" si="29"/>
        <v>8.4560385551442671E-2</v>
      </c>
      <c r="L645" s="14" t="s">
        <v>2154</v>
      </c>
    </row>
    <row r="646" spans="1:12" ht="12.95" customHeight="1" x14ac:dyDescent="0.25">
      <c r="A646" s="13" t="s">
        <v>595</v>
      </c>
      <c r="B646" s="14" t="s">
        <v>2187</v>
      </c>
      <c r="C646" s="14">
        <v>6</v>
      </c>
      <c r="D646" s="14" t="s">
        <v>110</v>
      </c>
      <c r="E646" s="15" t="s">
        <v>10</v>
      </c>
      <c r="F646" s="16">
        <f>IFERROR(VLOOKUP($A646,'[1]Resultado Atuarial'!$A$6:$P$2143,14,FALSE),"")</f>
        <v>12707437.390000001</v>
      </c>
      <c r="G646" s="16">
        <f>IFERROR(VLOOKUP($A646,'[1]Resultado Atuarial'!$A$6:$P$2143,7,FALSE)+VLOOKUP($A646,'[1]Resultado Atuarial'!$A$6:$P$2143,11,FALSE),"")</f>
        <v>36755939.670000002</v>
      </c>
      <c r="H646" s="16">
        <f>IFERROR(VLOOKUP($A646,'[1]Resultado Atuarial'!$A$6:$P$2143,8,FALSE)+VLOOKUP($A646,'[1]Resultado Atuarial'!$A$6:$P$2143,12,FALSE),"")</f>
        <v>30341511.609999999</v>
      </c>
      <c r="I646" s="16">
        <f t="shared" ref="I646:I709" si="30">IFERROR(F646-G646-H646,"")</f>
        <v>-54390013.890000001</v>
      </c>
      <c r="J646" s="17">
        <f t="shared" ref="J646:J709" si="31">IFERROR(F646/G646,"")</f>
        <v>0.34572473195051362</v>
      </c>
      <c r="K646" s="17">
        <f t="shared" ref="K646:K709" si="32">IFERROR(F646/(G646+H646),"")</f>
        <v>0.18938778072167634</v>
      </c>
      <c r="L646" s="14" t="s">
        <v>2154</v>
      </c>
    </row>
    <row r="647" spans="1:12" ht="12.95" customHeight="1" x14ac:dyDescent="0.25">
      <c r="A647" s="13" t="s">
        <v>596</v>
      </c>
      <c r="B647" s="14" t="s">
        <v>2183</v>
      </c>
      <c r="C647" s="14">
        <v>5</v>
      </c>
      <c r="D647" s="14" t="s">
        <v>1976</v>
      </c>
      <c r="E647" s="15" t="s">
        <v>10</v>
      </c>
      <c r="F647" s="16">
        <f>IFERROR(VLOOKUP($A647,'[1]Resultado Atuarial'!$A$6:$P$2143,14,FALSE),"")</f>
        <v>73570.38</v>
      </c>
      <c r="G647" s="16">
        <f>IFERROR(VLOOKUP($A647,'[1]Resultado Atuarial'!$A$6:$P$2143,7,FALSE)+VLOOKUP($A647,'[1]Resultado Atuarial'!$A$6:$P$2143,11,FALSE),"")</f>
        <v>102729772.98</v>
      </c>
      <c r="H647" s="16">
        <f>IFERROR(VLOOKUP($A647,'[1]Resultado Atuarial'!$A$6:$P$2143,8,FALSE)+VLOOKUP($A647,'[1]Resultado Atuarial'!$A$6:$P$2143,12,FALSE),"")</f>
        <v>19045153.109999999</v>
      </c>
      <c r="I647" s="16">
        <f t="shared" si="30"/>
        <v>-121701355.71000001</v>
      </c>
      <c r="J647" s="17">
        <f t="shared" si="31"/>
        <v>7.1615441040956147E-4</v>
      </c>
      <c r="K647" s="17">
        <f t="shared" si="32"/>
        <v>6.0415047959566377E-4</v>
      </c>
      <c r="L647" s="14" t="s">
        <v>2154</v>
      </c>
    </row>
    <row r="648" spans="1:12" ht="12.95" customHeight="1" x14ac:dyDescent="0.25">
      <c r="A648" s="13" t="s">
        <v>597</v>
      </c>
      <c r="B648" s="14" t="s">
        <v>2180</v>
      </c>
      <c r="C648" s="14">
        <v>7</v>
      </c>
      <c r="D648" s="14" t="s">
        <v>1977</v>
      </c>
      <c r="E648" s="15" t="s">
        <v>6</v>
      </c>
      <c r="F648" s="16">
        <f>IFERROR(VLOOKUP($A648,'[1]Resultado Atuarial'!$A$6:$P$2143,14,FALSE),"")</f>
        <v>11699621.82</v>
      </c>
      <c r="G648" s="16">
        <f>IFERROR(VLOOKUP($A648,'[1]Resultado Atuarial'!$A$6:$P$2143,7,FALSE)+VLOOKUP($A648,'[1]Resultado Atuarial'!$A$6:$P$2143,11,FALSE),"")</f>
        <v>5190548.25</v>
      </c>
      <c r="H648" s="16">
        <f>IFERROR(VLOOKUP($A648,'[1]Resultado Atuarial'!$A$6:$P$2143,8,FALSE)+VLOOKUP($A648,'[1]Resultado Atuarial'!$A$6:$P$2143,12,FALSE),"")</f>
        <v>9115909.9000000004</v>
      </c>
      <c r="I648" s="16">
        <f t="shared" si="30"/>
        <v>-2606836.33</v>
      </c>
      <c r="J648" s="17">
        <f t="shared" si="31"/>
        <v>2.2540242873187819</v>
      </c>
      <c r="K648" s="17">
        <f t="shared" si="32"/>
        <v>0.81778604440960112</v>
      </c>
      <c r="L648" s="14" t="s">
        <v>2154</v>
      </c>
    </row>
    <row r="649" spans="1:12" ht="12.95" customHeight="1" x14ac:dyDescent="0.25">
      <c r="A649" s="13" t="s">
        <v>598</v>
      </c>
      <c r="B649" s="14" t="s">
        <v>2182</v>
      </c>
      <c r="C649" s="14">
        <v>5</v>
      </c>
      <c r="D649" s="14" t="s">
        <v>1976</v>
      </c>
      <c r="E649" s="15" t="s">
        <v>30</v>
      </c>
      <c r="F649" s="16">
        <f>IFERROR(VLOOKUP($A649,'[1]Resultado Atuarial'!$A$6:$P$2143,14,FALSE),"")</f>
        <v>14556061.440000001</v>
      </c>
      <c r="G649" s="16">
        <f>IFERROR(VLOOKUP($A649,'[1]Resultado Atuarial'!$A$6:$P$2143,7,FALSE)+VLOOKUP($A649,'[1]Resultado Atuarial'!$A$6:$P$2143,11,FALSE),"")</f>
        <v>88032691.879999995</v>
      </c>
      <c r="H649" s="16">
        <f>IFERROR(VLOOKUP($A649,'[1]Resultado Atuarial'!$A$6:$P$2143,8,FALSE)+VLOOKUP($A649,'[1]Resultado Atuarial'!$A$6:$P$2143,12,FALSE),"")</f>
        <v>455899172.22000003</v>
      </c>
      <c r="I649" s="16">
        <f t="shared" si="30"/>
        <v>-529375802.66000003</v>
      </c>
      <c r="J649" s="17">
        <f t="shared" si="31"/>
        <v>0.16534836239975265</v>
      </c>
      <c r="K649" s="17">
        <f t="shared" si="32"/>
        <v>2.6760817669846823E-2</v>
      </c>
      <c r="L649" s="14" t="s">
        <v>2154</v>
      </c>
    </row>
    <row r="650" spans="1:12" ht="12.95" customHeight="1" x14ac:dyDescent="0.25">
      <c r="A650" s="13" t="s">
        <v>599</v>
      </c>
      <c r="B650" s="14" t="s">
        <v>2191</v>
      </c>
      <c r="C650" s="14">
        <v>6</v>
      </c>
      <c r="D650" s="14" t="s">
        <v>1975</v>
      </c>
      <c r="E650" s="15" t="s">
        <v>6</v>
      </c>
      <c r="F650" s="16">
        <f>IFERROR(VLOOKUP($A650,'[1]Resultado Atuarial'!$A$6:$P$2143,14,FALSE),"")</f>
        <v>56403634.799999997</v>
      </c>
      <c r="G650" s="16">
        <f>IFERROR(VLOOKUP($A650,'[1]Resultado Atuarial'!$A$6:$P$2143,7,FALSE)+VLOOKUP($A650,'[1]Resultado Atuarial'!$A$6:$P$2143,11,FALSE),"")</f>
        <v>15746135.15</v>
      </c>
      <c r="H650" s="16">
        <f>IFERROR(VLOOKUP($A650,'[1]Resultado Atuarial'!$A$6:$P$2143,8,FALSE)+VLOOKUP($A650,'[1]Resultado Atuarial'!$A$6:$P$2143,12,FALSE),"")</f>
        <v>60559440.880000003</v>
      </c>
      <c r="I650" s="16">
        <f t="shared" si="30"/>
        <v>-19901941.230000004</v>
      </c>
      <c r="J650" s="17">
        <f t="shared" si="31"/>
        <v>3.5820621544709654</v>
      </c>
      <c r="K650" s="17">
        <f t="shared" si="32"/>
        <v>0.73918103675443803</v>
      </c>
      <c r="L650" s="14" t="s">
        <v>2154</v>
      </c>
    </row>
    <row r="651" spans="1:12" ht="12.95" customHeight="1" x14ac:dyDescent="0.25">
      <c r="A651" s="13" t="s">
        <v>600</v>
      </c>
      <c r="B651" s="14" t="s">
        <v>2187</v>
      </c>
      <c r="C651" s="14">
        <v>6</v>
      </c>
      <c r="D651" s="14" t="s">
        <v>110</v>
      </c>
      <c r="E651" s="15" t="s">
        <v>10</v>
      </c>
      <c r="F651" s="16">
        <f>IFERROR(VLOOKUP($A651,'[1]Resultado Atuarial'!$A$6:$P$2143,14,FALSE),"")</f>
        <v>9040840.1199999992</v>
      </c>
      <c r="G651" s="16">
        <f>IFERROR(VLOOKUP($A651,'[1]Resultado Atuarial'!$A$6:$P$2143,7,FALSE)+VLOOKUP($A651,'[1]Resultado Atuarial'!$A$6:$P$2143,11,FALSE),"")</f>
        <v>29152981.75</v>
      </c>
      <c r="H651" s="16">
        <f>IFERROR(VLOOKUP($A651,'[1]Resultado Atuarial'!$A$6:$P$2143,8,FALSE)+VLOOKUP($A651,'[1]Resultado Atuarial'!$A$6:$P$2143,12,FALSE),"")</f>
        <v>23380694.050000001</v>
      </c>
      <c r="I651" s="16">
        <f t="shared" si="30"/>
        <v>-43492835.680000007</v>
      </c>
      <c r="J651" s="17">
        <f t="shared" si="31"/>
        <v>0.31011716734601252</v>
      </c>
      <c r="K651" s="17">
        <f t="shared" si="32"/>
        <v>0.17209608850557531</v>
      </c>
      <c r="L651" s="14" t="s">
        <v>2154</v>
      </c>
    </row>
    <row r="652" spans="1:12" ht="12.95" customHeight="1" x14ac:dyDescent="0.25">
      <c r="A652" s="13" t="s">
        <v>601</v>
      </c>
      <c r="B652" s="14" t="s">
        <v>2185</v>
      </c>
      <c r="C652" s="14">
        <v>6</v>
      </c>
      <c r="D652" s="14" t="s">
        <v>1977</v>
      </c>
      <c r="E652" s="15" t="s">
        <v>6</v>
      </c>
      <c r="F652" s="16">
        <f>IFERROR(VLOOKUP($A652,'[1]Resultado Atuarial'!$A$6:$P$2143,14,FALSE),"")</f>
        <v>37240213.780000001</v>
      </c>
      <c r="G652" s="16">
        <f>IFERROR(VLOOKUP($A652,'[1]Resultado Atuarial'!$A$6:$P$2143,7,FALSE)+VLOOKUP($A652,'[1]Resultado Atuarial'!$A$6:$P$2143,11,FALSE),"")</f>
        <v>48556550.530000001</v>
      </c>
      <c r="H652" s="16">
        <f>IFERROR(VLOOKUP($A652,'[1]Resultado Atuarial'!$A$6:$P$2143,8,FALSE)+VLOOKUP($A652,'[1]Resultado Atuarial'!$A$6:$P$2143,12,FALSE),"")</f>
        <v>63118815.240000002</v>
      </c>
      <c r="I652" s="16">
        <f t="shared" si="30"/>
        <v>-74435151.99000001</v>
      </c>
      <c r="J652" s="17">
        <f t="shared" si="31"/>
        <v>0.76694520870035121</v>
      </c>
      <c r="K652" s="17">
        <f t="shared" si="32"/>
        <v>0.33346847376079114</v>
      </c>
      <c r="L652" s="14" t="s">
        <v>2154</v>
      </c>
    </row>
    <row r="653" spans="1:12" ht="12.95" customHeight="1" x14ac:dyDescent="0.25">
      <c r="A653" s="13" t="s">
        <v>602</v>
      </c>
      <c r="B653" s="14" t="s">
        <v>2185</v>
      </c>
      <c r="C653" s="14">
        <v>7</v>
      </c>
      <c r="D653" s="14" t="s">
        <v>1977</v>
      </c>
      <c r="E653" s="15" t="s">
        <v>6</v>
      </c>
      <c r="F653" s="16">
        <f>IFERROR(VLOOKUP($A653,'[1]Resultado Atuarial'!$A$6:$P$2143,14,FALSE),"")</f>
        <v>29328650.629999999</v>
      </c>
      <c r="G653" s="16">
        <f>IFERROR(VLOOKUP($A653,'[1]Resultado Atuarial'!$A$6:$P$2143,7,FALSE)+VLOOKUP($A653,'[1]Resultado Atuarial'!$A$6:$P$2143,11,FALSE),"")</f>
        <v>14951913</v>
      </c>
      <c r="H653" s="16">
        <f>IFERROR(VLOOKUP($A653,'[1]Resultado Atuarial'!$A$6:$P$2143,8,FALSE)+VLOOKUP($A653,'[1]Resultado Atuarial'!$A$6:$P$2143,12,FALSE),"")</f>
        <v>32230591</v>
      </c>
      <c r="I653" s="16">
        <f t="shared" si="30"/>
        <v>-17853853.370000001</v>
      </c>
      <c r="J653" s="17">
        <f t="shared" si="31"/>
        <v>1.9615316535081497</v>
      </c>
      <c r="K653" s="17">
        <f t="shared" si="32"/>
        <v>0.62160013020928262</v>
      </c>
      <c r="L653" s="14" t="s">
        <v>2154</v>
      </c>
    </row>
    <row r="654" spans="1:12" ht="12.95" customHeight="1" x14ac:dyDescent="0.25">
      <c r="A654" s="13" t="s">
        <v>603</v>
      </c>
      <c r="B654" s="14" t="s">
        <v>2185</v>
      </c>
      <c r="C654" s="14">
        <v>5</v>
      </c>
      <c r="D654" s="14" t="s">
        <v>1977</v>
      </c>
      <c r="E654" s="15" t="s">
        <v>10</v>
      </c>
      <c r="F654" s="16">
        <f>IFERROR(VLOOKUP($A654,'[1]Resultado Atuarial'!$A$6:$P$2143,14,FALSE),"")</f>
        <v>117075504.59</v>
      </c>
      <c r="G654" s="16">
        <f>IFERROR(VLOOKUP($A654,'[1]Resultado Atuarial'!$A$6:$P$2143,7,FALSE)+VLOOKUP($A654,'[1]Resultado Atuarial'!$A$6:$P$2143,11,FALSE),"")</f>
        <v>167716170.12</v>
      </c>
      <c r="H654" s="16">
        <f>IFERROR(VLOOKUP($A654,'[1]Resultado Atuarial'!$A$6:$P$2143,8,FALSE)+VLOOKUP($A654,'[1]Resultado Atuarial'!$A$6:$P$2143,12,FALSE),"")</f>
        <v>221406902.65000001</v>
      </c>
      <c r="I654" s="16">
        <f t="shared" si="30"/>
        <v>-272047568.18000001</v>
      </c>
      <c r="J654" s="17">
        <f t="shared" si="31"/>
        <v>0.69805734596868696</v>
      </c>
      <c r="K654" s="17">
        <f t="shared" si="32"/>
        <v>0.30087011740678798</v>
      </c>
      <c r="L654" s="14" t="s">
        <v>2154</v>
      </c>
    </row>
    <row r="655" spans="1:12" ht="12.95" customHeight="1" x14ac:dyDescent="0.25">
      <c r="A655" s="13" t="s">
        <v>604</v>
      </c>
      <c r="B655" s="14" t="s">
        <v>2185</v>
      </c>
      <c r="C655" s="14">
        <v>5</v>
      </c>
      <c r="D655" s="14" t="s">
        <v>1977</v>
      </c>
      <c r="E655" s="15" t="s">
        <v>10</v>
      </c>
      <c r="F655" s="16">
        <f>IFERROR(VLOOKUP($A655,'[1]Resultado Atuarial'!$A$6:$P$2143,14,FALSE),"")</f>
        <v>79725741.269999996</v>
      </c>
      <c r="G655" s="16">
        <f>IFERROR(VLOOKUP($A655,'[1]Resultado Atuarial'!$A$6:$P$2143,7,FALSE)+VLOOKUP($A655,'[1]Resultado Atuarial'!$A$6:$P$2143,11,FALSE),"")</f>
        <v>41008433.479999997</v>
      </c>
      <c r="H655" s="16">
        <f>IFERROR(VLOOKUP($A655,'[1]Resultado Atuarial'!$A$6:$P$2143,8,FALSE)+VLOOKUP($A655,'[1]Resultado Atuarial'!$A$6:$P$2143,12,FALSE),"")</f>
        <v>116931897.65000001</v>
      </c>
      <c r="I655" s="16">
        <f t="shared" si="30"/>
        <v>-78214589.860000014</v>
      </c>
      <c r="J655" s="17">
        <f t="shared" si="31"/>
        <v>1.9441303776912768</v>
      </c>
      <c r="K655" s="17">
        <f t="shared" si="32"/>
        <v>0.50478393137201982</v>
      </c>
      <c r="L655" s="14" t="s">
        <v>2154</v>
      </c>
    </row>
    <row r="656" spans="1:12" ht="12.95" customHeight="1" x14ac:dyDescent="0.25">
      <c r="A656" s="13" t="s">
        <v>605</v>
      </c>
      <c r="B656" s="14" t="s">
        <v>2185</v>
      </c>
      <c r="C656" s="14">
        <v>6</v>
      </c>
      <c r="D656" s="14" t="s">
        <v>1977</v>
      </c>
      <c r="E656" s="15" t="s">
        <v>6</v>
      </c>
      <c r="F656" s="16">
        <f>IFERROR(VLOOKUP($A656,'[1]Resultado Atuarial'!$A$6:$P$2143,14,FALSE),"")</f>
        <v>52799865.980000004</v>
      </c>
      <c r="G656" s="16">
        <f>IFERROR(VLOOKUP($A656,'[1]Resultado Atuarial'!$A$6:$P$2143,7,FALSE)+VLOOKUP($A656,'[1]Resultado Atuarial'!$A$6:$P$2143,11,FALSE),"")</f>
        <v>141845367.53999999</v>
      </c>
      <c r="H656" s="16">
        <f>IFERROR(VLOOKUP($A656,'[1]Resultado Atuarial'!$A$6:$P$2143,8,FALSE)+VLOOKUP($A656,'[1]Resultado Atuarial'!$A$6:$P$2143,12,FALSE),"")</f>
        <v>297634996</v>
      </c>
      <c r="I656" s="16">
        <f t="shared" si="30"/>
        <v>-386680497.56</v>
      </c>
      <c r="J656" s="17">
        <f t="shared" si="31"/>
        <v>0.37223539193206712</v>
      </c>
      <c r="K656" s="17">
        <f t="shared" si="32"/>
        <v>0.12014158165042645</v>
      </c>
      <c r="L656" s="14" t="s">
        <v>2154</v>
      </c>
    </row>
    <row r="657" spans="1:12" ht="12.95" customHeight="1" x14ac:dyDescent="0.25">
      <c r="A657" s="13" t="s">
        <v>607</v>
      </c>
      <c r="B657" s="14" t="s">
        <v>2187</v>
      </c>
      <c r="C657" s="14">
        <v>7</v>
      </c>
      <c r="D657" s="14" t="s">
        <v>110</v>
      </c>
      <c r="E657" s="15" t="s">
        <v>6</v>
      </c>
      <c r="F657" s="16">
        <f>IFERROR(VLOOKUP($A657,'[1]Resultado Atuarial'!$A$6:$P$2143,14,FALSE),"")</f>
        <v>2928813.69</v>
      </c>
      <c r="G657" s="16">
        <f>IFERROR(VLOOKUP($A657,'[1]Resultado Atuarial'!$A$6:$P$2143,7,FALSE)+VLOOKUP($A657,'[1]Resultado Atuarial'!$A$6:$P$2143,11,FALSE),"")</f>
        <v>12892682.25</v>
      </c>
      <c r="H657" s="16">
        <f>IFERROR(VLOOKUP($A657,'[1]Resultado Atuarial'!$A$6:$P$2143,8,FALSE)+VLOOKUP($A657,'[1]Resultado Atuarial'!$A$6:$P$2143,12,FALSE),"")</f>
        <v>16505515.34</v>
      </c>
      <c r="I657" s="16">
        <f t="shared" si="30"/>
        <v>-26469383.899999999</v>
      </c>
      <c r="J657" s="17">
        <f t="shared" si="31"/>
        <v>0.22716868632979767</v>
      </c>
      <c r="K657" s="17">
        <f t="shared" si="32"/>
        <v>9.9625620959710004E-2</v>
      </c>
      <c r="L657" s="14" t="s">
        <v>2154</v>
      </c>
    </row>
    <row r="658" spans="1:12" ht="12.95" customHeight="1" x14ac:dyDescent="0.25">
      <c r="A658" s="13" t="s">
        <v>606</v>
      </c>
      <c r="B658" s="14" t="s">
        <v>2186</v>
      </c>
      <c r="C658" s="14">
        <v>7</v>
      </c>
      <c r="D658" s="14" t="s">
        <v>110</v>
      </c>
      <c r="E658" s="15" t="s">
        <v>10</v>
      </c>
      <c r="F658" s="16">
        <f>IFERROR(VLOOKUP($A658,'[1]Resultado Atuarial'!$A$6:$P$2143,14,FALSE),"")</f>
        <v>2328871.7400000002</v>
      </c>
      <c r="G658" s="16">
        <f>IFERROR(VLOOKUP($A658,'[1]Resultado Atuarial'!$A$6:$P$2143,7,FALSE)+VLOOKUP($A658,'[1]Resultado Atuarial'!$A$6:$P$2143,11,FALSE),"")</f>
        <v>41081669.420000002</v>
      </c>
      <c r="H658" s="16">
        <f>IFERROR(VLOOKUP($A658,'[1]Resultado Atuarial'!$A$6:$P$2143,8,FALSE)+VLOOKUP($A658,'[1]Resultado Atuarial'!$A$6:$P$2143,12,FALSE),"")</f>
        <v>26422554.359999999</v>
      </c>
      <c r="I658" s="16">
        <f t="shared" si="30"/>
        <v>-65175352.039999999</v>
      </c>
      <c r="J658" s="17">
        <f t="shared" si="31"/>
        <v>5.6688829175627987E-2</v>
      </c>
      <c r="K658" s="17">
        <f t="shared" si="32"/>
        <v>3.4499644756895834E-2</v>
      </c>
      <c r="L658" s="14" t="s">
        <v>2154</v>
      </c>
    </row>
    <row r="659" spans="1:12" ht="12.95" customHeight="1" x14ac:dyDescent="0.25">
      <c r="A659" s="13" t="s">
        <v>608</v>
      </c>
      <c r="B659" s="14" t="s">
        <v>2185</v>
      </c>
      <c r="C659" s="14">
        <v>7</v>
      </c>
      <c r="D659" s="14" t="s">
        <v>1977</v>
      </c>
      <c r="E659" s="15" t="s">
        <v>6</v>
      </c>
      <c r="F659" s="16">
        <f>IFERROR(VLOOKUP($A659,'[1]Resultado Atuarial'!$A$6:$P$2143,14,FALSE),"")</f>
        <v>27077075.27</v>
      </c>
      <c r="G659" s="16">
        <f>IFERROR(VLOOKUP($A659,'[1]Resultado Atuarial'!$A$6:$P$2143,7,FALSE)+VLOOKUP($A659,'[1]Resultado Atuarial'!$A$6:$P$2143,11,FALSE),"")</f>
        <v>8565078.1500000004</v>
      </c>
      <c r="H659" s="16">
        <f>IFERROR(VLOOKUP($A659,'[1]Resultado Atuarial'!$A$6:$P$2143,8,FALSE)+VLOOKUP($A659,'[1]Resultado Atuarial'!$A$6:$P$2143,12,FALSE),"")</f>
        <v>28428615.52</v>
      </c>
      <c r="I659" s="16">
        <f t="shared" si="30"/>
        <v>-9916618.4000000022</v>
      </c>
      <c r="J659" s="17">
        <f t="shared" si="31"/>
        <v>3.1613342920869902</v>
      </c>
      <c r="K659" s="17">
        <f t="shared" si="32"/>
        <v>0.73193759756836951</v>
      </c>
      <c r="L659" s="14" t="s">
        <v>2154</v>
      </c>
    </row>
    <row r="660" spans="1:12" ht="12.95" customHeight="1" x14ac:dyDescent="0.25">
      <c r="A660" s="13" t="s">
        <v>609</v>
      </c>
      <c r="B660" s="14" t="s">
        <v>2185</v>
      </c>
      <c r="C660" s="14">
        <v>7</v>
      </c>
      <c r="D660" s="14" t="s">
        <v>1977</v>
      </c>
      <c r="E660" s="15" t="s">
        <v>6</v>
      </c>
      <c r="F660" s="16">
        <f>IFERROR(VLOOKUP($A660,'[1]Resultado Atuarial'!$A$6:$P$2143,14,FALSE),"")</f>
        <v>17498496.190000001</v>
      </c>
      <c r="G660" s="16">
        <f>IFERROR(VLOOKUP($A660,'[1]Resultado Atuarial'!$A$6:$P$2143,7,FALSE)+VLOOKUP($A660,'[1]Resultado Atuarial'!$A$6:$P$2143,11,FALSE),"")</f>
        <v>12276572</v>
      </c>
      <c r="H660" s="16">
        <f>IFERROR(VLOOKUP($A660,'[1]Resultado Atuarial'!$A$6:$P$2143,8,FALSE)+VLOOKUP($A660,'[1]Resultado Atuarial'!$A$6:$P$2143,12,FALSE),"")</f>
        <v>32833968</v>
      </c>
      <c r="I660" s="16">
        <f t="shared" si="30"/>
        <v>-27612043.809999999</v>
      </c>
      <c r="J660" s="17">
        <f t="shared" si="31"/>
        <v>1.4253568659068672</v>
      </c>
      <c r="K660" s="17">
        <f t="shared" si="32"/>
        <v>0.38790260967835899</v>
      </c>
      <c r="L660" s="14" t="s">
        <v>2154</v>
      </c>
    </row>
    <row r="661" spans="1:12" ht="12.95" customHeight="1" x14ac:dyDescent="0.25">
      <c r="A661" s="13" t="s">
        <v>610</v>
      </c>
      <c r="B661" s="14" t="s">
        <v>2178</v>
      </c>
      <c r="C661" s="14">
        <v>5</v>
      </c>
      <c r="D661" s="14" t="s">
        <v>1976</v>
      </c>
      <c r="E661" s="15" t="s">
        <v>6</v>
      </c>
      <c r="F661" s="16">
        <f>IFERROR(VLOOKUP($A661,'[1]Resultado Atuarial'!$A$6:$P$2143,14,FALSE),"")</f>
        <v>138074233.78999999</v>
      </c>
      <c r="G661" s="16">
        <f>IFERROR(VLOOKUP($A661,'[1]Resultado Atuarial'!$A$6:$P$2143,7,FALSE)+VLOOKUP($A661,'[1]Resultado Atuarial'!$A$6:$P$2143,11,FALSE),"")</f>
        <v>71098019.230000004</v>
      </c>
      <c r="H661" s="16">
        <f>IFERROR(VLOOKUP($A661,'[1]Resultado Atuarial'!$A$6:$P$2143,8,FALSE)+VLOOKUP($A661,'[1]Resultado Atuarial'!$A$6:$P$2143,12,FALSE),"")</f>
        <v>206830475.81999999</v>
      </c>
      <c r="I661" s="16">
        <f t="shared" si="30"/>
        <v>-139854261.25999999</v>
      </c>
      <c r="J661" s="17">
        <f t="shared" si="31"/>
        <v>1.9420264486319077</v>
      </c>
      <c r="K661" s="17">
        <f t="shared" si="32"/>
        <v>0.49679768807138719</v>
      </c>
      <c r="L661" s="14" t="s">
        <v>2154</v>
      </c>
    </row>
    <row r="662" spans="1:12" ht="12.95" customHeight="1" x14ac:dyDescent="0.25">
      <c r="A662" s="13" t="s">
        <v>611</v>
      </c>
      <c r="B662" s="14" t="s">
        <v>2187</v>
      </c>
      <c r="C662" s="14">
        <v>6</v>
      </c>
      <c r="D662" s="14" t="s">
        <v>110</v>
      </c>
      <c r="E662" s="15" t="s">
        <v>10</v>
      </c>
      <c r="F662" s="16">
        <f>IFERROR(VLOOKUP($A662,'[1]Resultado Atuarial'!$A$6:$P$2143,14,FALSE),"")</f>
        <v>49846520.159999996</v>
      </c>
      <c r="G662" s="16">
        <f>IFERROR(VLOOKUP($A662,'[1]Resultado Atuarial'!$A$6:$P$2143,7,FALSE)+VLOOKUP($A662,'[1]Resultado Atuarial'!$A$6:$P$2143,11,FALSE),"")</f>
        <v>61022072.369999997</v>
      </c>
      <c r="H662" s="16">
        <f>IFERROR(VLOOKUP($A662,'[1]Resultado Atuarial'!$A$6:$P$2143,8,FALSE)+VLOOKUP($A662,'[1]Resultado Atuarial'!$A$6:$P$2143,12,FALSE),"")</f>
        <v>95297775.849999994</v>
      </c>
      <c r="I662" s="16">
        <f t="shared" si="30"/>
        <v>-106473328.06</v>
      </c>
      <c r="J662" s="17">
        <f t="shared" si="31"/>
        <v>0.81686049365484703</v>
      </c>
      <c r="K662" s="17">
        <f t="shared" si="32"/>
        <v>0.31887518269495413</v>
      </c>
      <c r="L662" s="14" t="s">
        <v>2154</v>
      </c>
    </row>
    <row r="663" spans="1:12" ht="12.95" customHeight="1" x14ac:dyDescent="0.25">
      <c r="A663" s="13" t="s">
        <v>2035</v>
      </c>
      <c r="B663" s="14" t="s">
        <v>2190</v>
      </c>
      <c r="C663" s="14">
        <v>8</v>
      </c>
      <c r="D663" s="14" t="s">
        <v>1976</v>
      </c>
      <c r="E663" s="15" t="s">
        <v>2154</v>
      </c>
      <c r="F663" s="16" t="str">
        <f>IFERROR(VLOOKUP($A663,'[1]Resultado Atuarial'!$A$6:$P$2143,14,FALSE),"")</f>
        <v/>
      </c>
      <c r="G663" s="16" t="str">
        <f>IFERROR(VLOOKUP($A663,'[1]Resultado Atuarial'!$A$6:$P$2143,7,FALSE)+VLOOKUP($A663,'[1]Resultado Atuarial'!$A$6:$P$2143,11,FALSE),"")</f>
        <v/>
      </c>
      <c r="H663" s="16" t="str">
        <f>IFERROR(VLOOKUP($A663,'[1]Resultado Atuarial'!$A$6:$P$2143,8,FALSE)+VLOOKUP($A663,'[1]Resultado Atuarial'!$A$6:$P$2143,12,FALSE),"")</f>
        <v/>
      </c>
      <c r="I663" s="16" t="str">
        <f t="shared" si="30"/>
        <v/>
      </c>
      <c r="J663" s="17" t="str">
        <f t="shared" si="31"/>
        <v/>
      </c>
      <c r="K663" s="17" t="str">
        <f t="shared" si="32"/>
        <v/>
      </c>
      <c r="L663" s="14" t="s">
        <v>2154</v>
      </c>
    </row>
    <row r="664" spans="1:12" ht="12.95" customHeight="1" x14ac:dyDescent="0.25">
      <c r="A664" s="13" t="s">
        <v>612</v>
      </c>
      <c r="B664" s="14" t="s">
        <v>2181</v>
      </c>
      <c r="C664" s="14">
        <v>5</v>
      </c>
      <c r="D664" s="14" t="s">
        <v>1976</v>
      </c>
      <c r="E664" s="15" t="s">
        <v>6</v>
      </c>
      <c r="F664" s="16">
        <f>IFERROR(VLOOKUP($A664,'[1]Resultado Atuarial'!$A$6:$P$2143,14,FALSE),"")</f>
        <v>9540091.6799999997</v>
      </c>
      <c r="G664" s="16">
        <f>IFERROR(VLOOKUP($A664,'[1]Resultado Atuarial'!$A$6:$P$2143,7,FALSE)+VLOOKUP($A664,'[1]Resultado Atuarial'!$A$6:$P$2143,11,FALSE),"")</f>
        <v>142979159.44999999</v>
      </c>
      <c r="H664" s="16">
        <f>IFERROR(VLOOKUP($A664,'[1]Resultado Atuarial'!$A$6:$P$2143,8,FALSE)+VLOOKUP($A664,'[1]Resultado Atuarial'!$A$6:$P$2143,12,FALSE),"")</f>
        <v>456139696.46999997</v>
      </c>
      <c r="I664" s="16">
        <f t="shared" si="30"/>
        <v>-589578764.24000001</v>
      </c>
      <c r="J664" s="17">
        <f t="shared" si="31"/>
        <v>6.6723652011230233E-2</v>
      </c>
      <c r="K664" s="17">
        <f t="shared" si="32"/>
        <v>1.5923537684939568E-2</v>
      </c>
      <c r="L664" s="14" t="s">
        <v>2154</v>
      </c>
    </row>
    <row r="665" spans="1:12" ht="12.95" customHeight="1" x14ac:dyDescent="0.25">
      <c r="A665" s="13" t="s">
        <v>613</v>
      </c>
      <c r="B665" s="14" t="s">
        <v>2185</v>
      </c>
      <c r="C665" s="14">
        <v>7</v>
      </c>
      <c r="D665" s="14" t="s">
        <v>1977</v>
      </c>
      <c r="E665" s="15" t="s">
        <v>6</v>
      </c>
      <c r="F665" s="16">
        <f>IFERROR(VLOOKUP($A665,'[1]Resultado Atuarial'!$A$6:$P$2143,14,FALSE),"")</f>
        <v>13753457.24</v>
      </c>
      <c r="G665" s="16">
        <f>IFERROR(VLOOKUP($A665,'[1]Resultado Atuarial'!$A$6:$P$2143,7,FALSE)+VLOOKUP($A665,'[1]Resultado Atuarial'!$A$6:$P$2143,11,FALSE),"")</f>
        <v>15114790.560000001</v>
      </c>
      <c r="H665" s="16">
        <f>IFERROR(VLOOKUP($A665,'[1]Resultado Atuarial'!$A$6:$P$2143,8,FALSE)+VLOOKUP($A665,'[1]Resultado Atuarial'!$A$6:$P$2143,12,FALSE),"")</f>
        <v>16238858.529999999</v>
      </c>
      <c r="I665" s="16">
        <f t="shared" si="30"/>
        <v>-17600191.850000001</v>
      </c>
      <c r="J665" s="17">
        <f t="shared" si="31"/>
        <v>0.90993369609747343</v>
      </c>
      <c r="K665" s="17">
        <f t="shared" si="32"/>
        <v>0.43865571119077673</v>
      </c>
      <c r="L665" s="14" t="s">
        <v>2154</v>
      </c>
    </row>
    <row r="666" spans="1:12" ht="12.95" customHeight="1" x14ac:dyDescent="0.25">
      <c r="A666" s="13" t="s">
        <v>614</v>
      </c>
      <c r="B666" s="14" t="s">
        <v>2174</v>
      </c>
      <c r="C666" s="14">
        <v>7</v>
      </c>
      <c r="D666" s="14" t="s">
        <v>1974</v>
      </c>
      <c r="E666" s="15" t="s">
        <v>6</v>
      </c>
      <c r="F666" s="16">
        <f>IFERROR(VLOOKUP($A666,'[1]Resultado Atuarial'!$A$6:$P$2143,14,FALSE),"")</f>
        <v>107384.82</v>
      </c>
      <c r="G666" s="16">
        <f>IFERROR(VLOOKUP($A666,'[1]Resultado Atuarial'!$A$6:$P$2143,7,FALSE)+VLOOKUP($A666,'[1]Resultado Atuarial'!$A$6:$P$2143,11,FALSE),"")</f>
        <v>35166304.759999998</v>
      </c>
      <c r="H666" s="16">
        <f>IFERROR(VLOOKUP($A666,'[1]Resultado Atuarial'!$A$6:$P$2143,8,FALSE)+VLOOKUP($A666,'[1]Resultado Atuarial'!$A$6:$P$2143,12,FALSE),"")</f>
        <v>32301855.039999999</v>
      </c>
      <c r="I666" s="16">
        <f t="shared" si="30"/>
        <v>-67360774.979999989</v>
      </c>
      <c r="J666" s="17">
        <f t="shared" si="31"/>
        <v>3.053628202703434E-3</v>
      </c>
      <c r="K666" s="17">
        <f t="shared" si="32"/>
        <v>1.5916370080098141E-3</v>
      </c>
      <c r="L666" s="14" t="s">
        <v>2154</v>
      </c>
    </row>
    <row r="667" spans="1:12" ht="12.95" customHeight="1" x14ac:dyDescent="0.25">
      <c r="A667" s="13" t="s">
        <v>615</v>
      </c>
      <c r="B667" s="14" t="s">
        <v>2185</v>
      </c>
      <c r="C667" s="14">
        <v>5</v>
      </c>
      <c r="D667" s="14" t="s">
        <v>1977</v>
      </c>
      <c r="E667" s="15" t="s">
        <v>6</v>
      </c>
      <c r="F667" s="16">
        <f>IFERROR(VLOOKUP($A667,'[1]Resultado Atuarial'!$A$6:$P$2143,14,FALSE),"")</f>
        <v>247987489.75</v>
      </c>
      <c r="G667" s="16">
        <f>IFERROR(VLOOKUP($A667,'[1]Resultado Atuarial'!$A$6:$P$2143,7,FALSE)+VLOOKUP($A667,'[1]Resultado Atuarial'!$A$6:$P$2143,11,FALSE),"")</f>
        <v>255216123.09</v>
      </c>
      <c r="H667" s="16">
        <f>IFERROR(VLOOKUP($A667,'[1]Resultado Atuarial'!$A$6:$P$2143,8,FALSE)+VLOOKUP($A667,'[1]Resultado Atuarial'!$A$6:$P$2143,12,FALSE),"")</f>
        <v>247902499.91</v>
      </c>
      <c r="I667" s="16">
        <f t="shared" si="30"/>
        <v>-255131133.25</v>
      </c>
      <c r="J667" s="17">
        <f t="shared" si="31"/>
        <v>0.97167642368170104</v>
      </c>
      <c r="K667" s="17">
        <f t="shared" si="32"/>
        <v>0.49290063697363873</v>
      </c>
      <c r="L667" s="14" t="s">
        <v>2154</v>
      </c>
    </row>
    <row r="668" spans="1:12" ht="12.95" customHeight="1" x14ac:dyDescent="0.25">
      <c r="A668" s="13" t="s">
        <v>616</v>
      </c>
      <c r="B668" s="14" t="s">
        <v>2176</v>
      </c>
      <c r="C668" s="14">
        <v>7</v>
      </c>
      <c r="D668" s="14" t="s">
        <v>1975</v>
      </c>
      <c r="E668" s="15" t="s">
        <v>6</v>
      </c>
      <c r="F668" s="16">
        <f>IFERROR(VLOOKUP($A668,'[1]Resultado Atuarial'!$A$6:$P$2143,14,FALSE),"")</f>
        <v>843373.15</v>
      </c>
      <c r="G668" s="16">
        <f>IFERROR(VLOOKUP($A668,'[1]Resultado Atuarial'!$A$6:$P$2143,7,FALSE)+VLOOKUP($A668,'[1]Resultado Atuarial'!$A$6:$P$2143,11,FALSE),"")</f>
        <v>3368740.85</v>
      </c>
      <c r="H668" s="16">
        <f>IFERROR(VLOOKUP($A668,'[1]Resultado Atuarial'!$A$6:$P$2143,8,FALSE)+VLOOKUP($A668,'[1]Resultado Atuarial'!$A$6:$P$2143,12,FALSE),"")</f>
        <v>11792111.390000001</v>
      </c>
      <c r="I668" s="16">
        <f t="shared" si="30"/>
        <v>-14317479.09</v>
      </c>
      <c r="J668" s="17">
        <f t="shared" si="31"/>
        <v>0.25035263546615644</v>
      </c>
      <c r="K668" s="17">
        <f t="shared" si="32"/>
        <v>5.5628347051286872E-2</v>
      </c>
      <c r="L668" s="14" t="s">
        <v>2154</v>
      </c>
    </row>
    <row r="669" spans="1:12" ht="12.95" customHeight="1" x14ac:dyDescent="0.25">
      <c r="A669" s="13" t="s">
        <v>617</v>
      </c>
      <c r="B669" s="14" t="s">
        <v>2184</v>
      </c>
      <c r="C669" s="14">
        <v>6</v>
      </c>
      <c r="D669" s="14" t="s">
        <v>1974</v>
      </c>
      <c r="E669" s="15" t="s">
        <v>6</v>
      </c>
      <c r="F669" s="16">
        <f>IFERROR(VLOOKUP($A669,'[1]Resultado Atuarial'!$A$6:$P$2143,14,FALSE),"")</f>
        <v>15718343.16</v>
      </c>
      <c r="G669" s="16">
        <f>IFERROR(VLOOKUP($A669,'[1]Resultado Atuarial'!$A$6:$P$2143,7,FALSE)+VLOOKUP($A669,'[1]Resultado Atuarial'!$A$6:$P$2143,11,FALSE),"")</f>
        <v>34320962.020000003</v>
      </c>
      <c r="H669" s="16">
        <f>IFERROR(VLOOKUP($A669,'[1]Resultado Atuarial'!$A$6:$P$2143,8,FALSE)+VLOOKUP($A669,'[1]Resultado Atuarial'!$A$6:$P$2143,12,FALSE),"")</f>
        <v>37659231.460000001</v>
      </c>
      <c r="I669" s="16">
        <f t="shared" si="30"/>
        <v>-56261850.320000008</v>
      </c>
      <c r="J669" s="17">
        <f t="shared" si="31"/>
        <v>0.4579808442094479</v>
      </c>
      <c r="K669" s="17">
        <f t="shared" si="32"/>
        <v>0.2183703932994763</v>
      </c>
      <c r="L669" s="14" t="s">
        <v>2154</v>
      </c>
    </row>
    <row r="670" spans="1:12" ht="12.95" customHeight="1" x14ac:dyDescent="0.25">
      <c r="A670" s="13" t="s">
        <v>618</v>
      </c>
      <c r="B670" s="14" t="s">
        <v>2185</v>
      </c>
      <c r="C670" s="14">
        <v>7</v>
      </c>
      <c r="D670" s="14" t="s">
        <v>1977</v>
      </c>
      <c r="E670" s="15" t="s">
        <v>6</v>
      </c>
      <c r="F670" s="16">
        <f>IFERROR(VLOOKUP($A670,'[1]Resultado Atuarial'!$A$6:$P$2143,14,FALSE),"")</f>
        <v>21622022.289999999</v>
      </c>
      <c r="G670" s="16">
        <f>IFERROR(VLOOKUP($A670,'[1]Resultado Atuarial'!$A$6:$P$2143,7,FALSE)+VLOOKUP($A670,'[1]Resultado Atuarial'!$A$6:$P$2143,11,FALSE),"")</f>
        <v>19414935.949999999</v>
      </c>
      <c r="H670" s="16">
        <f>IFERROR(VLOOKUP($A670,'[1]Resultado Atuarial'!$A$6:$P$2143,8,FALSE)+VLOOKUP($A670,'[1]Resultado Atuarial'!$A$6:$P$2143,12,FALSE),"")</f>
        <v>17660248.190000001</v>
      </c>
      <c r="I670" s="16">
        <f t="shared" si="30"/>
        <v>-15453161.850000001</v>
      </c>
      <c r="J670" s="17">
        <f t="shared" si="31"/>
        <v>1.1136798156678955</v>
      </c>
      <c r="K670" s="17">
        <f t="shared" si="32"/>
        <v>0.583193928541335</v>
      </c>
      <c r="L670" s="14" t="s">
        <v>2154</v>
      </c>
    </row>
    <row r="671" spans="1:12" ht="12.95" customHeight="1" x14ac:dyDescent="0.25">
      <c r="A671" s="13" t="s">
        <v>619</v>
      </c>
      <c r="B671" s="14" t="s">
        <v>2174</v>
      </c>
      <c r="C671" s="14">
        <v>7</v>
      </c>
      <c r="D671" s="14" t="s">
        <v>1974</v>
      </c>
      <c r="E671" s="15" t="s">
        <v>10</v>
      </c>
      <c r="F671" s="16">
        <f>IFERROR(VLOOKUP($A671,'[1]Resultado Atuarial'!$A$6:$P$2143,14,FALSE),"")</f>
        <v>710251.9</v>
      </c>
      <c r="G671" s="16">
        <f>IFERROR(VLOOKUP($A671,'[1]Resultado Atuarial'!$A$6:$P$2143,7,FALSE)+VLOOKUP($A671,'[1]Resultado Atuarial'!$A$6:$P$2143,11,FALSE),"")</f>
        <v>22473721.469999999</v>
      </c>
      <c r="H671" s="16">
        <f>IFERROR(VLOOKUP($A671,'[1]Resultado Atuarial'!$A$6:$P$2143,8,FALSE)+VLOOKUP($A671,'[1]Resultado Atuarial'!$A$6:$P$2143,12,FALSE),"")</f>
        <v>23803483.010000002</v>
      </c>
      <c r="I671" s="16">
        <f t="shared" si="30"/>
        <v>-45566952.579999998</v>
      </c>
      <c r="J671" s="17">
        <f t="shared" si="31"/>
        <v>3.1603662123699E-2</v>
      </c>
      <c r="K671" s="17">
        <f t="shared" si="32"/>
        <v>1.5347770203080339E-2</v>
      </c>
      <c r="L671" s="14" t="s">
        <v>2154</v>
      </c>
    </row>
    <row r="672" spans="1:12" ht="12.95" customHeight="1" x14ac:dyDescent="0.25">
      <c r="A672" s="13" t="s">
        <v>620</v>
      </c>
      <c r="B672" s="14" t="s">
        <v>2180</v>
      </c>
      <c r="C672" s="14">
        <v>4</v>
      </c>
      <c r="D672" s="14" t="s">
        <v>1977</v>
      </c>
      <c r="E672" s="15" t="s">
        <v>6</v>
      </c>
      <c r="F672" s="16">
        <f>IFERROR(VLOOKUP($A672,'[1]Resultado Atuarial'!$A$6:$P$2143,14,FALSE),"")</f>
        <v>182552683.30000001</v>
      </c>
      <c r="G672" s="16">
        <f>IFERROR(VLOOKUP($A672,'[1]Resultado Atuarial'!$A$6:$P$2143,7,FALSE)+VLOOKUP($A672,'[1]Resultado Atuarial'!$A$6:$P$2143,11,FALSE),"")</f>
        <v>43462632.789999999</v>
      </c>
      <c r="H672" s="16">
        <f>IFERROR(VLOOKUP($A672,'[1]Resultado Atuarial'!$A$6:$P$2143,8,FALSE)+VLOOKUP($A672,'[1]Resultado Atuarial'!$A$6:$P$2143,12,FALSE),"")</f>
        <v>133487803.95</v>
      </c>
      <c r="I672" s="16">
        <f t="shared" si="30"/>
        <v>5602246.5600000173</v>
      </c>
      <c r="J672" s="17">
        <f t="shared" si="31"/>
        <v>4.2002214679917467</v>
      </c>
      <c r="K672" s="17">
        <f t="shared" si="32"/>
        <v>1.0316599758848384</v>
      </c>
      <c r="L672" s="14" t="s">
        <v>2154</v>
      </c>
    </row>
    <row r="673" spans="1:12" ht="12.95" customHeight="1" x14ac:dyDescent="0.25">
      <c r="A673" s="13" t="s">
        <v>621</v>
      </c>
      <c r="B673" s="14" t="s">
        <v>2185</v>
      </c>
      <c r="C673" s="14">
        <v>7</v>
      </c>
      <c r="D673" s="14" t="s">
        <v>1977</v>
      </c>
      <c r="E673" s="15" t="s">
        <v>6</v>
      </c>
      <c r="F673" s="16">
        <f>IFERROR(VLOOKUP($A673,'[1]Resultado Atuarial'!$A$6:$P$2143,14,FALSE),"")</f>
        <v>3458983.09</v>
      </c>
      <c r="G673" s="16">
        <f>IFERROR(VLOOKUP($A673,'[1]Resultado Atuarial'!$A$6:$P$2143,7,FALSE)+VLOOKUP($A673,'[1]Resultado Atuarial'!$A$6:$P$2143,11,FALSE),"")</f>
        <v>594439.23</v>
      </c>
      <c r="H673" s="16">
        <f>IFERROR(VLOOKUP($A673,'[1]Resultado Atuarial'!$A$6:$P$2143,8,FALSE)+VLOOKUP($A673,'[1]Resultado Atuarial'!$A$6:$P$2143,12,FALSE),"")</f>
        <v>9571896.7599999998</v>
      </c>
      <c r="I673" s="16">
        <f t="shared" si="30"/>
        <v>-6707352.9000000004</v>
      </c>
      <c r="J673" s="17">
        <f t="shared" si="31"/>
        <v>5.8189011011268557</v>
      </c>
      <c r="K673" s="17">
        <f t="shared" si="32"/>
        <v>0.34023891138384454</v>
      </c>
      <c r="L673" s="14" t="s">
        <v>2154</v>
      </c>
    </row>
    <row r="674" spans="1:12" ht="12.95" customHeight="1" x14ac:dyDescent="0.25">
      <c r="A674" s="13" t="s">
        <v>622</v>
      </c>
      <c r="B674" s="14" t="s">
        <v>2193</v>
      </c>
      <c r="C674" s="14">
        <v>3</v>
      </c>
      <c r="D674" s="14" t="s">
        <v>1976</v>
      </c>
      <c r="E674" s="15" t="s">
        <v>10</v>
      </c>
      <c r="F674" s="16">
        <f>IFERROR(VLOOKUP($A674,'[1]Resultado Atuarial'!$A$6:$P$2143,14,FALSE),"")</f>
        <v>47686824.049999997</v>
      </c>
      <c r="G674" s="16">
        <f>IFERROR(VLOOKUP($A674,'[1]Resultado Atuarial'!$A$6:$P$2143,7,FALSE)+VLOOKUP($A674,'[1]Resultado Atuarial'!$A$6:$P$2143,11,FALSE),"")</f>
        <v>875251431.04999995</v>
      </c>
      <c r="H674" s="16">
        <f>IFERROR(VLOOKUP($A674,'[1]Resultado Atuarial'!$A$6:$P$2143,8,FALSE)+VLOOKUP($A674,'[1]Resultado Atuarial'!$A$6:$P$2143,12,FALSE),"")</f>
        <v>1035247424.3</v>
      </c>
      <c r="I674" s="16">
        <f t="shared" si="30"/>
        <v>-1862812031.3</v>
      </c>
      <c r="J674" s="17">
        <f t="shared" si="31"/>
        <v>5.448357164385581E-2</v>
      </c>
      <c r="K674" s="17">
        <f t="shared" si="32"/>
        <v>2.4960404407708404E-2</v>
      </c>
      <c r="L674" s="14" t="s">
        <v>2154</v>
      </c>
    </row>
    <row r="675" spans="1:12" ht="12.95" customHeight="1" x14ac:dyDescent="0.25">
      <c r="A675" s="13" t="s">
        <v>623</v>
      </c>
      <c r="B675" s="14" t="s">
        <v>2181</v>
      </c>
      <c r="C675" s="14">
        <v>6</v>
      </c>
      <c r="D675" s="14" t="s">
        <v>1976</v>
      </c>
      <c r="E675" s="15" t="s">
        <v>6</v>
      </c>
      <c r="F675" s="16">
        <f>IFERROR(VLOOKUP($A675,'[1]Resultado Atuarial'!$A$6:$P$2143,14,FALSE),"")</f>
        <v>11809573.789999999</v>
      </c>
      <c r="G675" s="16">
        <f>IFERROR(VLOOKUP($A675,'[1]Resultado Atuarial'!$A$6:$P$2143,7,FALSE)+VLOOKUP($A675,'[1]Resultado Atuarial'!$A$6:$P$2143,11,FALSE),"")</f>
        <v>35096046.869999997</v>
      </c>
      <c r="H675" s="16">
        <f>IFERROR(VLOOKUP($A675,'[1]Resultado Atuarial'!$A$6:$P$2143,8,FALSE)+VLOOKUP($A675,'[1]Resultado Atuarial'!$A$6:$P$2143,12,FALSE),"")</f>
        <v>68693099.030000001</v>
      </c>
      <c r="I675" s="16">
        <f t="shared" si="30"/>
        <v>-91979572.109999999</v>
      </c>
      <c r="J675" s="17">
        <f t="shared" si="31"/>
        <v>0.33649299118342557</v>
      </c>
      <c r="K675" s="17">
        <f t="shared" si="32"/>
        <v>0.11378428531802764</v>
      </c>
      <c r="L675" s="14" t="s">
        <v>2154</v>
      </c>
    </row>
    <row r="676" spans="1:12" ht="12.95" customHeight="1" x14ac:dyDescent="0.25">
      <c r="A676" s="13" t="s">
        <v>2036</v>
      </c>
      <c r="B676" s="14" t="s">
        <v>2187</v>
      </c>
      <c r="C676" s="14">
        <v>8</v>
      </c>
      <c r="D676" s="14" t="s">
        <v>110</v>
      </c>
      <c r="E676" s="15" t="s">
        <v>2154</v>
      </c>
      <c r="F676" s="16" t="str">
        <f>IFERROR(VLOOKUP($A676,'[1]Resultado Atuarial'!$A$6:$P$2143,14,FALSE),"")</f>
        <v/>
      </c>
      <c r="G676" s="16" t="str">
        <f>IFERROR(VLOOKUP($A676,'[1]Resultado Atuarial'!$A$6:$P$2143,7,FALSE)+VLOOKUP($A676,'[1]Resultado Atuarial'!$A$6:$P$2143,11,FALSE),"")</f>
        <v/>
      </c>
      <c r="H676" s="16" t="str">
        <f>IFERROR(VLOOKUP($A676,'[1]Resultado Atuarial'!$A$6:$P$2143,8,FALSE)+VLOOKUP($A676,'[1]Resultado Atuarial'!$A$6:$P$2143,12,FALSE),"")</f>
        <v/>
      </c>
      <c r="I676" s="16" t="str">
        <f t="shared" si="30"/>
        <v/>
      </c>
      <c r="J676" s="17" t="str">
        <f t="shared" si="31"/>
        <v/>
      </c>
      <c r="K676" s="17" t="str">
        <f t="shared" si="32"/>
        <v/>
      </c>
      <c r="L676" s="14" t="s">
        <v>2154</v>
      </c>
    </row>
    <row r="677" spans="1:12" ht="12.95" customHeight="1" x14ac:dyDescent="0.25">
      <c r="A677" s="13" t="s">
        <v>624</v>
      </c>
      <c r="B677" s="14" t="s">
        <v>2187</v>
      </c>
      <c r="C677" s="14">
        <v>7</v>
      </c>
      <c r="D677" s="14" t="s">
        <v>110</v>
      </c>
      <c r="E677" s="15" t="s">
        <v>6</v>
      </c>
      <c r="F677" s="16">
        <f>IFERROR(VLOOKUP($A677,'[1]Resultado Atuarial'!$A$6:$P$2143,14,FALSE),"")</f>
        <v>17217186.27</v>
      </c>
      <c r="G677" s="16">
        <f>IFERROR(VLOOKUP($A677,'[1]Resultado Atuarial'!$A$6:$P$2143,7,FALSE)+VLOOKUP($A677,'[1]Resultado Atuarial'!$A$6:$P$2143,11,FALSE),"")</f>
        <v>49867911.369999997</v>
      </c>
      <c r="H677" s="16">
        <f>IFERROR(VLOOKUP($A677,'[1]Resultado Atuarial'!$A$6:$P$2143,8,FALSE)+VLOOKUP($A677,'[1]Resultado Atuarial'!$A$6:$P$2143,12,FALSE),"")</f>
        <v>79304103.299999997</v>
      </c>
      <c r="I677" s="16">
        <f t="shared" si="30"/>
        <v>-111954828.39999999</v>
      </c>
      <c r="J677" s="17">
        <f t="shared" si="31"/>
        <v>0.3452558127461034</v>
      </c>
      <c r="K677" s="17">
        <f t="shared" si="32"/>
        <v>0.13328882663930972</v>
      </c>
      <c r="L677" s="14" t="s">
        <v>2154</v>
      </c>
    </row>
    <row r="678" spans="1:12" ht="12.95" customHeight="1" x14ac:dyDescent="0.25">
      <c r="A678" s="13" t="s">
        <v>625</v>
      </c>
      <c r="B678" s="14" t="s">
        <v>2185</v>
      </c>
      <c r="C678" s="14">
        <v>6</v>
      </c>
      <c r="D678" s="14" t="s">
        <v>1977</v>
      </c>
      <c r="E678" s="15" t="s">
        <v>6</v>
      </c>
      <c r="F678" s="16">
        <f>IFERROR(VLOOKUP($A678,'[1]Resultado Atuarial'!$A$6:$P$2143,14,FALSE),"")</f>
        <v>34705525.119999997</v>
      </c>
      <c r="G678" s="16">
        <f>IFERROR(VLOOKUP($A678,'[1]Resultado Atuarial'!$A$6:$P$2143,7,FALSE)+VLOOKUP($A678,'[1]Resultado Atuarial'!$A$6:$P$2143,11,FALSE),"")</f>
        <v>38738396.020000003</v>
      </c>
      <c r="H678" s="16">
        <f>IFERROR(VLOOKUP($A678,'[1]Resultado Atuarial'!$A$6:$P$2143,8,FALSE)+VLOOKUP($A678,'[1]Resultado Atuarial'!$A$6:$P$2143,12,FALSE),"")</f>
        <v>27114691.510000002</v>
      </c>
      <c r="I678" s="16">
        <f t="shared" si="30"/>
        <v>-31147562.410000008</v>
      </c>
      <c r="J678" s="17">
        <f t="shared" si="31"/>
        <v>0.89589473715127754</v>
      </c>
      <c r="K678" s="17">
        <f t="shared" si="32"/>
        <v>0.52701439555418816</v>
      </c>
      <c r="L678" s="14" t="s">
        <v>2154</v>
      </c>
    </row>
    <row r="679" spans="1:12" ht="12.95" customHeight="1" x14ac:dyDescent="0.25">
      <c r="A679" s="13" t="s">
        <v>626</v>
      </c>
      <c r="B679" s="14" t="s">
        <v>2179</v>
      </c>
      <c r="C679" s="14">
        <v>7</v>
      </c>
      <c r="D679" s="14" t="s">
        <v>1974</v>
      </c>
      <c r="E679" s="15" t="s">
        <v>6</v>
      </c>
      <c r="F679" s="16">
        <f>IFERROR(VLOOKUP($A679,'[1]Resultado Atuarial'!$A$6:$P$2143,14,FALSE),"")</f>
        <v>15370768.51</v>
      </c>
      <c r="G679" s="16">
        <f>IFERROR(VLOOKUP($A679,'[1]Resultado Atuarial'!$A$6:$P$2143,7,FALSE)+VLOOKUP($A679,'[1]Resultado Atuarial'!$A$6:$P$2143,11,FALSE),"")</f>
        <v>8802121.4600000009</v>
      </c>
      <c r="H679" s="16">
        <f>IFERROR(VLOOKUP($A679,'[1]Resultado Atuarial'!$A$6:$P$2143,8,FALSE)+VLOOKUP($A679,'[1]Resultado Atuarial'!$A$6:$P$2143,12,FALSE),"")</f>
        <v>26746245.34</v>
      </c>
      <c r="I679" s="16">
        <f t="shared" si="30"/>
        <v>-20177598.289999999</v>
      </c>
      <c r="J679" s="17">
        <f t="shared" si="31"/>
        <v>1.7462572608035789</v>
      </c>
      <c r="K679" s="17">
        <f t="shared" si="32"/>
        <v>0.43239028663336515</v>
      </c>
      <c r="L679" s="14" t="s">
        <v>2154</v>
      </c>
    </row>
    <row r="680" spans="1:12" ht="12.95" customHeight="1" x14ac:dyDescent="0.25">
      <c r="A680" s="13" t="s">
        <v>627</v>
      </c>
      <c r="B680" s="14" t="s">
        <v>2180</v>
      </c>
      <c r="C680" s="14">
        <v>7</v>
      </c>
      <c r="D680" s="14" t="s">
        <v>1977</v>
      </c>
      <c r="E680" s="15" t="s">
        <v>10</v>
      </c>
      <c r="F680" s="16">
        <f>IFERROR(VLOOKUP($A680,'[1]Resultado Atuarial'!$A$6:$P$2143,14,FALSE),"")</f>
        <v>22011955.190000001</v>
      </c>
      <c r="G680" s="16">
        <f>IFERROR(VLOOKUP($A680,'[1]Resultado Atuarial'!$A$6:$P$2143,7,FALSE)+VLOOKUP($A680,'[1]Resultado Atuarial'!$A$6:$P$2143,11,FALSE),"")</f>
        <v>15548738.800000001</v>
      </c>
      <c r="H680" s="16">
        <f>IFERROR(VLOOKUP($A680,'[1]Resultado Atuarial'!$A$6:$P$2143,8,FALSE)+VLOOKUP($A680,'[1]Resultado Atuarial'!$A$6:$P$2143,12,FALSE),"")</f>
        <v>10227380</v>
      </c>
      <c r="I680" s="16">
        <f t="shared" si="30"/>
        <v>-3764163.6099999994</v>
      </c>
      <c r="J680" s="17">
        <f t="shared" si="31"/>
        <v>1.4156746391546562</v>
      </c>
      <c r="K680" s="17">
        <f t="shared" si="32"/>
        <v>0.85396701345122605</v>
      </c>
      <c r="L680" s="14" t="s">
        <v>2154</v>
      </c>
    </row>
    <row r="681" spans="1:12" ht="12.95" customHeight="1" x14ac:dyDescent="0.25">
      <c r="A681" s="13" t="s">
        <v>628</v>
      </c>
      <c r="B681" s="14" t="s">
        <v>2186</v>
      </c>
      <c r="C681" s="14">
        <v>5</v>
      </c>
      <c r="D681" s="14" t="s">
        <v>110</v>
      </c>
      <c r="E681" s="15" t="s">
        <v>6</v>
      </c>
      <c r="F681" s="16">
        <f>IFERROR(VLOOKUP($A681,'[1]Resultado Atuarial'!$A$6:$P$2143,14,FALSE),"")</f>
        <v>125372161.73</v>
      </c>
      <c r="G681" s="16">
        <f>IFERROR(VLOOKUP($A681,'[1]Resultado Atuarial'!$A$6:$P$2143,7,FALSE)+VLOOKUP($A681,'[1]Resultado Atuarial'!$A$6:$P$2143,11,FALSE),"")</f>
        <v>162614742.27000001</v>
      </c>
      <c r="H681" s="16">
        <f>IFERROR(VLOOKUP($A681,'[1]Resultado Atuarial'!$A$6:$P$2143,8,FALSE)+VLOOKUP($A681,'[1]Resultado Atuarial'!$A$6:$P$2143,12,FALSE),"")</f>
        <v>155360985.12</v>
      </c>
      <c r="I681" s="16">
        <f t="shared" si="30"/>
        <v>-192603565.66000003</v>
      </c>
      <c r="J681" s="17">
        <f t="shared" si="31"/>
        <v>0.77097660384220457</v>
      </c>
      <c r="K681" s="17">
        <f t="shared" si="32"/>
        <v>0.39428217606128774</v>
      </c>
      <c r="L681" s="14" t="s">
        <v>2154</v>
      </c>
    </row>
    <row r="682" spans="1:12" ht="12.95" customHeight="1" x14ac:dyDescent="0.25">
      <c r="A682" s="13" t="s">
        <v>629</v>
      </c>
      <c r="B682" s="14" t="s">
        <v>2186</v>
      </c>
      <c r="C682" s="14">
        <v>7</v>
      </c>
      <c r="D682" s="14" t="s">
        <v>110</v>
      </c>
      <c r="E682" s="15" t="s">
        <v>6</v>
      </c>
      <c r="F682" s="16">
        <f>IFERROR(VLOOKUP($A682,'[1]Resultado Atuarial'!$A$6:$P$2143,14,FALSE),"")</f>
        <v>16690983.130000001</v>
      </c>
      <c r="G682" s="16">
        <f>IFERROR(VLOOKUP($A682,'[1]Resultado Atuarial'!$A$6:$P$2143,7,FALSE)+VLOOKUP($A682,'[1]Resultado Atuarial'!$A$6:$P$2143,11,FALSE),"")</f>
        <v>7685355.7000000002</v>
      </c>
      <c r="H682" s="16">
        <f>IFERROR(VLOOKUP($A682,'[1]Resultado Atuarial'!$A$6:$P$2143,8,FALSE)+VLOOKUP($A682,'[1]Resultado Atuarial'!$A$6:$P$2143,12,FALSE),"")</f>
        <v>17489211.170000002</v>
      </c>
      <c r="I682" s="16">
        <f t="shared" si="30"/>
        <v>-8483583.7400000021</v>
      </c>
      <c r="J682" s="17">
        <f t="shared" si="31"/>
        <v>2.171790582184765</v>
      </c>
      <c r="K682" s="17">
        <f t="shared" si="32"/>
        <v>0.66300974377002264</v>
      </c>
      <c r="L682" s="14" t="s">
        <v>2154</v>
      </c>
    </row>
    <row r="683" spans="1:12" ht="12.95" customHeight="1" x14ac:dyDescent="0.25">
      <c r="A683" s="13" t="s">
        <v>630</v>
      </c>
      <c r="B683" s="14" t="s">
        <v>2181</v>
      </c>
      <c r="C683" s="14">
        <v>8</v>
      </c>
      <c r="D683" s="14" t="s">
        <v>1976</v>
      </c>
      <c r="E683" s="15" t="s">
        <v>10</v>
      </c>
      <c r="F683" s="16">
        <f>IFERROR(VLOOKUP($A683,'[1]Resultado Atuarial'!$A$6:$P$2143,14,FALSE),"")</f>
        <v>33308.14</v>
      </c>
      <c r="G683" s="16">
        <f>IFERROR(VLOOKUP($A683,'[1]Resultado Atuarial'!$A$6:$P$2143,7,FALSE)+VLOOKUP($A683,'[1]Resultado Atuarial'!$A$6:$P$2143,11,FALSE),"")</f>
        <v>52232628.68</v>
      </c>
      <c r="H683" s="16">
        <f>IFERROR(VLOOKUP($A683,'[1]Resultado Atuarial'!$A$6:$P$2143,8,FALSE)+VLOOKUP($A683,'[1]Resultado Atuarial'!$A$6:$P$2143,12,FALSE),"")</f>
        <v>25771727.140000001</v>
      </c>
      <c r="I683" s="16">
        <f t="shared" si="30"/>
        <v>-77971047.680000007</v>
      </c>
      <c r="J683" s="17">
        <f t="shared" si="31"/>
        <v>6.3768837299114846E-4</v>
      </c>
      <c r="K683" s="17">
        <f t="shared" si="32"/>
        <v>4.2700359037462789E-4</v>
      </c>
      <c r="L683" s="14" t="s">
        <v>2154</v>
      </c>
    </row>
    <row r="684" spans="1:12" ht="12.95" customHeight="1" x14ac:dyDescent="0.25">
      <c r="A684" s="13" t="s">
        <v>631</v>
      </c>
      <c r="B684" s="14" t="s">
        <v>2176</v>
      </c>
      <c r="C684" s="14">
        <v>8</v>
      </c>
      <c r="D684" s="14" t="s">
        <v>1975</v>
      </c>
      <c r="E684" s="15" t="s">
        <v>6</v>
      </c>
      <c r="F684" s="16">
        <f>IFERROR(VLOOKUP($A684,'[1]Resultado Atuarial'!$A$6:$P$2143,14,FALSE),"")</f>
        <v>1039334.73</v>
      </c>
      <c r="G684" s="16">
        <f>IFERROR(VLOOKUP($A684,'[1]Resultado Atuarial'!$A$6:$P$2143,7,FALSE)+VLOOKUP($A684,'[1]Resultado Atuarial'!$A$6:$P$2143,11,FALSE),"")</f>
        <v>139246.65</v>
      </c>
      <c r="H684" s="16">
        <f>IFERROR(VLOOKUP($A684,'[1]Resultado Atuarial'!$A$6:$P$2143,8,FALSE)+VLOOKUP($A684,'[1]Resultado Atuarial'!$A$6:$P$2143,12,FALSE),"")</f>
        <v>14456022.380000001</v>
      </c>
      <c r="I684" s="16">
        <f t="shared" si="30"/>
        <v>-13555934.300000001</v>
      </c>
      <c r="J684" s="17">
        <f t="shared" si="31"/>
        <v>7.4639837295906224</v>
      </c>
      <c r="K684" s="17">
        <f t="shared" si="32"/>
        <v>7.1210385218914998E-2</v>
      </c>
      <c r="L684" s="14" t="s">
        <v>2154</v>
      </c>
    </row>
    <row r="685" spans="1:12" ht="12.95" customHeight="1" x14ac:dyDescent="0.25">
      <c r="A685" s="13" t="s">
        <v>2037</v>
      </c>
      <c r="B685" s="14" t="s">
        <v>2179</v>
      </c>
      <c r="C685" s="14">
        <v>8</v>
      </c>
      <c r="D685" s="14" t="s">
        <v>1974</v>
      </c>
      <c r="E685" s="15" t="s">
        <v>2154</v>
      </c>
      <c r="F685" s="16" t="str">
        <f>IFERROR(VLOOKUP($A685,'[1]Resultado Atuarial'!$A$6:$P$2143,14,FALSE),"")</f>
        <v/>
      </c>
      <c r="G685" s="16" t="str">
        <f>IFERROR(VLOOKUP($A685,'[1]Resultado Atuarial'!$A$6:$P$2143,7,FALSE)+VLOOKUP($A685,'[1]Resultado Atuarial'!$A$6:$P$2143,11,FALSE),"")</f>
        <v/>
      </c>
      <c r="H685" s="16" t="str">
        <f>IFERROR(VLOOKUP($A685,'[1]Resultado Atuarial'!$A$6:$P$2143,8,FALSE)+VLOOKUP($A685,'[1]Resultado Atuarial'!$A$6:$P$2143,12,FALSE),"")</f>
        <v/>
      </c>
      <c r="I685" s="16" t="str">
        <f t="shared" si="30"/>
        <v/>
      </c>
      <c r="J685" s="17" t="str">
        <f t="shared" si="31"/>
        <v/>
      </c>
      <c r="K685" s="17" t="str">
        <f t="shared" si="32"/>
        <v/>
      </c>
      <c r="L685" s="14" t="s">
        <v>2154</v>
      </c>
    </row>
    <row r="686" spans="1:12" ht="12.95" customHeight="1" x14ac:dyDescent="0.25">
      <c r="A686" s="13" t="s">
        <v>632</v>
      </c>
      <c r="B686" s="14" t="s">
        <v>2193</v>
      </c>
      <c r="C686" s="14">
        <v>6</v>
      </c>
      <c r="D686" s="14" t="s">
        <v>1976</v>
      </c>
      <c r="E686" s="15" t="s">
        <v>10</v>
      </c>
      <c r="F686" s="16">
        <f>IFERROR(VLOOKUP($A686,'[1]Resultado Atuarial'!$A$6:$P$2143,14,FALSE),"")</f>
        <v>32483223.120000001</v>
      </c>
      <c r="G686" s="16">
        <f>IFERROR(VLOOKUP($A686,'[1]Resultado Atuarial'!$A$6:$P$2143,7,FALSE)+VLOOKUP($A686,'[1]Resultado Atuarial'!$A$6:$P$2143,11,FALSE),"")</f>
        <v>21029314.73</v>
      </c>
      <c r="H686" s="16">
        <f>IFERROR(VLOOKUP($A686,'[1]Resultado Atuarial'!$A$6:$P$2143,8,FALSE)+VLOOKUP($A686,'[1]Resultado Atuarial'!$A$6:$P$2143,12,FALSE),"")</f>
        <v>22810119</v>
      </c>
      <c r="I686" s="16">
        <f t="shared" si="30"/>
        <v>-11356210.609999999</v>
      </c>
      <c r="J686" s="17">
        <f t="shared" si="31"/>
        <v>1.5446638911947084</v>
      </c>
      <c r="K686" s="17">
        <f t="shared" si="32"/>
        <v>0.74095900325854869</v>
      </c>
      <c r="L686" s="14" t="s">
        <v>2154</v>
      </c>
    </row>
    <row r="687" spans="1:12" ht="12.95" customHeight="1" x14ac:dyDescent="0.25">
      <c r="A687" s="13" t="s">
        <v>633</v>
      </c>
      <c r="B687" s="14" t="s">
        <v>2174</v>
      </c>
      <c r="C687" s="14">
        <v>7</v>
      </c>
      <c r="D687" s="14" t="s">
        <v>1974</v>
      </c>
      <c r="E687" s="15" t="s">
        <v>6</v>
      </c>
      <c r="F687" s="16">
        <f>IFERROR(VLOOKUP($A687,'[1]Resultado Atuarial'!$A$6:$P$2143,14,FALSE),"")</f>
        <v>6626111.25</v>
      </c>
      <c r="G687" s="16">
        <f>IFERROR(VLOOKUP($A687,'[1]Resultado Atuarial'!$A$6:$P$2143,7,FALSE)+VLOOKUP($A687,'[1]Resultado Atuarial'!$A$6:$P$2143,11,FALSE),"")</f>
        <v>20342822.75</v>
      </c>
      <c r="H687" s="16">
        <f>IFERROR(VLOOKUP($A687,'[1]Resultado Atuarial'!$A$6:$P$2143,8,FALSE)+VLOOKUP($A687,'[1]Resultado Atuarial'!$A$6:$P$2143,12,FALSE),"")</f>
        <v>31036589.600000001</v>
      </c>
      <c r="I687" s="16">
        <f t="shared" si="30"/>
        <v>-44753301.100000001</v>
      </c>
      <c r="J687" s="17">
        <f t="shared" si="31"/>
        <v>0.32572231157055132</v>
      </c>
      <c r="K687" s="17">
        <f t="shared" si="32"/>
        <v>0.12896432533837651</v>
      </c>
      <c r="L687" s="14" t="s">
        <v>2154</v>
      </c>
    </row>
    <row r="688" spans="1:12" ht="12.95" customHeight="1" x14ac:dyDescent="0.25">
      <c r="A688" s="13" t="s">
        <v>2038</v>
      </c>
      <c r="B688" s="14" t="s">
        <v>2194</v>
      </c>
      <c r="C688" s="14">
        <v>8</v>
      </c>
      <c r="D688" s="14" t="s">
        <v>1976</v>
      </c>
      <c r="E688" s="15" t="s">
        <v>2154</v>
      </c>
      <c r="F688" s="16" t="str">
        <f>IFERROR(VLOOKUP($A688,'[1]Resultado Atuarial'!$A$6:$P$2143,14,FALSE),"")</f>
        <v/>
      </c>
      <c r="G688" s="16" t="str">
        <f>IFERROR(VLOOKUP($A688,'[1]Resultado Atuarial'!$A$6:$P$2143,7,FALSE)+VLOOKUP($A688,'[1]Resultado Atuarial'!$A$6:$P$2143,11,FALSE),"")</f>
        <v/>
      </c>
      <c r="H688" s="16" t="str">
        <f>IFERROR(VLOOKUP($A688,'[1]Resultado Atuarial'!$A$6:$P$2143,8,FALSE)+VLOOKUP($A688,'[1]Resultado Atuarial'!$A$6:$P$2143,12,FALSE),"")</f>
        <v/>
      </c>
      <c r="I688" s="16" t="str">
        <f t="shared" si="30"/>
        <v/>
      </c>
      <c r="J688" s="17" t="str">
        <f t="shared" si="31"/>
        <v/>
      </c>
      <c r="K688" s="17" t="str">
        <f t="shared" si="32"/>
        <v/>
      </c>
      <c r="L688" s="14" t="s">
        <v>2154</v>
      </c>
    </row>
    <row r="689" spans="1:12" ht="12.95" customHeight="1" x14ac:dyDescent="0.25">
      <c r="A689" s="13" t="s">
        <v>634</v>
      </c>
      <c r="B689" s="14" t="s">
        <v>2180</v>
      </c>
      <c r="C689" s="14">
        <v>7</v>
      </c>
      <c r="D689" s="14" t="s">
        <v>1977</v>
      </c>
      <c r="E689" s="15" t="s">
        <v>6</v>
      </c>
      <c r="F689" s="16">
        <f>IFERROR(VLOOKUP($A689,'[1]Resultado Atuarial'!$A$6:$P$2143,14,FALSE),"")</f>
        <v>21521484.739999998</v>
      </c>
      <c r="G689" s="16">
        <f>IFERROR(VLOOKUP($A689,'[1]Resultado Atuarial'!$A$6:$P$2143,7,FALSE)+VLOOKUP($A689,'[1]Resultado Atuarial'!$A$6:$P$2143,11,FALSE),"")</f>
        <v>10312992.369999999</v>
      </c>
      <c r="H689" s="16">
        <f>IFERROR(VLOOKUP($A689,'[1]Resultado Atuarial'!$A$6:$P$2143,8,FALSE)+VLOOKUP($A689,'[1]Resultado Atuarial'!$A$6:$P$2143,12,FALSE),"")</f>
        <v>14134357.5</v>
      </c>
      <c r="I689" s="16">
        <f t="shared" si="30"/>
        <v>-2925865.1300000008</v>
      </c>
      <c r="J689" s="17">
        <f t="shared" si="31"/>
        <v>2.0868322178347545</v>
      </c>
      <c r="K689" s="17">
        <f t="shared" si="32"/>
        <v>0.88031974240322841</v>
      </c>
      <c r="L689" s="14" t="s">
        <v>2154</v>
      </c>
    </row>
    <row r="690" spans="1:12" ht="12.95" customHeight="1" x14ac:dyDescent="0.25">
      <c r="A690" s="13" t="s">
        <v>635</v>
      </c>
      <c r="B690" s="14" t="s">
        <v>2186</v>
      </c>
      <c r="C690" s="14">
        <v>7</v>
      </c>
      <c r="D690" s="14" t="s">
        <v>110</v>
      </c>
      <c r="E690" s="15" t="s">
        <v>6</v>
      </c>
      <c r="F690" s="16">
        <f>IFERROR(VLOOKUP($A690,'[1]Resultado Atuarial'!$A$6:$P$2143,14,FALSE),"")</f>
        <v>24722468.09</v>
      </c>
      <c r="G690" s="16">
        <f>IFERROR(VLOOKUP($A690,'[1]Resultado Atuarial'!$A$6:$P$2143,7,FALSE)+VLOOKUP($A690,'[1]Resultado Atuarial'!$A$6:$P$2143,11,FALSE),"")</f>
        <v>32392005.890000001</v>
      </c>
      <c r="H690" s="16">
        <f>IFERROR(VLOOKUP($A690,'[1]Resultado Atuarial'!$A$6:$P$2143,8,FALSE)+VLOOKUP($A690,'[1]Resultado Atuarial'!$A$6:$P$2143,12,FALSE),"")</f>
        <v>17050030.449999999</v>
      </c>
      <c r="I690" s="16">
        <f t="shared" si="30"/>
        <v>-24719568.25</v>
      </c>
      <c r="J690" s="17">
        <f t="shared" si="31"/>
        <v>0.76322745105551715</v>
      </c>
      <c r="K690" s="17">
        <f t="shared" si="32"/>
        <v>0.50002932565297331</v>
      </c>
      <c r="L690" s="14" t="s">
        <v>2154</v>
      </c>
    </row>
    <row r="691" spans="1:12" ht="12.95" customHeight="1" x14ac:dyDescent="0.25">
      <c r="A691" s="13" t="s">
        <v>636</v>
      </c>
      <c r="B691" s="14" t="s">
        <v>2181</v>
      </c>
      <c r="C691" s="14">
        <v>6</v>
      </c>
      <c r="D691" s="14" t="s">
        <v>1976</v>
      </c>
      <c r="E691" s="15" t="s">
        <v>10</v>
      </c>
      <c r="F691" s="16">
        <f>IFERROR(VLOOKUP($A691,'[1]Resultado Atuarial'!$A$6:$P$2143,14,FALSE),"")</f>
        <v>0</v>
      </c>
      <c r="G691" s="16">
        <f>IFERROR(VLOOKUP($A691,'[1]Resultado Atuarial'!$A$6:$P$2143,7,FALSE)+VLOOKUP($A691,'[1]Resultado Atuarial'!$A$6:$P$2143,11,FALSE),"")</f>
        <v>56347742.75</v>
      </c>
      <c r="H691" s="16">
        <f>IFERROR(VLOOKUP($A691,'[1]Resultado Atuarial'!$A$6:$P$2143,8,FALSE)+VLOOKUP($A691,'[1]Resultado Atuarial'!$A$6:$P$2143,12,FALSE),"")</f>
        <v>70947417.069999993</v>
      </c>
      <c r="I691" s="16">
        <f t="shared" si="30"/>
        <v>-127295159.81999999</v>
      </c>
      <c r="J691" s="17">
        <f t="shared" si="31"/>
        <v>0</v>
      </c>
      <c r="K691" s="17">
        <f t="shared" si="32"/>
        <v>0</v>
      </c>
      <c r="L691" s="14" t="s">
        <v>2154</v>
      </c>
    </row>
    <row r="692" spans="1:12" ht="12.95" customHeight="1" x14ac:dyDescent="0.25">
      <c r="A692" s="13" t="s">
        <v>637</v>
      </c>
      <c r="B692" s="14" t="s">
        <v>2185</v>
      </c>
      <c r="C692" s="14">
        <v>6</v>
      </c>
      <c r="D692" s="14" t="s">
        <v>1977</v>
      </c>
      <c r="E692" s="15" t="s">
        <v>6</v>
      </c>
      <c r="F692" s="16">
        <f>IFERROR(VLOOKUP($A692,'[1]Resultado Atuarial'!$A$6:$P$2143,14,FALSE),"")</f>
        <v>96316505.579999998</v>
      </c>
      <c r="G692" s="16">
        <f>IFERROR(VLOOKUP($A692,'[1]Resultado Atuarial'!$A$6:$P$2143,7,FALSE)+VLOOKUP($A692,'[1]Resultado Atuarial'!$A$6:$P$2143,11,FALSE),"")</f>
        <v>108039547.03</v>
      </c>
      <c r="H692" s="16">
        <f>IFERROR(VLOOKUP($A692,'[1]Resultado Atuarial'!$A$6:$P$2143,8,FALSE)+VLOOKUP($A692,'[1]Resultado Atuarial'!$A$6:$P$2143,12,FALSE),"")</f>
        <v>98859879.659999996</v>
      </c>
      <c r="I692" s="16">
        <f t="shared" si="30"/>
        <v>-110582921.11</v>
      </c>
      <c r="J692" s="17">
        <f t="shared" si="31"/>
        <v>0.89149305256949296</v>
      </c>
      <c r="K692" s="17">
        <f t="shared" si="32"/>
        <v>0.46552330821250765</v>
      </c>
      <c r="L692" s="14" t="s">
        <v>2154</v>
      </c>
    </row>
    <row r="693" spans="1:12" ht="12.95" customHeight="1" x14ac:dyDescent="0.25">
      <c r="A693" s="13" t="s">
        <v>638</v>
      </c>
      <c r="B693" s="14" t="s">
        <v>2181</v>
      </c>
      <c r="C693" s="14">
        <v>5</v>
      </c>
      <c r="D693" s="14" t="s">
        <v>1976</v>
      </c>
      <c r="E693" s="15" t="s">
        <v>10</v>
      </c>
      <c r="F693" s="16">
        <f>IFERROR(VLOOKUP($A693,'[1]Resultado Atuarial'!$A$6:$P$2143,14,FALSE),"")</f>
        <v>6331761.8300000001</v>
      </c>
      <c r="G693" s="16">
        <f>IFERROR(VLOOKUP($A693,'[1]Resultado Atuarial'!$A$6:$P$2143,7,FALSE)+VLOOKUP($A693,'[1]Resultado Atuarial'!$A$6:$P$2143,11,FALSE),"")</f>
        <v>110196901.79000001</v>
      </c>
      <c r="H693" s="16">
        <f>IFERROR(VLOOKUP($A693,'[1]Resultado Atuarial'!$A$6:$P$2143,8,FALSE)+VLOOKUP($A693,'[1]Resultado Atuarial'!$A$6:$P$2143,12,FALSE),"")</f>
        <v>326878377.87</v>
      </c>
      <c r="I693" s="16">
        <f t="shared" si="30"/>
        <v>-430743517.83000004</v>
      </c>
      <c r="J693" s="17">
        <f t="shared" si="31"/>
        <v>5.7458619318230104E-2</v>
      </c>
      <c r="K693" s="17">
        <f t="shared" si="32"/>
        <v>1.4486661965704088E-2</v>
      </c>
      <c r="L693" s="14" t="s">
        <v>2154</v>
      </c>
    </row>
    <row r="694" spans="1:12" ht="12.95" customHeight="1" x14ac:dyDescent="0.25">
      <c r="A694" s="13" t="s">
        <v>639</v>
      </c>
      <c r="B694" s="14" t="s">
        <v>2180</v>
      </c>
      <c r="C694" s="14">
        <v>7</v>
      </c>
      <c r="D694" s="14" t="s">
        <v>1977</v>
      </c>
      <c r="E694" s="15" t="s">
        <v>6</v>
      </c>
      <c r="F694" s="16">
        <f>IFERROR(VLOOKUP($A694,'[1]Resultado Atuarial'!$A$6:$P$2143,14,FALSE),"")</f>
        <v>12209250.880000001</v>
      </c>
      <c r="G694" s="16">
        <f>IFERROR(VLOOKUP($A694,'[1]Resultado Atuarial'!$A$6:$P$2143,7,FALSE)+VLOOKUP($A694,'[1]Resultado Atuarial'!$A$6:$P$2143,11,FALSE),"")</f>
        <v>25450368.239999998</v>
      </c>
      <c r="H694" s="16">
        <f>IFERROR(VLOOKUP($A694,'[1]Resultado Atuarial'!$A$6:$P$2143,8,FALSE)+VLOOKUP($A694,'[1]Resultado Atuarial'!$A$6:$P$2143,12,FALSE),"")</f>
        <v>24354775.98</v>
      </c>
      <c r="I694" s="16">
        <f t="shared" si="30"/>
        <v>-37595893.339999996</v>
      </c>
      <c r="J694" s="17">
        <f t="shared" si="31"/>
        <v>0.47972786738743084</v>
      </c>
      <c r="K694" s="17">
        <f t="shared" si="32"/>
        <v>0.24514035791301242</v>
      </c>
      <c r="L694" s="14" t="s">
        <v>2154</v>
      </c>
    </row>
    <row r="695" spans="1:12" ht="12.95" customHeight="1" x14ac:dyDescent="0.25">
      <c r="A695" s="13" t="s">
        <v>640</v>
      </c>
      <c r="B695" s="14" t="s">
        <v>2187</v>
      </c>
      <c r="C695" s="14">
        <v>7</v>
      </c>
      <c r="D695" s="14" t="s">
        <v>110</v>
      </c>
      <c r="E695" s="15" t="s">
        <v>10</v>
      </c>
      <c r="F695" s="16">
        <f>IFERROR(VLOOKUP($A695,'[1]Resultado Atuarial'!$A$6:$P$2143,14,FALSE),"")</f>
        <v>8905150.5999999996</v>
      </c>
      <c r="G695" s="16">
        <f>IFERROR(VLOOKUP($A695,'[1]Resultado Atuarial'!$A$6:$P$2143,7,FALSE)+VLOOKUP($A695,'[1]Resultado Atuarial'!$A$6:$P$2143,11,FALSE),"")</f>
        <v>21482846.600000001</v>
      </c>
      <c r="H695" s="16">
        <f>IFERROR(VLOOKUP($A695,'[1]Resultado Atuarial'!$A$6:$P$2143,8,FALSE)+VLOOKUP($A695,'[1]Resultado Atuarial'!$A$6:$P$2143,12,FALSE),"")</f>
        <v>23541880.530000001</v>
      </c>
      <c r="I695" s="16">
        <f t="shared" si="30"/>
        <v>-36119576.530000001</v>
      </c>
      <c r="J695" s="17">
        <f t="shared" si="31"/>
        <v>0.41452377172399485</v>
      </c>
      <c r="K695" s="17">
        <f t="shared" si="32"/>
        <v>0.19778355511823842</v>
      </c>
      <c r="L695" s="14" t="s">
        <v>2154</v>
      </c>
    </row>
    <row r="696" spans="1:12" ht="12.95" customHeight="1" x14ac:dyDescent="0.25">
      <c r="A696" s="13" t="s">
        <v>641</v>
      </c>
      <c r="B696" s="14" t="s">
        <v>2182</v>
      </c>
      <c r="C696" s="14">
        <v>5</v>
      </c>
      <c r="D696" s="14" t="s">
        <v>1976</v>
      </c>
      <c r="E696" s="15" t="s">
        <v>6</v>
      </c>
      <c r="F696" s="16">
        <f>IFERROR(VLOOKUP($A696,'[1]Resultado Atuarial'!$A$6:$P$2143,14,FALSE),"")</f>
        <v>57378542.490000002</v>
      </c>
      <c r="G696" s="16">
        <f>IFERROR(VLOOKUP($A696,'[1]Resultado Atuarial'!$A$6:$P$2143,7,FALSE)+VLOOKUP($A696,'[1]Resultado Atuarial'!$A$6:$P$2143,11,FALSE),"")</f>
        <v>25207186.75</v>
      </c>
      <c r="H696" s="16">
        <f>IFERROR(VLOOKUP($A696,'[1]Resultado Atuarial'!$A$6:$P$2143,8,FALSE)+VLOOKUP($A696,'[1]Resultado Atuarial'!$A$6:$P$2143,12,FALSE),"")</f>
        <v>142170104.31999999</v>
      </c>
      <c r="I696" s="16">
        <f t="shared" si="30"/>
        <v>-109998748.57999998</v>
      </c>
      <c r="J696" s="17">
        <f t="shared" si="31"/>
        <v>2.2762771212459878</v>
      </c>
      <c r="K696" s="17">
        <f t="shared" si="32"/>
        <v>0.3428096017278911</v>
      </c>
      <c r="L696" s="14" t="s">
        <v>2154</v>
      </c>
    </row>
    <row r="697" spans="1:12" ht="12.95" customHeight="1" x14ac:dyDescent="0.25">
      <c r="A697" s="13" t="s">
        <v>642</v>
      </c>
      <c r="B697" s="14" t="s">
        <v>2185</v>
      </c>
      <c r="C697" s="14">
        <v>7</v>
      </c>
      <c r="D697" s="14" t="s">
        <v>1977</v>
      </c>
      <c r="E697" s="15" t="s">
        <v>6</v>
      </c>
      <c r="F697" s="16">
        <f>IFERROR(VLOOKUP($A697,'[1]Resultado Atuarial'!$A$6:$P$2143,14,FALSE),"")</f>
        <v>15662732.24</v>
      </c>
      <c r="G697" s="16">
        <f>IFERROR(VLOOKUP($A697,'[1]Resultado Atuarial'!$A$6:$P$2143,7,FALSE)+VLOOKUP($A697,'[1]Resultado Atuarial'!$A$6:$P$2143,11,FALSE),"")</f>
        <v>2988506</v>
      </c>
      <c r="H697" s="16">
        <f>IFERROR(VLOOKUP($A697,'[1]Resultado Atuarial'!$A$6:$P$2143,8,FALSE)+VLOOKUP($A697,'[1]Resultado Atuarial'!$A$6:$P$2143,12,FALSE),"")</f>
        <v>12310461</v>
      </c>
      <c r="I697" s="16">
        <f t="shared" si="30"/>
        <v>363765.24000000022</v>
      </c>
      <c r="J697" s="17">
        <f t="shared" si="31"/>
        <v>5.2409907291469384</v>
      </c>
      <c r="K697" s="17">
        <f t="shared" si="32"/>
        <v>1.0237771112258756</v>
      </c>
      <c r="L697" s="14" t="s">
        <v>2154</v>
      </c>
    </row>
    <row r="698" spans="1:12" ht="12.95" customHeight="1" x14ac:dyDescent="0.25">
      <c r="A698" s="13" t="s">
        <v>643</v>
      </c>
      <c r="B698" s="14" t="s">
        <v>2188</v>
      </c>
      <c r="C698" s="14">
        <v>2</v>
      </c>
      <c r="D698" s="14" t="s">
        <v>1977</v>
      </c>
      <c r="E698" s="15" t="s">
        <v>10</v>
      </c>
      <c r="F698" s="16">
        <f>IFERROR(VLOOKUP($A698,'[1]Resultado Atuarial'!$A$6:$P$2143,14,FALSE),"")</f>
        <v>432817711.32999998</v>
      </c>
      <c r="G698" s="16">
        <f>IFERROR(VLOOKUP($A698,'[1]Resultado Atuarial'!$A$6:$P$2143,7,FALSE)+VLOOKUP($A698,'[1]Resultado Atuarial'!$A$6:$P$2143,11,FALSE),"")</f>
        <v>2121970551.8299999</v>
      </c>
      <c r="H698" s="16">
        <f>IFERROR(VLOOKUP($A698,'[1]Resultado Atuarial'!$A$6:$P$2143,8,FALSE)+VLOOKUP($A698,'[1]Resultado Atuarial'!$A$6:$P$2143,12,FALSE),"")</f>
        <v>1971963526.2</v>
      </c>
      <c r="I698" s="16">
        <f t="shared" si="30"/>
        <v>-3661116366.6999998</v>
      </c>
      <c r="J698" s="17">
        <f t="shared" si="31"/>
        <v>0.20396970681649443</v>
      </c>
      <c r="K698" s="17">
        <f t="shared" si="32"/>
        <v>0.10572170999350136</v>
      </c>
      <c r="L698" s="14" t="s">
        <v>2154</v>
      </c>
    </row>
    <row r="699" spans="1:12" ht="12.95" customHeight="1" x14ac:dyDescent="0.25">
      <c r="A699" s="13" t="s">
        <v>644</v>
      </c>
      <c r="B699" s="14" t="s">
        <v>2180</v>
      </c>
      <c r="C699" s="14">
        <v>7</v>
      </c>
      <c r="D699" s="14" t="s">
        <v>1977</v>
      </c>
      <c r="E699" s="15" t="s">
        <v>10</v>
      </c>
      <c r="F699" s="16">
        <f>IFERROR(VLOOKUP($A699,'[1]Resultado Atuarial'!$A$6:$P$2143,14,FALSE),"")</f>
        <v>11144375.51</v>
      </c>
      <c r="G699" s="16">
        <f>IFERROR(VLOOKUP($A699,'[1]Resultado Atuarial'!$A$6:$P$2143,7,FALSE)+VLOOKUP($A699,'[1]Resultado Atuarial'!$A$6:$P$2143,11,FALSE),"")</f>
        <v>20382110.710000001</v>
      </c>
      <c r="H699" s="16">
        <f>IFERROR(VLOOKUP($A699,'[1]Resultado Atuarial'!$A$6:$P$2143,8,FALSE)+VLOOKUP($A699,'[1]Resultado Atuarial'!$A$6:$P$2143,12,FALSE),"")</f>
        <v>19952999.050000001</v>
      </c>
      <c r="I699" s="16">
        <f t="shared" si="30"/>
        <v>-29190734.25</v>
      </c>
      <c r="J699" s="17">
        <f t="shared" si="31"/>
        <v>0.54677239607634331</v>
      </c>
      <c r="K699" s="17">
        <f t="shared" si="32"/>
        <v>0.27629466180483248</v>
      </c>
      <c r="L699" s="14" t="s">
        <v>2154</v>
      </c>
    </row>
    <row r="700" spans="1:12" ht="12.95" customHeight="1" x14ac:dyDescent="0.25">
      <c r="A700" s="13" t="s">
        <v>2039</v>
      </c>
      <c r="B700" s="14" t="s">
        <v>2195</v>
      </c>
      <c r="C700" s="14">
        <v>8</v>
      </c>
      <c r="D700" s="14" t="s">
        <v>1975</v>
      </c>
      <c r="E700" s="15" t="s">
        <v>2154</v>
      </c>
      <c r="F700" s="16" t="str">
        <f>IFERROR(VLOOKUP($A700,'[1]Resultado Atuarial'!$A$6:$P$2143,14,FALSE),"")</f>
        <v/>
      </c>
      <c r="G700" s="16" t="str">
        <f>IFERROR(VLOOKUP($A700,'[1]Resultado Atuarial'!$A$6:$P$2143,7,FALSE)+VLOOKUP($A700,'[1]Resultado Atuarial'!$A$6:$P$2143,11,FALSE),"")</f>
        <v/>
      </c>
      <c r="H700" s="16" t="str">
        <f>IFERROR(VLOOKUP($A700,'[1]Resultado Atuarial'!$A$6:$P$2143,8,FALSE)+VLOOKUP($A700,'[1]Resultado Atuarial'!$A$6:$P$2143,12,FALSE),"")</f>
        <v/>
      </c>
      <c r="I700" s="16" t="str">
        <f t="shared" si="30"/>
        <v/>
      </c>
      <c r="J700" s="17" t="str">
        <f t="shared" si="31"/>
        <v/>
      </c>
      <c r="K700" s="17" t="str">
        <f t="shared" si="32"/>
        <v/>
      </c>
      <c r="L700" s="14" t="s">
        <v>2154</v>
      </c>
    </row>
    <row r="701" spans="1:12" ht="12.95" customHeight="1" x14ac:dyDescent="0.25">
      <c r="A701" s="13" t="s">
        <v>645</v>
      </c>
      <c r="B701" s="14" t="s">
        <v>2187</v>
      </c>
      <c r="C701" s="14">
        <v>5</v>
      </c>
      <c r="D701" s="14" t="s">
        <v>110</v>
      </c>
      <c r="E701" s="15" t="s">
        <v>10</v>
      </c>
      <c r="F701" s="16">
        <f>IFERROR(VLOOKUP($A701,'[1]Resultado Atuarial'!$A$6:$P$2143,14,FALSE),"")</f>
        <v>96708734.400000006</v>
      </c>
      <c r="G701" s="16">
        <f>IFERROR(VLOOKUP($A701,'[1]Resultado Atuarial'!$A$6:$P$2143,7,FALSE)+VLOOKUP($A701,'[1]Resultado Atuarial'!$A$6:$P$2143,11,FALSE),"")</f>
        <v>137663928.19999999</v>
      </c>
      <c r="H701" s="16">
        <f>IFERROR(VLOOKUP($A701,'[1]Resultado Atuarial'!$A$6:$P$2143,8,FALSE)+VLOOKUP($A701,'[1]Resultado Atuarial'!$A$6:$P$2143,12,FALSE),"")</f>
        <v>129107191.38000001</v>
      </c>
      <c r="I701" s="16">
        <f t="shared" si="30"/>
        <v>-170062385.18000001</v>
      </c>
      <c r="J701" s="17">
        <f t="shared" si="31"/>
        <v>0.70249872762238974</v>
      </c>
      <c r="K701" s="17">
        <f t="shared" si="32"/>
        <v>0.36251575714888712</v>
      </c>
      <c r="L701" s="14" t="s">
        <v>2154</v>
      </c>
    </row>
    <row r="702" spans="1:12" ht="12.95" customHeight="1" x14ac:dyDescent="0.25">
      <c r="A702" s="13" t="s">
        <v>646</v>
      </c>
      <c r="B702" s="14" t="s">
        <v>2185</v>
      </c>
      <c r="C702" s="14">
        <v>7</v>
      </c>
      <c r="D702" s="14" t="s">
        <v>1977</v>
      </c>
      <c r="E702" s="15" t="s">
        <v>6</v>
      </c>
      <c r="F702" s="16">
        <f>IFERROR(VLOOKUP($A702,'[1]Resultado Atuarial'!$A$6:$P$2143,14,FALSE),"")</f>
        <v>19439921.16</v>
      </c>
      <c r="G702" s="16">
        <f>IFERROR(VLOOKUP($A702,'[1]Resultado Atuarial'!$A$6:$P$2143,7,FALSE)+VLOOKUP($A702,'[1]Resultado Atuarial'!$A$6:$P$2143,11,FALSE),"")</f>
        <v>26463539.82</v>
      </c>
      <c r="H702" s="16">
        <f>IFERROR(VLOOKUP($A702,'[1]Resultado Atuarial'!$A$6:$P$2143,8,FALSE)+VLOOKUP($A702,'[1]Resultado Atuarial'!$A$6:$P$2143,12,FALSE),"")</f>
        <v>26542673.199999999</v>
      </c>
      <c r="I702" s="16">
        <f t="shared" si="30"/>
        <v>-33566291.859999999</v>
      </c>
      <c r="J702" s="17">
        <f t="shared" si="31"/>
        <v>0.73459262412461346</v>
      </c>
      <c r="K702" s="17">
        <f t="shared" si="32"/>
        <v>0.36674797259455305</v>
      </c>
      <c r="L702" s="14" t="s">
        <v>2154</v>
      </c>
    </row>
    <row r="703" spans="1:12" ht="12.95" customHeight="1" x14ac:dyDescent="0.25">
      <c r="A703" s="13" t="s">
        <v>647</v>
      </c>
      <c r="B703" s="14" t="s">
        <v>2174</v>
      </c>
      <c r="C703" s="14">
        <v>4</v>
      </c>
      <c r="D703" s="14" t="s">
        <v>1974</v>
      </c>
      <c r="E703" s="15" t="s">
        <v>30</v>
      </c>
      <c r="F703" s="16">
        <f>IFERROR(VLOOKUP($A703,'[1]Resultado Atuarial'!$A$6:$P$2143,14,FALSE),"")</f>
        <v>26213928.539999999</v>
      </c>
      <c r="G703" s="16">
        <f>IFERROR(VLOOKUP($A703,'[1]Resultado Atuarial'!$A$6:$P$2143,7,FALSE)+VLOOKUP($A703,'[1]Resultado Atuarial'!$A$6:$P$2143,11,FALSE),"")</f>
        <v>148025381.33000001</v>
      </c>
      <c r="H703" s="16">
        <f>IFERROR(VLOOKUP($A703,'[1]Resultado Atuarial'!$A$6:$P$2143,8,FALSE)+VLOOKUP($A703,'[1]Resultado Atuarial'!$A$6:$P$2143,12,FALSE),"")</f>
        <v>282812053.29000002</v>
      </c>
      <c r="I703" s="16">
        <f t="shared" si="30"/>
        <v>-404623506.08000004</v>
      </c>
      <c r="J703" s="17">
        <f t="shared" si="31"/>
        <v>0.1770907685186775</v>
      </c>
      <c r="K703" s="17">
        <f t="shared" si="32"/>
        <v>6.0844129208783279E-2</v>
      </c>
      <c r="L703" s="14" t="s">
        <v>2154</v>
      </c>
    </row>
    <row r="704" spans="1:12" ht="12.95" customHeight="1" x14ac:dyDescent="0.25">
      <c r="A704" s="13" t="s">
        <v>2040</v>
      </c>
      <c r="B704" s="14" t="s">
        <v>2177</v>
      </c>
      <c r="C704" s="14">
        <v>8</v>
      </c>
      <c r="D704" s="14" t="s">
        <v>1976</v>
      </c>
      <c r="E704" s="15" t="s">
        <v>2154</v>
      </c>
      <c r="F704" s="16" t="str">
        <f>IFERROR(VLOOKUP($A704,'[1]Resultado Atuarial'!$A$6:$P$2143,14,FALSE),"")</f>
        <v/>
      </c>
      <c r="G704" s="16" t="str">
        <f>IFERROR(VLOOKUP($A704,'[1]Resultado Atuarial'!$A$6:$P$2143,7,FALSE)+VLOOKUP($A704,'[1]Resultado Atuarial'!$A$6:$P$2143,11,FALSE),"")</f>
        <v/>
      </c>
      <c r="H704" s="16" t="str">
        <f>IFERROR(VLOOKUP($A704,'[1]Resultado Atuarial'!$A$6:$P$2143,8,FALSE)+VLOOKUP($A704,'[1]Resultado Atuarial'!$A$6:$P$2143,12,FALSE),"")</f>
        <v/>
      </c>
      <c r="I704" s="16" t="str">
        <f t="shared" si="30"/>
        <v/>
      </c>
      <c r="J704" s="17" t="str">
        <f t="shared" si="31"/>
        <v/>
      </c>
      <c r="K704" s="17" t="str">
        <f t="shared" si="32"/>
        <v/>
      </c>
      <c r="L704" s="14" t="s">
        <v>2154</v>
      </c>
    </row>
    <row r="705" spans="1:12" ht="12.95" customHeight="1" x14ac:dyDescent="0.25">
      <c r="A705" s="13" t="s">
        <v>648</v>
      </c>
      <c r="B705" s="14" t="s">
        <v>2174</v>
      </c>
      <c r="C705" s="14">
        <v>7</v>
      </c>
      <c r="D705" s="14" t="s">
        <v>1974</v>
      </c>
      <c r="E705" s="15" t="s">
        <v>6</v>
      </c>
      <c r="F705" s="16">
        <f>IFERROR(VLOOKUP($A705,'[1]Resultado Atuarial'!$A$6:$P$2143,14,FALSE),"")</f>
        <v>228067.38</v>
      </c>
      <c r="G705" s="16">
        <f>IFERROR(VLOOKUP($A705,'[1]Resultado Atuarial'!$A$6:$P$2143,7,FALSE)+VLOOKUP($A705,'[1]Resultado Atuarial'!$A$6:$P$2143,11,FALSE),"")</f>
        <v>9537170.0199999996</v>
      </c>
      <c r="H705" s="16">
        <f>IFERROR(VLOOKUP($A705,'[1]Resultado Atuarial'!$A$6:$P$2143,8,FALSE)+VLOOKUP($A705,'[1]Resultado Atuarial'!$A$6:$P$2143,12,FALSE),"")</f>
        <v>13624719.939999999</v>
      </c>
      <c r="I705" s="16">
        <f t="shared" si="30"/>
        <v>-22933822.579999998</v>
      </c>
      <c r="J705" s="17">
        <f t="shared" si="31"/>
        <v>2.3913527757367169E-2</v>
      </c>
      <c r="K705" s="17">
        <f t="shared" si="32"/>
        <v>9.8466653798056462E-3</v>
      </c>
      <c r="L705" s="14" t="s">
        <v>2154</v>
      </c>
    </row>
    <row r="706" spans="1:12" ht="12.95" customHeight="1" x14ac:dyDescent="0.25">
      <c r="A706" s="13" t="s">
        <v>649</v>
      </c>
      <c r="B706" s="14" t="s">
        <v>2176</v>
      </c>
      <c r="C706" s="14">
        <v>6</v>
      </c>
      <c r="D706" s="14" t="s">
        <v>1975</v>
      </c>
      <c r="E706" s="15" t="s">
        <v>30</v>
      </c>
      <c r="F706" s="16">
        <f>IFERROR(VLOOKUP($A706,'[1]Resultado Atuarial'!$A$6:$P$2143,14,FALSE),"")</f>
        <v>11683886.9</v>
      </c>
      <c r="G706" s="16">
        <f>IFERROR(VLOOKUP($A706,'[1]Resultado Atuarial'!$A$6:$P$2143,7,FALSE)+VLOOKUP($A706,'[1]Resultado Atuarial'!$A$6:$P$2143,11,FALSE),"")</f>
        <v>31733055.309999999</v>
      </c>
      <c r="H706" s="16">
        <f>IFERROR(VLOOKUP($A706,'[1]Resultado Atuarial'!$A$6:$P$2143,8,FALSE)+VLOOKUP($A706,'[1]Resultado Atuarial'!$A$6:$P$2143,12,FALSE),"")</f>
        <v>46902429.740000002</v>
      </c>
      <c r="I706" s="16">
        <f t="shared" si="30"/>
        <v>-66951598.149999999</v>
      </c>
      <c r="J706" s="17">
        <f t="shared" si="31"/>
        <v>0.36819293906181394</v>
      </c>
      <c r="K706" s="17">
        <f t="shared" si="32"/>
        <v>0.14858288077667298</v>
      </c>
      <c r="L706" s="14" t="s">
        <v>2154</v>
      </c>
    </row>
    <row r="707" spans="1:12" ht="12.95" customHeight="1" x14ac:dyDescent="0.25">
      <c r="A707" s="13" t="s">
        <v>650</v>
      </c>
      <c r="B707" s="14" t="s">
        <v>2188</v>
      </c>
      <c r="C707" s="14">
        <v>6</v>
      </c>
      <c r="D707" s="14" t="s">
        <v>1977</v>
      </c>
      <c r="E707" s="15" t="s">
        <v>6</v>
      </c>
      <c r="F707" s="16">
        <f>IFERROR(VLOOKUP($A707,'[1]Resultado Atuarial'!$A$6:$P$2143,14,FALSE),"")</f>
        <v>50981611.829999998</v>
      </c>
      <c r="G707" s="16">
        <f>IFERROR(VLOOKUP($A707,'[1]Resultado Atuarial'!$A$6:$P$2143,7,FALSE)+VLOOKUP($A707,'[1]Resultado Atuarial'!$A$6:$P$2143,11,FALSE),"")</f>
        <v>11535591.83</v>
      </c>
      <c r="H707" s="16">
        <f>IFERROR(VLOOKUP($A707,'[1]Resultado Atuarial'!$A$6:$P$2143,8,FALSE)+VLOOKUP($A707,'[1]Resultado Atuarial'!$A$6:$P$2143,12,FALSE),"")</f>
        <v>42069097.270000003</v>
      </c>
      <c r="I707" s="16">
        <f t="shared" si="30"/>
        <v>-2623077.2700000033</v>
      </c>
      <c r="J707" s="17">
        <f t="shared" si="31"/>
        <v>4.4195055252748139</v>
      </c>
      <c r="K707" s="17">
        <f t="shared" si="32"/>
        <v>0.95106627211088512</v>
      </c>
      <c r="L707" s="14" t="s">
        <v>2154</v>
      </c>
    </row>
    <row r="708" spans="1:12" ht="12.95" customHeight="1" x14ac:dyDescent="0.25">
      <c r="A708" s="13" t="s">
        <v>651</v>
      </c>
      <c r="B708" s="14" t="s">
        <v>2178</v>
      </c>
      <c r="C708" s="14">
        <v>2</v>
      </c>
      <c r="D708" s="14" t="s">
        <v>1976</v>
      </c>
      <c r="E708" s="15" t="s">
        <v>10</v>
      </c>
      <c r="F708" s="16">
        <f>IFERROR(VLOOKUP($A708,'[1]Resultado Atuarial'!$A$6:$P$2143,14,FALSE),"")</f>
        <v>640090749.01999998</v>
      </c>
      <c r="G708" s="16">
        <f>IFERROR(VLOOKUP($A708,'[1]Resultado Atuarial'!$A$6:$P$2143,7,FALSE)+VLOOKUP($A708,'[1]Resultado Atuarial'!$A$6:$P$2143,11,FALSE),"")</f>
        <v>6827445723.8199997</v>
      </c>
      <c r="H708" s="16">
        <f>IFERROR(VLOOKUP($A708,'[1]Resultado Atuarial'!$A$6:$P$2143,8,FALSE)+VLOOKUP($A708,'[1]Resultado Atuarial'!$A$6:$P$2143,12,FALSE),"")</f>
        <v>5272774400.3400002</v>
      </c>
      <c r="I708" s="16">
        <f t="shared" si="30"/>
        <v>-11460129375.139999</v>
      </c>
      <c r="J708" s="17">
        <f t="shared" si="31"/>
        <v>9.3752594295523031E-2</v>
      </c>
      <c r="K708" s="17">
        <f t="shared" si="32"/>
        <v>5.2899099557863226E-2</v>
      </c>
      <c r="L708" s="14" t="s">
        <v>2154</v>
      </c>
    </row>
    <row r="709" spans="1:12" ht="12.95" customHeight="1" x14ac:dyDescent="0.25">
      <c r="A709" s="13" t="s">
        <v>652</v>
      </c>
      <c r="B709" s="14" t="s">
        <v>2187</v>
      </c>
      <c r="C709" s="14">
        <v>7</v>
      </c>
      <c r="D709" s="14" t="s">
        <v>110</v>
      </c>
      <c r="E709" s="15" t="s">
        <v>6</v>
      </c>
      <c r="F709" s="16">
        <f>IFERROR(VLOOKUP($A709,'[1]Resultado Atuarial'!$A$6:$P$2143,14,FALSE),"")</f>
        <v>24240425.949999999</v>
      </c>
      <c r="G709" s="16">
        <f>IFERROR(VLOOKUP($A709,'[1]Resultado Atuarial'!$A$6:$P$2143,7,FALSE)+VLOOKUP($A709,'[1]Resultado Atuarial'!$A$6:$P$2143,11,FALSE),"")</f>
        <v>12259421.02</v>
      </c>
      <c r="H709" s="16">
        <f>IFERROR(VLOOKUP($A709,'[1]Resultado Atuarial'!$A$6:$P$2143,8,FALSE)+VLOOKUP($A709,'[1]Resultado Atuarial'!$A$6:$P$2143,12,FALSE),"")</f>
        <v>26389779.190000001</v>
      </c>
      <c r="I709" s="16">
        <f t="shared" si="30"/>
        <v>-14408774.260000002</v>
      </c>
      <c r="J709" s="17">
        <f t="shared" si="31"/>
        <v>1.9772896216268459</v>
      </c>
      <c r="K709" s="17">
        <f t="shared" si="32"/>
        <v>0.62719088152639413</v>
      </c>
      <c r="L709" s="14" t="s">
        <v>2154</v>
      </c>
    </row>
    <row r="710" spans="1:12" ht="12.95" customHeight="1" x14ac:dyDescent="0.25">
      <c r="A710" s="13" t="s">
        <v>653</v>
      </c>
      <c r="B710" s="14" t="s">
        <v>2185</v>
      </c>
      <c r="C710" s="14">
        <v>7</v>
      </c>
      <c r="D710" s="14" t="s">
        <v>1977</v>
      </c>
      <c r="E710" s="15" t="s">
        <v>10</v>
      </c>
      <c r="F710" s="16">
        <f>IFERROR(VLOOKUP($A710,'[1]Resultado Atuarial'!$A$6:$P$2143,14,FALSE),"")</f>
        <v>30984607.34</v>
      </c>
      <c r="G710" s="16">
        <f>IFERROR(VLOOKUP($A710,'[1]Resultado Atuarial'!$A$6:$P$2143,7,FALSE)+VLOOKUP($A710,'[1]Resultado Atuarial'!$A$6:$P$2143,11,FALSE),"")</f>
        <v>15900512</v>
      </c>
      <c r="H710" s="16">
        <f>IFERROR(VLOOKUP($A710,'[1]Resultado Atuarial'!$A$6:$P$2143,8,FALSE)+VLOOKUP($A710,'[1]Resultado Atuarial'!$A$6:$P$2143,12,FALSE),"")</f>
        <v>34229040</v>
      </c>
      <c r="I710" s="16">
        <f t="shared" ref="I710:I773" si="33">IFERROR(F710-G710-H710,"")</f>
        <v>-19144944.66</v>
      </c>
      <c r="J710" s="17">
        <f t="shared" ref="J710:J773" si="34">IFERROR(F710/G710,"")</f>
        <v>1.9486546936350226</v>
      </c>
      <c r="K710" s="17">
        <f t="shared" ref="K710:K773" si="35">IFERROR(F710/(G710+H710),"")</f>
        <v>0.61809064920428569</v>
      </c>
      <c r="L710" s="14" t="s">
        <v>2154</v>
      </c>
    </row>
    <row r="711" spans="1:12" ht="12.95" customHeight="1" x14ac:dyDescent="0.25">
      <c r="A711" s="13" t="s">
        <v>654</v>
      </c>
      <c r="B711" s="14" t="s">
        <v>2178</v>
      </c>
      <c r="C711" s="14">
        <v>6</v>
      </c>
      <c r="D711" s="14" t="s">
        <v>1976</v>
      </c>
      <c r="E711" s="15" t="s">
        <v>10</v>
      </c>
      <c r="F711" s="16">
        <f>IFERROR(VLOOKUP($A711,'[1]Resultado Atuarial'!$A$6:$P$2143,14,FALSE),"")</f>
        <v>19555083</v>
      </c>
      <c r="G711" s="16">
        <f>IFERROR(VLOOKUP($A711,'[1]Resultado Atuarial'!$A$6:$P$2143,7,FALSE)+VLOOKUP($A711,'[1]Resultado Atuarial'!$A$6:$P$2143,11,FALSE),"")</f>
        <v>10011026.529999999</v>
      </c>
      <c r="H711" s="16">
        <f>IFERROR(VLOOKUP($A711,'[1]Resultado Atuarial'!$A$6:$P$2143,8,FALSE)+VLOOKUP($A711,'[1]Resultado Atuarial'!$A$6:$P$2143,12,FALSE),"")</f>
        <v>39254832.729999997</v>
      </c>
      <c r="I711" s="16">
        <f t="shared" si="33"/>
        <v>-29710776.259999998</v>
      </c>
      <c r="J711" s="17">
        <f t="shared" si="34"/>
        <v>1.953354427880035</v>
      </c>
      <c r="K711" s="17">
        <f t="shared" si="35"/>
        <v>0.39692970535230648</v>
      </c>
      <c r="L711" s="14" t="s">
        <v>2154</v>
      </c>
    </row>
    <row r="712" spans="1:12" ht="12.95" customHeight="1" x14ac:dyDescent="0.25">
      <c r="A712" s="13" t="s">
        <v>655</v>
      </c>
      <c r="B712" s="14" t="s">
        <v>2180</v>
      </c>
      <c r="C712" s="14">
        <v>3</v>
      </c>
      <c r="D712" s="14" t="s">
        <v>1977</v>
      </c>
      <c r="E712" s="15" t="s">
        <v>6</v>
      </c>
      <c r="F712" s="16">
        <f>IFERROR(VLOOKUP($A712,'[1]Resultado Atuarial'!$A$6:$P$2143,14,FALSE),"")</f>
        <v>366917415.51999998</v>
      </c>
      <c r="G712" s="16">
        <f>IFERROR(VLOOKUP($A712,'[1]Resultado Atuarial'!$A$6:$P$2143,7,FALSE)+VLOOKUP($A712,'[1]Resultado Atuarial'!$A$6:$P$2143,11,FALSE),"")</f>
        <v>1815603528.4499998</v>
      </c>
      <c r="H712" s="16">
        <f>IFERROR(VLOOKUP($A712,'[1]Resultado Atuarial'!$A$6:$P$2143,8,FALSE)+VLOOKUP($A712,'[1]Resultado Atuarial'!$A$6:$P$2143,12,FALSE),"")</f>
        <v>4072042114.1600003</v>
      </c>
      <c r="I712" s="16">
        <f t="shared" si="33"/>
        <v>-5520728227.0900002</v>
      </c>
      <c r="J712" s="17">
        <f t="shared" si="34"/>
        <v>0.20209115578952488</v>
      </c>
      <c r="K712" s="17">
        <f t="shared" si="35"/>
        <v>6.2319887743336577E-2</v>
      </c>
      <c r="L712" s="14" t="s">
        <v>2154</v>
      </c>
    </row>
    <row r="713" spans="1:12" ht="12.95" customHeight="1" x14ac:dyDescent="0.25">
      <c r="A713" s="13" t="s">
        <v>656</v>
      </c>
      <c r="B713" s="14" t="s">
        <v>2180</v>
      </c>
      <c r="C713" s="14">
        <v>7</v>
      </c>
      <c r="D713" s="14" t="s">
        <v>1977</v>
      </c>
      <c r="E713" s="15" t="s">
        <v>6</v>
      </c>
      <c r="F713" s="16">
        <f>IFERROR(VLOOKUP($A713,'[1]Resultado Atuarial'!$A$6:$P$2143,14,FALSE),"")</f>
        <v>17474247.23</v>
      </c>
      <c r="G713" s="16">
        <f>IFERROR(VLOOKUP($A713,'[1]Resultado Atuarial'!$A$6:$P$2143,7,FALSE)+VLOOKUP($A713,'[1]Resultado Atuarial'!$A$6:$P$2143,11,FALSE),"")</f>
        <v>11979758.859999999</v>
      </c>
      <c r="H713" s="16">
        <f>IFERROR(VLOOKUP($A713,'[1]Resultado Atuarial'!$A$6:$P$2143,8,FALSE)+VLOOKUP($A713,'[1]Resultado Atuarial'!$A$6:$P$2143,12,FALSE),"")</f>
        <v>17702175.870000001</v>
      </c>
      <c r="I713" s="16">
        <f t="shared" si="33"/>
        <v>-12207687.5</v>
      </c>
      <c r="J713" s="17">
        <f t="shared" si="34"/>
        <v>1.4586476601249385</v>
      </c>
      <c r="K713" s="17">
        <f t="shared" si="35"/>
        <v>0.58871658431141627</v>
      </c>
      <c r="L713" s="14" t="s">
        <v>2154</v>
      </c>
    </row>
    <row r="714" spans="1:12" ht="12.95" customHeight="1" x14ac:dyDescent="0.25">
      <c r="A714" s="13" t="s">
        <v>657</v>
      </c>
      <c r="B714" s="14" t="s">
        <v>2180</v>
      </c>
      <c r="C714" s="14">
        <v>4</v>
      </c>
      <c r="D714" s="14" t="s">
        <v>1977</v>
      </c>
      <c r="E714" s="15" t="s">
        <v>6</v>
      </c>
      <c r="F714" s="16">
        <f>IFERROR(VLOOKUP($A714,'[1]Resultado Atuarial'!$A$6:$P$2143,14,FALSE),"")</f>
        <v>113178908.80000001</v>
      </c>
      <c r="G714" s="16">
        <f>IFERROR(VLOOKUP($A714,'[1]Resultado Atuarial'!$A$6:$P$2143,7,FALSE)+VLOOKUP($A714,'[1]Resultado Atuarial'!$A$6:$P$2143,11,FALSE),"")</f>
        <v>526500317.17000002</v>
      </c>
      <c r="H714" s="16">
        <f>IFERROR(VLOOKUP($A714,'[1]Resultado Atuarial'!$A$6:$P$2143,8,FALSE)+VLOOKUP($A714,'[1]Resultado Atuarial'!$A$6:$P$2143,12,FALSE),"")</f>
        <v>702996166.43000007</v>
      </c>
      <c r="I714" s="16">
        <f t="shared" si="33"/>
        <v>-1116317574.8000002</v>
      </c>
      <c r="J714" s="17">
        <f t="shared" si="34"/>
        <v>0.21496455958155869</v>
      </c>
      <c r="K714" s="17">
        <f t="shared" si="35"/>
        <v>9.2053056116605553E-2</v>
      </c>
      <c r="L714" s="14" t="s">
        <v>2154</v>
      </c>
    </row>
    <row r="715" spans="1:12" ht="12.95" customHeight="1" x14ac:dyDescent="0.25">
      <c r="A715" s="13" t="s">
        <v>658</v>
      </c>
      <c r="B715" s="14" t="s">
        <v>2186</v>
      </c>
      <c r="C715" s="14">
        <v>4</v>
      </c>
      <c r="D715" s="14" t="s">
        <v>110</v>
      </c>
      <c r="E715" s="15" t="s">
        <v>10</v>
      </c>
      <c r="F715" s="16">
        <f>IFERROR(VLOOKUP($A715,'[1]Resultado Atuarial'!$A$6:$P$2143,14,FALSE),"")</f>
        <v>160200571.64999998</v>
      </c>
      <c r="G715" s="16">
        <f>IFERROR(VLOOKUP($A715,'[1]Resultado Atuarial'!$A$6:$P$2143,7,FALSE)+VLOOKUP($A715,'[1]Resultado Atuarial'!$A$6:$P$2143,11,FALSE),"")</f>
        <v>472521079.88</v>
      </c>
      <c r="H715" s="16">
        <f>IFERROR(VLOOKUP($A715,'[1]Resultado Atuarial'!$A$6:$P$2143,8,FALSE)+VLOOKUP($A715,'[1]Resultado Atuarial'!$A$6:$P$2143,12,FALSE),"")</f>
        <v>720840659.51999998</v>
      </c>
      <c r="I715" s="16">
        <f t="shared" si="33"/>
        <v>-1033161167.75</v>
      </c>
      <c r="J715" s="17">
        <f t="shared" si="34"/>
        <v>0.33903370340786493</v>
      </c>
      <c r="K715" s="17">
        <f t="shared" si="35"/>
        <v>0.13424309357407907</v>
      </c>
      <c r="L715" s="14" t="s">
        <v>2154</v>
      </c>
    </row>
    <row r="716" spans="1:12" ht="12.95" customHeight="1" x14ac:dyDescent="0.25">
      <c r="A716" s="13" t="s">
        <v>659</v>
      </c>
      <c r="B716" s="14" t="s">
        <v>2187</v>
      </c>
      <c r="C716" s="14">
        <v>6</v>
      </c>
      <c r="D716" s="14" t="s">
        <v>110</v>
      </c>
      <c r="E716" s="15" t="s">
        <v>10</v>
      </c>
      <c r="F716" s="16">
        <f>IFERROR(VLOOKUP($A716,'[1]Resultado Atuarial'!$A$6:$P$2143,14,FALSE),"")</f>
        <v>16855263.32</v>
      </c>
      <c r="G716" s="16">
        <f>IFERROR(VLOOKUP($A716,'[1]Resultado Atuarial'!$A$6:$P$2143,7,FALSE)+VLOOKUP($A716,'[1]Resultado Atuarial'!$A$6:$P$2143,11,FALSE),"")</f>
        <v>15077546.289999999</v>
      </c>
      <c r="H716" s="16">
        <f>IFERROR(VLOOKUP($A716,'[1]Resultado Atuarial'!$A$6:$P$2143,8,FALSE)+VLOOKUP($A716,'[1]Resultado Atuarial'!$A$6:$P$2143,12,FALSE),"")</f>
        <v>9928029.5299999993</v>
      </c>
      <c r="I716" s="16">
        <f t="shared" si="33"/>
        <v>-8150312.4999999981</v>
      </c>
      <c r="J716" s="17">
        <f t="shared" si="34"/>
        <v>1.1179049293437786</v>
      </c>
      <c r="K716" s="17">
        <f t="shared" si="35"/>
        <v>0.674060195267281</v>
      </c>
      <c r="L716" s="14" t="s">
        <v>2154</v>
      </c>
    </row>
    <row r="717" spans="1:12" ht="12.95" customHeight="1" x14ac:dyDescent="0.25">
      <c r="A717" s="13" t="s">
        <v>660</v>
      </c>
      <c r="B717" s="14" t="s">
        <v>2182</v>
      </c>
      <c r="C717" s="14">
        <v>7</v>
      </c>
      <c r="D717" s="14" t="s">
        <v>1976</v>
      </c>
      <c r="E717" s="15" t="s">
        <v>6</v>
      </c>
      <c r="F717" s="16">
        <f>IFERROR(VLOOKUP($A717,'[1]Resultado Atuarial'!$A$6:$P$2143,14,FALSE),"")</f>
        <v>6090285.8499999996</v>
      </c>
      <c r="G717" s="16">
        <f>IFERROR(VLOOKUP($A717,'[1]Resultado Atuarial'!$A$6:$P$2143,7,FALSE)+VLOOKUP($A717,'[1]Resultado Atuarial'!$A$6:$P$2143,11,FALSE),"")</f>
        <v>10639362.710000001</v>
      </c>
      <c r="H717" s="16">
        <f>IFERROR(VLOOKUP($A717,'[1]Resultado Atuarial'!$A$6:$P$2143,8,FALSE)+VLOOKUP($A717,'[1]Resultado Atuarial'!$A$6:$P$2143,12,FALSE),"")</f>
        <v>25120025.219999999</v>
      </c>
      <c r="I717" s="16">
        <f t="shared" si="33"/>
        <v>-29669102.079999998</v>
      </c>
      <c r="J717" s="17">
        <f t="shared" si="34"/>
        <v>0.57242957271075112</v>
      </c>
      <c r="K717" s="17">
        <f t="shared" si="35"/>
        <v>0.17031292207578899</v>
      </c>
      <c r="L717" s="14" t="s">
        <v>2154</v>
      </c>
    </row>
    <row r="718" spans="1:12" ht="12.95" customHeight="1" x14ac:dyDescent="0.25">
      <c r="A718" s="13" t="s">
        <v>661</v>
      </c>
      <c r="B718" s="14" t="s">
        <v>2186</v>
      </c>
      <c r="C718" s="14">
        <v>4</v>
      </c>
      <c r="D718" s="14" t="s">
        <v>110</v>
      </c>
      <c r="E718" s="15" t="s">
        <v>10</v>
      </c>
      <c r="F718" s="16">
        <f>IFERROR(VLOOKUP($A718,'[1]Resultado Atuarial'!$A$6:$P$2143,14,FALSE),"")</f>
        <v>154922092.06999999</v>
      </c>
      <c r="G718" s="16">
        <f>IFERROR(VLOOKUP($A718,'[1]Resultado Atuarial'!$A$6:$P$2143,7,FALSE)+VLOOKUP($A718,'[1]Resultado Atuarial'!$A$6:$P$2143,11,FALSE),"")</f>
        <v>105562729.77</v>
      </c>
      <c r="H718" s="16">
        <f>IFERROR(VLOOKUP($A718,'[1]Resultado Atuarial'!$A$6:$P$2143,8,FALSE)+VLOOKUP($A718,'[1]Resultado Atuarial'!$A$6:$P$2143,12,FALSE),"")</f>
        <v>125456611.7</v>
      </c>
      <c r="I718" s="16">
        <f t="shared" si="33"/>
        <v>-76097249.400000006</v>
      </c>
      <c r="J718" s="17">
        <f t="shared" si="34"/>
        <v>1.467583231388049</v>
      </c>
      <c r="K718" s="17">
        <f t="shared" si="35"/>
        <v>0.67060225816684726</v>
      </c>
      <c r="L718" s="14" t="s">
        <v>2154</v>
      </c>
    </row>
    <row r="719" spans="1:12" ht="12.95" customHeight="1" x14ac:dyDescent="0.25">
      <c r="A719" s="13" t="s">
        <v>662</v>
      </c>
      <c r="B719" s="14" t="s">
        <v>2185</v>
      </c>
      <c r="C719" s="14">
        <v>6</v>
      </c>
      <c r="D719" s="14" t="s">
        <v>1977</v>
      </c>
      <c r="E719" s="15" t="s">
        <v>10</v>
      </c>
      <c r="F719" s="16">
        <f>IFERROR(VLOOKUP($A719,'[1]Resultado Atuarial'!$A$6:$P$2143,14,FALSE),"")</f>
        <v>80511920.309999987</v>
      </c>
      <c r="G719" s="16">
        <f>IFERROR(VLOOKUP($A719,'[1]Resultado Atuarial'!$A$6:$P$2143,7,FALSE)+VLOOKUP($A719,'[1]Resultado Atuarial'!$A$6:$P$2143,11,FALSE),"")</f>
        <v>41443926</v>
      </c>
      <c r="H719" s="16">
        <f>IFERROR(VLOOKUP($A719,'[1]Resultado Atuarial'!$A$6:$P$2143,8,FALSE)+VLOOKUP($A719,'[1]Resultado Atuarial'!$A$6:$P$2143,12,FALSE),"")</f>
        <v>111427976</v>
      </c>
      <c r="I719" s="16">
        <f t="shared" si="33"/>
        <v>-72359981.690000013</v>
      </c>
      <c r="J719" s="17">
        <f t="shared" si="34"/>
        <v>1.9426711723691426</v>
      </c>
      <c r="K719" s="17">
        <f t="shared" si="35"/>
        <v>0.52666264536958518</v>
      </c>
      <c r="L719" s="14" t="s">
        <v>2154</v>
      </c>
    </row>
    <row r="720" spans="1:12" ht="12.95" customHeight="1" x14ac:dyDescent="0.25">
      <c r="A720" s="13" t="s">
        <v>663</v>
      </c>
      <c r="B720" s="14" t="s">
        <v>2183</v>
      </c>
      <c r="C720" s="14">
        <v>7</v>
      </c>
      <c r="D720" s="14" t="s">
        <v>1976</v>
      </c>
      <c r="E720" s="15" t="s">
        <v>51</v>
      </c>
      <c r="F720" s="16">
        <f>IFERROR(VLOOKUP($A720,'[1]Resultado Atuarial'!$A$6:$P$2143,14,FALSE),"")</f>
        <v>1272574.26</v>
      </c>
      <c r="G720" s="16">
        <f>IFERROR(VLOOKUP($A720,'[1]Resultado Atuarial'!$A$6:$P$2143,7,FALSE)+VLOOKUP($A720,'[1]Resultado Atuarial'!$A$6:$P$2143,11,FALSE),"")</f>
        <v>7230468.5999999996</v>
      </c>
      <c r="H720" s="16">
        <f>IFERROR(VLOOKUP($A720,'[1]Resultado Atuarial'!$A$6:$P$2143,8,FALSE)+VLOOKUP($A720,'[1]Resultado Atuarial'!$A$6:$P$2143,12,FALSE),"")</f>
        <v>7609767.3700000001</v>
      </c>
      <c r="I720" s="16">
        <f t="shared" si="33"/>
        <v>-13567661.710000001</v>
      </c>
      <c r="J720" s="17">
        <f t="shared" si="34"/>
        <v>0.17600163010181666</v>
      </c>
      <c r="K720" s="17">
        <f t="shared" si="35"/>
        <v>8.5751618948145342E-2</v>
      </c>
      <c r="L720" s="14" t="s">
        <v>2154</v>
      </c>
    </row>
    <row r="721" spans="1:12" ht="12.95" customHeight="1" x14ac:dyDescent="0.25">
      <c r="A721" s="13" t="s">
        <v>2041</v>
      </c>
      <c r="B721" s="14" t="s">
        <v>2187</v>
      </c>
      <c r="C721" s="14">
        <v>8</v>
      </c>
      <c r="D721" s="14" t="s">
        <v>110</v>
      </c>
      <c r="E721" s="15" t="s">
        <v>2154</v>
      </c>
      <c r="F721" s="16" t="str">
        <f>IFERROR(VLOOKUP($A721,'[1]Resultado Atuarial'!$A$6:$P$2143,14,FALSE),"")</f>
        <v/>
      </c>
      <c r="G721" s="16" t="str">
        <f>IFERROR(VLOOKUP($A721,'[1]Resultado Atuarial'!$A$6:$P$2143,7,FALSE)+VLOOKUP($A721,'[1]Resultado Atuarial'!$A$6:$P$2143,11,FALSE),"")</f>
        <v/>
      </c>
      <c r="H721" s="16" t="str">
        <f>IFERROR(VLOOKUP($A721,'[1]Resultado Atuarial'!$A$6:$P$2143,8,FALSE)+VLOOKUP($A721,'[1]Resultado Atuarial'!$A$6:$P$2143,12,FALSE),"")</f>
        <v/>
      </c>
      <c r="I721" s="16" t="str">
        <f t="shared" si="33"/>
        <v/>
      </c>
      <c r="J721" s="17" t="str">
        <f t="shared" si="34"/>
        <v/>
      </c>
      <c r="K721" s="17" t="str">
        <f t="shared" si="35"/>
        <v/>
      </c>
      <c r="L721" s="14" t="s">
        <v>2154</v>
      </c>
    </row>
    <row r="722" spans="1:12" ht="12.95" customHeight="1" x14ac:dyDescent="0.25">
      <c r="A722" s="13" t="s">
        <v>2042</v>
      </c>
      <c r="B722" s="14" t="s">
        <v>2182</v>
      </c>
      <c r="C722" s="14">
        <v>8</v>
      </c>
      <c r="D722" s="14" t="s">
        <v>1976</v>
      </c>
      <c r="E722" s="15" t="s">
        <v>2154</v>
      </c>
      <c r="F722" s="16" t="str">
        <f>IFERROR(VLOOKUP($A722,'[1]Resultado Atuarial'!$A$6:$P$2143,14,FALSE),"")</f>
        <v/>
      </c>
      <c r="G722" s="16" t="str">
        <f>IFERROR(VLOOKUP($A722,'[1]Resultado Atuarial'!$A$6:$P$2143,7,FALSE)+VLOOKUP($A722,'[1]Resultado Atuarial'!$A$6:$P$2143,11,FALSE),"")</f>
        <v/>
      </c>
      <c r="H722" s="16" t="str">
        <f>IFERROR(VLOOKUP($A722,'[1]Resultado Atuarial'!$A$6:$P$2143,8,FALSE)+VLOOKUP($A722,'[1]Resultado Atuarial'!$A$6:$P$2143,12,FALSE),"")</f>
        <v/>
      </c>
      <c r="I722" s="16" t="str">
        <f t="shared" si="33"/>
        <v/>
      </c>
      <c r="J722" s="17" t="str">
        <f t="shared" si="34"/>
        <v/>
      </c>
      <c r="K722" s="17" t="str">
        <f t="shared" si="35"/>
        <v/>
      </c>
      <c r="L722" s="14" t="s">
        <v>2154</v>
      </c>
    </row>
    <row r="723" spans="1:12" ht="12.95" customHeight="1" x14ac:dyDescent="0.25">
      <c r="A723" s="13" t="s">
        <v>664</v>
      </c>
      <c r="B723" s="14" t="s">
        <v>2189</v>
      </c>
      <c r="C723" s="14">
        <v>7</v>
      </c>
      <c r="D723" s="14" t="s">
        <v>110</v>
      </c>
      <c r="E723" s="15" t="s">
        <v>6</v>
      </c>
      <c r="F723" s="16">
        <f>IFERROR(VLOOKUP($A723,'[1]Resultado Atuarial'!$A$6:$P$2143,14,FALSE),"")</f>
        <v>13365150.51</v>
      </c>
      <c r="G723" s="16">
        <f>IFERROR(VLOOKUP($A723,'[1]Resultado Atuarial'!$A$6:$P$2143,7,FALSE)+VLOOKUP($A723,'[1]Resultado Atuarial'!$A$6:$P$2143,11,FALSE),"")</f>
        <v>27371338.25</v>
      </c>
      <c r="H723" s="16">
        <f>IFERROR(VLOOKUP($A723,'[1]Resultado Atuarial'!$A$6:$P$2143,8,FALSE)+VLOOKUP($A723,'[1]Resultado Atuarial'!$A$6:$P$2143,12,FALSE),"")</f>
        <v>26561656.809999999</v>
      </c>
      <c r="I723" s="16">
        <f t="shared" si="33"/>
        <v>-40567844.549999997</v>
      </c>
      <c r="J723" s="17">
        <f t="shared" si="34"/>
        <v>0.48828999108218613</v>
      </c>
      <c r="K723" s="17">
        <f t="shared" si="35"/>
        <v>0.24781027820041113</v>
      </c>
      <c r="L723" s="14" t="s">
        <v>2154</v>
      </c>
    </row>
    <row r="724" spans="1:12" ht="12.95" customHeight="1" x14ac:dyDescent="0.25">
      <c r="A724" s="13" t="s">
        <v>665</v>
      </c>
      <c r="B724" s="14" t="s">
        <v>2174</v>
      </c>
      <c r="C724" s="14">
        <v>7</v>
      </c>
      <c r="D724" s="14" t="s">
        <v>1974</v>
      </c>
      <c r="E724" s="15" t="s">
        <v>10</v>
      </c>
      <c r="F724" s="16">
        <f>IFERROR(VLOOKUP($A724,'[1]Resultado Atuarial'!$A$6:$P$2143,14,FALSE),"")</f>
        <v>3612898.16</v>
      </c>
      <c r="G724" s="16">
        <f>IFERROR(VLOOKUP($A724,'[1]Resultado Atuarial'!$A$6:$P$2143,7,FALSE)+VLOOKUP($A724,'[1]Resultado Atuarial'!$A$6:$P$2143,11,FALSE),"")</f>
        <v>2501700.2999999998</v>
      </c>
      <c r="H724" s="16">
        <f>IFERROR(VLOOKUP($A724,'[1]Resultado Atuarial'!$A$6:$P$2143,8,FALSE)+VLOOKUP($A724,'[1]Resultado Atuarial'!$A$6:$P$2143,12,FALSE),"")</f>
        <v>11051634.890000001</v>
      </c>
      <c r="I724" s="16">
        <f t="shared" si="33"/>
        <v>-9940437.0300000012</v>
      </c>
      <c r="J724" s="17">
        <f t="shared" si="34"/>
        <v>1.444177050304547</v>
      </c>
      <c r="K724" s="17">
        <f t="shared" si="35"/>
        <v>0.26656893741296156</v>
      </c>
      <c r="L724" s="14" t="s">
        <v>2154</v>
      </c>
    </row>
    <row r="725" spans="1:12" ht="12.95" customHeight="1" x14ac:dyDescent="0.25">
      <c r="A725" s="13" t="s">
        <v>666</v>
      </c>
      <c r="B725" s="14" t="s">
        <v>2181</v>
      </c>
      <c r="C725" s="14">
        <v>4</v>
      </c>
      <c r="D725" s="14" t="s">
        <v>1976</v>
      </c>
      <c r="E725" s="15" t="s">
        <v>6</v>
      </c>
      <c r="F725" s="16">
        <f>IFERROR(VLOOKUP($A725,'[1]Resultado Atuarial'!$A$6:$P$2143,14,FALSE),"")</f>
        <v>57582270.200000003</v>
      </c>
      <c r="G725" s="16">
        <f>IFERROR(VLOOKUP($A725,'[1]Resultado Atuarial'!$A$6:$P$2143,7,FALSE)+VLOOKUP($A725,'[1]Resultado Atuarial'!$A$6:$P$2143,11,FALSE),"")</f>
        <v>252307493.16</v>
      </c>
      <c r="H725" s="16">
        <f>IFERROR(VLOOKUP($A725,'[1]Resultado Atuarial'!$A$6:$P$2143,8,FALSE)+VLOOKUP($A725,'[1]Resultado Atuarial'!$A$6:$P$2143,12,FALSE),"")</f>
        <v>101727418.13</v>
      </c>
      <c r="I725" s="16">
        <f t="shared" si="33"/>
        <v>-296452641.08999997</v>
      </c>
      <c r="J725" s="17">
        <f t="shared" si="34"/>
        <v>0.22822259251525434</v>
      </c>
      <c r="K725" s="17">
        <f t="shared" si="35"/>
        <v>0.16264574019038688</v>
      </c>
      <c r="L725" s="14" t="s">
        <v>2154</v>
      </c>
    </row>
    <row r="726" spans="1:12" ht="12.95" customHeight="1" x14ac:dyDescent="0.25">
      <c r="A726" s="13" t="s">
        <v>667</v>
      </c>
      <c r="B726" s="14" t="s">
        <v>2186</v>
      </c>
      <c r="C726" s="14">
        <v>5</v>
      </c>
      <c r="D726" s="14" t="s">
        <v>110</v>
      </c>
      <c r="E726" s="15" t="s">
        <v>6</v>
      </c>
      <c r="F726" s="16">
        <f>IFERROR(VLOOKUP($A726,'[1]Resultado Atuarial'!$A$6:$P$2143,14,FALSE),"")</f>
        <v>154512954.55000001</v>
      </c>
      <c r="G726" s="16">
        <f>IFERROR(VLOOKUP($A726,'[1]Resultado Atuarial'!$A$6:$P$2143,7,FALSE)+VLOOKUP($A726,'[1]Resultado Atuarial'!$A$6:$P$2143,11,FALSE),"")</f>
        <v>283822778.84999996</v>
      </c>
      <c r="H726" s="16">
        <f>IFERROR(VLOOKUP($A726,'[1]Resultado Atuarial'!$A$6:$P$2143,8,FALSE)+VLOOKUP($A726,'[1]Resultado Atuarial'!$A$6:$P$2143,12,FALSE),"")</f>
        <v>239155686.04999998</v>
      </c>
      <c r="I726" s="16">
        <f t="shared" si="33"/>
        <v>-368465510.3499999</v>
      </c>
      <c r="J726" s="17">
        <f t="shared" si="34"/>
        <v>0.54439941422622717</v>
      </c>
      <c r="K726" s="17">
        <f t="shared" si="35"/>
        <v>0.29544802495748046</v>
      </c>
      <c r="L726" s="14" t="s">
        <v>2154</v>
      </c>
    </row>
    <row r="727" spans="1:12" ht="12.95" customHeight="1" x14ac:dyDescent="0.25">
      <c r="A727" s="13" t="s">
        <v>668</v>
      </c>
      <c r="B727" s="14" t="s">
        <v>2185</v>
      </c>
      <c r="C727" s="14">
        <v>6</v>
      </c>
      <c r="D727" s="14" t="s">
        <v>1977</v>
      </c>
      <c r="E727" s="15" t="s">
        <v>6</v>
      </c>
      <c r="F727" s="16">
        <f>IFERROR(VLOOKUP($A727,'[1]Resultado Atuarial'!$A$6:$P$2143,14,FALSE),"")</f>
        <v>123342998.53</v>
      </c>
      <c r="G727" s="16">
        <f>IFERROR(VLOOKUP($A727,'[1]Resultado Atuarial'!$A$6:$P$2143,7,FALSE)+VLOOKUP($A727,'[1]Resultado Atuarial'!$A$6:$P$2143,11,FALSE),"")</f>
        <v>210951259.19</v>
      </c>
      <c r="H727" s="16">
        <f>IFERROR(VLOOKUP($A727,'[1]Resultado Atuarial'!$A$6:$P$2143,8,FALSE)+VLOOKUP($A727,'[1]Resultado Atuarial'!$A$6:$P$2143,12,FALSE),"")</f>
        <v>128955836.95999999</v>
      </c>
      <c r="I727" s="16">
        <f t="shared" si="33"/>
        <v>-216564097.62</v>
      </c>
      <c r="J727" s="17">
        <f t="shared" si="34"/>
        <v>0.58469903902733844</v>
      </c>
      <c r="K727" s="17">
        <f t="shared" si="35"/>
        <v>0.36287267882035951</v>
      </c>
      <c r="L727" s="14" t="s">
        <v>2154</v>
      </c>
    </row>
    <row r="728" spans="1:12" ht="12.95" customHeight="1" x14ac:dyDescent="0.25">
      <c r="A728" s="13" t="s">
        <v>669</v>
      </c>
      <c r="B728" s="14" t="s">
        <v>2188</v>
      </c>
      <c r="C728" s="14">
        <v>6</v>
      </c>
      <c r="D728" s="14" t="s">
        <v>1977</v>
      </c>
      <c r="E728" s="15" t="s">
        <v>6</v>
      </c>
      <c r="F728" s="16">
        <f>IFERROR(VLOOKUP($A728,'[1]Resultado Atuarial'!$A$6:$P$2143,14,FALSE),"")</f>
        <v>37783646.270000003</v>
      </c>
      <c r="G728" s="16">
        <f>IFERROR(VLOOKUP($A728,'[1]Resultado Atuarial'!$A$6:$P$2143,7,FALSE)+VLOOKUP($A728,'[1]Resultado Atuarial'!$A$6:$P$2143,11,FALSE),"")</f>
        <v>15452347.51</v>
      </c>
      <c r="H728" s="16">
        <f>IFERROR(VLOOKUP($A728,'[1]Resultado Atuarial'!$A$6:$P$2143,8,FALSE)+VLOOKUP($A728,'[1]Resultado Atuarial'!$A$6:$P$2143,12,FALSE),"")</f>
        <v>28143285.800000001</v>
      </c>
      <c r="I728" s="16">
        <f t="shared" si="33"/>
        <v>-5811987.0399999954</v>
      </c>
      <c r="J728" s="17">
        <f t="shared" si="34"/>
        <v>2.445171922618766</v>
      </c>
      <c r="K728" s="17">
        <f t="shared" si="35"/>
        <v>0.86668419291739385</v>
      </c>
      <c r="L728" s="14" t="s">
        <v>2154</v>
      </c>
    </row>
    <row r="729" spans="1:12" ht="12.95" customHeight="1" x14ac:dyDescent="0.25">
      <c r="A729" s="13" t="s">
        <v>670</v>
      </c>
      <c r="B729" s="14" t="s">
        <v>2185</v>
      </c>
      <c r="C729" s="14">
        <v>7</v>
      </c>
      <c r="D729" s="14" t="s">
        <v>1977</v>
      </c>
      <c r="E729" s="15" t="s">
        <v>6</v>
      </c>
      <c r="F729" s="16">
        <f>IFERROR(VLOOKUP($A729,'[1]Resultado Atuarial'!$A$6:$P$2143,14,FALSE),"")</f>
        <v>32599204.609999999</v>
      </c>
      <c r="G729" s="16">
        <f>IFERROR(VLOOKUP($A729,'[1]Resultado Atuarial'!$A$6:$P$2143,7,FALSE)+VLOOKUP($A729,'[1]Resultado Atuarial'!$A$6:$P$2143,11,FALSE),"")</f>
        <v>9267425.1099999994</v>
      </c>
      <c r="H729" s="16">
        <f>IFERROR(VLOOKUP($A729,'[1]Resultado Atuarial'!$A$6:$P$2143,8,FALSE)+VLOOKUP($A729,'[1]Resultado Atuarial'!$A$6:$P$2143,12,FALSE),"")</f>
        <v>33729599.640000001</v>
      </c>
      <c r="I729" s="16">
        <f t="shared" si="33"/>
        <v>-10397820.140000001</v>
      </c>
      <c r="J729" s="17">
        <f t="shared" si="34"/>
        <v>3.5176118741789328</v>
      </c>
      <c r="K729" s="17">
        <f t="shared" si="35"/>
        <v>0.75817349687666469</v>
      </c>
      <c r="L729" s="14" t="s">
        <v>2154</v>
      </c>
    </row>
    <row r="730" spans="1:12" ht="12.95" customHeight="1" x14ac:dyDescent="0.25">
      <c r="A730" s="13" t="s">
        <v>671</v>
      </c>
      <c r="B730" s="14" t="s">
        <v>2186</v>
      </c>
      <c r="C730" s="14">
        <v>7</v>
      </c>
      <c r="D730" s="14" t="s">
        <v>110</v>
      </c>
      <c r="E730" s="15" t="s">
        <v>6</v>
      </c>
      <c r="F730" s="16">
        <f>IFERROR(VLOOKUP($A730,'[1]Resultado Atuarial'!$A$6:$P$2143,14,FALSE),"")</f>
        <v>15048947.279999999</v>
      </c>
      <c r="G730" s="16">
        <f>IFERROR(VLOOKUP($A730,'[1]Resultado Atuarial'!$A$6:$P$2143,7,FALSE)+VLOOKUP($A730,'[1]Resultado Atuarial'!$A$6:$P$2143,11,FALSE),"")</f>
        <v>15945420.57</v>
      </c>
      <c r="H730" s="16">
        <f>IFERROR(VLOOKUP($A730,'[1]Resultado Atuarial'!$A$6:$P$2143,8,FALSE)+VLOOKUP($A730,'[1]Resultado Atuarial'!$A$6:$P$2143,12,FALSE),"")</f>
        <v>30082181.899999999</v>
      </c>
      <c r="I730" s="16">
        <f t="shared" si="33"/>
        <v>-30978655.189999998</v>
      </c>
      <c r="J730" s="17">
        <f t="shared" si="34"/>
        <v>0.9437786362507965</v>
      </c>
      <c r="K730" s="17">
        <f t="shared" si="35"/>
        <v>0.32695483736761316</v>
      </c>
      <c r="L730" s="14" t="s">
        <v>2154</v>
      </c>
    </row>
    <row r="731" spans="1:12" ht="12.95" customHeight="1" x14ac:dyDescent="0.25">
      <c r="A731" s="13" t="s">
        <v>672</v>
      </c>
      <c r="B731" s="14" t="s">
        <v>2179</v>
      </c>
      <c r="C731" s="14">
        <v>7</v>
      </c>
      <c r="D731" s="14" t="s">
        <v>1974</v>
      </c>
      <c r="E731" s="15" t="s">
        <v>6</v>
      </c>
      <c r="F731" s="16">
        <f>IFERROR(VLOOKUP($A731,'[1]Resultado Atuarial'!$A$6:$P$2143,14,FALSE),"")</f>
        <v>9893348.7699999996</v>
      </c>
      <c r="G731" s="16">
        <f>IFERROR(VLOOKUP($A731,'[1]Resultado Atuarial'!$A$6:$P$2143,7,FALSE)+VLOOKUP($A731,'[1]Resultado Atuarial'!$A$6:$P$2143,11,FALSE),"")</f>
        <v>2267398.3199999998</v>
      </c>
      <c r="H731" s="16">
        <f>IFERROR(VLOOKUP($A731,'[1]Resultado Atuarial'!$A$6:$P$2143,8,FALSE)+VLOOKUP($A731,'[1]Resultado Atuarial'!$A$6:$P$2143,12,FALSE),"")</f>
        <v>8627921.2699999996</v>
      </c>
      <c r="I731" s="16">
        <f t="shared" si="33"/>
        <v>-1001970.8200000003</v>
      </c>
      <c r="J731" s="17">
        <f t="shared" si="34"/>
        <v>4.3633042693619002</v>
      </c>
      <c r="K731" s="17">
        <f t="shared" si="35"/>
        <v>0.90803658289017652</v>
      </c>
      <c r="L731" s="14" t="s">
        <v>2154</v>
      </c>
    </row>
    <row r="732" spans="1:12" ht="12.95" customHeight="1" x14ac:dyDescent="0.25">
      <c r="A732" s="13" t="s">
        <v>673</v>
      </c>
      <c r="B732" s="14" t="s">
        <v>2179</v>
      </c>
      <c r="C732" s="14">
        <v>7</v>
      </c>
      <c r="D732" s="14" t="s">
        <v>1974</v>
      </c>
      <c r="E732" s="15" t="s">
        <v>6</v>
      </c>
      <c r="F732" s="16">
        <f>IFERROR(VLOOKUP($A732,'[1]Resultado Atuarial'!$A$6:$P$2143,14,FALSE),"")</f>
        <v>8715521.5399999991</v>
      </c>
      <c r="G732" s="16">
        <f>IFERROR(VLOOKUP($A732,'[1]Resultado Atuarial'!$A$6:$P$2143,7,FALSE)+VLOOKUP($A732,'[1]Resultado Atuarial'!$A$6:$P$2143,11,FALSE),"")</f>
        <v>10533036.66</v>
      </c>
      <c r="H732" s="16">
        <f>IFERROR(VLOOKUP($A732,'[1]Resultado Atuarial'!$A$6:$P$2143,8,FALSE)+VLOOKUP($A732,'[1]Resultado Atuarial'!$A$6:$P$2143,12,FALSE),"")</f>
        <v>11847940.09</v>
      </c>
      <c r="I732" s="16">
        <f t="shared" si="33"/>
        <v>-13665455.210000001</v>
      </c>
      <c r="J732" s="17">
        <f t="shared" si="34"/>
        <v>0.8274462361930105</v>
      </c>
      <c r="K732" s="17">
        <f t="shared" si="35"/>
        <v>0.38941649586406007</v>
      </c>
      <c r="L732" s="14" t="s">
        <v>2154</v>
      </c>
    </row>
    <row r="733" spans="1:12" ht="12.95" customHeight="1" x14ac:dyDescent="0.25">
      <c r="A733" s="13" t="s">
        <v>674</v>
      </c>
      <c r="B733" s="14" t="s">
        <v>2186</v>
      </c>
      <c r="C733" s="14">
        <v>7</v>
      </c>
      <c r="D733" s="14" t="s">
        <v>110</v>
      </c>
      <c r="E733" s="15" t="s">
        <v>6</v>
      </c>
      <c r="F733" s="16">
        <f>IFERROR(VLOOKUP($A733,'[1]Resultado Atuarial'!$A$6:$P$2143,14,FALSE),"")</f>
        <v>7984501.5199999996</v>
      </c>
      <c r="G733" s="16">
        <f>IFERROR(VLOOKUP($A733,'[1]Resultado Atuarial'!$A$6:$P$2143,7,FALSE)+VLOOKUP($A733,'[1]Resultado Atuarial'!$A$6:$P$2143,11,FALSE),"")</f>
        <v>61525982.25</v>
      </c>
      <c r="H733" s="16">
        <f>IFERROR(VLOOKUP($A733,'[1]Resultado Atuarial'!$A$6:$P$2143,8,FALSE)+VLOOKUP($A733,'[1]Resultado Atuarial'!$A$6:$P$2143,12,FALSE),"")</f>
        <v>39927778.729999997</v>
      </c>
      <c r="I733" s="16">
        <f t="shared" si="33"/>
        <v>-93469259.460000008</v>
      </c>
      <c r="J733" s="17">
        <f t="shared" si="34"/>
        <v>0.12977446646128107</v>
      </c>
      <c r="K733" s="17">
        <f t="shared" si="35"/>
        <v>7.8700892336303022E-2</v>
      </c>
      <c r="L733" s="14" t="s">
        <v>2154</v>
      </c>
    </row>
    <row r="734" spans="1:12" ht="12.95" customHeight="1" x14ac:dyDescent="0.25">
      <c r="A734" s="13" t="s">
        <v>675</v>
      </c>
      <c r="B734" s="14" t="s">
        <v>2178</v>
      </c>
      <c r="C734" s="14">
        <v>7</v>
      </c>
      <c r="D734" s="14" t="s">
        <v>1976</v>
      </c>
      <c r="E734" s="15" t="s">
        <v>10</v>
      </c>
      <c r="F734" s="16">
        <f>IFERROR(VLOOKUP($A734,'[1]Resultado Atuarial'!$A$6:$P$2143,14,FALSE),"")</f>
        <v>8662802.0199999996</v>
      </c>
      <c r="G734" s="16">
        <f>IFERROR(VLOOKUP($A734,'[1]Resultado Atuarial'!$A$6:$P$2143,7,FALSE)+VLOOKUP($A734,'[1]Resultado Atuarial'!$A$6:$P$2143,11,FALSE),"")</f>
        <v>15965293.619999999</v>
      </c>
      <c r="H734" s="16">
        <f>IFERROR(VLOOKUP($A734,'[1]Resultado Atuarial'!$A$6:$P$2143,8,FALSE)+VLOOKUP($A734,'[1]Resultado Atuarial'!$A$6:$P$2143,12,FALSE),"")</f>
        <v>23374536.170000002</v>
      </c>
      <c r="I734" s="16">
        <f t="shared" si="33"/>
        <v>-30677027.770000003</v>
      </c>
      <c r="J734" s="17">
        <f t="shared" si="34"/>
        <v>0.54260211094069433</v>
      </c>
      <c r="K734" s="17">
        <f t="shared" si="35"/>
        <v>0.22020435945561828</v>
      </c>
      <c r="L734" s="14" t="s">
        <v>2154</v>
      </c>
    </row>
    <row r="735" spans="1:12" ht="12.95" customHeight="1" x14ac:dyDescent="0.25">
      <c r="A735" s="13" t="s">
        <v>676</v>
      </c>
      <c r="B735" s="14" t="s">
        <v>2185</v>
      </c>
      <c r="C735" s="14">
        <v>7</v>
      </c>
      <c r="D735" s="14" t="s">
        <v>1977</v>
      </c>
      <c r="E735" s="15" t="s">
        <v>6</v>
      </c>
      <c r="F735" s="16">
        <f>IFERROR(VLOOKUP($A735,'[1]Resultado Atuarial'!$A$6:$P$2143,14,FALSE),"")</f>
        <v>26317723.609999999</v>
      </c>
      <c r="G735" s="16">
        <f>IFERROR(VLOOKUP($A735,'[1]Resultado Atuarial'!$A$6:$P$2143,7,FALSE)+VLOOKUP($A735,'[1]Resultado Atuarial'!$A$6:$P$2143,11,FALSE),"")</f>
        <v>41265892.189999998</v>
      </c>
      <c r="H735" s="16">
        <f>IFERROR(VLOOKUP($A735,'[1]Resultado Atuarial'!$A$6:$P$2143,8,FALSE)+VLOOKUP($A735,'[1]Resultado Atuarial'!$A$6:$P$2143,12,FALSE),"")</f>
        <v>64918394.909999996</v>
      </c>
      <c r="I735" s="16">
        <f t="shared" si="33"/>
        <v>-79866563.489999995</v>
      </c>
      <c r="J735" s="17">
        <f t="shared" si="34"/>
        <v>0.63775971421690469</v>
      </c>
      <c r="K735" s="17">
        <f t="shared" si="35"/>
        <v>0.24784951077756967</v>
      </c>
      <c r="L735" s="14" t="s">
        <v>2154</v>
      </c>
    </row>
    <row r="736" spans="1:12" ht="12.95" customHeight="1" x14ac:dyDescent="0.25">
      <c r="A736" s="13" t="s">
        <v>2043</v>
      </c>
      <c r="B736" s="14" t="s">
        <v>2194</v>
      </c>
      <c r="C736" s="14">
        <v>8</v>
      </c>
      <c r="D736" s="14" t="s">
        <v>1976</v>
      </c>
      <c r="E736" s="15" t="s">
        <v>2154</v>
      </c>
      <c r="F736" s="16" t="str">
        <f>IFERROR(VLOOKUP($A736,'[1]Resultado Atuarial'!$A$6:$P$2143,14,FALSE),"")</f>
        <v/>
      </c>
      <c r="G736" s="16" t="str">
        <f>IFERROR(VLOOKUP($A736,'[1]Resultado Atuarial'!$A$6:$P$2143,7,FALSE)+VLOOKUP($A736,'[1]Resultado Atuarial'!$A$6:$P$2143,11,FALSE),"")</f>
        <v/>
      </c>
      <c r="H736" s="16" t="str">
        <f>IFERROR(VLOOKUP($A736,'[1]Resultado Atuarial'!$A$6:$P$2143,8,FALSE)+VLOOKUP($A736,'[1]Resultado Atuarial'!$A$6:$P$2143,12,FALSE),"")</f>
        <v/>
      </c>
      <c r="I736" s="16" t="str">
        <f t="shared" si="33"/>
        <v/>
      </c>
      <c r="J736" s="17" t="str">
        <f t="shared" si="34"/>
        <v/>
      </c>
      <c r="K736" s="17" t="str">
        <f t="shared" si="35"/>
        <v/>
      </c>
      <c r="L736" s="14" t="s">
        <v>2154</v>
      </c>
    </row>
    <row r="737" spans="1:12" ht="12.95" customHeight="1" x14ac:dyDescent="0.25">
      <c r="A737" s="13" t="s">
        <v>677</v>
      </c>
      <c r="B737" s="14" t="s">
        <v>2185</v>
      </c>
      <c r="C737" s="14">
        <v>6</v>
      </c>
      <c r="D737" s="14" t="s">
        <v>1977</v>
      </c>
      <c r="E737" s="15" t="s">
        <v>10</v>
      </c>
      <c r="F737" s="16">
        <f>IFERROR(VLOOKUP($A737,'[1]Resultado Atuarial'!$A$6:$P$2143,14,FALSE),"")</f>
        <v>24043132.030000001</v>
      </c>
      <c r="G737" s="16">
        <f>IFERROR(VLOOKUP($A737,'[1]Resultado Atuarial'!$A$6:$P$2143,7,FALSE)+VLOOKUP($A737,'[1]Resultado Atuarial'!$A$6:$P$2143,11,FALSE),"")</f>
        <v>62583490.890000001</v>
      </c>
      <c r="H737" s="16">
        <f>IFERROR(VLOOKUP($A737,'[1]Resultado Atuarial'!$A$6:$P$2143,8,FALSE)+VLOOKUP($A737,'[1]Resultado Atuarial'!$A$6:$P$2143,12,FALSE),"")</f>
        <v>60251133.409999996</v>
      </c>
      <c r="I737" s="16">
        <f t="shared" si="33"/>
        <v>-98791492.269999996</v>
      </c>
      <c r="J737" s="17">
        <f t="shared" si="34"/>
        <v>0.38417690812836663</v>
      </c>
      <c r="K737" s="17">
        <f t="shared" si="35"/>
        <v>0.19573578839854849</v>
      </c>
      <c r="L737" s="14" t="s">
        <v>2154</v>
      </c>
    </row>
    <row r="738" spans="1:12" ht="12.95" customHeight="1" x14ac:dyDescent="0.25">
      <c r="A738" s="13" t="s">
        <v>678</v>
      </c>
      <c r="B738" s="14" t="s">
        <v>2179</v>
      </c>
      <c r="C738" s="14">
        <v>7</v>
      </c>
      <c r="D738" s="14" t="s">
        <v>1974</v>
      </c>
      <c r="E738" s="15" t="s">
        <v>6</v>
      </c>
      <c r="F738" s="16">
        <f>IFERROR(VLOOKUP($A738,'[1]Resultado Atuarial'!$A$6:$P$2143,14,FALSE),"")</f>
        <v>2558692.9500000002</v>
      </c>
      <c r="G738" s="16">
        <f>IFERROR(VLOOKUP($A738,'[1]Resultado Atuarial'!$A$6:$P$2143,7,FALSE)+VLOOKUP($A738,'[1]Resultado Atuarial'!$A$6:$P$2143,11,FALSE),"")</f>
        <v>2963868.94</v>
      </c>
      <c r="H738" s="16">
        <f>IFERROR(VLOOKUP($A738,'[1]Resultado Atuarial'!$A$6:$P$2143,8,FALSE)+VLOOKUP($A738,'[1]Resultado Atuarial'!$A$6:$P$2143,12,FALSE),"")</f>
        <v>10221707.720000001</v>
      </c>
      <c r="I738" s="16">
        <f t="shared" si="33"/>
        <v>-10626883.710000001</v>
      </c>
      <c r="J738" s="17">
        <f t="shared" si="34"/>
        <v>0.86329490331647396</v>
      </c>
      <c r="K738" s="17">
        <f t="shared" si="35"/>
        <v>0.19405241165993875</v>
      </c>
      <c r="L738" s="14" t="s">
        <v>2154</v>
      </c>
    </row>
    <row r="739" spans="1:12" ht="12.95" customHeight="1" x14ac:dyDescent="0.25">
      <c r="A739" s="13" t="s">
        <v>679</v>
      </c>
      <c r="B739" s="14" t="s">
        <v>2180</v>
      </c>
      <c r="C739" s="14">
        <v>7</v>
      </c>
      <c r="D739" s="14" t="s">
        <v>1977</v>
      </c>
      <c r="E739" s="15" t="s">
        <v>6</v>
      </c>
      <c r="F739" s="16">
        <f>IFERROR(VLOOKUP($A739,'[1]Resultado Atuarial'!$A$6:$P$2143,14,FALSE),"")</f>
        <v>13101752.23</v>
      </c>
      <c r="G739" s="16">
        <f>IFERROR(VLOOKUP($A739,'[1]Resultado Atuarial'!$A$6:$P$2143,7,FALSE)+VLOOKUP($A739,'[1]Resultado Atuarial'!$A$6:$P$2143,11,FALSE),"")</f>
        <v>9216429.2899999991</v>
      </c>
      <c r="H739" s="16">
        <f>IFERROR(VLOOKUP($A739,'[1]Resultado Atuarial'!$A$6:$P$2143,8,FALSE)+VLOOKUP($A739,'[1]Resultado Atuarial'!$A$6:$P$2143,12,FALSE),"")</f>
        <v>11174927.1</v>
      </c>
      <c r="I739" s="16">
        <f t="shared" si="33"/>
        <v>-7289604.1599999983</v>
      </c>
      <c r="J739" s="17">
        <f t="shared" si="34"/>
        <v>1.4215648835081554</v>
      </c>
      <c r="K739" s="17">
        <f t="shared" si="35"/>
        <v>0.64251499406999479</v>
      </c>
      <c r="L739" s="14" t="s">
        <v>2154</v>
      </c>
    </row>
    <row r="740" spans="1:12" ht="12.95" customHeight="1" x14ac:dyDescent="0.25">
      <c r="A740" s="13" t="s">
        <v>680</v>
      </c>
      <c r="B740" s="14" t="s">
        <v>2181</v>
      </c>
      <c r="C740" s="14">
        <v>4</v>
      </c>
      <c r="D740" s="14" t="s">
        <v>1976</v>
      </c>
      <c r="E740" s="15" t="s">
        <v>6</v>
      </c>
      <c r="F740" s="16">
        <f>IFERROR(VLOOKUP($A740,'[1]Resultado Atuarial'!$A$6:$P$2143,14,FALSE),"")</f>
        <v>16285304.93</v>
      </c>
      <c r="G740" s="16">
        <f>IFERROR(VLOOKUP($A740,'[1]Resultado Atuarial'!$A$6:$P$2143,7,FALSE)+VLOOKUP($A740,'[1]Resultado Atuarial'!$A$6:$P$2143,11,FALSE),"")</f>
        <v>365547540.77999997</v>
      </c>
      <c r="H740" s="16">
        <f>IFERROR(VLOOKUP($A740,'[1]Resultado Atuarial'!$A$6:$P$2143,8,FALSE)+VLOOKUP($A740,'[1]Resultado Atuarial'!$A$6:$P$2143,12,FALSE),"")</f>
        <v>212413964.88999999</v>
      </c>
      <c r="I740" s="16">
        <f t="shared" si="33"/>
        <v>-561676200.74000001</v>
      </c>
      <c r="J740" s="17">
        <f t="shared" si="34"/>
        <v>4.4550443138669883E-2</v>
      </c>
      <c r="K740" s="17">
        <f t="shared" si="35"/>
        <v>2.8177144619902176E-2</v>
      </c>
      <c r="L740" s="14" t="s">
        <v>2154</v>
      </c>
    </row>
    <row r="741" spans="1:12" ht="12.95" customHeight="1" x14ac:dyDescent="0.25">
      <c r="A741" s="13" t="s">
        <v>681</v>
      </c>
      <c r="B741" s="14" t="s">
        <v>2174</v>
      </c>
      <c r="C741" s="14">
        <v>7</v>
      </c>
      <c r="D741" s="14" t="s">
        <v>1974</v>
      </c>
      <c r="E741" s="15" t="s">
        <v>6</v>
      </c>
      <c r="F741" s="16">
        <f>IFERROR(VLOOKUP($A741,'[1]Resultado Atuarial'!$A$6:$P$2143,14,FALSE),"")</f>
        <v>4973143.7</v>
      </c>
      <c r="G741" s="16">
        <f>IFERROR(VLOOKUP($A741,'[1]Resultado Atuarial'!$A$6:$P$2143,7,FALSE)+VLOOKUP($A741,'[1]Resultado Atuarial'!$A$6:$P$2143,11,FALSE),"")</f>
        <v>20367946.440000001</v>
      </c>
      <c r="H741" s="16">
        <f>IFERROR(VLOOKUP($A741,'[1]Resultado Atuarial'!$A$6:$P$2143,8,FALSE)+VLOOKUP($A741,'[1]Resultado Atuarial'!$A$6:$P$2143,12,FALSE),"")</f>
        <v>-4604140.67</v>
      </c>
      <c r="I741" s="16">
        <f t="shared" si="33"/>
        <v>-10790662.070000002</v>
      </c>
      <c r="J741" s="17">
        <f t="shared" si="34"/>
        <v>0.24416519920895863</v>
      </c>
      <c r="K741" s="17">
        <f t="shared" si="35"/>
        <v>0.31547862061738657</v>
      </c>
      <c r="L741" s="14" t="s">
        <v>2202</v>
      </c>
    </row>
    <row r="742" spans="1:12" ht="12.95" customHeight="1" x14ac:dyDescent="0.25">
      <c r="A742" s="13" t="s">
        <v>682</v>
      </c>
      <c r="B742" s="14" t="s">
        <v>2174</v>
      </c>
      <c r="C742" s="14">
        <v>5</v>
      </c>
      <c r="D742" s="14" t="s">
        <v>1974</v>
      </c>
      <c r="E742" s="15" t="s">
        <v>10</v>
      </c>
      <c r="F742" s="16">
        <f>IFERROR(VLOOKUP($A742,'[1]Resultado Atuarial'!$A$6:$P$2143,14,FALSE),"")</f>
        <v>31750642.600000001</v>
      </c>
      <c r="G742" s="16">
        <f>IFERROR(VLOOKUP($A742,'[1]Resultado Atuarial'!$A$6:$P$2143,7,FALSE)+VLOOKUP($A742,'[1]Resultado Atuarial'!$A$6:$P$2143,11,FALSE),"")</f>
        <v>138733929.88</v>
      </c>
      <c r="H742" s="16">
        <f>IFERROR(VLOOKUP($A742,'[1]Resultado Atuarial'!$A$6:$P$2143,8,FALSE)+VLOOKUP($A742,'[1]Resultado Atuarial'!$A$6:$P$2143,12,FALSE),"")</f>
        <v>98202454.849999994</v>
      </c>
      <c r="I742" s="16">
        <f t="shared" si="33"/>
        <v>-205185742.13</v>
      </c>
      <c r="J742" s="17">
        <f t="shared" si="34"/>
        <v>0.22885996689824326</v>
      </c>
      <c r="K742" s="17">
        <f t="shared" si="35"/>
        <v>0.13400492556760049</v>
      </c>
      <c r="L742" s="14" t="s">
        <v>2154</v>
      </c>
    </row>
    <row r="743" spans="1:12" ht="12.95" customHeight="1" x14ac:dyDescent="0.25">
      <c r="A743" s="13" t="s">
        <v>683</v>
      </c>
      <c r="B743" s="14" t="s">
        <v>2174</v>
      </c>
      <c r="C743" s="14">
        <v>2</v>
      </c>
      <c r="D743" s="14" t="s">
        <v>1974</v>
      </c>
      <c r="E743" s="15" t="s">
        <v>8</v>
      </c>
      <c r="F743" s="16">
        <f>IFERROR(VLOOKUP($A743,'[1]Resultado Atuarial'!$A$6:$P$2143,14,FALSE),"")</f>
        <v>543208186.08000004</v>
      </c>
      <c r="G743" s="16">
        <f>IFERROR(VLOOKUP($A743,'[1]Resultado Atuarial'!$A$6:$P$2143,7,FALSE)+VLOOKUP($A743,'[1]Resultado Atuarial'!$A$6:$P$2143,11,FALSE),"")</f>
        <v>6960751064.5</v>
      </c>
      <c r="H743" s="16">
        <f>IFERROR(VLOOKUP($A743,'[1]Resultado Atuarial'!$A$6:$P$2143,8,FALSE)+VLOOKUP($A743,'[1]Resultado Atuarial'!$A$6:$P$2143,12,FALSE),"")</f>
        <v>2733008865.7400002</v>
      </c>
      <c r="I743" s="16">
        <f t="shared" si="33"/>
        <v>-9150551744.1599998</v>
      </c>
      <c r="J743" s="17">
        <f t="shared" si="34"/>
        <v>7.8038731890639645E-2</v>
      </c>
      <c r="K743" s="17">
        <f t="shared" si="35"/>
        <v>5.6036892804147587E-2</v>
      </c>
      <c r="L743" s="14" t="s">
        <v>2154</v>
      </c>
    </row>
    <row r="744" spans="1:12" ht="12.95" customHeight="1" x14ac:dyDescent="0.25">
      <c r="A744" s="13" t="s">
        <v>684</v>
      </c>
      <c r="B744" s="14" t="s">
        <v>2190</v>
      </c>
      <c r="C744" s="14">
        <v>6</v>
      </c>
      <c r="D744" s="14" t="s">
        <v>1976</v>
      </c>
      <c r="E744" s="15" t="s">
        <v>10</v>
      </c>
      <c r="F744" s="16">
        <f>IFERROR(VLOOKUP($A744,'[1]Resultado Atuarial'!$A$6:$P$2143,14,FALSE),"")</f>
        <v>9599277.1300000008</v>
      </c>
      <c r="G744" s="16">
        <f>IFERROR(VLOOKUP($A744,'[1]Resultado Atuarial'!$A$6:$P$2143,7,FALSE)+VLOOKUP($A744,'[1]Resultado Atuarial'!$A$6:$P$2143,11,FALSE),"")</f>
        <v>4824493.78</v>
      </c>
      <c r="H744" s="16">
        <f>IFERROR(VLOOKUP($A744,'[1]Resultado Atuarial'!$A$6:$P$2143,8,FALSE)+VLOOKUP($A744,'[1]Resultado Atuarial'!$A$6:$P$2143,12,FALSE),"")</f>
        <v>70337876.269999996</v>
      </c>
      <c r="I744" s="16">
        <f t="shared" si="33"/>
        <v>-65563092.919999994</v>
      </c>
      <c r="J744" s="17">
        <f t="shared" si="34"/>
        <v>1.9896962391772428</v>
      </c>
      <c r="K744" s="17">
        <f t="shared" si="35"/>
        <v>0.12771386963468964</v>
      </c>
      <c r="L744" s="14" t="s">
        <v>2154</v>
      </c>
    </row>
    <row r="745" spans="1:12" ht="12.95" customHeight="1" x14ac:dyDescent="0.25">
      <c r="A745" s="13" t="s">
        <v>685</v>
      </c>
      <c r="B745" s="14" t="s">
        <v>2174</v>
      </c>
      <c r="C745" s="14">
        <v>6</v>
      </c>
      <c r="D745" s="14" t="s">
        <v>1974</v>
      </c>
      <c r="E745" s="15" t="s">
        <v>6</v>
      </c>
      <c r="F745" s="16">
        <f>IFERROR(VLOOKUP($A745,'[1]Resultado Atuarial'!$A$6:$P$2143,14,FALSE),"")</f>
        <v>38833988.609999999</v>
      </c>
      <c r="G745" s="16">
        <f>IFERROR(VLOOKUP($A745,'[1]Resultado Atuarial'!$A$6:$P$2143,7,FALSE)+VLOOKUP($A745,'[1]Resultado Atuarial'!$A$6:$P$2143,11,FALSE),"")</f>
        <v>56071545.060000002</v>
      </c>
      <c r="H745" s="16">
        <f>IFERROR(VLOOKUP($A745,'[1]Resultado Atuarial'!$A$6:$P$2143,8,FALSE)+VLOOKUP($A745,'[1]Resultado Atuarial'!$A$6:$P$2143,12,FALSE),"")</f>
        <v>156096017.28</v>
      </c>
      <c r="I745" s="16">
        <f t="shared" si="33"/>
        <v>-173333573.73000002</v>
      </c>
      <c r="J745" s="17">
        <f t="shared" si="34"/>
        <v>0.6925792497503902</v>
      </c>
      <c r="K745" s="17">
        <f t="shared" si="35"/>
        <v>0.18303452319336289</v>
      </c>
      <c r="L745" s="14" t="s">
        <v>2154</v>
      </c>
    </row>
    <row r="746" spans="1:12" ht="12.95" customHeight="1" x14ac:dyDescent="0.25">
      <c r="A746" s="13" t="s">
        <v>2044</v>
      </c>
      <c r="B746" s="14" t="s">
        <v>2176</v>
      </c>
      <c r="C746" s="14">
        <v>8</v>
      </c>
      <c r="D746" s="14" t="s">
        <v>1975</v>
      </c>
      <c r="E746" s="15" t="s">
        <v>2154</v>
      </c>
      <c r="F746" s="16" t="str">
        <f>IFERROR(VLOOKUP($A746,'[1]Resultado Atuarial'!$A$6:$P$2143,14,FALSE),"")</f>
        <v/>
      </c>
      <c r="G746" s="16" t="str">
        <f>IFERROR(VLOOKUP($A746,'[1]Resultado Atuarial'!$A$6:$P$2143,7,FALSE)+VLOOKUP($A746,'[1]Resultado Atuarial'!$A$6:$P$2143,11,FALSE),"")</f>
        <v/>
      </c>
      <c r="H746" s="16" t="str">
        <f>IFERROR(VLOOKUP($A746,'[1]Resultado Atuarial'!$A$6:$P$2143,8,FALSE)+VLOOKUP($A746,'[1]Resultado Atuarial'!$A$6:$P$2143,12,FALSE),"")</f>
        <v/>
      </c>
      <c r="I746" s="16" t="str">
        <f t="shared" si="33"/>
        <v/>
      </c>
      <c r="J746" s="17" t="str">
        <f t="shared" si="34"/>
        <v/>
      </c>
      <c r="K746" s="17" t="str">
        <f t="shared" si="35"/>
        <v/>
      </c>
      <c r="L746" s="14" t="s">
        <v>2154</v>
      </c>
    </row>
    <row r="747" spans="1:12" ht="12.95" customHeight="1" x14ac:dyDescent="0.25">
      <c r="A747" s="13" t="s">
        <v>686</v>
      </c>
      <c r="B747" s="14" t="s">
        <v>2174</v>
      </c>
      <c r="C747" s="14">
        <v>5</v>
      </c>
      <c r="D747" s="14" t="s">
        <v>1974</v>
      </c>
      <c r="E747" s="15" t="s">
        <v>10</v>
      </c>
      <c r="F747" s="16">
        <f>IFERROR(VLOOKUP($A747,'[1]Resultado Atuarial'!$A$6:$P$2143,14,FALSE),"")</f>
        <v>8629233.4499999993</v>
      </c>
      <c r="G747" s="16">
        <f>IFERROR(VLOOKUP($A747,'[1]Resultado Atuarial'!$A$6:$P$2143,7,FALSE)+VLOOKUP($A747,'[1]Resultado Atuarial'!$A$6:$P$2143,11,FALSE),"")</f>
        <v>161128274.44</v>
      </c>
      <c r="H747" s="16">
        <f>IFERROR(VLOOKUP($A747,'[1]Resultado Atuarial'!$A$6:$P$2143,8,FALSE)+VLOOKUP($A747,'[1]Resultado Atuarial'!$A$6:$P$2143,12,FALSE),"")</f>
        <v>262517851.12</v>
      </c>
      <c r="I747" s="16">
        <f t="shared" si="33"/>
        <v>-415016892.11000001</v>
      </c>
      <c r="J747" s="17">
        <f t="shared" si="34"/>
        <v>5.3555054070993001E-2</v>
      </c>
      <c r="K747" s="17">
        <f t="shared" si="35"/>
        <v>2.0368965816914716E-2</v>
      </c>
      <c r="L747" s="14" t="s">
        <v>2154</v>
      </c>
    </row>
    <row r="748" spans="1:12" ht="12.95" customHeight="1" x14ac:dyDescent="0.25">
      <c r="A748" s="13" t="s">
        <v>687</v>
      </c>
      <c r="B748" s="14" t="s">
        <v>2187</v>
      </c>
      <c r="C748" s="14">
        <v>7</v>
      </c>
      <c r="D748" s="14" t="s">
        <v>110</v>
      </c>
      <c r="E748" s="15" t="s">
        <v>10</v>
      </c>
      <c r="F748" s="16">
        <f>IFERROR(VLOOKUP($A748,'[1]Resultado Atuarial'!$A$6:$P$2143,14,FALSE),"")</f>
        <v>743222.86</v>
      </c>
      <c r="G748" s="16">
        <f>IFERROR(VLOOKUP($A748,'[1]Resultado Atuarial'!$A$6:$P$2143,7,FALSE)+VLOOKUP($A748,'[1]Resultado Atuarial'!$A$6:$P$2143,11,FALSE),"")</f>
        <v>3780851.12</v>
      </c>
      <c r="H748" s="16">
        <f>IFERROR(VLOOKUP($A748,'[1]Resultado Atuarial'!$A$6:$P$2143,8,FALSE)+VLOOKUP($A748,'[1]Resultado Atuarial'!$A$6:$P$2143,12,FALSE),"")</f>
        <v>19473132.140000001</v>
      </c>
      <c r="I748" s="16">
        <f t="shared" si="33"/>
        <v>-22510760.400000002</v>
      </c>
      <c r="J748" s="17">
        <f t="shared" si="34"/>
        <v>0.19657554249319395</v>
      </c>
      <c r="K748" s="17">
        <f t="shared" si="35"/>
        <v>3.19610989519565E-2</v>
      </c>
      <c r="L748" s="14" t="s">
        <v>2154</v>
      </c>
    </row>
    <row r="749" spans="1:12" ht="12.95" customHeight="1" x14ac:dyDescent="0.25">
      <c r="A749" s="13" t="s">
        <v>688</v>
      </c>
      <c r="B749" s="14" t="s">
        <v>2174</v>
      </c>
      <c r="C749" s="14">
        <v>7</v>
      </c>
      <c r="D749" s="14" t="s">
        <v>1974</v>
      </c>
      <c r="E749" s="15" t="s">
        <v>6</v>
      </c>
      <c r="F749" s="16">
        <f>IFERROR(VLOOKUP($A749,'[1]Resultado Atuarial'!$A$6:$P$2143,14,FALSE),"")</f>
        <v>10703642.76</v>
      </c>
      <c r="G749" s="16">
        <f>IFERROR(VLOOKUP($A749,'[1]Resultado Atuarial'!$A$6:$P$2143,7,FALSE)+VLOOKUP($A749,'[1]Resultado Atuarial'!$A$6:$P$2143,11,FALSE),"")</f>
        <v>22824505.350000001</v>
      </c>
      <c r="H749" s="16">
        <f>IFERROR(VLOOKUP($A749,'[1]Resultado Atuarial'!$A$6:$P$2143,8,FALSE)+VLOOKUP($A749,'[1]Resultado Atuarial'!$A$6:$P$2143,12,FALSE),"")</f>
        <v>26871850.530000001</v>
      </c>
      <c r="I749" s="16">
        <f t="shared" si="33"/>
        <v>-38992713.120000005</v>
      </c>
      <c r="J749" s="17">
        <f t="shared" si="34"/>
        <v>0.46895398589656617</v>
      </c>
      <c r="K749" s="17">
        <f t="shared" si="35"/>
        <v>0.21538083769855682</v>
      </c>
      <c r="L749" s="14" t="s">
        <v>2154</v>
      </c>
    </row>
    <row r="750" spans="1:12" ht="12.95" customHeight="1" x14ac:dyDescent="0.25">
      <c r="A750" s="13" t="s">
        <v>689</v>
      </c>
      <c r="B750" s="14" t="s">
        <v>2191</v>
      </c>
      <c r="C750" s="14">
        <v>7</v>
      </c>
      <c r="D750" s="14" t="s">
        <v>1975</v>
      </c>
      <c r="E750" s="15" t="s">
        <v>10</v>
      </c>
      <c r="F750" s="16">
        <f>IFERROR(VLOOKUP($A750,'[1]Resultado Atuarial'!$A$6:$P$2143,14,FALSE),"")</f>
        <v>12566357.310000001</v>
      </c>
      <c r="G750" s="16">
        <f>IFERROR(VLOOKUP($A750,'[1]Resultado Atuarial'!$A$6:$P$2143,7,FALSE)+VLOOKUP($A750,'[1]Resultado Atuarial'!$A$6:$P$2143,11,FALSE),"")</f>
        <v>4640635.79</v>
      </c>
      <c r="H750" s="16">
        <f>IFERROR(VLOOKUP($A750,'[1]Resultado Atuarial'!$A$6:$P$2143,8,FALSE)+VLOOKUP($A750,'[1]Resultado Atuarial'!$A$6:$P$2143,12,FALSE),"")</f>
        <v>31318125.02</v>
      </c>
      <c r="I750" s="16">
        <f t="shared" si="33"/>
        <v>-23392403.5</v>
      </c>
      <c r="J750" s="17">
        <f t="shared" si="34"/>
        <v>2.7078956157427729</v>
      </c>
      <c r="K750" s="17">
        <f t="shared" si="35"/>
        <v>0.34946580546528017</v>
      </c>
      <c r="L750" s="14" t="s">
        <v>2154</v>
      </c>
    </row>
    <row r="751" spans="1:12" ht="12.95" customHeight="1" x14ac:dyDescent="0.25">
      <c r="A751" s="13" t="s">
        <v>690</v>
      </c>
      <c r="B751" s="14" t="s">
        <v>2187</v>
      </c>
      <c r="C751" s="14">
        <v>3</v>
      </c>
      <c r="D751" s="14" t="s">
        <v>110</v>
      </c>
      <c r="E751" s="15" t="s">
        <v>30</v>
      </c>
      <c r="F751" s="16">
        <f>IFERROR(VLOOKUP($A751,'[1]Resultado Atuarial'!$A$6:$P$2143,14,FALSE),"")</f>
        <v>229557129.28</v>
      </c>
      <c r="G751" s="16">
        <f>IFERROR(VLOOKUP($A751,'[1]Resultado Atuarial'!$A$6:$P$2143,7,FALSE)+VLOOKUP($A751,'[1]Resultado Atuarial'!$A$6:$P$2143,11,FALSE),"")</f>
        <v>702649360.07000005</v>
      </c>
      <c r="H751" s="16">
        <f>IFERROR(VLOOKUP($A751,'[1]Resultado Atuarial'!$A$6:$P$2143,8,FALSE)+VLOOKUP($A751,'[1]Resultado Atuarial'!$A$6:$P$2143,12,FALSE),"")</f>
        <v>633809634.58000004</v>
      </c>
      <c r="I751" s="16">
        <f t="shared" si="33"/>
        <v>-1106901865.3700001</v>
      </c>
      <c r="J751" s="17">
        <f t="shared" si="34"/>
        <v>0.32670225339297376</v>
      </c>
      <c r="K751" s="17">
        <f t="shared" si="35"/>
        <v>0.17176518710932676</v>
      </c>
      <c r="L751" s="14" t="s">
        <v>2154</v>
      </c>
    </row>
    <row r="752" spans="1:12" ht="12.95" customHeight="1" x14ac:dyDescent="0.25">
      <c r="A752" s="13" t="s">
        <v>702</v>
      </c>
      <c r="B752" s="14" t="s">
        <v>2198</v>
      </c>
      <c r="C752" s="14">
        <v>1</v>
      </c>
      <c r="D752" s="14" t="s">
        <v>1975</v>
      </c>
      <c r="E752" s="15" t="s">
        <v>6</v>
      </c>
      <c r="F752" s="16">
        <f>IFERROR(VLOOKUP($A752,'[1]Resultado Atuarial'!$A$6:$P$2143,14,FALSE),"")</f>
        <v>1294746.75</v>
      </c>
      <c r="G752" s="16">
        <f>IFERROR(VLOOKUP($A752,'[1]Resultado Atuarial'!$A$6:$P$2143,7,FALSE)+VLOOKUP($A752,'[1]Resultado Atuarial'!$A$6:$P$2143,11,FALSE),"")</f>
        <v>11142712639.440001</v>
      </c>
      <c r="H752" s="16">
        <f>IFERROR(VLOOKUP($A752,'[1]Resultado Atuarial'!$A$6:$P$2143,8,FALSE)+VLOOKUP($A752,'[1]Resultado Atuarial'!$A$6:$P$2143,12,FALSE),"")</f>
        <v>5438369126.3299999</v>
      </c>
      <c r="I752" s="16">
        <f>IFERROR(F752-G752-H752,"")</f>
        <v>-16579787019.02</v>
      </c>
      <c r="J752" s="17">
        <f>IFERROR(F752/G752,"")</f>
        <v>1.1619672802269001E-4</v>
      </c>
      <c r="K752" s="17">
        <f>IFERROR(F752/(G752+H752),"")</f>
        <v>7.8085782839143602E-5</v>
      </c>
      <c r="L752" s="14" t="s">
        <v>2154</v>
      </c>
    </row>
    <row r="753" spans="1:12" ht="12.95" customHeight="1" x14ac:dyDescent="0.25">
      <c r="A753" s="13" t="s">
        <v>694</v>
      </c>
      <c r="B753" s="14" t="s">
        <v>2194</v>
      </c>
      <c r="C753" s="14">
        <v>1</v>
      </c>
      <c r="D753" s="14" t="s">
        <v>1976</v>
      </c>
      <c r="E753" s="15" t="s">
        <v>6</v>
      </c>
      <c r="F753" s="16">
        <f>IFERROR(VLOOKUP($A753,'[1]Resultado Atuarial'!$A$6:$P$2143,14,FALSE),"")</f>
        <v>413219302.38</v>
      </c>
      <c r="G753" s="16">
        <f>IFERROR(VLOOKUP($A753,'[1]Resultado Atuarial'!$A$6:$P$2143,7,FALSE)+VLOOKUP($A753,'[1]Resultado Atuarial'!$A$6:$P$2143,11,FALSE),"")</f>
        <v>23401630482.869999</v>
      </c>
      <c r="H753" s="16">
        <f>IFERROR(VLOOKUP($A753,'[1]Resultado Atuarial'!$A$6:$P$2143,8,FALSE)+VLOOKUP($A753,'[1]Resultado Atuarial'!$A$6:$P$2143,12,FALSE),"")</f>
        <v>10719779485.219999</v>
      </c>
      <c r="I753" s="16">
        <f>IFERROR(F753-G753-H753,"")</f>
        <v>-33708190665.709999</v>
      </c>
      <c r="J753" s="17">
        <f>IFERROR(F753/G753,"")</f>
        <v>1.7657714178611471E-2</v>
      </c>
      <c r="K753" s="17">
        <f>IFERROR(F753/(G753+H753),"")</f>
        <v>1.2110264574835524E-2</v>
      </c>
      <c r="L753" s="14" t="s">
        <v>2154</v>
      </c>
    </row>
    <row r="754" spans="1:12" ht="12.95" customHeight="1" x14ac:dyDescent="0.25">
      <c r="A754" s="13" t="s">
        <v>704</v>
      </c>
      <c r="B754" s="14" t="s">
        <v>2195</v>
      </c>
      <c r="C754" s="14">
        <v>1</v>
      </c>
      <c r="D754" s="14" t="s">
        <v>1975</v>
      </c>
      <c r="E754" s="15" t="s">
        <v>6</v>
      </c>
      <c r="F754" s="16">
        <f>IFERROR(VLOOKUP($A754,'[1]Resultado Atuarial'!$A$6:$P$2143,14,FALSE),"")</f>
        <v>4083222314.77</v>
      </c>
      <c r="G754" s="16">
        <f>IFERROR(VLOOKUP($A754,'[1]Resultado Atuarial'!$A$6:$P$2143,7,FALSE)+VLOOKUP($A754,'[1]Resultado Atuarial'!$A$6:$P$2143,11,FALSE),"")</f>
        <v>45633431617.370003</v>
      </c>
      <c r="H754" s="16">
        <f>IFERROR(VLOOKUP($A754,'[1]Resultado Atuarial'!$A$6:$P$2143,8,FALSE)+VLOOKUP($A754,'[1]Resultado Atuarial'!$A$6:$P$2143,12,FALSE),"")</f>
        <v>52263615357.020004</v>
      </c>
      <c r="I754" s="16">
        <f>IFERROR(F754-G754-H754,"")</f>
        <v>-93813824659.62001</v>
      </c>
      <c r="J754" s="17">
        <f>IFERROR(F754/G754,"")</f>
        <v>8.947874770863723E-2</v>
      </c>
      <c r="K754" s="17">
        <f>IFERROR(F754/(G754+H754),"")</f>
        <v>4.1709351210953031E-2</v>
      </c>
      <c r="L754" s="14" t="s">
        <v>2154</v>
      </c>
    </row>
    <row r="755" spans="1:12" ht="12.95" customHeight="1" x14ac:dyDescent="0.25">
      <c r="A755" s="13" t="s">
        <v>703</v>
      </c>
      <c r="B755" s="14" t="s">
        <v>2199</v>
      </c>
      <c r="C755" s="14">
        <v>1</v>
      </c>
      <c r="D755" s="14" t="s">
        <v>1975</v>
      </c>
      <c r="E755" s="15" t="s">
        <v>10</v>
      </c>
      <c r="F755" s="16">
        <f>IFERROR(VLOOKUP($A755,'[1]Resultado Atuarial'!$A$6:$P$2143,14,FALSE),"")</f>
        <v>3643414285.6900001</v>
      </c>
      <c r="G755" s="16">
        <f>IFERROR(VLOOKUP($A755,'[1]Resultado Atuarial'!$A$6:$P$2143,7,FALSE)+VLOOKUP($A755,'[1]Resultado Atuarial'!$A$6:$P$2143,11,FALSE),"")</f>
        <v>1999456899.97</v>
      </c>
      <c r="H755" s="16">
        <f>IFERROR(VLOOKUP($A755,'[1]Resultado Atuarial'!$A$6:$P$2143,8,FALSE)+VLOOKUP($A755,'[1]Resultado Atuarial'!$A$6:$P$2143,12,FALSE),"")</f>
        <v>18405154584.43</v>
      </c>
      <c r="I755" s="16">
        <f>IFERROR(F755-G755-H755,"")</f>
        <v>-16761197198.710001</v>
      </c>
      <c r="J755" s="17">
        <f>IFERROR(F755/G755,"")</f>
        <v>1.822201961815064</v>
      </c>
      <c r="K755" s="17">
        <f>IFERROR(F755/(G755+H755),"")</f>
        <v>0.17855837581007167</v>
      </c>
      <c r="L755" s="14" t="s">
        <v>2154</v>
      </c>
    </row>
    <row r="756" spans="1:12" ht="12.95" customHeight="1" x14ac:dyDescent="0.25">
      <c r="A756" s="13" t="s">
        <v>692</v>
      </c>
      <c r="B756" s="14" t="s">
        <v>2193</v>
      </c>
      <c r="C756" s="14">
        <v>1</v>
      </c>
      <c r="D756" s="14" t="s">
        <v>1976</v>
      </c>
      <c r="E756" s="15" t="s">
        <v>10</v>
      </c>
      <c r="F756" s="16">
        <f>IFERROR(VLOOKUP($A756,'[1]Resultado Atuarial'!$A$6:$P$2143,14,FALSE),"")</f>
        <v>37782536.920000002</v>
      </c>
      <c r="G756" s="16">
        <f>IFERROR(VLOOKUP($A756,'[1]Resultado Atuarial'!$A$6:$P$2143,7,FALSE)+VLOOKUP($A756,'[1]Resultado Atuarial'!$A$6:$P$2143,11,FALSE),"")</f>
        <v>175347872031.51001</v>
      </c>
      <c r="H756" s="16">
        <f>IFERROR(VLOOKUP($A756,'[1]Resultado Atuarial'!$A$6:$P$2143,8,FALSE)+VLOOKUP($A756,'[1]Resultado Atuarial'!$A$6:$P$2143,12,FALSE),"")</f>
        <v>89834161682</v>
      </c>
      <c r="I756" s="16">
        <f>IFERROR(F756-G756-H756,"")</f>
        <v>-265144251176.59</v>
      </c>
      <c r="J756" s="17">
        <f>IFERROR(F756/G756,"")</f>
        <v>2.1547188729618847E-4</v>
      </c>
      <c r="K756" s="17">
        <f>IFERROR(F756/(G756+H756),"")</f>
        <v>1.4247774025603275E-4</v>
      </c>
      <c r="L756" s="14" t="s">
        <v>2154</v>
      </c>
    </row>
    <row r="757" spans="1:12" ht="12.95" customHeight="1" x14ac:dyDescent="0.25">
      <c r="A757" s="13" t="s">
        <v>705</v>
      </c>
      <c r="B757" s="14" t="s">
        <v>2178</v>
      </c>
      <c r="C757" s="14">
        <v>1</v>
      </c>
      <c r="D757" s="14" t="s">
        <v>1976</v>
      </c>
      <c r="E757" s="15" t="s">
        <v>6</v>
      </c>
      <c r="F757" s="16">
        <f>IFERROR(VLOOKUP($A757,'[1]Resultado Atuarial'!$A$6:$P$2143,14,FALSE),"")</f>
        <v>595510043.00999999</v>
      </c>
      <c r="G757" s="16">
        <f>IFERROR(VLOOKUP($A757,'[1]Resultado Atuarial'!$A$6:$P$2143,7,FALSE)+VLOOKUP($A757,'[1]Resultado Atuarial'!$A$6:$P$2143,11,FALSE),"")</f>
        <v>74698531754.990005</v>
      </c>
      <c r="H757" s="16">
        <f>IFERROR(VLOOKUP($A757,'[1]Resultado Atuarial'!$A$6:$P$2143,8,FALSE)+VLOOKUP($A757,'[1]Resultado Atuarial'!$A$6:$P$2143,12,FALSE),"")</f>
        <v>98457051630.479996</v>
      </c>
      <c r="I757" s="16">
        <f>IFERROR(F757-G757-H757,"")</f>
        <v>-172560073342.46002</v>
      </c>
      <c r="J757" s="17">
        <f>IFERROR(F757/G757,"")</f>
        <v>7.9721786897132517E-3</v>
      </c>
      <c r="K757" s="17">
        <f>IFERROR(F757/(G757+H757),"")</f>
        <v>3.4391616566259164E-3</v>
      </c>
      <c r="L757" s="14" t="s">
        <v>2202</v>
      </c>
    </row>
    <row r="758" spans="1:12" ht="12.95" customHeight="1" x14ac:dyDescent="0.25">
      <c r="A758" s="13" t="s">
        <v>691</v>
      </c>
      <c r="B758" s="14" t="s">
        <v>2197</v>
      </c>
      <c r="C758" s="14">
        <v>1</v>
      </c>
      <c r="D758" s="14" t="s">
        <v>1974</v>
      </c>
      <c r="E758" s="15" t="s">
        <v>6</v>
      </c>
      <c r="F758" s="16">
        <f>IFERROR(VLOOKUP($A758,'[1]Resultado Atuarial'!$A$6:$P$2143,14,FALSE),"")</f>
        <v>124424081.41</v>
      </c>
      <c r="G758" s="16">
        <f>IFERROR(VLOOKUP($A758,'[1]Resultado Atuarial'!$A$6:$P$2143,7,FALSE)+VLOOKUP($A758,'[1]Resultado Atuarial'!$A$6:$P$2143,11,FALSE),"")</f>
        <v>129238457773.52</v>
      </c>
      <c r="H758" s="16">
        <f>IFERROR(VLOOKUP($A758,'[1]Resultado Atuarial'!$A$6:$P$2143,8,FALSE)+VLOOKUP($A758,'[1]Resultado Atuarial'!$A$6:$P$2143,12,FALSE),"")</f>
        <v>161376677538.14999</v>
      </c>
      <c r="I758" s="16">
        <f>IFERROR(F758-G758-H758,"")</f>
        <v>-290490711230.26001</v>
      </c>
      <c r="J758" s="17">
        <f>IFERROR(F758/G758,"")</f>
        <v>9.6274811347596845E-4</v>
      </c>
      <c r="K758" s="17">
        <f>IFERROR(F758/(G758+H758),"")</f>
        <v>4.2814040389383535E-4</v>
      </c>
      <c r="L758" s="14" t="s">
        <v>2154</v>
      </c>
    </row>
    <row r="759" spans="1:12" ht="12.95" customHeight="1" x14ac:dyDescent="0.25">
      <c r="A759" s="13" t="s">
        <v>706</v>
      </c>
      <c r="B759" s="14" t="s">
        <v>2189</v>
      </c>
      <c r="C759" s="14">
        <v>1</v>
      </c>
      <c r="D759" s="14" t="s">
        <v>110</v>
      </c>
      <c r="E759" s="15" t="s">
        <v>10</v>
      </c>
      <c r="F759" s="16">
        <f>IFERROR(VLOOKUP($A759,'[1]Resultado Atuarial'!$A$6:$P$2143,14,FALSE),"")</f>
        <v>3233018984.1100001</v>
      </c>
      <c r="G759" s="16">
        <f>IFERROR(VLOOKUP($A759,'[1]Resultado Atuarial'!$A$6:$P$2143,7,FALSE)+VLOOKUP($A759,'[1]Resultado Atuarial'!$A$6:$P$2143,11,FALSE),"")</f>
        <v>65610418840.920006</v>
      </c>
      <c r="H759" s="16">
        <f>IFERROR(VLOOKUP($A759,'[1]Resultado Atuarial'!$A$6:$P$2143,8,FALSE)+VLOOKUP($A759,'[1]Resultado Atuarial'!$A$6:$P$2143,12,FALSE),"")</f>
        <v>34063067344.400002</v>
      </c>
      <c r="I759" s="16">
        <f>IFERROR(F759-G759-H759,"")</f>
        <v>-96440467201.210007</v>
      </c>
      <c r="J759" s="17">
        <f>IFERROR(F759/G759,"")</f>
        <v>4.9275999776023774E-2</v>
      </c>
      <c r="K759" s="17">
        <f>IFERROR(F759/(G759+H759),"")</f>
        <v>3.2436098182609389E-2</v>
      </c>
      <c r="L759" s="14" t="s">
        <v>2154</v>
      </c>
    </row>
    <row r="760" spans="1:12" ht="12.95" customHeight="1" x14ac:dyDescent="0.25">
      <c r="A760" s="13" t="s">
        <v>695</v>
      </c>
      <c r="B760" s="14" t="s">
        <v>2174</v>
      </c>
      <c r="C760" s="14">
        <v>1</v>
      </c>
      <c r="D760" s="14" t="s">
        <v>1974</v>
      </c>
      <c r="E760" s="15" t="s">
        <v>6</v>
      </c>
      <c r="F760" s="16">
        <f>IFERROR(VLOOKUP($A760,'[1]Resultado Atuarial'!$A$6:$P$2143,14,FALSE),"")</f>
        <v>0</v>
      </c>
      <c r="G760" s="16">
        <f>IFERROR(VLOOKUP($A760,'[1]Resultado Atuarial'!$A$6:$P$2143,7,FALSE)+VLOOKUP($A760,'[1]Resultado Atuarial'!$A$6:$P$2143,11,FALSE),"")</f>
        <v>107262823325.19</v>
      </c>
      <c r="H760" s="16">
        <f>IFERROR(VLOOKUP($A760,'[1]Resultado Atuarial'!$A$6:$P$2143,8,FALSE)+VLOOKUP($A760,'[1]Resultado Atuarial'!$A$6:$P$2143,12,FALSE),"")</f>
        <v>197069856212.57001</v>
      </c>
      <c r="I760" s="16">
        <f>IFERROR(F760-G760-H760,"")</f>
        <v>-304332679537.76001</v>
      </c>
      <c r="J760" s="17">
        <f>IFERROR(F760/G760,"")</f>
        <v>0</v>
      </c>
      <c r="K760" s="17">
        <f>IFERROR(F760/(G760+H760),"")</f>
        <v>0</v>
      </c>
      <c r="L760" s="14" t="s">
        <v>2154</v>
      </c>
    </row>
    <row r="761" spans="1:12" ht="12.95" customHeight="1" x14ac:dyDescent="0.25">
      <c r="A761" s="13" t="s">
        <v>707</v>
      </c>
      <c r="B761" s="14" t="s">
        <v>2177</v>
      </c>
      <c r="C761" s="14">
        <v>1</v>
      </c>
      <c r="D761" s="14" t="s">
        <v>1976</v>
      </c>
      <c r="E761" s="15" t="s">
        <v>10</v>
      </c>
      <c r="F761" s="16">
        <f>IFERROR(VLOOKUP($A761,'[1]Resultado Atuarial'!$A$6:$P$2143,14,FALSE),"")</f>
        <v>2911927807.9499998</v>
      </c>
      <c r="G761" s="16">
        <f>IFERROR(VLOOKUP($A761,'[1]Resultado Atuarial'!$A$6:$P$2143,7,FALSE)+VLOOKUP($A761,'[1]Resultado Atuarial'!$A$6:$P$2143,11,FALSE),"")</f>
        <v>25418102562.879997</v>
      </c>
      <c r="H761" s="16">
        <f>IFERROR(VLOOKUP($A761,'[1]Resultado Atuarial'!$A$6:$P$2143,8,FALSE)+VLOOKUP($A761,'[1]Resultado Atuarial'!$A$6:$P$2143,12,FALSE),"")</f>
        <v>16025468083.389999</v>
      </c>
      <c r="I761" s="16">
        <f>IFERROR(F761-G761-H761,"")</f>
        <v>-38531642838.319992</v>
      </c>
      <c r="J761" s="17">
        <f>IFERROR(F761/G761,"")</f>
        <v>0.11456117940929671</v>
      </c>
      <c r="K761" s="17">
        <f>IFERROR(F761/(G761+H761),"")</f>
        <v>7.0262474071164011E-2</v>
      </c>
      <c r="L761" s="14" t="s">
        <v>2154</v>
      </c>
    </row>
    <row r="762" spans="1:12" ht="12.95" customHeight="1" x14ac:dyDescent="0.25">
      <c r="A762" s="13" t="s">
        <v>696</v>
      </c>
      <c r="B762" s="14" t="s">
        <v>2187</v>
      </c>
      <c r="C762" s="14">
        <v>1</v>
      </c>
      <c r="D762" s="14" t="s">
        <v>110</v>
      </c>
      <c r="E762" s="15" t="s">
        <v>10</v>
      </c>
      <c r="F762" s="16">
        <f>IFERROR(VLOOKUP($A762,'[1]Resultado Atuarial'!$A$6:$P$2143,14,FALSE),"")</f>
        <v>5397202.5</v>
      </c>
      <c r="G762" s="16">
        <f>IFERROR(VLOOKUP($A762,'[1]Resultado Atuarial'!$A$6:$P$2143,7,FALSE)+VLOOKUP($A762,'[1]Resultado Atuarial'!$A$6:$P$2143,11,FALSE),"")</f>
        <v>394498593990.60999</v>
      </c>
      <c r="H762" s="16">
        <f>IFERROR(VLOOKUP($A762,'[1]Resultado Atuarial'!$A$6:$P$2143,8,FALSE)+VLOOKUP($A762,'[1]Resultado Atuarial'!$A$6:$P$2143,12,FALSE),"")</f>
        <v>358192151959.57001</v>
      </c>
      <c r="I762" s="16">
        <f>IFERROR(F762-G762-H762,"")</f>
        <v>-752685348747.67993</v>
      </c>
      <c r="J762" s="17">
        <f>IFERROR(F762/G762,"")</f>
        <v>1.368117043309023E-5</v>
      </c>
      <c r="K762" s="17">
        <f>IFERROR(F762/(G762+H762),"")</f>
        <v>7.1705445151802588E-6</v>
      </c>
      <c r="L762" s="14" t="s">
        <v>2154</v>
      </c>
    </row>
    <row r="763" spans="1:12" ht="12.95" customHeight="1" x14ac:dyDescent="0.25">
      <c r="A763" s="13" t="s">
        <v>709</v>
      </c>
      <c r="B763" s="14" t="s">
        <v>2184</v>
      </c>
      <c r="C763" s="14">
        <v>1</v>
      </c>
      <c r="D763" s="14" t="s">
        <v>1974</v>
      </c>
      <c r="E763" s="15" t="s">
        <v>6</v>
      </c>
      <c r="F763" s="16">
        <f>IFERROR(VLOOKUP($A763,'[1]Resultado Atuarial'!$A$6:$P$2143,14,FALSE),"")</f>
        <v>98695094.530000001</v>
      </c>
      <c r="G763" s="16">
        <f>IFERROR(VLOOKUP($A763,'[1]Resultado Atuarial'!$A$6:$P$2143,7,FALSE)+VLOOKUP($A763,'[1]Resultado Atuarial'!$A$6:$P$2143,11,FALSE),"")</f>
        <v>16954852231.719999</v>
      </c>
      <c r="H763" s="16">
        <f>IFERROR(VLOOKUP($A763,'[1]Resultado Atuarial'!$A$6:$P$2143,8,FALSE)+VLOOKUP($A763,'[1]Resultado Atuarial'!$A$6:$P$2143,12,FALSE),"")</f>
        <v>1577085918.95</v>
      </c>
      <c r="I763" s="16">
        <f>IFERROR(F763-G763-H763,"")</f>
        <v>-18433243056.139999</v>
      </c>
      <c r="J763" s="17">
        <f>IFERROR(F763/G763,"")</f>
        <v>5.8210530638159261E-3</v>
      </c>
      <c r="K763" s="17">
        <f>IFERROR(F763/(G763+H763),"")</f>
        <v>5.3256757996697612E-3</v>
      </c>
      <c r="L763" s="14" t="s">
        <v>2154</v>
      </c>
    </row>
    <row r="764" spans="1:12" ht="12.95" customHeight="1" x14ac:dyDescent="0.25">
      <c r="A764" s="13" t="s">
        <v>708</v>
      </c>
      <c r="B764" s="14" t="s">
        <v>2179</v>
      </c>
      <c r="C764" s="14">
        <v>1</v>
      </c>
      <c r="D764" s="14" t="s">
        <v>1974</v>
      </c>
      <c r="E764" s="15" t="s">
        <v>30</v>
      </c>
      <c r="F764" s="16">
        <f>IFERROR(VLOOKUP($A764,'[1]Resultado Atuarial'!$A$6:$P$2143,14,FALSE),"")</f>
        <v>45495599.539999999</v>
      </c>
      <c r="G764" s="16">
        <f>IFERROR(VLOOKUP($A764,'[1]Resultado Atuarial'!$A$6:$P$2143,7,FALSE)+VLOOKUP($A764,'[1]Resultado Atuarial'!$A$6:$P$2143,11,FALSE),"")</f>
        <v>29907147805.68</v>
      </c>
      <c r="H764" s="16">
        <f>IFERROR(VLOOKUP($A764,'[1]Resultado Atuarial'!$A$6:$P$2143,8,FALSE)+VLOOKUP($A764,'[1]Resultado Atuarial'!$A$6:$P$2143,12,FALSE),"")</f>
        <v>12486544706.92</v>
      </c>
      <c r="I764" s="16">
        <f>IFERROR(F764-G764-H764,"")</f>
        <v>-42348196913.059998</v>
      </c>
      <c r="J764" s="17">
        <f>IFERROR(F764/G764,"")</f>
        <v>1.5212282975162019E-3</v>
      </c>
      <c r="K764" s="17">
        <f>IFERROR(F764/(G764+H764),"")</f>
        <v>1.0731690693486554E-3</v>
      </c>
      <c r="L764" s="14" t="s">
        <v>2154</v>
      </c>
    </row>
    <row r="765" spans="1:12" ht="12.95" customHeight="1" x14ac:dyDescent="0.25">
      <c r="A765" s="13" t="s">
        <v>710</v>
      </c>
      <c r="B765" s="14" t="s">
        <v>2175</v>
      </c>
      <c r="C765" s="14">
        <v>1</v>
      </c>
      <c r="D765" s="14" t="s">
        <v>1975</v>
      </c>
      <c r="E765" s="15" t="s">
        <v>6</v>
      </c>
      <c r="F765" s="16">
        <f>IFERROR(VLOOKUP($A765,'[1]Resultado Atuarial'!$A$6:$P$2143,14,FALSE),"")</f>
        <v>4810349552.5599995</v>
      </c>
      <c r="G765" s="16">
        <f>IFERROR(VLOOKUP($A765,'[1]Resultado Atuarial'!$A$6:$P$2143,7,FALSE)+VLOOKUP($A765,'[1]Resultado Atuarial'!$A$6:$P$2143,11,FALSE),"")</f>
        <v>66642513576.730003</v>
      </c>
      <c r="H765" s="16">
        <f>IFERROR(VLOOKUP($A765,'[1]Resultado Atuarial'!$A$6:$P$2143,8,FALSE)+VLOOKUP($A765,'[1]Resultado Atuarial'!$A$6:$P$2143,12,FALSE),"")</f>
        <v>121656738428.99001</v>
      </c>
      <c r="I765" s="16">
        <f>IFERROR(F765-G765-H765,"")</f>
        <v>-183488902453.16</v>
      </c>
      <c r="J765" s="17">
        <f>IFERROR(F765/G765,"")</f>
        <v>7.2181394344040167E-2</v>
      </c>
      <c r="K765" s="17">
        <f>IFERROR(F765/(G765+H765),"")</f>
        <v>2.5546301970513798E-2</v>
      </c>
      <c r="L765" s="14" t="s">
        <v>2154</v>
      </c>
    </row>
    <row r="766" spans="1:12" ht="12.95" customHeight="1" x14ac:dyDescent="0.25">
      <c r="A766" s="13" t="s">
        <v>693</v>
      </c>
      <c r="B766" s="14" t="s">
        <v>2183</v>
      </c>
      <c r="C766" s="14">
        <v>1</v>
      </c>
      <c r="D766" s="14" t="s">
        <v>1976</v>
      </c>
      <c r="E766" s="15" t="s">
        <v>6</v>
      </c>
      <c r="F766" s="16">
        <f>IFERROR(VLOOKUP($A766,'[1]Resultado Atuarial'!$A$6:$P$2143,14,FALSE),"")</f>
        <v>384380053.20999998</v>
      </c>
      <c r="G766" s="16">
        <f>IFERROR(VLOOKUP($A766,'[1]Resultado Atuarial'!$A$6:$P$2143,7,FALSE)+VLOOKUP($A766,'[1]Resultado Atuarial'!$A$6:$P$2143,11,FALSE),"")</f>
        <v>45836254770.43</v>
      </c>
      <c r="H766" s="16">
        <f>IFERROR(VLOOKUP($A766,'[1]Resultado Atuarial'!$A$6:$P$2143,8,FALSE)+VLOOKUP($A766,'[1]Resultado Atuarial'!$A$6:$P$2143,12,FALSE),"")</f>
        <v>45370492593.730003</v>
      </c>
      <c r="I766" s="16">
        <f>IFERROR(F766-G766-H766,"")</f>
        <v>-90822367310.950012</v>
      </c>
      <c r="J766" s="17">
        <f>IFERROR(F766/G766,"")</f>
        <v>8.3859393647050806E-3</v>
      </c>
      <c r="K766" s="17">
        <f>IFERROR(F766/(G766+H766),"")</f>
        <v>4.2143817679989254E-3</v>
      </c>
      <c r="L766" s="14" t="s">
        <v>2154</v>
      </c>
    </row>
    <row r="767" spans="1:12" ht="12.95" customHeight="1" x14ac:dyDescent="0.25">
      <c r="A767" s="13" t="s">
        <v>697</v>
      </c>
      <c r="B767" s="14" t="s">
        <v>2181</v>
      </c>
      <c r="C767" s="14">
        <v>1</v>
      </c>
      <c r="D767" s="14" t="s">
        <v>1976</v>
      </c>
      <c r="E767" s="15" t="s">
        <v>10</v>
      </c>
      <c r="F767" s="16">
        <f>IFERROR(VLOOKUP($A767,'[1]Resultado Atuarial'!$A$6:$P$2143,14,FALSE),"")</f>
        <v>0</v>
      </c>
      <c r="G767" s="16">
        <f>IFERROR(VLOOKUP($A767,'[1]Resultado Atuarial'!$A$6:$P$2143,7,FALSE)+VLOOKUP($A767,'[1]Resultado Atuarial'!$A$6:$P$2143,11,FALSE),"")</f>
        <v>91439202453.139999</v>
      </c>
      <c r="H767" s="16">
        <f>IFERROR(VLOOKUP($A767,'[1]Resultado Atuarial'!$A$6:$P$2143,8,FALSE)+VLOOKUP($A767,'[1]Resultado Atuarial'!$A$6:$P$2143,12,FALSE),"")</f>
        <v>130334757863.69</v>
      </c>
      <c r="I767" s="16">
        <f>IFERROR(F767-G767-H767,"")</f>
        <v>-221773960316.83002</v>
      </c>
      <c r="J767" s="17">
        <f>IFERROR(F767/G767,"")</f>
        <v>0</v>
      </c>
      <c r="K767" s="17">
        <f>IFERROR(F767/(G767+H767),"")</f>
        <v>0</v>
      </c>
      <c r="L767" s="14" t="s">
        <v>2154</v>
      </c>
    </row>
    <row r="768" spans="1:12" ht="12.95" customHeight="1" x14ac:dyDescent="0.25">
      <c r="A768" s="13" t="s">
        <v>711</v>
      </c>
      <c r="B768" s="14" t="s">
        <v>2182</v>
      </c>
      <c r="C768" s="14">
        <v>1</v>
      </c>
      <c r="D768" s="14" t="s">
        <v>1976</v>
      </c>
      <c r="E768" s="15" t="s">
        <v>10</v>
      </c>
      <c r="F768" s="16">
        <f>IFERROR(VLOOKUP($A768,'[1]Resultado Atuarial'!$A$6:$P$2143,14,FALSE),"")</f>
        <v>133337080.83</v>
      </c>
      <c r="G768" s="16">
        <f>IFERROR(VLOOKUP($A768,'[1]Resultado Atuarial'!$A$6:$P$2143,7,FALSE)+VLOOKUP($A768,'[1]Resultado Atuarial'!$A$6:$P$2143,11,FALSE),"")</f>
        <v>16290235094.08</v>
      </c>
      <c r="H768" s="16">
        <f>IFERROR(VLOOKUP($A768,'[1]Resultado Atuarial'!$A$6:$P$2143,8,FALSE)+VLOOKUP($A768,'[1]Resultado Atuarial'!$A$6:$P$2143,12,FALSE),"")</f>
        <v>11685487430.129999</v>
      </c>
      <c r="I768" s="16">
        <f>IFERROR(F768-G768-H768,"")</f>
        <v>-27842385443.379997</v>
      </c>
      <c r="J768" s="17">
        <f>IFERROR(F768/G768,"")</f>
        <v>8.1850924839295749E-3</v>
      </c>
      <c r="K768" s="17">
        <f>IFERROR(F768/(G768+H768),"")</f>
        <v>4.7661711226443214E-3</v>
      </c>
      <c r="L768" s="14" t="s">
        <v>2154</v>
      </c>
    </row>
    <row r="769" spans="1:12" ht="12.95" customHeight="1" x14ac:dyDescent="0.25">
      <c r="A769" s="13" t="s">
        <v>2046</v>
      </c>
      <c r="B769" s="14" t="s">
        <v>2180</v>
      </c>
      <c r="C769" s="14">
        <v>1</v>
      </c>
      <c r="D769" s="14" t="s">
        <v>1977</v>
      </c>
      <c r="E769" s="15" t="s">
        <v>6</v>
      </c>
      <c r="F769" s="16">
        <f>IFERROR(VLOOKUP($A769,'[1]Resultado Atuarial'!$A$6:$P$2143,14,FALSE),"")</f>
        <v>7435178933.9099998</v>
      </c>
      <c r="G769" s="16">
        <f>IFERROR(VLOOKUP($A769,'[1]Resultado Atuarial'!$A$6:$P$2143,7,FALSE)+VLOOKUP($A769,'[1]Resultado Atuarial'!$A$6:$P$2143,11,FALSE),"")</f>
        <v>186491573017.26999</v>
      </c>
      <c r="H769" s="16">
        <f>IFERROR(VLOOKUP($A769,'[1]Resultado Atuarial'!$A$6:$P$2143,8,FALSE)+VLOOKUP($A769,'[1]Resultado Atuarial'!$A$6:$P$2143,12,FALSE),"")</f>
        <v>201535255375.32001</v>
      </c>
      <c r="I769" s="16">
        <f>IFERROR(F769-G769-H769,"")</f>
        <v>-380591649458.67999</v>
      </c>
      <c r="J769" s="17">
        <f>IFERROR(F769/G769,"")</f>
        <v>3.986871263733438E-2</v>
      </c>
      <c r="K769" s="17">
        <f>IFERROR(F769/(G769+H769),"")</f>
        <v>1.9161507374916315E-2</v>
      </c>
      <c r="L769" s="14" t="s">
        <v>2202</v>
      </c>
    </row>
    <row r="770" spans="1:12" ht="12.95" customHeight="1" x14ac:dyDescent="0.25">
      <c r="A770" s="13" t="s">
        <v>712</v>
      </c>
      <c r="B770" s="14" t="s">
        <v>2192</v>
      </c>
      <c r="C770" s="14">
        <v>1</v>
      </c>
      <c r="D770" s="14" t="s">
        <v>110</v>
      </c>
      <c r="E770" s="15" t="s">
        <v>6</v>
      </c>
      <c r="F770" s="16">
        <f>IFERROR(VLOOKUP($A770,'[1]Resultado Atuarial'!$A$6:$P$2143,14,FALSE),"")</f>
        <v>193980998955.56</v>
      </c>
      <c r="G770" s="16">
        <f>IFERROR(VLOOKUP($A770,'[1]Resultado Atuarial'!$A$6:$P$2143,7,FALSE)+VLOOKUP($A770,'[1]Resultado Atuarial'!$A$6:$P$2143,11,FALSE),"")</f>
        <v>384999269037.23999</v>
      </c>
      <c r="H770" s="16">
        <f>IFERROR(VLOOKUP($A770,'[1]Resultado Atuarial'!$A$6:$P$2143,8,FALSE)+VLOOKUP($A770,'[1]Resultado Atuarial'!$A$6:$P$2143,12,FALSE),"")</f>
        <v>421641833895.15002</v>
      </c>
      <c r="I770" s="16">
        <f>IFERROR(F770-G770-H770,"")</f>
        <v>-612660103976.83008</v>
      </c>
      <c r="J770" s="17">
        <f>IFERROR(F770/G770,"")</f>
        <v>0.50384770714148219</v>
      </c>
      <c r="K770" s="17">
        <f>IFERROR(F770/(G770+H770),"")</f>
        <v>0.24047993370332735</v>
      </c>
      <c r="L770" s="14" t="s">
        <v>2154</v>
      </c>
    </row>
    <row r="771" spans="1:12" ht="12.95" customHeight="1" x14ac:dyDescent="0.25">
      <c r="A771" s="13" t="s">
        <v>713</v>
      </c>
      <c r="B771" s="14" t="s">
        <v>2190</v>
      </c>
      <c r="C771" s="14">
        <v>1</v>
      </c>
      <c r="D771" s="14" t="s">
        <v>1976</v>
      </c>
      <c r="E771" s="15" t="s">
        <v>10</v>
      </c>
      <c r="F771" s="16">
        <f>IFERROR(VLOOKUP($A771,'[1]Resultado Atuarial'!$A$6:$P$2143,14,FALSE),"")</f>
        <v>331180953.66000003</v>
      </c>
      <c r="G771" s="16">
        <f>IFERROR(VLOOKUP($A771,'[1]Resultado Atuarial'!$A$6:$P$2143,7,FALSE)+VLOOKUP($A771,'[1]Resultado Atuarial'!$A$6:$P$2143,11,FALSE),"")</f>
        <v>37213938611.050003</v>
      </c>
      <c r="H771" s="16">
        <f>IFERROR(VLOOKUP($A771,'[1]Resultado Atuarial'!$A$6:$P$2143,8,FALSE)+VLOOKUP($A771,'[1]Resultado Atuarial'!$A$6:$P$2143,12,FALSE),"")</f>
        <v>24535882460.779999</v>
      </c>
      <c r="I771" s="16">
        <f>IFERROR(F771-G771-H771,"")</f>
        <v>-61418640118.169998</v>
      </c>
      <c r="J771" s="17">
        <f>IFERROR(F771/G771,"")</f>
        <v>8.8993792654256127E-3</v>
      </c>
      <c r="K771" s="17">
        <f>IFERROR(F771/(G771+H771),"")</f>
        <v>5.3632698510131119E-3</v>
      </c>
      <c r="L771" s="14" t="s">
        <v>2154</v>
      </c>
    </row>
    <row r="772" spans="1:12" ht="12.95" customHeight="1" x14ac:dyDescent="0.25">
      <c r="A772" s="13" t="s">
        <v>698</v>
      </c>
      <c r="B772" s="14" t="s">
        <v>2191</v>
      </c>
      <c r="C772" s="14">
        <v>1</v>
      </c>
      <c r="D772" s="14" t="s">
        <v>1975</v>
      </c>
      <c r="E772" s="15" t="s">
        <v>6</v>
      </c>
      <c r="F772" s="16">
        <f>IFERROR(VLOOKUP($A772,'[1]Resultado Atuarial'!$A$6:$P$2143,14,FALSE),"")</f>
        <v>2059586315.8899999</v>
      </c>
      <c r="G772" s="16">
        <f>IFERROR(VLOOKUP($A772,'[1]Resultado Atuarial'!$A$6:$P$2143,7,FALSE)+VLOOKUP($A772,'[1]Resultado Atuarial'!$A$6:$P$2143,11,FALSE),"")</f>
        <v>16647932555.949999</v>
      </c>
      <c r="H772" s="16">
        <f>IFERROR(VLOOKUP($A772,'[1]Resultado Atuarial'!$A$6:$P$2143,8,FALSE)+VLOOKUP($A772,'[1]Resultado Atuarial'!$A$6:$P$2143,12,FALSE),"")</f>
        <v>36749992861.5</v>
      </c>
      <c r="I772" s="16">
        <f>IFERROR(F772-G772-H772,"")</f>
        <v>-51338339101.559998</v>
      </c>
      <c r="J772" s="17">
        <f>IFERROR(F772/G772,"")</f>
        <v>0.1237142395290339</v>
      </c>
      <c r="K772" s="17">
        <f>IFERROR(F772/(G772+H772),"")</f>
        <v>3.8570530592503961E-2</v>
      </c>
      <c r="L772" s="14" t="s">
        <v>2154</v>
      </c>
    </row>
    <row r="773" spans="1:12" ht="12.95" customHeight="1" x14ac:dyDescent="0.25">
      <c r="A773" s="13" t="s">
        <v>699</v>
      </c>
      <c r="B773" s="14" t="s">
        <v>2196</v>
      </c>
      <c r="C773" s="14">
        <v>1</v>
      </c>
      <c r="D773" s="14" t="s">
        <v>1975</v>
      </c>
      <c r="E773" s="15" t="s">
        <v>30</v>
      </c>
      <c r="F773" s="16">
        <f>IFERROR(VLOOKUP($A773,'[1]Resultado Atuarial'!$A$6:$P$2143,14,FALSE),"")</f>
        <v>2203090241.4000001</v>
      </c>
      <c r="G773" s="16">
        <f>IFERROR(VLOOKUP($A773,'[1]Resultado Atuarial'!$A$6:$P$2143,7,FALSE)+VLOOKUP($A773,'[1]Resultado Atuarial'!$A$6:$P$2143,11,FALSE),"")</f>
        <v>523194849.52000004</v>
      </c>
      <c r="H773" s="16">
        <f>IFERROR(VLOOKUP($A773,'[1]Resultado Atuarial'!$A$6:$P$2143,8,FALSE)+VLOOKUP($A773,'[1]Resultado Atuarial'!$A$6:$P$2143,12,FALSE),"")</f>
        <v>8508995705.1599998</v>
      </c>
      <c r="I773" s="16">
        <f>IFERROR(F773-G773-H773,"")</f>
        <v>-6829100313.2799997</v>
      </c>
      <c r="J773" s="17">
        <f>IFERROR(F773/G773,"")</f>
        <v>4.2108408433706934</v>
      </c>
      <c r="K773" s="17">
        <f>IFERROR(F773/(G773+H773),"")</f>
        <v>0.24391538553828185</v>
      </c>
      <c r="L773" s="14" t="s">
        <v>2154</v>
      </c>
    </row>
    <row r="774" spans="1:12" ht="12.95" customHeight="1" x14ac:dyDescent="0.25">
      <c r="A774" s="13" t="s">
        <v>714</v>
      </c>
      <c r="B774" s="14" t="s">
        <v>2185</v>
      </c>
      <c r="C774" s="14">
        <v>1</v>
      </c>
      <c r="D774" s="14" t="s">
        <v>1977</v>
      </c>
      <c r="E774" s="15" t="s">
        <v>10</v>
      </c>
      <c r="F774" s="16">
        <f>IFERROR(VLOOKUP($A774,'[1]Resultado Atuarial'!$A$6:$P$2143,14,FALSE),"")</f>
        <v>1410574812.98</v>
      </c>
      <c r="G774" s="16">
        <f>IFERROR(VLOOKUP($A774,'[1]Resultado Atuarial'!$A$6:$P$2143,7,FALSE)+VLOOKUP($A774,'[1]Resultado Atuarial'!$A$6:$P$2143,11,FALSE),"")</f>
        <v>270170577581.56</v>
      </c>
      <c r="H774" s="16">
        <f>IFERROR(VLOOKUP($A774,'[1]Resultado Atuarial'!$A$6:$P$2143,8,FALSE)+VLOOKUP($A774,'[1]Resultado Atuarial'!$A$6:$P$2143,12,FALSE),"")</f>
        <v>99856404315.610016</v>
      </c>
      <c r="I774" s="16">
        <f>IFERROR(F774-G774-H774,"")</f>
        <v>-368616407084.19</v>
      </c>
      <c r="J774" s="17">
        <f>IFERROR(F774/G774,"")</f>
        <v>5.2210526609033549E-3</v>
      </c>
      <c r="K774" s="17">
        <f>IFERROR(F774/(G774+H774),"")</f>
        <v>3.8120863666423026E-3</v>
      </c>
      <c r="L774" s="14" t="s">
        <v>2154</v>
      </c>
    </row>
    <row r="775" spans="1:12" ht="12.95" customHeight="1" x14ac:dyDescent="0.25">
      <c r="A775" s="13" t="s">
        <v>700</v>
      </c>
      <c r="B775" s="14" t="s">
        <v>2188</v>
      </c>
      <c r="C775" s="14">
        <v>1</v>
      </c>
      <c r="D775" s="14" t="s">
        <v>1977</v>
      </c>
      <c r="E775" s="15"/>
      <c r="F775" s="16">
        <f>IFERROR(VLOOKUP($A775,'[1]Resultado Atuarial'!$A$6:$P$2143,14,FALSE),"")</f>
        <v>0</v>
      </c>
      <c r="G775" s="16">
        <f>IFERROR(VLOOKUP($A775,'[1]Resultado Atuarial'!$A$6:$P$2143,7,FALSE)+VLOOKUP($A775,'[1]Resultado Atuarial'!$A$6:$P$2143,11,FALSE),"")</f>
        <v>101677241243.78</v>
      </c>
      <c r="H775" s="16">
        <f>IFERROR(VLOOKUP($A775,'[1]Resultado Atuarial'!$A$6:$P$2143,8,FALSE)+VLOOKUP($A775,'[1]Resultado Atuarial'!$A$6:$P$2143,12,FALSE),"")</f>
        <v>57203442212</v>
      </c>
      <c r="I775" s="16">
        <f>IFERROR(F775-G775-H775,"")</f>
        <v>-158880683455.78</v>
      </c>
      <c r="J775" s="17">
        <f>IFERROR(F775/G775,"")</f>
        <v>0</v>
      </c>
      <c r="K775" s="17">
        <f>IFERROR(F775/(G775+H775),"")</f>
        <v>0</v>
      </c>
      <c r="L775" s="14" t="s">
        <v>2202</v>
      </c>
    </row>
    <row r="776" spans="1:12" ht="12.95" customHeight="1" x14ac:dyDescent="0.25">
      <c r="A776" s="13" t="s">
        <v>701</v>
      </c>
      <c r="B776" s="14" t="s">
        <v>110</v>
      </c>
      <c r="C776" s="14">
        <v>1</v>
      </c>
      <c r="D776" s="14" t="s">
        <v>1976</v>
      </c>
      <c r="E776" s="15" t="s">
        <v>6</v>
      </c>
      <c r="F776" s="16">
        <f>IFERROR(VLOOKUP($A776,'[1]Resultado Atuarial'!$A$6:$P$2143,14,FALSE),"")</f>
        <v>108363398.04000001</v>
      </c>
      <c r="G776" s="16">
        <f>IFERROR(VLOOKUP($A776,'[1]Resultado Atuarial'!$A$6:$P$2143,7,FALSE)+VLOOKUP($A776,'[1]Resultado Atuarial'!$A$6:$P$2143,11,FALSE),"")</f>
        <v>39853265298.510002</v>
      </c>
      <c r="H776" s="16">
        <f>IFERROR(VLOOKUP($A776,'[1]Resultado Atuarial'!$A$6:$P$2143,8,FALSE)+VLOOKUP($A776,'[1]Resultado Atuarial'!$A$6:$P$2143,12,FALSE),"")</f>
        <v>46890447077.639999</v>
      </c>
      <c r="I776" s="16">
        <f>IFERROR(F776-G776-H776,"")</f>
        <v>-86635348978.110001</v>
      </c>
      <c r="J776" s="17">
        <f>IFERROR(F776/G776,"")</f>
        <v>2.7190594604565915E-3</v>
      </c>
      <c r="K776" s="17">
        <f>IFERROR(F776/(G776+H776),"")</f>
        <v>1.2492363431495733E-3</v>
      </c>
      <c r="L776" s="14" t="s">
        <v>2154</v>
      </c>
    </row>
    <row r="777" spans="1:12" ht="12.95" customHeight="1" x14ac:dyDescent="0.25">
      <c r="A777" s="13" t="s">
        <v>2045</v>
      </c>
      <c r="B777" s="14" t="s">
        <v>2186</v>
      </c>
      <c r="C777" s="14">
        <v>1</v>
      </c>
      <c r="D777" s="14" t="s">
        <v>110</v>
      </c>
      <c r="E777" s="15" t="s">
        <v>2154</v>
      </c>
      <c r="F777" s="16" t="str">
        <f>IFERROR(VLOOKUP($A777,'[1]Resultado Atuarial'!$A$6:$P$2143,14,FALSE),"")</f>
        <v/>
      </c>
      <c r="G777" s="16" t="str">
        <f>IFERROR(VLOOKUP($A777,'[1]Resultado Atuarial'!$A$6:$P$2143,7,FALSE)+VLOOKUP($A777,'[1]Resultado Atuarial'!$A$6:$P$2143,11,FALSE),"")</f>
        <v/>
      </c>
      <c r="H777" s="16" t="str">
        <f>IFERROR(VLOOKUP($A777,'[1]Resultado Atuarial'!$A$6:$P$2143,8,FALSE)+VLOOKUP($A777,'[1]Resultado Atuarial'!$A$6:$P$2143,12,FALSE),"")</f>
        <v/>
      </c>
      <c r="I777" s="16" t="str">
        <f>IFERROR(F777-G777-H777,"")</f>
        <v/>
      </c>
      <c r="J777" s="17" t="str">
        <f>IFERROR(F777/G777,"")</f>
        <v/>
      </c>
      <c r="K777" s="17" t="str">
        <f>IFERROR(F777/(G777+H777),"")</f>
        <v/>
      </c>
      <c r="L777" s="14" t="s">
        <v>2202</v>
      </c>
    </row>
    <row r="778" spans="1:12" ht="12.95" customHeight="1" x14ac:dyDescent="0.25">
      <c r="A778" s="13" t="s">
        <v>715</v>
      </c>
      <c r="B778" s="14" t="s">
        <v>2176</v>
      </c>
      <c r="C778" s="14">
        <v>1</v>
      </c>
      <c r="D778" s="14" t="s">
        <v>1975</v>
      </c>
      <c r="E778" s="15" t="s">
        <v>6</v>
      </c>
      <c r="F778" s="16">
        <f>IFERROR(VLOOKUP($A778,'[1]Resultado Atuarial'!$A$6:$P$2143,14,FALSE),"")</f>
        <v>5276183766.3100004</v>
      </c>
      <c r="G778" s="16">
        <f>IFERROR(VLOOKUP($A778,'[1]Resultado Atuarial'!$A$6:$P$2143,7,FALSE)+VLOOKUP($A778,'[1]Resultado Atuarial'!$A$6:$P$2143,11,FALSE),"")</f>
        <v>24630960216.040001</v>
      </c>
      <c r="H778" s="16">
        <f>IFERROR(VLOOKUP($A778,'[1]Resultado Atuarial'!$A$6:$P$2143,8,FALSE)+VLOOKUP($A778,'[1]Resultado Atuarial'!$A$6:$P$2143,12,FALSE),"")</f>
        <v>15767397180.77</v>
      </c>
      <c r="I778" s="16">
        <f>IFERROR(F778-G778-H778,"")</f>
        <v>-35122173630.5</v>
      </c>
      <c r="J778" s="17">
        <f>IFERROR(F778/G778,"")</f>
        <v>0.21420942261414888</v>
      </c>
      <c r="K778" s="17">
        <f>IFERROR(F778/(G778+H778),"")</f>
        <v>0.13060391823571091</v>
      </c>
      <c r="L778" s="14" t="s">
        <v>2154</v>
      </c>
    </row>
    <row r="779" spans="1:12" ht="12.95" customHeight="1" x14ac:dyDescent="0.25">
      <c r="A779" s="13" t="s">
        <v>716</v>
      </c>
      <c r="B779" s="14" t="s">
        <v>2185</v>
      </c>
      <c r="C779" s="14">
        <v>7</v>
      </c>
      <c r="D779" s="14" t="s">
        <v>1977</v>
      </c>
      <c r="E779" s="15" t="s">
        <v>10</v>
      </c>
      <c r="F779" s="16">
        <f>IFERROR(VLOOKUP($A779,'[1]Resultado Atuarial'!$A$6:$P$2143,14,FALSE),"")</f>
        <v>17013233.989999998</v>
      </c>
      <c r="G779" s="16">
        <f>IFERROR(VLOOKUP($A779,'[1]Resultado Atuarial'!$A$6:$P$2143,7,FALSE)+VLOOKUP($A779,'[1]Resultado Atuarial'!$A$6:$P$2143,11,FALSE),"")</f>
        <v>4247068</v>
      </c>
      <c r="H779" s="16">
        <f>IFERROR(VLOOKUP($A779,'[1]Resultado Atuarial'!$A$6:$P$2143,8,FALSE)+VLOOKUP($A779,'[1]Resultado Atuarial'!$A$6:$P$2143,12,FALSE),"")</f>
        <v>17796994</v>
      </c>
      <c r="I779" s="16">
        <f t="shared" ref="I774:I837" si="36">IFERROR(F779-G779-H779,"")</f>
        <v>-5030828.0100000016</v>
      </c>
      <c r="J779" s="17">
        <f t="shared" ref="J774:J837" si="37">IFERROR(F779/G779,"")</f>
        <v>4.0058774641705757</v>
      </c>
      <c r="K779" s="17">
        <f t="shared" ref="K774:K837" si="38">IFERROR(F779/(G779+H779),"")</f>
        <v>0.77178307654914047</v>
      </c>
      <c r="L779" s="14" t="s">
        <v>2154</v>
      </c>
    </row>
    <row r="780" spans="1:12" ht="12.95" customHeight="1" x14ac:dyDescent="0.25">
      <c r="A780" s="13" t="s">
        <v>717</v>
      </c>
      <c r="B780" s="14" t="s">
        <v>2185</v>
      </c>
      <c r="C780" s="14">
        <v>7</v>
      </c>
      <c r="D780" s="14" t="s">
        <v>1977</v>
      </c>
      <c r="E780" s="15" t="s">
        <v>6</v>
      </c>
      <c r="F780" s="16">
        <f>IFERROR(VLOOKUP($A780,'[1]Resultado Atuarial'!$A$6:$P$2143,14,FALSE),"")</f>
        <v>8355810.46</v>
      </c>
      <c r="G780" s="16">
        <f>IFERROR(VLOOKUP($A780,'[1]Resultado Atuarial'!$A$6:$P$2143,7,FALSE)+VLOOKUP($A780,'[1]Resultado Atuarial'!$A$6:$P$2143,11,FALSE),"")</f>
        <v>3442160.46</v>
      </c>
      <c r="H780" s="16">
        <f>IFERROR(VLOOKUP($A780,'[1]Resultado Atuarial'!$A$6:$P$2143,8,FALSE)+VLOOKUP($A780,'[1]Resultado Atuarial'!$A$6:$P$2143,12,FALSE),"")</f>
        <v>16966611.530000001</v>
      </c>
      <c r="I780" s="16">
        <f t="shared" si="36"/>
        <v>-12052961.530000001</v>
      </c>
      <c r="J780" s="17">
        <f t="shared" si="37"/>
        <v>2.4274901060248655</v>
      </c>
      <c r="K780" s="17">
        <f t="shared" si="38"/>
        <v>0.40942250048627249</v>
      </c>
      <c r="L780" s="14" t="s">
        <v>2154</v>
      </c>
    </row>
    <row r="781" spans="1:12" ht="12.95" customHeight="1" x14ac:dyDescent="0.25">
      <c r="A781" s="13" t="s">
        <v>718</v>
      </c>
      <c r="B781" s="14" t="s">
        <v>2181</v>
      </c>
      <c r="C781" s="14">
        <v>7</v>
      </c>
      <c r="D781" s="14" t="s">
        <v>1976</v>
      </c>
      <c r="E781" s="15" t="s">
        <v>6</v>
      </c>
      <c r="F781" s="16">
        <f>IFERROR(VLOOKUP($A781,'[1]Resultado Atuarial'!$A$6:$P$2143,14,FALSE),"")</f>
        <v>8513963.6199999992</v>
      </c>
      <c r="G781" s="16">
        <f>IFERROR(VLOOKUP($A781,'[1]Resultado Atuarial'!$A$6:$P$2143,7,FALSE)+VLOOKUP($A781,'[1]Resultado Atuarial'!$A$6:$P$2143,11,FALSE),"")</f>
        <v>25889286.329999998</v>
      </c>
      <c r="H781" s="16">
        <f>IFERROR(VLOOKUP($A781,'[1]Resultado Atuarial'!$A$6:$P$2143,8,FALSE)+VLOOKUP($A781,'[1]Resultado Atuarial'!$A$6:$P$2143,12,FALSE),"")</f>
        <v>25783902.870000001</v>
      </c>
      <c r="I781" s="16">
        <f t="shared" si="36"/>
        <v>-43159225.579999998</v>
      </c>
      <c r="J781" s="17">
        <f t="shared" si="37"/>
        <v>0.32886049895219338</v>
      </c>
      <c r="K781" s="17">
        <f t="shared" si="38"/>
        <v>0.16476559221159895</v>
      </c>
      <c r="L781" s="14" t="s">
        <v>2154</v>
      </c>
    </row>
    <row r="782" spans="1:12" ht="12.95" customHeight="1" x14ac:dyDescent="0.25">
      <c r="A782" s="13" t="s">
        <v>719</v>
      </c>
      <c r="B782" s="14" t="s">
        <v>2181</v>
      </c>
      <c r="C782" s="14">
        <v>5</v>
      </c>
      <c r="D782" s="14" t="s">
        <v>1976</v>
      </c>
      <c r="E782" s="15" t="s">
        <v>6</v>
      </c>
      <c r="F782" s="16">
        <f>IFERROR(VLOOKUP($A782,'[1]Resultado Atuarial'!$A$6:$P$2143,14,FALSE),"")</f>
        <v>24062395.48</v>
      </c>
      <c r="G782" s="16">
        <f>IFERROR(VLOOKUP($A782,'[1]Resultado Atuarial'!$A$6:$P$2143,7,FALSE)+VLOOKUP($A782,'[1]Resultado Atuarial'!$A$6:$P$2143,11,FALSE),"")</f>
        <v>322513913.38</v>
      </c>
      <c r="H782" s="16">
        <f>IFERROR(VLOOKUP($A782,'[1]Resultado Atuarial'!$A$6:$P$2143,8,FALSE)+VLOOKUP($A782,'[1]Resultado Atuarial'!$A$6:$P$2143,12,FALSE),"")</f>
        <v>779382033.79999995</v>
      </c>
      <c r="I782" s="16">
        <f t="shared" si="36"/>
        <v>-1077833551.6999998</v>
      </c>
      <c r="J782" s="17">
        <f t="shared" si="37"/>
        <v>7.4608860212640293E-2</v>
      </c>
      <c r="K782" s="17">
        <f t="shared" si="38"/>
        <v>2.1837266523741281E-2</v>
      </c>
      <c r="L782" s="14" t="s">
        <v>2154</v>
      </c>
    </row>
    <row r="783" spans="1:12" ht="12.95" customHeight="1" x14ac:dyDescent="0.25">
      <c r="A783" s="13" t="s">
        <v>720</v>
      </c>
      <c r="B783" s="14" t="s">
        <v>2185</v>
      </c>
      <c r="C783" s="14">
        <v>3</v>
      </c>
      <c r="D783" s="14" t="s">
        <v>1977</v>
      </c>
      <c r="E783" s="15" t="s">
        <v>6</v>
      </c>
      <c r="F783" s="16">
        <f>IFERROR(VLOOKUP($A783,'[1]Resultado Atuarial'!$A$6:$P$2143,14,FALSE),"")</f>
        <v>329329945.74000001</v>
      </c>
      <c r="G783" s="16">
        <f>IFERROR(VLOOKUP($A783,'[1]Resultado Atuarial'!$A$6:$P$2143,7,FALSE)+VLOOKUP($A783,'[1]Resultado Atuarial'!$A$6:$P$2143,11,FALSE),"")</f>
        <v>565976213.30999994</v>
      </c>
      <c r="H783" s="16">
        <f>IFERROR(VLOOKUP($A783,'[1]Resultado Atuarial'!$A$6:$P$2143,8,FALSE)+VLOOKUP($A783,'[1]Resultado Atuarial'!$A$6:$P$2143,12,FALSE),"")</f>
        <v>900938719.34000003</v>
      </c>
      <c r="I783" s="16">
        <f t="shared" si="36"/>
        <v>-1137584986.9099998</v>
      </c>
      <c r="J783" s="17">
        <f t="shared" si="37"/>
        <v>0.58187948184956206</v>
      </c>
      <c r="K783" s="17">
        <f t="shared" si="38"/>
        <v>0.22450514232959737</v>
      </c>
      <c r="L783" s="14" t="s">
        <v>2154</v>
      </c>
    </row>
    <row r="784" spans="1:12" ht="12.95" customHeight="1" x14ac:dyDescent="0.25">
      <c r="A784" s="13" t="s">
        <v>721</v>
      </c>
      <c r="B784" s="14" t="s">
        <v>2189</v>
      </c>
      <c r="C784" s="14">
        <v>6</v>
      </c>
      <c r="D784" s="14" t="s">
        <v>110</v>
      </c>
      <c r="E784" s="15" t="s">
        <v>6</v>
      </c>
      <c r="F784" s="16">
        <f>IFERROR(VLOOKUP($A784,'[1]Resultado Atuarial'!$A$6:$P$2143,14,FALSE),"")</f>
        <v>37728309.759999998</v>
      </c>
      <c r="G784" s="16">
        <f>IFERROR(VLOOKUP($A784,'[1]Resultado Atuarial'!$A$6:$P$2143,7,FALSE)+VLOOKUP($A784,'[1]Resultado Atuarial'!$A$6:$P$2143,11,FALSE),"")</f>
        <v>106746354.43000001</v>
      </c>
      <c r="H784" s="16">
        <f>IFERROR(VLOOKUP($A784,'[1]Resultado Atuarial'!$A$6:$P$2143,8,FALSE)+VLOOKUP($A784,'[1]Resultado Atuarial'!$A$6:$P$2143,12,FALSE),"")</f>
        <v>97092065.299999997</v>
      </c>
      <c r="I784" s="16">
        <f t="shared" si="36"/>
        <v>-166110109.97000003</v>
      </c>
      <c r="J784" s="17">
        <f t="shared" si="37"/>
        <v>0.35343885944827014</v>
      </c>
      <c r="K784" s="17">
        <f t="shared" si="38"/>
        <v>0.18508929675756958</v>
      </c>
      <c r="L784" s="14" t="s">
        <v>2154</v>
      </c>
    </row>
    <row r="785" spans="1:12" ht="12.95" customHeight="1" x14ac:dyDescent="0.25">
      <c r="A785" s="13" t="s">
        <v>722</v>
      </c>
      <c r="B785" s="14" t="s">
        <v>2185</v>
      </c>
      <c r="C785" s="14">
        <v>4</v>
      </c>
      <c r="D785" s="14" t="s">
        <v>1977</v>
      </c>
      <c r="E785" s="15" t="s">
        <v>6</v>
      </c>
      <c r="F785" s="16">
        <f>IFERROR(VLOOKUP($A785,'[1]Resultado Atuarial'!$A$6:$P$2143,14,FALSE),"")</f>
        <v>414382321.42000002</v>
      </c>
      <c r="G785" s="16">
        <f>IFERROR(VLOOKUP($A785,'[1]Resultado Atuarial'!$A$6:$P$2143,7,FALSE)+VLOOKUP($A785,'[1]Resultado Atuarial'!$A$6:$P$2143,11,FALSE),"")</f>
        <v>424786199.08999997</v>
      </c>
      <c r="H785" s="16">
        <f>IFERROR(VLOOKUP($A785,'[1]Resultado Atuarial'!$A$6:$P$2143,8,FALSE)+VLOOKUP($A785,'[1]Resultado Atuarial'!$A$6:$P$2143,12,FALSE),"")</f>
        <v>352800249.82999998</v>
      </c>
      <c r="I785" s="16">
        <f t="shared" si="36"/>
        <v>-363204127.49999994</v>
      </c>
      <c r="J785" s="17">
        <f t="shared" si="37"/>
        <v>0.97550796684946994</v>
      </c>
      <c r="K785" s="17">
        <f t="shared" si="38"/>
        <v>0.53290836278788178</v>
      </c>
      <c r="L785" s="14" t="s">
        <v>2154</v>
      </c>
    </row>
    <row r="786" spans="1:12" ht="12.95" customHeight="1" x14ac:dyDescent="0.25">
      <c r="A786" s="13" t="s">
        <v>723</v>
      </c>
      <c r="B786" s="14" t="s">
        <v>2186</v>
      </c>
      <c r="C786" s="14">
        <v>7</v>
      </c>
      <c r="D786" s="14" t="s">
        <v>110</v>
      </c>
      <c r="E786" s="15" t="s">
        <v>6</v>
      </c>
      <c r="F786" s="16">
        <f>IFERROR(VLOOKUP($A786,'[1]Resultado Atuarial'!$A$6:$P$2143,14,FALSE),"")</f>
        <v>14087436.59</v>
      </c>
      <c r="G786" s="16">
        <f>IFERROR(VLOOKUP($A786,'[1]Resultado Atuarial'!$A$6:$P$2143,7,FALSE)+VLOOKUP($A786,'[1]Resultado Atuarial'!$A$6:$P$2143,11,FALSE),"")</f>
        <v>23928493.789999999</v>
      </c>
      <c r="H786" s="16">
        <f>IFERROR(VLOOKUP($A786,'[1]Resultado Atuarial'!$A$6:$P$2143,8,FALSE)+VLOOKUP($A786,'[1]Resultado Atuarial'!$A$6:$P$2143,12,FALSE),"")</f>
        <v>19245414.579999998</v>
      </c>
      <c r="I786" s="16">
        <f t="shared" si="36"/>
        <v>-29086471.779999997</v>
      </c>
      <c r="J786" s="17">
        <f t="shared" si="37"/>
        <v>0.58873060350699158</v>
      </c>
      <c r="K786" s="17">
        <f t="shared" si="38"/>
        <v>0.32629514264195864</v>
      </c>
      <c r="L786" s="14" t="s">
        <v>2154</v>
      </c>
    </row>
    <row r="787" spans="1:12" ht="12.95" customHeight="1" x14ac:dyDescent="0.25">
      <c r="A787" s="13" t="s">
        <v>724</v>
      </c>
      <c r="B787" s="14" t="s">
        <v>2186</v>
      </c>
      <c r="C787" s="14">
        <v>5</v>
      </c>
      <c r="D787" s="14" t="s">
        <v>110</v>
      </c>
      <c r="E787" s="15" t="s">
        <v>6</v>
      </c>
      <c r="F787" s="16">
        <f>IFERROR(VLOOKUP($A787,'[1]Resultado Atuarial'!$A$6:$P$2143,14,FALSE),"")</f>
        <v>186054161.75</v>
      </c>
      <c r="G787" s="16">
        <f>IFERROR(VLOOKUP($A787,'[1]Resultado Atuarial'!$A$6:$P$2143,7,FALSE)+VLOOKUP($A787,'[1]Resultado Atuarial'!$A$6:$P$2143,11,FALSE),"")</f>
        <v>152734112.94999999</v>
      </c>
      <c r="H787" s="16">
        <f>IFERROR(VLOOKUP($A787,'[1]Resultado Atuarial'!$A$6:$P$2143,8,FALSE)+VLOOKUP($A787,'[1]Resultado Atuarial'!$A$6:$P$2143,12,FALSE),"")</f>
        <v>183232140.15000001</v>
      </c>
      <c r="I787" s="16">
        <f t="shared" si="36"/>
        <v>-149912091.34999999</v>
      </c>
      <c r="J787" s="17">
        <f t="shared" si="37"/>
        <v>1.2181572155456055</v>
      </c>
      <c r="K787" s="17">
        <f t="shared" si="38"/>
        <v>0.55378824519801151</v>
      </c>
      <c r="L787" s="14" t="s">
        <v>2154</v>
      </c>
    </row>
    <row r="788" spans="1:12" ht="12.95" customHeight="1" x14ac:dyDescent="0.25">
      <c r="A788" s="13" t="s">
        <v>725</v>
      </c>
      <c r="B788" s="14" t="s">
        <v>2180</v>
      </c>
      <c r="C788" s="14">
        <v>7</v>
      </c>
      <c r="D788" s="14" t="s">
        <v>1977</v>
      </c>
      <c r="E788" s="15" t="s">
        <v>6</v>
      </c>
      <c r="F788" s="16">
        <f>IFERROR(VLOOKUP($A788,'[1]Resultado Atuarial'!$A$6:$P$2143,14,FALSE),"")</f>
        <v>6030649.6799999997</v>
      </c>
      <c r="G788" s="16">
        <f>IFERROR(VLOOKUP($A788,'[1]Resultado Atuarial'!$A$6:$P$2143,7,FALSE)+VLOOKUP($A788,'[1]Resultado Atuarial'!$A$6:$P$2143,11,FALSE),"")</f>
        <v>23619063.32</v>
      </c>
      <c r="H788" s="16">
        <f>IFERROR(VLOOKUP($A788,'[1]Resultado Atuarial'!$A$6:$P$2143,8,FALSE)+VLOOKUP($A788,'[1]Resultado Atuarial'!$A$6:$P$2143,12,FALSE),"")</f>
        <v>18277677.289999999</v>
      </c>
      <c r="I788" s="16">
        <f t="shared" si="36"/>
        <v>-35866090.93</v>
      </c>
      <c r="J788" s="17">
        <f t="shared" si="37"/>
        <v>0.25532975623522736</v>
      </c>
      <c r="K788" s="17">
        <f t="shared" si="38"/>
        <v>0.14394078375062408</v>
      </c>
      <c r="L788" s="14" t="s">
        <v>2154</v>
      </c>
    </row>
    <row r="789" spans="1:12" ht="12.95" customHeight="1" x14ac:dyDescent="0.25">
      <c r="A789" s="13" t="s">
        <v>726</v>
      </c>
      <c r="B789" s="14" t="s">
        <v>2191</v>
      </c>
      <c r="C789" s="14">
        <v>5</v>
      </c>
      <c r="D789" s="14" t="s">
        <v>1975</v>
      </c>
      <c r="E789" s="15" t="s">
        <v>10</v>
      </c>
      <c r="F789" s="16">
        <f>IFERROR(VLOOKUP($A789,'[1]Resultado Atuarial'!$A$6:$P$2143,14,FALSE),"")</f>
        <v>28330444.109999999</v>
      </c>
      <c r="G789" s="16">
        <f>IFERROR(VLOOKUP($A789,'[1]Resultado Atuarial'!$A$6:$P$2143,7,FALSE)+VLOOKUP($A789,'[1]Resultado Atuarial'!$A$6:$P$2143,11,FALSE),"")</f>
        <v>25287969.030000001</v>
      </c>
      <c r="H789" s="16">
        <f>IFERROR(VLOOKUP($A789,'[1]Resultado Atuarial'!$A$6:$P$2143,8,FALSE)+VLOOKUP($A789,'[1]Resultado Atuarial'!$A$6:$P$2143,12,FALSE),"")</f>
        <v>153206011.18000001</v>
      </c>
      <c r="I789" s="16">
        <f t="shared" si="36"/>
        <v>-150163536.10000002</v>
      </c>
      <c r="J789" s="17">
        <f t="shared" si="37"/>
        <v>1.1203131448156474</v>
      </c>
      <c r="K789" s="17">
        <f t="shared" si="38"/>
        <v>0.1587193253053629</v>
      </c>
      <c r="L789" s="14" t="s">
        <v>2154</v>
      </c>
    </row>
    <row r="790" spans="1:12" ht="12.95" customHeight="1" x14ac:dyDescent="0.25">
      <c r="A790" s="13" t="s">
        <v>727</v>
      </c>
      <c r="B790" s="14" t="s">
        <v>2180</v>
      </c>
      <c r="C790" s="14">
        <v>7</v>
      </c>
      <c r="D790" s="14" t="s">
        <v>1977</v>
      </c>
      <c r="E790" s="15" t="s">
        <v>6</v>
      </c>
      <c r="F790" s="16">
        <f>IFERROR(VLOOKUP($A790,'[1]Resultado Atuarial'!$A$6:$P$2143,14,FALSE),"")</f>
        <v>23790112.640000001</v>
      </c>
      <c r="G790" s="16">
        <f>IFERROR(VLOOKUP($A790,'[1]Resultado Atuarial'!$A$6:$P$2143,7,FALSE)+VLOOKUP($A790,'[1]Resultado Atuarial'!$A$6:$P$2143,11,FALSE),"")</f>
        <v>6985765.04</v>
      </c>
      <c r="H790" s="16">
        <f>IFERROR(VLOOKUP($A790,'[1]Resultado Atuarial'!$A$6:$P$2143,8,FALSE)+VLOOKUP($A790,'[1]Resultado Atuarial'!$A$6:$P$2143,12,FALSE),"")</f>
        <v>23952496.539999999</v>
      </c>
      <c r="I790" s="16">
        <f t="shared" si="36"/>
        <v>-7148148.9399999976</v>
      </c>
      <c r="J790" s="17">
        <f t="shared" si="37"/>
        <v>3.4055128541798196</v>
      </c>
      <c r="K790" s="17">
        <f t="shared" si="38"/>
        <v>0.76895440871762133</v>
      </c>
      <c r="L790" s="14" t="s">
        <v>2154</v>
      </c>
    </row>
    <row r="791" spans="1:12" ht="12.95" customHeight="1" x14ac:dyDescent="0.25">
      <c r="A791" s="13" t="s">
        <v>728</v>
      </c>
      <c r="B791" s="14" t="s">
        <v>2187</v>
      </c>
      <c r="C791" s="14">
        <v>6</v>
      </c>
      <c r="D791" s="14" t="s">
        <v>110</v>
      </c>
      <c r="E791" s="15" t="s">
        <v>6</v>
      </c>
      <c r="F791" s="16">
        <f>IFERROR(VLOOKUP($A791,'[1]Resultado Atuarial'!$A$6:$P$2143,14,FALSE),"")</f>
        <v>42516877.359999999</v>
      </c>
      <c r="G791" s="16">
        <f>IFERROR(VLOOKUP($A791,'[1]Resultado Atuarial'!$A$6:$P$2143,7,FALSE)+VLOOKUP($A791,'[1]Resultado Atuarial'!$A$6:$P$2143,11,FALSE),"")</f>
        <v>103275281.38</v>
      </c>
      <c r="H791" s="16">
        <f>IFERROR(VLOOKUP($A791,'[1]Resultado Atuarial'!$A$6:$P$2143,8,FALSE)+VLOOKUP($A791,'[1]Resultado Atuarial'!$A$6:$P$2143,12,FALSE),"")</f>
        <v>54299514.090000004</v>
      </c>
      <c r="I791" s="16">
        <f t="shared" si="36"/>
        <v>-115057918.11</v>
      </c>
      <c r="J791" s="17">
        <f t="shared" si="37"/>
        <v>0.41168493362472408</v>
      </c>
      <c r="K791" s="17">
        <f t="shared" si="38"/>
        <v>0.26982029221859033</v>
      </c>
      <c r="L791" s="14" t="s">
        <v>2154</v>
      </c>
    </row>
    <row r="792" spans="1:12" ht="12.95" customHeight="1" x14ac:dyDescent="0.25">
      <c r="A792" s="13" t="s">
        <v>729</v>
      </c>
      <c r="B792" s="14" t="s">
        <v>2186</v>
      </c>
      <c r="C792" s="14">
        <v>6</v>
      </c>
      <c r="D792" s="14" t="s">
        <v>110</v>
      </c>
      <c r="E792" s="15" t="s">
        <v>10</v>
      </c>
      <c r="F792" s="16">
        <f>IFERROR(VLOOKUP($A792,'[1]Resultado Atuarial'!$A$6:$P$2143,14,FALSE),"")</f>
        <v>54969587.969999999</v>
      </c>
      <c r="G792" s="16">
        <f>IFERROR(VLOOKUP($A792,'[1]Resultado Atuarial'!$A$6:$P$2143,7,FALSE)+VLOOKUP($A792,'[1]Resultado Atuarial'!$A$6:$P$2143,11,FALSE),"")</f>
        <v>39624219.259999998</v>
      </c>
      <c r="H792" s="16">
        <f>IFERROR(VLOOKUP($A792,'[1]Resultado Atuarial'!$A$6:$P$2143,8,FALSE)+VLOOKUP($A792,'[1]Resultado Atuarial'!$A$6:$P$2143,12,FALSE),"")</f>
        <v>68834134.900000006</v>
      </c>
      <c r="I792" s="16">
        <f t="shared" si="36"/>
        <v>-53488766.190000005</v>
      </c>
      <c r="J792" s="17">
        <f t="shared" si="37"/>
        <v>1.3872724560024556</v>
      </c>
      <c r="K792" s="17">
        <f t="shared" si="38"/>
        <v>0.50682668380628138</v>
      </c>
      <c r="L792" s="14" t="s">
        <v>2154</v>
      </c>
    </row>
    <row r="793" spans="1:12" ht="12.95" customHeight="1" x14ac:dyDescent="0.25">
      <c r="A793" s="13" t="s">
        <v>730</v>
      </c>
      <c r="B793" s="14" t="s">
        <v>2174</v>
      </c>
      <c r="C793" s="14">
        <v>7</v>
      </c>
      <c r="D793" s="14" t="s">
        <v>1974</v>
      </c>
      <c r="E793" s="15" t="s">
        <v>6</v>
      </c>
      <c r="F793" s="16">
        <f>IFERROR(VLOOKUP($A793,'[1]Resultado Atuarial'!$A$6:$P$2143,14,FALSE),"")</f>
        <v>15783536.32</v>
      </c>
      <c r="G793" s="16">
        <f>IFERROR(VLOOKUP($A793,'[1]Resultado Atuarial'!$A$6:$P$2143,7,FALSE)+VLOOKUP($A793,'[1]Resultado Atuarial'!$A$6:$P$2143,11,FALSE),"")</f>
        <v>28047794.629999999</v>
      </c>
      <c r="H793" s="16">
        <f>IFERROR(VLOOKUP($A793,'[1]Resultado Atuarial'!$A$6:$P$2143,8,FALSE)+VLOOKUP($A793,'[1]Resultado Atuarial'!$A$6:$P$2143,12,FALSE),"")</f>
        <v>51168326.009999998</v>
      </c>
      <c r="I793" s="16">
        <f t="shared" si="36"/>
        <v>-63432584.319999993</v>
      </c>
      <c r="J793" s="17">
        <f t="shared" si="37"/>
        <v>0.56273716091452997</v>
      </c>
      <c r="K793" s="17">
        <f t="shared" si="38"/>
        <v>0.19924651942662969</v>
      </c>
      <c r="L793" s="14" t="s">
        <v>2154</v>
      </c>
    </row>
    <row r="794" spans="1:12" ht="12.95" customHeight="1" x14ac:dyDescent="0.25">
      <c r="A794" s="13" t="s">
        <v>731</v>
      </c>
      <c r="B794" s="14" t="s">
        <v>2185</v>
      </c>
      <c r="C794" s="14">
        <v>6</v>
      </c>
      <c r="D794" s="14" t="s">
        <v>1977</v>
      </c>
      <c r="E794" s="15" t="s">
        <v>6</v>
      </c>
      <c r="F794" s="16">
        <f>IFERROR(VLOOKUP($A794,'[1]Resultado Atuarial'!$A$6:$P$2143,14,FALSE),"")</f>
        <v>89768382.849999994</v>
      </c>
      <c r="G794" s="16">
        <f>IFERROR(VLOOKUP($A794,'[1]Resultado Atuarial'!$A$6:$P$2143,7,FALSE)+VLOOKUP($A794,'[1]Resultado Atuarial'!$A$6:$P$2143,11,FALSE),"")</f>
        <v>55703021.299999997</v>
      </c>
      <c r="H794" s="16">
        <f>IFERROR(VLOOKUP($A794,'[1]Resultado Atuarial'!$A$6:$P$2143,8,FALSE)+VLOOKUP($A794,'[1]Resultado Atuarial'!$A$6:$P$2143,12,FALSE),"")</f>
        <v>62685012.469999999</v>
      </c>
      <c r="I794" s="16">
        <f t="shared" si="36"/>
        <v>-28619650.920000002</v>
      </c>
      <c r="J794" s="17">
        <f t="shared" si="37"/>
        <v>1.6115532112079529</v>
      </c>
      <c r="K794" s="17">
        <f t="shared" si="38"/>
        <v>0.75825554316071142</v>
      </c>
      <c r="L794" s="14" t="s">
        <v>2154</v>
      </c>
    </row>
    <row r="795" spans="1:12" ht="12.95" customHeight="1" x14ac:dyDescent="0.25">
      <c r="A795" s="13" t="s">
        <v>732</v>
      </c>
      <c r="B795" s="14" t="s">
        <v>2183</v>
      </c>
      <c r="C795" s="14">
        <v>5</v>
      </c>
      <c r="D795" s="14" t="s">
        <v>1976</v>
      </c>
      <c r="E795" s="15" t="s">
        <v>10</v>
      </c>
      <c r="F795" s="16">
        <f>IFERROR(VLOOKUP($A795,'[1]Resultado Atuarial'!$A$6:$P$2143,14,FALSE),"")</f>
        <v>63235539.950000003</v>
      </c>
      <c r="G795" s="16">
        <f>IFERROR(VLOOKUP($A795,'[1]Resultado Atuarial'!$A$6:$P$2143,7,FALSE)+VLOOKUP($A795,'[1]Resultado Atuarial'!$A$6:$P$2143,11,FALSE),"")</f>
        <v>106947931.64</v>
      </c>
      <c r="H795" s="16">
        <f>IFERROR(VLOOKUP($A795,'[1]Resultado Atuarial'!$A$6:$P$2143,8,FALSE)+VLOOKUP($A795,'[1]Resultado Atuarial'!$A$6:$P$2143,12,FALSE),"")</f>
        <v>76741593.370000005</v>
      </c>
      <c r="I795" s="16">
        <f t="shared" si="36"/>
        <v>-120453985.06</v>
      </c>
      <c r="J795" s="17">
        <f t="shared" si="37"/>
        <v>0.59127408057650588</v>
      </c>
      <c r="K795" s="17">
        <f t="shared" si="38"/>
        <v>0.3442522917219013</v>
      </c>
      <c r="L795" s="14" t="s">
        <v>2154</v>
      </c>
    </row>
    <row r="796" spans="1:12" ht="12.95" customHeight="1" x14ac:dyDescent="0.25">
      <c r="A796" s="13" t="s">
        <v>733</v>
      </c>
      <c r="B796" s="14" t="s">
        <v>2180</v>
      </c>
      <c r="C796" s="14">
        <v>7</v>
      </c>
      <c r="D796" s="14" t="s">
        <v>1977</v>
      </c>
      <c r="E796" s="15" t="s">
        <v>6</v>
      </c>
      <c r="F796" s="16">
        <f>IFERROR(VLOOKUP($A796,'[1]Resultado Atuarial'!$A$6:$P$2143,14,FALSE),"")</f>
        <v>6536717.3099999996</v>
      </c>
      <c r="G796" s="16">
        <f>IFERROR(VLOOKUP($A796,'[1]Resultado Atuarial'!$A$6:$P$2143,7,FALSE)+VLOOKUP($A796,'[1]Resultado Atuarial'!$A$6:$P$2143,11,FALSE),"")</f>
        <v>40813293.530000001</v>
      </c>
      <c r="H796" s="16">
        <f>IFERROR(VLOOKUP($A796,'[1]Resultado Atuarial'!$A$6:$P$2143,8,FALSE)+VLOOKUP($A796,'[1]Resultado Atuarial'!$A$6:$P$2143,12,FALSE),"")</f>
        <v>15312974.130000001</v>
      </c>
      <c r="I796" s="16">
        <f t="shared" si="36"/>
        <v>-49589550.350000001</v>
      </c>
      <c r="J796" s="17">
        <f t="shared" si="37"/>
        <v>0.16016147545640136</v>
      </c>
      <c r="K796" s="17">
        <f t="shared" si="38"/>
        <v>0.11646449305337613</v>
      </c>
      <c r="L796" s="14" t="s">
        <v>2154</v>
      </c>
    </row>
    <row r="797" spans="1:12" ht="12.95" customHeight="1" x14ac:dyDescent="0.25">
      <c r="A797" s="13" t="s">
        <v>734</v>
      </c>
      <c r="B797" s="14" t="s">
        <v>2186</v>
      </c>
      <c r="C797" s="14">
        <v>6</v>
      </c>
      <c r="D797" s="14" t="s">
        <v>110</v>
      </c>
      <c r="E797" s="15" t="s">
        <v>6</v>
      </c>
      <c r="F797" s="16">
        <f>IFERROR(VLOOKUP($A797,'[1]Resultado Atuarial'!$A$6:$P$2143,14,FALSE),"")</f>
        <v>21554622.16</v>
      </c>
      <c r="G797" s="16">
        <f>IFERROR(VLOOKUP($A797,'[1]Resultado Atuarial'!$A$6:$P$2143,7,FALSE)+VLOOKUP($A797,'[1]Resultado Atuarial'!$A$6:$P$2143,11,FALSE),"")</f>
        <v>32448625.59</v>
      </c>
      <c r="H797" s="16">
        <f>IFERROR(VLOOKUP($A797,'[1]Resultado Atuarial'!$A$6:$P$2143,8,FALSE)+VLOOKUP($A797,'[1]Resultado Atuarial'!$A$6:$P$2143,12,FALSE),"")</f>
        <v>26660585.219999999</v>
      </c>
      <c r="I797" s="16">
        <f t="shared" si="36"/>
        <v>-37554588.649999999</v>
      </c>
      <c r="J797" s="17">
        <f t="shared" si="37"/>
        <v>0.66426918761830989</v>
      </c>
      <c r="K797" s="17">
        <f t="shared" si="38"/>
        <v>0.36465758660329506</v>
      </c>
      <c r="L797" s="14" t="s">
        <v>2154</v>
      </c>
    </row>
    <row r="798" spans="1:12" ht="12.95" customHeight="1" x14ac:dyDescent="0.25">
      <c r="A798" s="13" t="s">
        <v>2047</v>
      </c>
      <c r="B798" s="14" t="s">
        <v>2187</v>
      </c>
      <c r="C798" s="14">
        <v>8</v>
      </c>
      <c r="D798" s="14" t="s">
        <v>110</v>
      </c>
      <c r="E798" s="15" t="s">
        <v>2154</v>
      </c>
      <c r="F798" s="16" t="str">
        <f>IFERROR(VLOOKUP($A798,'[1]Resultado Atuarial'!$A$6:$P$2143,14,FALSE),"")</f>
        <v/>
      </c>
      <c r="G798" s="16" t="str">
        <f>IFERROR(VLOOKUP($A798,'[1]Resultado Atuarial'!$A$6:$P$2143,7,FALSE)+VLOOKUP($A798,'[1]Resultado Atuarial'!$A$6:$P$2143,11,FALSE),"")</f>
        <v/>
      </c>
      <c r="H798" s="16" t="str">
        <f>IFERROR(VLOOKUP($A798,'[1]Resultado Atuarial'!$A$6:$P$2143,8,FALSE)+VLOOKUP($A798,'[1]Resultado Atuarial'!$A$6:$P$2143,12,FALSE),"")</f>
        <v/>
      </c>
      <c r="I798" s="16" t="str">
        <f t="shared" si="36"/>
        <v/>
      </c>
      <c r="J798" s="17" t="str">
        <f t="shared" si="37"/>
        <v/>
      </c>
      <c r="K798" s="17" t="str">
        <f t="shared" si="38"/>
        <v/>
      </c>
      <c r="L798" s="14" t="s">
        <v>2154</v>
      </c>
    </row>
    <row r="799" spans="1:12" ht="12.95" customHeight="1" x14ac:dyDescent="0.25">
      <c r="A799" s="13" t="s">
        <v>735</v>
      </c>
      <c r="B799" s="14" t="s">
        <v>2176</v>
      </c>
      <c r="C799" s="14">
        <v>6</v>
      </c>
      <c r="D799" s="14" t="s">
        <v>1975</v>
      </c>
      <c r="E799" s="15" t="s">
        <v>6</v>
      </c>
      <c r="F799" s="16">
        <f>IFERROR(VLOOKUP($A799,'[1]Resultado Atuarial'!$A$6:$P$2143,14,FALSE),"")</f>
        <v>6634345.8300000001</v>
      </c>
      <c r="G799" s="16">
        <f>IFERROR(VLOOKUP($A799,'[1]Resultado Atuarial'!$A$6:$P$2143,7,FALSE)+VLOOKUP($A799,'[1]Resultado Atuarial'!$A$6:$P$2143,11,FALSE),"")</f>
        <v>19594014.949999999</v>
      </c>
      <c r="H799" s="16">
        <f>IFERROR(VLOOKUP($A799,'[1]Resultado Atuarial'!$A$6:$P$2143,8,FALSE)+VLOOKUP($A799,'[1]Resultado Atuarial'!$A$6:$P$2143,12,FALSE),"")</f>
        <v>74840464.170000002</v>
      </c>
      <c r="I799" s="16">
        <f t="shared" si="36"/>
        <v>-87800133.290000007</v>
      </c>
      <c r="J799" s="17">
        <f t="shared" si="37"/>
        <v>0.33859042401108308</v>
      </c>
      <c r="K799" s="17">
        <f t="shared" si="38"/>
        <v>7.0253427475038946E-2</v>
      </c>
      <c r="L799" s="14" t="s">
        <v>2154</v>
      </c>
    </row>
    <row r="800" spans="1:12" ht="12.95" customHeight="1" x14ac:dyDescent="0.25">
      <c r="A800" s="13" t="s">
        <v>736</v>
      </c>
      <c r="B800" s="14" t="s">
        <v>2178</v>
      </c>
      <c r="C800" s="14">
        <v>7</v>
      </c>
      <c r="D800" s="14" t="s">
        <v>1976</v>
      </c>
      <c r="E800" s="15" t="s">
        <v>6</v>
      </c>
      <c r="F800" s="16">
        <f>IFERROR(VLOOKUP($A800,'[1]Resultado Atuarial'!$A$6:$P$2143,14,FALSE),"")</f>
        <v>6238726.5199999996</v>
      </c>
      <c r="G800" s="16">
        <f>IFERROR(VLOOKUP($A800,'[1]Resultado Atuarial'!$A$6:$P$2143,7,FALSE)+VLOOKUP($A800,'[1]Resultado Atuarial'!$A$6:$P$2143,11,FALSE),"")</f>
        <v>2515423.71</v>
      </c>
      <c r="H800" s="16">
        <f>IFERROR(VLOOKUP($A800,'[1]Resultado Atuarial'!$A$6:$P$2143,8,FALSE)+VLOOKUP($A800,'[1]Resultado Atuarial'!$A$6:$P$2143,12,FALSE),"")</f>
        <v>18754136.73</v>
      </c>
      <c r="I800" s="16">
        <f t="shared" si="36"/>
        <v>-15030833.920000002</v>
      </c>
      <c r="J800" s="17">
        <f t="shared" si="37"/>
        <v>2.4801891209016231</v>
      </c>
      <c r="K800" s="17">
        <f t="shared" si="38"/>
        <v>0.29331713448423286</v>
      </c>
      <c r="L800" s="14" t="s">
        <v>2154</v>
      </c>
    </row>
    <row r="801" spans="1:12" ht="12.95" customHeight="1" x14ac:dyDescent="0.25">
      <c r="A801" s="13" t="s">
        <v>737</v>
      </c>
      <c r="B801" s="14" t="s">
        <v>2187</v>
      </c>
      <c r="C801" s="14">
        <v>7</v>
      </c>
      <c r="D801" s="14" t="s">
        <v>110</v>
      </c>
      <c r="E801" s="15" t="s">
        <v>6</v>
      </c>
      <c r="F801" s="16">
        <f>IFERROR(VLOOKUP($A801,'[1]Resultado Atuarial'!$A$6:$P$2143,14,FALSE),"")</f>
        <v>3397839.19</v>
      </c>
      <c r="G801" s="16">
        <f>IFERROR(VLOOKUP($A801,'[1]Resultado Atuarial'!$A$6:$P$2143,7,FALSE)+VLOOKUP($A801,'[1]Resultado Atuarial'!$A$6:$P$2143,11,FALSE),"")</f>
        <v>28039147.210000001</v>
      </c>
      <c r="H801" s="16">
        <f>IFERROR(VLOOKUP($A801,'[1]Resultado Atuarial'!$A$6:$P$2143,8,FALSE)+VLOOKUP($A801,'[1]Resultado Atuarial'!$A$6:$P$2143,12,FALSE),"")</f>
        <v>18389060.809999999</v>
      </c>
      <c r="I801" s="16">
        <f t="shared" si="36"/>
        <v>-43030368.829999998</v>
      </c>
      <c r="J801" s="17">
        <f t="shared" si="37"/>
        <v>0.12118197335146413</v>
      </c>
      <c r="K801" s="17">
        <f t="shared" si="38"/>
        <v>7.3184801544274647E-2</v>
      </c>
      <c r="L801" s="14" t="s">
        <v>2154</v>
      </c>
    </row>
    <row r="802" spans="1:12" ht="12.95" customHeight="1" x14ac:dyDescent="0.25">
      <c r="A802" s="13" t="s">
        <v>738</v>
      </c>
      <c r="B802" s="14" t="s">
        <v>2185</v>
      </c>
      <c r="C802" s="14">
        <v>7</v>
      </c>
      <c r="D802" s="14" t="s">
        <v>1977</v>
      </c>
      <c r="E802" s="15" t="s">
        <v>6</v>
      </c>
      <c r="F802" s="16">
        <f>IFERROR(VLOOKUP($A802,'[1]Resultado Atuarial'!$A$6:$P$2143,14,FALSE),"")</f>
        <v>15718439.73</v>
      </c>
      <c r="G802" s="16">
        <f>IFERROR(VLOOKUP($A802,'[1]Resultado Atuarial'!$A$6:$P$2143,7,FALSE)+VLOOKUP($A802,'[1]Resultado Atuarial'!$A$6:$P$2143,11,FALSE),"")</f>
        <v>53981444.810000002</v>
      </c>
      <c r="H802" s="16">
        <f>IFERROR(VLOOKUP($A802,'[1]Resultado Atuarial'!$A$6:$P$2143,8,FALSE)+VLOOKUP($A802,'[1]Resultado Atuarial'!$A$6:$P$2143,12,FALSE),"")</f>
        <v>28666243.329999998</v>
      </c>
      <c r="I802" s="16">
        <f t="shared" si="36"/>
        <v>-66929248.409999996</v>
      </c>
      <c r="J802" s="17">
        <f t="shared" si="37"/>
        <v>0.29118227171067079</v>
      </c>
      <c r="K802" s="17">
        <f t="shared" si="38"/>
        <v>0.19018607880929408</v>
      </c>
      <c r="L802" s="14" t="s">
        <v>2154</v>
      </c>
    </row>
    <row r="803" spans="1:12" ht="12.95" customHeight="1" x14ac:dyDescent="0.25">
      <c r="A803" s="13" t="s">
        <v>739</v>
      </c>
      <c r="B803" s="14" t="s">
        <v>2174</v>
      </c>
      <c r="C803" s="14">
        <v>7</v>
      </c>
      <c r="D803" s="14" t="s">
        <v>1974</v>
      </c>
      <c r="E803" s="15" t="s">
        <v>6</v>
      </c>
      <c r="F803" s="16">
        <f>IFERROR(VLOOKUP($A803,'[1]Resultado Atuarial'!$A$6:$P$2143,14,FALSE),"")</f>
        <v>8203272.5699999994</v>
      </c>
      <c r="G803" s="16">
        <f>IFERROR(VLOOKUP($A803,'[1]Resultado Atuarial'!$A$6:$P$2143,7,FALSE)+VLOOKUP($A803,'[1]Resultado Atuarial'!$A$6:$P$2143,11,FALSE),"")</f>
        <v>13014699.640000001</v>
      </c>
      <c r="H803" s="16">
        <f>IFERROR(VLOOKUP($A803,'[1]Resultado Atuarial'!$A$6:$P$2143,8,FALSE)+VLOOKUP($A803,'[1]Resultado Atuarial'!$A$6:$P$2143,12,FALSE),"")</f>
        <v>19682546.800000001</v>
      </c>
      <c r="I803" s="16">
        <f t="shared" si="36"/>
        <v>-24493973.870000001</v>
      </c>
      <c r="J803" s="17">
        <f t="shared" si="37"/>
        <v>0.63030825120140832</v>
      </c>
      <c r="K803" s="17">
        <f t="shared" si="38"/>
        <v>0.25088573085361004</v>
      </c>
      <c r="L803" s="14" t="s">
        <v>2154</v>
      </c>
    </row>
    <row r="804" spans="1:12" ht="12.95" customHeight="1" x14ac:dyDescent="0.25">
      <c r="A804" s="13" t="s">
        <v>740</v>
      </c>
      <c r="B804" s="14" t="s">
        <v>2180</v>
      </c>
      <c r="C804" s="14">
        <v>6</v>
      </c>
      <c r="D804" s="14" t="s">
        <v>1977</v>
      </c>
      <c r="E804" s="15" t="s">
        <v>6</v>
      </c>
      <c r="F804" s="16">
        <f>IFERROR(VLOOKUP($A804,'[1]Resultado Atuarial'!$A$6:$P$2143,14,FALSE),"")</f>
        <v>33756087.009999998</v>
      </c>
      <c r="G804" s="16">
        <f>IFERROR(VLOOKUP($A804,'[1]Resultado Atuarial'!$A$6:$P$2143,7,FALSE)+VLOOKUP($A804,'[1]Resultado Atuarial'!$A$6:$P$2143,11,FALSE),"")</f>
        <v>81282009.510000005</v>
      </c>
      <c r="H804" s="16">
        <f>IFERROR(VLOOKUP($A804,'[1]Resultado Atuarial'!$A$6:$P$2143,8,FALSE)+VLOOKUP($A804,'[1]Resultado Atuarial'!$A$6:$P$2143,12,FALSE),"")</f>
        <v>34630778.439999998</v>
      </c>
      <c r="I804" s="16">
        <f t="shared" si="36"/>
        <v>-82156700.939999998</v>
      </c>
      <c r="J804" s="17">
        <f t="shared" si="37"/>
        <v>0.41529592112073749</v>
      </c>
      <c r="K804" s="17">
        <f t="shared" si="38"/>
        <v>0.29121969721374469</v>
      </c>
      <c r="L804" s="14" t="s">
        <v>2154</v>
      </c>
    </row>
    <row r="805" spans="1:12" ht="12.95" customHeight="1" x14ac:dyDescent="0.25">
      <c r="A805" s="13" t="s">
        <v>741</v>
      </c>
      <c r="B805" s="14" t="s">
        <v>2179</v>
      </c>
      <c r="C805" s="14">
        <v>6</v>
      </c>
      <c r="D805" s="14" t="s">
        <v>1974</v>
      </c>
      <c r="E805" s="15" t="s">
        <v>6</v>
      </c>
      <c r="F805" s="16">
        <f>IFERROR(VLOOKUP($A805,'[1]Resultado Atuarial'!$A$6:$P$2143,14,FALSE),"")</f>
        <v>50389367.009999998</v>
      </c>
      <c r="G805" s="16">
        <f>IFERROR(VLOOKUP($A805,'[1]Resultado Atuarial'!$A$6:$P$2143,7,FALSE)+VLOOKUP($A805,'[1]Resultado Atuarial'!$A$6:$P$2143,11,FALSE),"")</f>
        <v>49513612.979999997</v>
      </c>
      <c r="H805" s="16">
        <f>IFERROR(VLOOKUP($A805,'[1]Resultado Atuarial'!$A$6:$P$2143,8,FALSE)+VLOOKUP($A805,'[1]Resultado Atuarial'!$A$6:$P$2143,12,FALSE),"")</f>
        <v>49598294.100000001</v>
      </c>
      <c r="I805" s="16">
        <f t="shared" si="36"/>
        <v>-48722540.07</v>
      </c>
      <c r="J805" s="17">
        <f t="shared" si="37"/>
        <v>1.0176871364720192</v>
      </c>
      <c r="K805" s="17">
        <f t="shared" si="38"/>
        <v>0.50840881277087413</v>
      </c>
      <c r="L805" s="14" t="s">
        <v>2154</v>
      </c>
    </row>
    <row r="806" spans="1:12" ht="12.95" customHeight="1" x14ac:dyDescent="0.25">
      <c r="A806" s="13" t="s">
        <v>742</v>
      </c>
      <c r="B806" s="14" t="s">
        <v>2189</v>
      </c>
      <c r="C806" s="14">
        <v>4</v>
      </c>
      <c r="D806" s="14" t="s">
        <v>110</v>
      </c>
      <c r="E806" s="15" t="s">
        <v>6</v>
      </c>
      <c r="F806" s="16">
        <f>IFERROR(VLOOKUP($A806,'[1]Resultado Atuarial'!$A$6:$P$2143,14,FALSE),"")</f>
        <v>161740823.84999999</v>
      </c>
      <c r="G806" s="16">
        <f>IFERROR(VLOOKUP($A806,'[1]Resultado Atuarial'!$A$6:$P$2143,7,FALSE)+VLOOKUP($A806,'[1]Resultado Atuarial'!$A$6:$P$2143,11,FALSE),"")</f>
        <v>438326996</v>
      </c>
      <c r="H806" s="16">
        <f>IFERROR(VLOOKUP($A806,'[1]Resultado Atuarial'!$A$6:$P$2143,8,FALSE)+VLOOKUP($A806,'[1]Resultado Atuarial'!$A$6:$P$2143,12,FALSE),"")</f>
        <v>614510306.05000007</v>
      </c>
      <c r="I806" s="16">
        <f t="shared" si="36"/>
        <v>-891096478.20000005</v>
      </c>
      <c r="J806" s="17">
        <f t="shared" si="37"/>
        <v>0.36899580752721878</v>
      </c>
      <c r="K806" s="17">
        <f t="shared" si="38"/>
        <v>0.15362375889899729</v>
      </c>
      <c r="L806" s="14" t="s">
        <v>2154</v>
      </c>
    </row>
    <row r="807" spans="1:12" ht="12.95" customHeight="1" x14ac:dyDescent="0.25">
      <c r="A807" s="13" t="s">
        <v>743</v>
      </c>
      <c r="B807" s="14" t="s">
        <v>2180</v>
      </c>
      <c r="C807" s="14">
        <v>4</v>
      </c>
      <c r="D807" s="14" t="s">
        <v>1977</v>
      </c>
      <c r="E807" s="15" t="s">
        <v>6</v>
      </c>
      <c r="F807" s="16">
        <f>IFERROR(VLOOKUP($A807,'[1]Resultado Atuarial'!$A$6:$P$2143,14,FALSE),"")</f>
        <v>372648225.49000001</v>
      </c>
      <c r="G807" s="16">
        <f>IFERROR(VLOOKUP($A807,'[1]Resultado Atuarial'!$A$6:$P$2143,7,FALSE)+VLOOKUP($A807,'[1]Resultado Atuarial'!$A$6:$P$2143,11,FALSE),"")</f>
        <v>266630400.37</v>
      </c>
      <c r="H807" s="16">
        <f>IFERROR(VLOOKUP($A807,'[1]Resultado Atuarial'!$A$6:$P$2143,8,FALSE)+VLOOKUP($A807,'[1]Resultado Atuarial'!$A$6:$P$2143,12,FALSE),"")</f>
        <v>337321631.74000001</v>
      </c>
      <c r="I807" s="16">
        <f t="shared" si="36"/>
        <v>-231303806.62</v>
      </c>
      <c r="J807" s="17">
        <f t="shared" si="37"/>
        <v>1.3976209200934337</v>
      </c>
      <c r="K807" s="17">
        <f t="shared" si="38"/>
        <v>0.6170162623480141</v>
      </c>
      <c r="L807" s="14" t="s">
        <v>2154</v>
      </c>
    </row>
    <row r="808" spans="1:12" ht="12.95" customHeight="1" x14ac:dyDescent="0.25">
      <c r="A808" s="13" t="s">
        <v>744</v>
      </c>
      <c r="B808" s="14" t="s">
        <v>2180</v>
      </c>
      <c r="C808" s="14">
        <v>5</v>
      </c>
      <c r="D808" s="14" t="s">
        <v>1977</v>
      </c>
      <c r="E808" s="15" t="s">
        <v>6</v>
      </c>
      <c r="F808" s="16">
        <f>IFERROR(VLOOKUP($A808,'[1]Resultado Atuarial'!$A$6:$P$2143,14,FALSE),"")</f>
        <v>57186068.439999998</v>
      </c>
      <c r="G808" s="16">
        <f>IFERROR(VLOOKUP($A808,'[1]Resultado Atuarial'!$A$6:$P$2143,7,FALSE)+VLOOKUP($A808,'[1]Resultado Atuarial'!$A$6:$P$2143,11,FALSE),"")</f>
        <v>113268017.42</v>
      </c>
      <c r="H808" s="16">
        <f>IFERROR(VLOOKUP($A808,'[1]Resultado Atuarial'!$A$6:$P$2143,8,FALSE)+VLOOKUP($A808,'[1]Resultado Atuarial'!$A$6:$P$2143,12,FALSE),"")</f>
        <v>198801537.75999999</v>
      </c>
      <c r="I808" s="16">
        <f t="shared" si="36"/>
        <v>-254883486.74000001</v>
      </c>
      <c r="J808" s="17">
        <f t="shared" si="37"/>
        <v>0.50487392418949961</v>
      </c>
      <c r="K808" s="17">
        <f t="shared" si="38"/>
        <v>0.18324782885986871</v>
      </c>
      <c r="L808" s="14" t="s">
        <v>2154</v>
      </c>
    </row>
    <row r="809" spans="1:12" ht="12.95" customHeight="1" x14ac:dyDescent="0.25">
      <c r="A809" s="13" t="s">
        <v>745</v>
      </c>
      <c r="B809" s="14" t="s">
        <v>2186</v>
      </c>
      <c r="C809" s="14">
        <v>3</v>
      </c>
      <c r="D809" s="14" t="s">
        <v>110</v>
      </c>
      <c r="E809" s="15" t="s">
        <v>6</v>
      </c>
      <c r="F809" s="16">
        <f>IFERROR(VLOOKUP($A809,'[1]Resultado Atuarial'!$A$6:$P$2143,14,FALSE),"")</f>
        <v>472313219.54000002</v>
      </c>
      <c r="G809" s="16">
        <f>IFERROR(VLOOKUP($A809,'[1]Resultado Atuarial'!$A$6:$P$2143,7,FALSE)+VLOOKUP($A809,'[1]Resultado Atuarial'!$A$6:$P$2143,11,FALSE),"")</f>
        <v>202710757.83000001</v>
      </c>
      <c r="H809" s="16">
        <f>IFERROR(VLOOKUP($A809,'[1]Resultado Atuarial'!$A$6:$P$2143,8,FALSE)+VLOOKUP($A809,'[1]Resultado Atuarial'!$A$6:$P$2143,12,FALSE),"")</f>
        <v>5614724247.6599998</v>
      </c>
      <c r="I809" s="16">
        <f t="shared" si="36"/>
        <v>-5345121785.9499998</v>
      </c>
      <c r="J809" s="17">
        <f t="shared" si="37"/>
        <v>2.3299859592853855</v>
      </c>
      <c r="K809" s="17">
        <f t="shared" si="38"/>
        <v>8.1189255933976232E-2</v>
      </c>
      <c r="L809" s="14" t="s">
        <v>2154</v>
      </c>
    </row>
    <row r="810" spans="1:12" ht="12.95" customHeight="1" x14ac:dyDescent="0.25">
      <c r="A810" s="13" t="s">
        <v>746</v>
      </c>
      <c r="B810" s="14" t="s">
        <v>2186</v>
      </c>
      <c r="C810" s="14">
        <v>3</v>
      </c>
      <c r="D810" s="14" t="s">
        <v>110</v>
      </c>
      <c r="E810" s="15" t="s">
        <v>6</v>
      </c>
      <c r="F810" s="16">
        <f>IFERROR(VLOOKUP($A810,'[1]Resultado Atuarial'!$A$6:$P$2143,14,FALSE),"")</f>
        <v>105096253.33</v>
      </c>
      <c r="G810" s="16">
        <f>IFERROR(VLOOKUP($A810,'[1]Resultado Atuarial'!$A$6:$P$2143,7,FALSE)+VLOOKUP($A810,'[1]Resultado Atuarial'!$A$6:$P$2143,11,FALSE),"")</f>
        <v>3554402789.75</v>
      </c>
      <c r="H810" s="16">
        <f>IFERROR(VLOOKUP($A810,'[1]Resultado Atuarial'!$A$6:$P$2143,8,FALSE)+VLOOKUP($A810,'[1]Resultado Atuarial'!$A$6:$P$2143,12,FALSE),"")</f>
        <v>2995660402.3400002</v>
      </c>
      <c r="I810" s="16">
        <f t="shared" si="36"/>
        <v>-6444966938.7600002</v>
      </c>
      <c r="J810" s="17">
        <f t="shared" si="37"/>
        <v>2.9567907619550336E-2</v>
      </c>
      <c r="K810" s="17">
        <f t="shared" si="38"/>
        <v>1.604507471880829E-2</v>
      </c>
      <c r="L810" s="14" t="s">
        <v>2154</v>
      </c>
    </row>
    <row r="811" spans="1:12" ht="12.95" customHeight="1" x14ac:dyDescent="0.25">
      <c r="A811" s="13" t="s">
        <v>747</v>
      </c>
      <c r="B811" s="14" t="s">
        <v>2184</v>
      </c>
      <c r="C811" s="14">
        <v>7</v>
      </c>
      <c r="D811" s="14" t="s">
        <v>1974</v>
      </c>
      <c r="E811" s="15" t="s">
        <v>10</v>
      </c>
      <c r="F811" s="16">
        <f>IFERROR(VLOOKUP($A811,'[1]Resultado Atuarial'!$A$6:$P$2143,14,FALSE),"")</f>
        <v>5112342.5199999996</v>
      </c>
      <c r="G811" s="16">
        <f>IFERROR(VLOOKUP($A811,'[1]Resultado Atuarial'!$A$6:$P$2143,7,FALSE)+VLOOKUP($A811,'[1]Resultado Atuarial'!$A$6:$P$2143,11,FALSE),"")</f>
        <v>21928503.300000001</v>
      </c>
      <c r="H811" s="16">
        <f>IFERROR(VLOOKUP($A811,'[1]Resultado Atuarial'!$A$6:$P$2143,8,FALSE)+VLOOKUP($A811,'[1]Resultado Atuarial'!$A$6:$P$2143,12,FALSE),"")</f>
        <v>21843440.050000001</v>
      </c>
      <c r="I811" s="16">
        <f t="shared" si="36"/>
        <v>-38659600.829999998</v>
      </c>
      <c r="J811" s="17">
        <f t="shared" si="37"/>
        <v>0.23313686529622837</v>
      </c>
      <c r="K811" s="17">
        <f t="shared" si="38"/>
        <v>0.11679496336550019</v>
      </c>
      <c r="L811" s="14" t="s">
        <v>2154</v>
      </c>
    </row>
    <row r="812" spans="1:12" ht="12.95" customHeight="1" x14ac:dyDescent="0.25">
      <c r="A812" s="13" t="s">
        <v>748</v>
      </c>
      <c r="B812" s="14" t="s">
        <v>2187</v>
      </c>
      <c r="C812" s="14">
        <v>7</v>
      </c>
      <c r="D812" s="14" t="s">
        <v>110</v>
      </c>
      <c r="E812" s="15" t="s">
        <v>10</v>
      </c>
      <c r="F812" s="16">
        <f>IFERROR(VLOOKUP($A812,'[1]Resultado Atuarial'!$A$6:$P$2143,14,FALSE),"")</f>
        <v>5204512.4399999985</v>
      </c>
      <c r="G812" s="16">
        <f>IFERROR(VLOOKUP($A812,'[1]Resultado Atuarial'!$A$6:$P$2143,7,FALSE)+VLOOKUP($A812,'[1]Resultado Atuarial'!$A$6:$P$2143,11,FALSE),"")</f>
        <v>7204635.4799999995</v>
      </c>
      <c r="H812" s="16">
        <f>IFERROR(VLOOKUP($A812,'[1]Resultado Atuarial'!$A$6:$P$2143,8,FALSE)+VLOOKUP($A812,'[1]Resultado Atuarial'!$A$6:$P$2143,12,FALSE),"")</f>
        <v>9790174.7699999996</v>
      </c>
      <c r="I812" s="16">
        <f t="shared" si="36"/>
        <v>-11790297.810000001</v>
      </c>
      <c r="J812" s="17">
        <f t="shared" si="37"/>
        <v>0.72238386722654824</v>
      </c>
      <c r="K812" s="17">
        <f t="shared" si="38"/>
        <v>0.30624127974597415</v>
      </c>
      <c r="L812" s="14" t="s">
        <v>2154</v>
      </c>
    </row>
    <row r="813" spans="1:12" ht="12.95" customHeight="1" x14ac:dyDescent="0.25">
      <c r="A813" s="13" t="s">
        <v>749</v>
      </c>
      <c r="B813" s="14" t="s">
        <v>2179</v>
      </c>
      <c r="C813" s="14">
        <v>7</v>
      </c>
      <c r="D813" s="14" t="s">
        <v>1974</v>
      </c>
      <c r="E813" s="15" t="s">
        <v>6</v>
      </c>
      <c r="F813" s="16">
        <f>IFERROR(VLOOKUP($A813,'[1]Resultado Atuarial'!$A$6:$P$2143,14,FALSE),"")</f>
        <v>12448512.220000001</v>
      </c>
      <c r="G813" s="16">
        <f>IFERROR(VLOOKUP($A813,'[1]Resultado Atuarial'!$A$6:$P$2143,7,FALSE)+VLOOKUP($A813,'[1]Resultado Atuarial'!$A$6:$P$2143,11,FALSE),"")</f>
        <v>32031168.390000001</v>
      </c>
      <c r="H813" s="16">
        <f>IFERROR(VLOOKUP($A813,'[1]Resultado Atuarial'!$A$6:$P$2143,8,FALSE)+VLOOKUP($A813,'[1]Resultado Atuarial'!$A$6:$P$2143,12,FALSE),"")</f>
        <v>47910275.32</v>
      </c>
      <c r="I813" s="16">
        <f t="shared" si="36"/>
        <v>-67492931.49000001</v>
      </c>
      <c r="J813" s="17">
        <f t="shared" si="37"/>
        <v>0.38863746924343773</v>
      </c>
      <c r="K813" s="17">
        <f t="shared" si="38"/>
        <v>0.15572038284871251</v>
      </c>
      <c r="L813" s="14" t="s">
        <v>2154</v>
      </c>
    </row>
    <row r="814" spans="1:12" ht="12.95" customHeight="1" x14ac:dyDescent="0.25">
      <c r="A814" s="13" t="s">
        <v>750</v>
      </c>
      <c r="B814" s="14" t="s">
        <v>2187</v>
      </c>
      <c r="C814" s="14">
        <v>7</v>
      </c>
      <c r="D814" s="14" t="s">
        <v>110</v>
      </c>
      <c r="E814" s="15" t="s">
        <v>10</v>
      </c>
      <c r="F814" s="16">
        <f>IFERROR(VLOOKUP($A814,'[1]Resultado Atuarial'!$A$6:$P$2143,14,FALSE),"")</f>
        <v>344000.29</v>
      </c>
      <c r="G814" s="16">
        <f>IFERROR(VLOOKUP($A814,'[1]Resultado Atuarial'!$A$6:$P$2143,7,FALSE)+VLOOKUP($A814,'[1]Resultado Atuarial'!$A$6:$P$2143,11,FALSE),"")</f>
        <v>26020409.66</v>
      </c>
      <c r="H814" s="16">
        <f>IFERROR(VLOOKUP($A814,'[1]Resultado Atuarial'!$A$6:$P$2143,8,FALSE)+VLOOKUP($A814,'[1]Resultado Atuarial'!$A$6:$P$2143,12,FALSE),"")</f>
        <v>13579173.880000001</v>
      </c>
      <c r="I814" s="16">
        <f t="shared" si="36"/>
        <v>-39255583.25</v>
      </c>
      <c r="J814" s="17">
        <f t="shared" si="37"/>
        <v>1.3220402541502491E-2</v>
      </c>
      <c r="K814" s="17">
        <f t="shared" si="38"/>
        <v>8.6869673680411638E-3</v>
      </c>
      <c r="L814" s="14" t="s">
        <v>2154</v>
      </c>
    </row>
    <row r="815" spans="1:12" ht="12.95" customHeight="1" x14ac:dyDescent="0.25">
      <c r="A815" s="13" t="s">
        <v>751</v>
      </c>
      <c r="B815" s="14" t="s">
        <v>2187</v>
      </c>
      <c r="C815" s="14">
        <v>7</v>
      </c>
      <c r="D815" s="14" t="s">
        <v>110</v>
      </c>
      <c r="E815" s="15" t="s">
        <v>10</v>
      </c>
      <c r="F815" s="16">
        <f>IFERROR(VLOOKUP($A815,'[1]Resultado Atuarial'!$A$6:$P$2143,14,FALSE),"")</f>
        <v>3574985.66</v>
      </c>
      <c r="G815" s="16">
        <f>IFERROR(VLOOKUP($A815,'[1]Resultado Atuarial'!$A$6:$P$2143,7,FALSE)+VLOOKUP($A815,'[1]Resultado Atuarial'!$A$6:$P$2143,11,FALSE),"")</f>
        <v>34905121.560000002</v>
      </c>
      <c r="H815" s="16">
        <f>IFERROR(VLOOKUP($A815,'[1]Resultado Atuarial'!$A$6:$P$2143,8,FALSE)+VLOOKUP($A815,'[1]Resultado Atuarial'!$A$6:$P$2143,12,FALSE),"")</f>
        <v>14840993.039999999</v>
      </c>
      <c r="I815" s="16">
        <f t="shared" si="36"/>
        <v>-46171128.939999998</v>
      </c>
      <c r="J815" s="17">
        <f t="shared" si="37"/>
        <v>0.10242008909365334</v>
      </c>
      <c r="K815" s="17">
        <f t="shared" si="38"/>
        <v>7.186462075974874E-2</v>
      </c>
      <c r="L815" s="14" t="s">
        <v>2154</v>
      </c>
    </row>
    <row r="816" spans="1:12" ht="12.95" customHeight="1" x14ac:dyDescent="0.25">
      <c r="A816" s="13" t="s">
        <v>752</v>
      </c>
      <c r="B816" s="14" t="s">
        <v>2176</v>
      </c>
      <c r="C816" s="14">
        <v>4</v>
      </c>
      <c r="D816" s="14" t="s">
        <v>1975</v>
      </c>
      <c r="E816" s="15" t="s">
        <v>6</v>
      </c>
      <c r="F816" s="16">
        <f>IFERROR(VLOOKUP($A816,'[1]Resultado Atuarial'!$A$6:$P$2143,14,FALSE),"")</f>
        <v>240372951.31</v>
      </c>
      <c r="G816" s="16">
        <f>IFERROR(VLOOKUP($A816,'[1]Resultado Atuarial'!$A$6:$P$2143,7,FALSE)+VLOOKUP($A816,'[1]Resultado Atuarial'!$A$6:$P$2143,11,FALSE),"")</f>
        <v>145142578.81</v>
      </c>
      <c r="H816" s="16">
        <f>IFERROR(VLOOKUP($A816,'[1]Resultado Atuarial'!$A$6:$P$2143,8,FALSE)+VLOOKUP($A816,'[1]Resultado Atuarial'!$A$6:$P$2143,12,FALSE),"")</f>
        <v>165693114.66</v>
      </c>
      <c r="I816" s="16">
        <f t="shared" si="36"/>
        <v>-70462742.159999996</v>
      </c>
      <c r="J816" s="17">
        <f t="shared" si="37"/>
        <v>1.6561160293607711</v>
      </c>
      <c r="K816" s="17">
        <f t="shared" si="38"/>
        <v>0.77331193411737109</v>
      </c>
      <c r="L816" s="14" t="s">
        <v>2154</v>
      </c>
    </row>
    <row r="817" spans="1:12" ht="12.95" customHeight="1" x14ac:dyDescent="0.25">
      <c r="A817" s="13" t="s">
        <v>753</v>
      </c>
      <c r="B817" s="14" t="s">
        <v>2185</v>
      </c>
      <c r="C817" s="14">
        <v>7</v>
      </c>
      <c r="D817" s="14" t="s">
        <v>1977</v>
      </c>
      <c r="E817" s="15" t="s">
        <v>6</v>
      </c>
      <c r="F817" s="16">
        <f>IFERROR(VLOOKUP($A817,'[1]Resultado Atuarial'!$A$6:$P$2143,14,FALSE),"")</f>
        <v>22168531.030000001</v>
      </c>
      <c r="G817" s="16">
        <f>IFERROR(VLOOKUP($A817,'[1]Resultado Atuarial'!$A$6:$P$2143,7,FALSE)+VLOOKUP($A817,'[1]Resultado Atuarial'!$A$6:$P$2143,11,FALSE),"")</f>
        <v>21487592.48</v>
      </c>
      <c r="H817" s="16">
        <f>IFERROR(VLOOKUP($A817,'[1]Resultado Atuarial'!$A$6:$P$2143,8,FALSE)+VLOOKUP($A817,'[1]Resultado Atuarial'!$A$6:$P$2143,12,FALSE),"")</f>
        <v>25717304.219999999</v>
      </c>
      <c r="I817" s="16">
        <f t="shared" si="36"/>
        <v>-25036365.669999998</v>
      </c>
      <c r="J817" s="17">
        <f t="shared" si="37"/>
        <v>1.0316898484850641</v>
      </c>
      <c r="K817" s="17">
        <f t="shared" si="38"/>
        <v>0.46962354712662679</v>
      </c>
      <c r="L817" s="14" t="s">
        <v>2154</v>
      </c>
    </row>
    <row r="818" spans="1:12" ht="12.95" customHeight="1" x14ac:dyDescent="0.25">
      <c r="A818" s="13" t="s">
        <v>754</v>
      </c>
      <c r="B818" s="14" t="s">
        <v>2174</v>
      </c>
      <c r="C818" s="14">
        <v>7</v>
      </c>
      <c r="D818" s="14" t="s">
        <v>1974</v>
      </c>
      <c r="E818" s="15" t="s">
        <v>6</v>
      </c>
      <c r="F818" s="16">
        <f>IFERROR(VLOOKUP($A818,'[1]Resultado Atuarial'!$A$6:$P$2143,14,FALSE),"")</f>
        <v>105099.06</v>
      </c>
      <c r="G818" s="16">
        <f>IFERROR(VLOOKUP($A818,'[1]Resultado Atuarial'!$A$6:$P$2143,7,FALSE)+VLOOKUP($A818,'[1]Resultado Atuarial'!$A$6:$P$2143,11,FALSE),"")</f>
        <v>11984560.550000001</v>
      </c>
      <c r="H818" s="16">
        <f>IFERROR(VLOOKUP($A818,'[1]Resultado Atuarial'!$A$6:$P$2143,8,FALSE)+VLOOKUP($A818,'[1]Resultado Atuarial'!$A$6:$P$2143,12,FALSE),"")</f>
        <v>10030561.23</v>
      </c>
      <c r="I818" s="16">
        <f t="shared" si="36"/>
        <v>-21910022.719999999</v>
      </c>
      <c r="J818" s="17">
        <f t="shared" si="37"/>
        <v>8.7695380703800598E-3</v>
      </c>
      <c r="K818" s="17">
        <f t="shared" si="38"/>
        <v>4.7739486090637466E-3</v>
      </c>
      <c r="L818" s="14" t="s">
        <v>2154</v>
      </c>
    </row>
    <row r="819" spans="1:12" ht="12.95" customHeight="1" x14ac:dyDescent="0.25">
      <c r="A819" s="13" t="s">
        <v>755</v>
      </c>
      <c r="B819" s="14" t="s">
        <v>2187</v>
      </c>
      <c r="C819" s="14">
        <v>7</v>
      </c>
      <c r="D819" s="14" t="s">
        <v>110</v>
      </c>
      <c r="E819" s="15" t="s">
        <v>6</v>
      </c>
      <c r="F819" s="16">
        <f>IFERROR(VLOOKUP($A819,'[1]Resultado Atuarial'!$A$6:$P$2143,14,FALSE),"")</f>
        <v>16417922.539999999</v>
      </c>
      <c r="G819" s="16">
        <f>IFERROR(VLOOKUP($A819,'[1]Resultado Atuarial'!$A$6:$P$2143,7,FALSE)+VLOOKUP($A819,'[1]Resultado Atuarial'!$A$6:$P$2143,11,FALSE),"")</f>
        <v>27587500.219999999</v>
      </c>
      <c r="H819" s="16">
        <f>IFERROR(VLOOKUP($A819,'[1]Resultado Atuarial'!$A$6:$P$2143,8,FALSE)+VLOOKUP($A819,'[1]Resultado Atuarial'!$A$6:$P$2143,12,FALSE),"")</f>
        <v>20236807.509999998</v>
      </c>
      <c r="I819" s="16">
        <f t="shared" si="36"/>
        <v>-31406385.189999998</v>
      </c>
      <c r="J819" s="17">
        <f t="shared" si="37"/>
        <v>0.59512179099495077</v>
      </c>
      <c r="K819" s="17">
        <f t="shared" si="38"/>
        <v>0.34329660625073938</v>
      </c>
      <c r="L819" s="14" t="s">
        <v>2154</v>
      </c>
    </row>
    <row r="820" spans="1:12" ht="12.95" customHeight="1" x14ac:dyDescent="0.25">
      <c r="A820" s="13" t="s">
        <v>756</v>
      </c>
      <c r="B820" s="14" t="s">
        <v>2185</v>
      </c>
      <c r="C820" s="14">
        <v>7</v>
      </c>
      <c r="D820" s="14" t="s">
        <v>1977</v>
      </c>
      <c r="E820" s="15" t="s">
        <v>6</v>
      </c>
      <c r="F820" s="16">
        <f>IFERROR(VLOOKUP($A820,'[1]Resultado Atuarial'!$A$6:$P$2143,14,FALSE),"")</f>
        <v>10059698.130000001</v>
      </c>
      <c r="G820" s="16">
        <f>IFERROR(VLOOKUP($A820,'[1]Resultado Atuarial'!$A$6:$P$2143,7,FALSE)+VLOOKUP($A820,'[1]Resultado Atuarial'!$A$6:$P$2143,11,FALSE),"")</f>
        <v>21082049.600000001</v>
      </c>
      <c r="H820" s="16">
        <f>IFERROR(VLOOKUP($A820,'[1]Resultado Atuarial'!$A$6:$P$2143,8,FALSE)+VLOOKUP($A820,'[1]Resultado Atuarial'!$A$6:$P$2143,12,FALSE),"")</f>
        <v>26747933.77</v>
      </c>
      <c r="I820" s="16">
        <f t="shared" si="36"/>
        <v>-37770285.240000002</v>
      </c>
      <c r="J820" s="17">
        <f t="shared" si="37"/>
        <v>0.47716888636861948</v>
      </c>
      <c r="K820" s="17">
        <f t="shared" si="38"/>
        <v>0.21032200768670264</v>
      </c>
      <c r="L820" s="14" t="s">
        <v>2154</v>
      </c>
    </row>
    <row r="821" spans="1:12" ht="12.95" customHeight="1" x14ac:dyDescent="0.25">
      <c r="A821" s="13" t="s">
        <v>757</v>
      </c>
      <c r="B821" s="14" t="s">
        <v>2188</v>
      </c>
      <c r="C821" s="14">
        <v>6</v>
      </c>
      <c r="D821" s="14" t="s">
        <v>1977</v>
      </c>
      <c r="E821" s="15" t="s">
        <v>6</v>
      </c>
      <c r="F821" s="16">
        <f>IFERROR(VLOOKUP($A821,'[1]Resultado Atuarial'!$A$6:$P$2143,14,FALSE),"")</f>
        <v>58628253.810000002</v>
      </c>
      <c r="G821" s="16">
        <f>IFERROR(VLOOKUP($A821,'[1]Resultado Atuarial'!$A$6:$P$2143,7,FALSE)+VLOOKUP($A821,'[1]Resultado Atuarial'!$A$6:$P$2143,11,FALSE),"")</f>
        <v>57402602.020000003</v>
      </c>
      <c r="H821" s="16">
        <f>IFERROR(VLOOKUP($A821,'[1]Resultado Atuarial'!$A$6:$P$2143,8,FALSE)+VLOOKUP($A821,'[1]Resultado Atuarial'!$A$6:$P$2143,12,FALSE),"")</f>
        <v>69059899.180000007</v>
      </c>
      <c r="I821" s="16">
        <f t="shared" si="36"/>
        <v>-67834247.390000015</v>
      </c>
      <c r="J821" s="17">
        <f t="shared" si="37"/>
        <v>1.0213518507327066</v>
      </c>
      <c r="K821" s="17">
        <f t="shared" si="38"/>
        <v>0.4636018839867766</v>
      </c>
      <c r="L821" s="14" t="s">
        <v>2154</v>
      </c>
    </row>
    <row r="822" spans="1:12" ht="12.95" customHeight="1" x14ac:dyDescent="0.25">
      <c r="A822" s="13" t="s">
        <v>758</v>
      </c>
      <c r="B822" s="14" t="s">
        <v>2174</v>
      </c>
      <c r="C822" s="14">
        <v>6</v>
      </c>
      <c r="D822" s="14" t="s">
        <v>1974</v>
      </c>
      <c r="E822" s="15" t="s">
        <v>6</v>
      </c>
      <c r="F822" s="16">
        <f>IFERROR(VLOOKUP($A822,'[1]Resultado Atuarial'!$A$6:$P$2143,14,FALSE),"")</f>
        <v>21268419.57</v>
      </c>
      <c r="G822" s="16">
        <f>IFERROR(VLOOKUP($A822,'[1]Resultado Atuarial'!$A$6:$P$2143,7,FALSE)+VLOOKUP($A822,'[1]Resultado Atuarial'!$A$6:$P$2143,11,FALSE),"")</f>
        <v>25422127.75</v>
      </c>
      <c r="H822" s="16">
        <f>IFERROR(VLOOKUP($A822,'[1]Resultado Atuarial'!$A$6:$P$2143,8,FALSE)+VLOOKUP($A822,'[1]Resultado Atuarial'!$A$6:$P$2143,12,FALSE),"")</f>
        <v>74577850.870000005</v>
      </c>
      <c r="I822" s="16">
        <f t="shared" si="36"/>
        <v>-78731559.050000012</v>
      </c>
      <c r="J822" s="17">
        <f t="shared" si="37"/>
        <v>0.83661052210706477</v>
      </c>
      <c r="K822" s="17">
        <f t="shared" si="38"/>
        <v>0.21268424117189075</v>
      </c>
      <c r="L822" s="14" t="s">
        <v>2154</v>
      </c>
    </row>
    <row r="823" spans="1:12" ht="12.95" customHeight="1" x14ac:dyDescent="0.25">
      <c r="A823" s="13" t="s">
        <v>759</v>
      </c>
      <c r="B823" s="14" t="s">
        <v>2186</v>
      </c>
      <c r="C823" s="14">
        <v>6</v>
      </c>
      <c r="D823" s="14" t="s">
        <v>110</v>
      </c>
      <c r="E823" s="15" t="s">
        <v>6</v>
      </c>
      <c r="F823" s="16">
        <f>IFERROR(VLOOKUP($A823,'[1]Resultado Atuarial'!$A$6:$P$2143,14,FALSE),"")</f>
        <v>63126479.32</v>
      </c>
      <c r="G823" s="16">
        <f>IFERROR(VLOOKUP($A823,'[1]Resultado Atuarial'!$A$6:$P$2143,7,FALSE)+VLOOKUP($A823,'[1]Resultado Atuarial'!$A$6:$P$2143,11,FALSE),"")</f>
        <v>25884885.300000001</v>
      </c>
      <c r="H823" s="16">
        <f>IFERROR(VLOOKUP($A823,'[1]Resultado Atuarial'!$A$6:$P$2143,8,FALSE)+VLOOKUP($A823,'[1]Resultado Atuarial'!$A$6:$P$2143,12,FALSE),"")</f>
        <v>60816641.93</v>
      </c>
      <c r="I823" s="16">
        <f t="shared" si="36"/>
        <v>-23575047.910000004</v>
      </c>
      <c r="J823" s="17">
        <f t="shared" si="37"/>
        <v>2.4387390010957475</v>
      </c>
      <c r="K823" s="17">
        <f t="shared" si="38"/>
        <v>0.72808958892430342</v>
      </c>
      <c r="L823" s="14" t="s">
        <v>2154</v>
      </c>
    </row>
    <row r="824" spans="1:12" ht="12.95" customHeight="1" x14ac:dyDescent="0.25">
      <c r="A824" s="13" t="s">
        <v>760</v>
      </c>
      <c r="B824" s="14" t="s">
        <v>2178</v>
      </c>
      <c r="C824" s="14">
        <v>4</v>
      </c>
      <c r="D824" s="14" t="s">
        <v>1976</v>
      </c>
      <c r="E824" s="15" t="s">
        <v>6</v>
      </c>
      <c r="F824" s="16">
        <f>IFERROR(VLOOKUP($A824,'[1]Resultado Atuarial'!$A$6:$P$2143,14,FALSE),"")</f>
        <v>97970738.200000003</v>
      </c>
      <c r="G824" s="16">
        <f>IFERROR(VLOOKUP($A824,'[1]Resultado Atuarial'!$A$6:$P$2143,7,FALSE)+VLOOKUP($A824,'[1]Resultado Atuarial'!$A$6:$P$2143,11,FALSE),"")</f>
        <v>89011104.290000007</v>
      </c>
      <c r="H824" s="16">
        <f>IFERROR(VLOOKUP($A824,'[1]Resultado Atuarial'!$A$6:$P$2143,8,FALSE)+VLOOKUP($A824,'[1]Resultado Atuarial'!$A$6:$P$2143,12,FALSE),"")</f>
        <v>137734661.02000001</v>
      </c>
      <c r="I824" s="16">
        <f t="shared" si="36"/>
        <v>-128775027.11000001</v>
      </c>
      <c r="J824" s="17">
        <f t="shared" si="37"/>
        <v>1.1006574851695956</v>
      </c>
      <c r="K824" s="17">
        <f t="shared" si="38"/>
        <v>0.43207306679380475</v>
      </c>
      <c r="L824" s="14" t="s">
        <v>2154</v>
      </c>
    </row>
    <row r="825" spans="1:12" ht="12.95" customHeight="1" x14ac:dyDescent="0.25">
      <c r="A825" s="13" t="s">
        <v>761</v>
      </c>
      <c r="B825" s="14" t="s">
        <v>2185</v>
      </c>
      <c r="C825" s="14">
        <v>6</v>
      </c>
      <c r="D825" s="14" t="s">
        <v>1977</v>
      </c>
      <c r="E825" s="15" t="s">
        <v>6</v>
      </c>
      <c r="F825" s="16">
        <f>IFERROR(VLOOKUP($A825,'[1]Resultado Atuarial'!$A$6:$P$2143,14,FALSE),"")</f>
        <v>99658517.140000001</v>
      </c>
      <c r="G825" s="16">
        <f>IFERROR(VLOOKUP($A825,'[1]Resultado Atuarial'!$A$6:$P$2143,7,FALSE)+VLOOKUP($A825,'[1]Resultado Atuarial'!$A$6:$P$2143,11,FALSE),"")</f>
        <v>98310111.659999996</v>
      </c>
      <c r="H825" s="16">
        <f>IFERROR(VLOOKUP($A825,'[1]Resultado Atuarial'!$A$6:$P$2143,8,FALSE)+VLOOKUP($A825,'[1]Resultado Atuarial'!$A$6:$P$2143,12,FALSE),"")</f>
        <v>100525305.86</v>
      </c>
      <c r="I825" s="16">
        <f t="shared" si="36"/>
        <v>-99176900.379999995</v>
      </c>
      <c r="J825" s="17">
        <f t="shared" si="37"/>
        <v>1.0137158371324344</v>
      </c>
      <c r="K825" s="17">
        <f t="shared" si="38"/>
        <v>0.50121109399423669</v>
      </c>
      <c r="L825" s="14" t="s">
        <v>2154</v>
      </c>
    </row>
    <row r="826" spans="1:12" ht="12.95" customHeight="1" x14ac:dyDescent="0.25">
      <c r="A826" s="13" t="s">
        <v>762</v>
      </c>
      <c r="B826" s="14" t="s">
        <v>2186</v>
      </c>
      <c r="C826" s="14">
        <v>4</v>
      </c>
      <c r="D826" s="14" t="s">
        <v>110</v>
      </c>
      <c r="E826" s="15" t="s">
        <v>6</v>
      </c>
      <c r="F826" s="16">
        <f>IFERROR(VLOOKUP($A826,'[1]Resultado Atuarial'!$A$6:$P$2143,14,FALSE),"")</f>
        <v>473595087.94999999</v>
      </c>
      <c r="G826" s="16">
        <f>IFERROR(VLOOKUP($A826,'[1]Resultado Atuarial'!$A$6:$P$2143,7,FALSE)+VLOOKUP($A826,'[1]Resultado Atuarial'!$A$6:$P$2143,11,FALSE),"")</f>
        <v>259869113.56</v>
      </c>
      <c r="H826" s="16">
        <f>IFERROR(VLOOKUP($A826,'[1]Resultado Atuarial'!$A$6:$P$2143,8,FALSE)+VLOOKUP($A826,'[1]Resultado Atuarial'!$A$6:$P$2143,12,FALSE),"")</f>
        <v>568261331.69000006</v>
      </c>
      <c r="I826" s="16">
        <f t="shared" si="36"/>
        <v>-354535357.30000007</v>
      </c>
      <c r="J826" s="17">
        <f t="shared" si="37"/>
        <v>1.8224370009275987</v>
      </c>
      <c r="K826" s="17">
        <f t="shared" si="38"/>
        <v>0.57188464772241143</v>
      </c>
      <c r="L826" s="14" t="s">
        <v>2154</v>
      </c>
    </row>
    <row r="827" spans="1:12" ht="12.95" customHeight="1" x14ac:dyDescent="0.25">
      <c r="A827" s="13" t="s">
        <v>763</v>
      </c>
      <c r="B827" s="14" t="s">
        <v>2182</v>
      </c>
      <c r="C827" s="14">
        <v>7</v>
      </c>
      <c r="D827" s="14" t="s">
        <v>1976</v>
      </c>
      <c r="E827" s="15" t="s">
        <v>6</v>
      </c>
      <c r="F827" s="16">
        <f>IFERROR(VLOOKUP($A827,'[1]Resultado Atuarial'!$A$6:$P$2143,14,FALSE),"")</f>
        <v>637278.88</v>
      </c>
      <c r="G827" s="16">
        <f>IFERROR(VLOOKUP($A827,'[1]Resultado Atuarial'!$A$6:$P$2143,7,FALSE)+VLOOKUP($A827,'[1]Resultado Atuarial'!$A$6:$P$2143,11,FALSE),"")</f>
        <v>7015197.9100000001</v>
      </c>
      <c r="H827" s="16">
        <f>IFERROR(VLOOKUP($A827,'[1]Resultado Atuarial'!$A$6:$P$2143,8,FALSE)+VLOOKUP($A827,'[1]Resultado Atuarial'!$A$6:$P$2143,12,FALSE),"")</f>
        <v>9894022.0999999996</v>
      </c>
      <c r="I827" s="16">
        <f t="shared" si="36"/>
        <v>-16271941.129999999</v>
      </c>
      <c r="J827" s="17">
        <f t="shared" si="37"/>
        <v>9.0842608886568102E-2</v>
      </c>
      <c r="K827" s="17">
        <f t="shared" si="38"/>
        <v>3.7688248164203769E-2</v>
      </c>
      <c r="L827" s="14" t="s">
        <v>2154</v>
      </c>
    </row>
    <row r="828" spans="1:12" ht="12.95" customHeight="1" x14ac:dyDescent="0.25">
      <c r="A828" s="13" t="s">
        <v>764</v>
      </c>
      <c r="B828" s="14" t="s">
        <v>2195</v>
      </c>
      <c r="C828" s="14">
        <v>5</v>
      </c>
      <c r="D828" s="14" t="s">
        <v>1975</v>
      </c>
      <c r="E828" s="15" t="s">
        <v>10</v>
      </c>
      <c r="F828" s="16">
        <f>IFERROR(VLOOKUP($A828,'[1]Resultado Atuarial'!$A$6:$P$2143,14,FALSE),"")</f>
        <v>15636983.789999999</v>
      </c>
      <c r="G828" s="16">
        <f>IFERROR(VLOOKUP($A828,'[1]Resultado Atuarial'!$A$6:$P$2143,7,FALSE)+VLOOKUP($A828,'[1]Resultado Atuarial'!$A$6:$P$2143,11,FALSE),"")</f>
        <v>7924603.4900000002</v>
      </c>
      <c r="H828" s="16">
        <f>IFERROR(VLOOKUP($A828,'[1]Resultado Atuarial'!$A$6:$P$2143,8,FALSE)+VLOOKUP($A828,'[1]Resultado Atuarial'!$A$6:$P$2143,12,FALSE),"")</f>
        <v>98738521.870000005</v>
      </c>
      <c r="I828" s="16">
        <f t="shared" si="36"/>
        <v>-91026141.570000008</v>
      </c>
      <c r="J828" s="17">
        <f t="shared" si="37"/>
        <v>1.9732197086872796</v>
      </c>
      <c r="K828" s="17">
        <f t="shared" si="38"/>
        <v>0.14660159016739316</v>
      </c>
      <c r="L828" s="14" t="s">
        <v>2154</v>
      </c>
    </row>
    <row r="829" spans="1:12" ht="12.95" customHeight="1" x14ac:dyDescent="0.25">
      <c r="A829" s="13" t="s">
        <v>765</v>
      </c>
      <c r="B829" s="14" t="s">
        <v>2185</v>
      </c>
      <c r="C829" s="14">
        <v>7</v>
      </c>
      <c r="D829" s="14" t="s">
        <v>1977</v>
      </c>
      <c r="E829" s="15" t="s">
        <v>6</v>
      </c>
      <c r="F829" s="16">
        <f>IFERROR(VLOOKUP($A829,'[1]Resultado Atuarial'!$A$6:$P$2143,14,FALSE),"")</f>
        <v>25961471.120000001</v>
      </c>
      <c r="G829" s="16">
        <f>IFERROR(VLOOKUP($A829,'[1]Resultado Atuarial'!$A$6:$P$2143,7,FALSE)+VLOOKUP($A829,'[1]Resultado Atuarial'!$A$6:$P$2143,11,FALSE),"")</f>
        <v>25979387.469999999</v>
      </c>
      <c r="H829" s="16">
        <f>IFERROR(VLOOKUP($A829,'[1]Resultado Atuarial'!$A$6:$P$2143,8,FALSE)+VLOOKUP($A829,'[1]Resultado Atuarial'!$A$6:$P$2143,12,FALSE),"")</f>
        <v>27094692.260000002</v>
      </c>
      <c r="I829" s="16">
        <f t="shared" si="36"/>
        <v>-27112608.609999999</v>
      </c>
      <c r="J829" s="17">
        <f t="shared" si="37"/>
        <v>0.99931036287823616</v>
      </c>
      <c r="K829" s="17">
        <f t="shared" si="38"/>
        <v>0.48915537023104216</v>
      </c>
      <c r="L829" s="14" t="s">
        <v>2154</v>
      </c>
    </row>
    <row r="830" spans="1:12" ht="12.95" customHeight="1" x14ac:dyDescent="0.25">
      <c r="A830" s="13" t="s">
        <v>766</v>
      </c>
      <c r="B830" s="14" t="s">
        <v>2174</v>
      </c>
      <c r="C830" s="14">
        <v>7</v>
      </c>
      <c r="D830" s="14" t="s">
        <v>1974</v>
      </c>
      <c r="E830" s="15" t="s">
        <v>6</v>
      </c>
      <c r="F830" s="16">
        <f>IFERROR(VLOOKUP($A830,'[1]Resultado Atuarial'!$A$6:$P$2143,14,FALSE),"")</f>
        <v>21130441.469999999</v>
      </c>
      <c r="G830" s="16">
        <f>IFERROR(VLOOKUP($A830,'[1]Resultado Atuarial'!$A$6:$P$2143,7,FALSE)+VLOOKUP($A830,'[1]Resultado Atuarial'!$A$6:$P$2143,11,FALSE),"")</f>
        <v>23198859.68</v>
      </c>
      <c r="H830" s="16">
        <f>IFERROR(VLOOKUP($A830,'[1]Resultado Atuarial'!$A$6:$P$2143,8,FALSE)+VLOOKUP($A830,'[1]Resultado Atuarial'!$A$6:$P$2143,12,FALSE),"")</f>
        <v>45457214.259999998</v>
      </c>
      <c r="I830" s="16">
        <f t="shared" si="36"/>
        <v>-47525632.469999999</v>
      </c>
      <c r="J830" s="17">
        <f t="shared" si="37"/>
        <v>0.91083966028799224</v>
      </c>
      <c r="K830" s="17">
        <f t="shared" si="38"/>
        <v>0.30777235366628075</v>
      </c>
      <c r="L830" s="14" t="s">
        <v>2154</v>
      </c>
    </row>
    <row r="831" spans="1:12" ht="12.95" customHeight="1" x14ac:dyDescent="0.25">
      <c r="A831" s="13" t="s">
        <v>767</v>
      </c>
      <c r="B831" s="14" t="s">
        <v>2181</v>
      </c>
      <c r="C831" s="14">
        <v>6</v>
      </c>
      <c r="D831" s="14" t="s">
        <v>1976</v>
      </c>
      <c r="E831" s="15" t="s">
        <v>10</v>
      </c>
      <c r="F831" s="16">
        <f>IFERROR(VLOOKUP($A831,'[1]Resultado Atuarial'!$A$6:$P$2143,14,FALSE),"")</f>
        <v>19283118.190000001</v>
      </c>
      <c r="G831" s="16">
        <f>IFERROR(VLOOKUP($A831,'[1]Resultado Atuarial'!$A$6:$P$2143,7,FALSE)+VLOOKUP($A831,'[1]Resultado Atuarial'!$A$6:$P$2143,11,FALSE),"")</f>
        <v>39856327.759999998</v>
      </c>
      <c r="H831" s="16">
        <f>IFERROR(VLOOKUP($A831,'[1]Resultado Atuarial'!$A$6:$P$2143,8,FALSE)+VLOOKUP($A831,'[1]Resultado Atuarial'!$A$6:$P$2143,12,FALSE),"")</f>
        <v>78779573.859999999</v>
      </c>
      <c r="I831" s="16">
        <f t="shared" si="36"/>
        <v>-99352783.429999992</v>
      </c>
      <c r="J831" s="17">
        <f t="shared" si="37"/>
        <v>0.48381572698106501</v>
      </c>
      <c r="K831" s="17">
        <f t="shared" si="38"/>
        <v>0.16254032655110864</v>
      </c>
      <c r="L831" s="14" t="s">
        <v>2154</v>
      </c>
    </row>
    <row r="832" spans="1:12" ht="12.95" customHeight="1" x14ac:dyDescent="0.25">
      <c r="A832" s="13" t="s">
        <v>768</v>
      </c>
      <c r="B832" s="14" t="s">
        <v>2180</v>
      </c>
      <c r="C832" s="14">
        <v>6</v>
      </c>
      <c r="D832" s="14" t="s">
        <v>1977</v>
      </c>
      <c r="E832" s="15" t="s">
        <v>6</v>
      </c>
      <c r="F832" s="16">
        <f>IFERROR(VLOOKUP($A832,'[1]Resultado Atuarial'!$A$6:$P$2143,14,FALSE),"")</f>
        <v>8184624.5199999996</v>
      </c>
      <c r="G832" s="16">
        <f>IFERROR(VLOOKUP($A832,'[1]Resultado Atuarial'!$A$6:$P$2143,7,FALSE)+VLOOKUP($A832,'[1]Resultado Atuarial'!$A$6:$P$2143,11,FALSE),"")</f>
        <v>75564536.650000006</v>
      </c>
      <c r="H832" s="16">
        <f>IFERROR(VLOOKUP($A832,'[1]Resultado Atuarial'!$A$6:$P$2143,8,FALSE)+VLOOKUP($A832,'[1]Resultado Atuarial'!$A$6:$P$2143,12,FALSE),"")</f>
        <v>63483180.759999998</v>
      </c>
      <c r="I832" s="16">
        <f t="shared" si="36"/>
        <v>-130863092.89000002</v>
      </c>
      <c r="J832" s="17">
        <f t="shared" si="37"/>
        <v>0.10831303787264074</v>
      </c>
      <c r="K832" s="17">
        <f t="shared" si="38"/>
        <v>5.8861984018526436E-2</v>
      </c>
      <c r="L832" s="14" t="s">
        <v>2154</v>
      </c>
    </row>
    <row r="833" spans="1:12" ht="12.95" customHeight="1" x14ac:dyDescent="0.25">
      <c r="A833" s="13" t="s">
        <v>769</v>
      </c>
      <c r="B833" s="14" t="s">
        <v>2185</v>
      </c>
      <c r="C833" s="14">
        <v>7</v>
      </c>
      <c r="D833" s="14" t="s">
        <v>1977</v>
      </c>
      <c r="E833" s="15" t="s">
        <v>6</v>
      </c>
      <c r="F833" s="16">
        <f>IFERROR(VLOOKUP($A833,'[1]Resultado Atuarial'!$A$6:$P$2143,14,FALSE),"")</f>
        <v>25605789.27</v>
      </c>
      <c r="G833" s="16">
        <f>IFERROR(VLOOKUP($A833,'[1]Resultado Atuarial'!$A$6:$P$2143,7,FALSE)+VLOOKUP($A833,'[1]Resultado Atuarial'!$A$6:$P$2143,11,FALSE),"")</f>
        <v>16551841</v>
      </c>
      <c r="H833" s="16">
        <f>IFERROR(VLOOKUP($A833,'[1]Resultado Atuarial'!$A$6:$P$2143,8,FALSE)+VLOOKUP($A833,'[1]Resultado Atuarial'!$A$6:$P$2143,12,FALSE),"")</f>
        <v>29581686</v>
      </c>
      <c r="I833" s="16">
        <f t="shared" si="36"/>
        <v>-20527737.73</v>
      </c>
      <c r="J833" s="17">
        <f t="shared" si="37"/>
        <v>1.5470055125589957</v>
      </c>
      <c r="K833" s="17">
        <f t="shared" si="38"/>
        <v>0.55503645472413154</v>
      </c>
      <c r="L833" s="14" t="s">
        <v>2154</v>
      </c>
    </row>
    <row r="834" spans="1:12" ht="12.95" customHeight="1" x14ac:dyDescent="0.25">
      <c r="A834" s="13" t="s">
        <v>770</v>
      </c>
      <c r="B834" s="14" t="s">
        <v>2193</v>
      </c>
      <c r="C834" s="14">
        <v>6</v>
      </c>
      <c r="D834" s="14" t="s">
        <v>1976</v>
      </c>
      <c r="E834" s="15" t="s">
        <v>8</v>
      </c>
      <c r="F834" s="16">
        <f>IFERROR(VLOOKUP($A834,'[1]Resultado Atuarial'!$A$6:$P$2143,14,FALSE),"")</f>
        <v>16323181.58</v>
      </c>
      <c r="G834" s="16">
        <f>IFERROR(VLOOKUP($A834,'[1]Resultado Atuarial'!$A$6:$P$2143,7,FALSE)+VLOOKUP($A834,'[1]Resultado Atuarial'!$A$6:$P$2143,11,FALSE),"")</f>
        <v>0</v>
      </c>
      <c r="H834" s="16">
        <f>IFERROR(VLOOKUP($A834,'[1]Resultado Atuarial'!$A$6:$P$2143,8,FALSE)+VLOOKUP($A834,'[1]Resultado Atuarial'!$A$6:$P$2143,12,FALSE),"")</f>
        <v>18794615.57</v>
      </c>
      <c r="I834" s="16">
        <f t="shared" si="36"/>
        <v>-2471433.9900000002</v>
      </c>
      <c r="J834" s="17" t="str">
        <f t="shared" si="37"/>
        <v/>
      </c>
      <c r="K834" s="17">
        <f t="shared" si="38"/>
        <v>0.86850308372654839</v>
      </c>
      <c r="L834" s="14" t="s">
        <v>2154</v>
      </c>
    </row>
    <row r="835" spans="1:12" ht="12.95" customHeight="1" x14ac:dyDescent="0.25">
      <c r="A835" s="13" t="s">
        <v>771</v>
      </c>
      <c r="B835" s="14" t="s">
        <v>2178</v>
      </c>
      <c r="C835" s="14">
        <v>6</v>
      </c>
      <c r="D835" s="14" t="s">
        <v>1976</v>
      </c>
      <c r="E835" s="15" t="s">
        <v>30</v>
      </c>
      <c r="F835" s="16">
        <f>IFERROR(VLOOKUP($A835,'[1]Resultado Atuarial'!$A$6:$P$2143,14,FALSE),"")</f>
        <v>2411785.7400000002</v>
      </c>
      <c r="G835" s="16">
        <f>IFERROR(VLOOKUP($A835,'[1]Resultado Atuarial'!$A$6:$P$2143,7,FALSE)+VLOOKUP($A835,'[1]Resultado Atuarial'!$A$6:$P$2143,11,FALSE),"")</f>
        <v>670832.92000000004</v>
      </c>
      <c r="H835" s="16">
        <f>IFERROR(VLOOKUP($A835,'[1]Resultado Atuarial'!$A$6:$P$2143,8,FALSE)+VLOOKUP($A835,'[1]Resultado Atuarial'!$A$6:$P$2143,12,FALSE),"")</f>
        <v>34766401.579999998</v>
      </c>
      <c r="I835" s="16">
        <f t="shared" si="36"/>
        <v>-33025448.759999998</v>
      </c>
      <c r="J835" s="17">
        <f t="shared" si="37"/>
        <v>3.5952107717075066</v>
      </c>
      <c r="K835" s="17">
        <f t="shared" si="38"/>
        <v>6.8057955820452085E-2</v>
      </c>
      <c r="L835" s="14" t="s">
        <v>2154</v>
      </c>
    </row>
    <row r="836" spans="1:12" ht="12.95" customHeight="1" x14ac:dyDescent="0.25">
      <c r="A836" s="13" t="s">
        <v>772</v>
      </c>
      <c r="B836" s="14" t="s">
        <v>2181</v>
      </c>
      <c r="C836" s="14">
        <v>6</v>
      </c>
      <c r="D836" s="14" t="s">
        <v>1976</v>
      </c>
      <c r="E836" s="15" t="s">
        <v>6</v>
      </c>
      <c r="F836" s="16">
        <f>IFERROR(VLOOKUP($A836,'[1]Resultado Atuarial'!$A$6:$P$2143,14,FALSE),"")</f>
        <v>2056706.29</v>
      </c>
      <c r="G836" s="16">
        <f>IFERROR(VLOOKUP($A836,'[1]Resultado Atuarial'!$A$6:$P$2143,7,FALSE)+VLOOKUP($A836,'[1]Resultado Atuarial'!$A$6:$P$2143,11,FALSE),"")</f>
        <v>37751806.859999999</v>
      </c>
      <c r="H836" s="16">
        <f>IFERROR(VLOOKUP($A836,'[1]Resultado Atuarial'!$A$6:$P$2143,8,FALSE)+VLOOKUP($A836,'[1]Resultado Atuarial'!$A$6:$P$2143,12,FALSE),"")</f>
        <v>36419359.390000001</v>
      </c>
      <c r="I836" s="16">
        <f t="shared" si="36"/>
        <v>-72114459.960000008</v>
      </c>
      <c r="J836" s="17">
        <f t="shared" si="37"/>
        <v>5.4479678221155216E-2</v>
      </c>
      <c r="K836" s="17">
        <f t="shared" si="38"/>
        <v>2.7729189036447166E-2</v>
      </c>
      <c r="L836" s="14" t="s">
        <v>2154</v>
      </c>
    </row>
    <row r="837" spans="1:12" ht="12.95" customHeight="1" x14ac:dyDescent="0.25">
      <c r="A837" s="13" t="s">
        <v>773</v>
      </c>
      <c r="B837" s="14" t="s">
        <v>2180</v>
      </c>
      <c r="C837" s="14">
        <v>5</v>
      </c>
      <c r="D837" s="14" t="s">
        <v>1977</v>
      </c>
      <c r="E837" s="15" t="s">
        <v>10</v>
      </c>
      <c r="F837" s="16">
        <f>IFERROR(VLOOKUP($A837,'[1]Resultado Atuarial'!$A$6:$P$2143,14,FALSE),"")</f>
        <v>64336061.299999997</v>
      </c>
      <c r="G837" s="16">
        <f>IFERROR(VLOOKUP($A837,'[1]Resultado Atuarial'!$A$6:$P$2143,7,FALSE)+VLOOKUP($A837,'[1]Resultado Atuarial'!$A$6:$P$2143,11,FALSE),"")</f>
        <v>190057187.56</v>
      </c>
      <c r="H837" s="16">
        <f>IFERROR(VLOOKUP($A837,'[1]Resultado Atuarial'!$A$6:$P$2143,8,FALSE)+VLOOKUP($A837,'[1]Resultado Atuarial'!$A$6:$P$2143,12,FALSE),"")</f>
        <v>133963432.51000001</v>
      </c>
      <c r="I837" s="16">
        <f t="shared" si="36"/>
        <v>-259684558.77000001</v>
      </c>
      <c r="J837" s="17">
        <f t="shared" si="37"/>
        <v>0.33850896209694492</v>
      </c>
      <c r="K837" s="17">
        <f t="shared" si="38"/>
        <v>0.19855545392790469</v>
      </c>
      <c r="L837" s="14" t="s">
        <v>2154</v>
      </c>
    </row>
    <row r="838" spans="1:12" ht="12.95" customHeight="1" x14ac:dyDescent="0.25">
      <c r="A838" s="13" t="s">
        <v>774</v>
      </c>
      <c r="B838" s="14" t="s">
        <v>2189</v>
      </c>
      <c r="C838" s="14">
        <v>7</v>
      </c>
      <c r="D838" s="14" t="s">
        <v>110</v>
      </c>
      <c r="E838" s="15" t="s">
        <v>6</v>
      </c>
      <c r="F838" s="16">
        <f>IFERROR(VLOOKUP($A838,'[1]Resultado Atuarial'!$A$6:$P$2143,14,FALSE),"")</f>
        <v>16508337.359999999</v>
      </c>
      <c r="G838" s="16">
        <f>IFERROR(VLOOKUP($A838,'[1]Resultado Atuarial'!$A$6:$P$2143,7,FALSE)+VLOOKUP($A838,'[1]Resultado Atuarial'!$A$6:$P$2143,11,FALSE),"")</f>
        <v>30397024.550000001</v>
      </c>
      <c r="H838" s="16">
        <f>IFERROR(VLOOKUP($A838,'[1]Resultado Atuarial'!$A$6:$P$2143,8,FALSE)+VLOOKUP($A838,'[1]Resultado Atuarial'!$A$6:$P$2143,12,FALSE),"")</f>
        <v>22110330.640000001</v>
      </c>
      <c r="I838" s="16">
        <f t="shared" ref="I838:I901" si="39">IFERROR(F838-G838-H838,"")</f>
        <v>-35999017.829999998</v>
      </c>
      <c r="J838" s="17">
        <f t="shared" ref="J838:J901" si="40">IFERROR(F838/G838,"")</f>
        <v>0.54309056904058062</v>
      </c>
      <c r="K838" s="17">
        <f t="shared" ref="K838:K901" si="41">IFERROR(F838/(G838+H838),"")</f>
        <v>0.31440047399576515</v>
      </c>
      <c r="L838" s="14" t="s">
        <v>2154</v>
      </c>
    </row>
    <row r="839" spans="1:12" ht="12.95" customHeight="1" x14ac:dyDescent="0.25">
      <c r="A839" s="13" t="s">
        <v>775</v>
      </c>
      <c r="B839" s="14" t="s">
        <v>2185</v>
      </c>
      <c r="C839" s="14">
        <v>7</v>
      </c>
      <c r="D839" s="14" t="s">
        <v>1977</v>
      </c>
      <c r="E839" s="15" t="s">
        <v>6</v>
      </c>
      <c r="F839" s="16">
        <f>IFERROR(VLOOKUP($A839,'[1]Resultado Atuarial'!$A$6:$P$2143,14,FALSE),"")</f>
        <v>23349347.379999999</v>
      </c>
      <c r="G839" s="16">
        <f>IFERROR(VLOOKUP($A839,'[1]Resultado Atuarial'!$A$6:$P$2143,7,FALSE)+VLOOKUP($A839,'[1]Resultado Atuarial'!$A$6:$P$2143,11,FALSE),"")</f>
        <v>27762610.870000001</v>
      </c>
      <c r="H839" s="16">
        <f>IFERROR(VLOOKUP($A839,'[1]Resultado Atuarial'!$A$6:$P$2143,8,FALSE)+VLOOKUP($A839,'[1]Resultado Atuarial'!$A$6:$P$2143,12,FALSE),"")</f>
        <v>24426568.190000001</v>
      </c>
      <c r="I839" s="16">
        <f t="shared" si="39"/>
        <v>-28839831.680000003</v>
      </c>
      <c r="J839" s="17">
        <f t="shared" si="40"/>
        <v>0.84103571848248138</v>
      </c>
      <c r="K839" s="17">
        <f t="shared" si="41"/>
        <v>0.44739824999270639</v>
      </c>
      <c r="L839" s="14" t="s">
        <v>2154</v>
      </c>
    </row>
    <row r="840" spans="1:12" ht="12.95" customHeight="1" x14ac:dyDescent="0.25">
      <c r="A840" s="13" t="s">
        <v>2048</v>
      </c>
      <c r="B840" s="14" t="s">
        <v>2181</v>
      </c>
      <c r="C840" s="14">
        <v>7</v>
      </c>
      <c r="D840" s="14" t="s">
        <v>1976</v>
      </c>
      <c r="E840" s="15" t="s">
        <v>51</v>
      </c>
      <c r="F840" s="16">
        <f>IFERROR(VLOOKUP($A840,'[1]Resultado Atuarial'!$A$6:$P$2143,14,FALSE),"")</f>
        <v>1814999.7</v>
      </c>
      <c r="G840" s="16">
        <f>IFERROR(VLOOKUP($A840,'[1]Resultado Atuarial'!$A$6:$P$2143,7,FALSE)+VLOOKUP($A840,'[1]Resultado Atuarial'!$A$6:$P$2143,11,FALSE),"")</f>
        <v>16996040.16</v>
      </c>
      <c r="H840" s="16">
        <f>IFERROR(VLOOKUP($A840,'[1]Resultado Atuarial'!$A$6:$P$2143,8,FALSE)+VLOOKUP($A840,'[1]Resultado Atuarial'!$A$6:$P$2143,12,FALSE),"")</f>
        <v>14627469.289999999</v>
      </c>
      <c r="I840" s="16">
        <f t="shared" si="39"/>
        <v>-29808509.75</v>
      </c>
      <c r="J840" s="17">
        <f t="shared" si="40"/>
        <v>0.10678956291663645</v>
      </c>
      <c r="K840" s="17">
        <f t="shared" si="41"/>
        <v>5.7393999956573447E-2</v>
      </c>
      <c r="L840" s="14" t="s">
        <v>2154</v>
      </c>
    </row>
    <row r="841" spans="1:12" ht="12.95" customHeight="1" x14ac:dyDescent="0.25">
      <c r="A841" s="13" t="s">
        <v>776</v>
      </c>
      <c r="B841" s="14" t="s">
        <v>2185</v>
      </c>
      <c r="C841" s="14">
        <v>7</v>
      </c>
      <c r="D841" s="14" t="s">
        <v>1977</v>
      </c>
      <c r="E841" s="15" t="s">
        <v>6</v>
      </c>
      <c r="F841" s="16">
        <f>IFERROR(VLOOKUP($A841,'[1]Resultado Atuarial'!$A$6:$P$2143,14,FALSE),"")</f>
        <v>9779521.7300000004</v>
      </c>
      <c r="G841" s="16">
        <f>IFERROR(VLOOKUP($A841,'[1]Resultado Atuarial'!$A$6:$P$2143,7,FALSE)+VLOOKUP($A841,'[1]Resultado Atuarial'!$A$6:$P$2143,11,FALSE),"")</f>
        <v>19594172.420000002</v>
      </c>
      <c r="H841" s="16">
        <f>IFERROR(VLOOKUP($A841,'[1]Resultado Atuarial'!$A$6:$P$2143,8,FALSE)+VLOOKUP($A841,'[1]Resultado Atuarial'!$A$6:$P$2143,12,FALSE),"")</f>
        <v>16256252.279999999</v>
      </c>
      <c r="I841" s="16">
        <f t="shared" si="39"/>
        <v>-26070902.969999999</v>
      </c>
      <c r="J841" s="17">
        <f t="shared" si="40"/>
        <v>0.49910358653463355</v>
      </c>
      <c r="K841" s="17">
        <f t="shared" si="41"/>
        <v>0.27278677482445557</v>
      </c>
      <c r="L841" s="14" t="s">
        <v>2154</v>
      </c>
    </row>
    <row r="842" spans="1:12" ht="12.95" customHeight="1" x14ac:dyDescent="0.25">
      <c r="A842" s="13" t="s">
        <v>777</v>
      </c>
      <c r="B842" s="14" t="s">
        <v>2187</v>
      </c>
      <c r="C842" s="14">
        <v>4</v>
      </c>
      <c r="D842" s="14" t="s">
        <v>110</v>
      </c>
      <c r="E842" s="15" t="s">
        <v>10</v>
      </c>
      <c r="F842" s="16">
        <f>IFERROR(VLOOKUP($A842,'[1]Resultado Atuarial'!$A$6:$P$2143,14,FALSE),"")</f>
        <v>228913268.97999999</v>
      </c>
      <c r="G842" s="16">
        <f>IFERROR(VLOOKUP($A842,'[1]Resultado Atuarial'!$A$6:$P$2143,7,FALSE)+VLOOKUP($A842,'[1]Resultado Atuarial'!$A$6:$P$2143,11,FALSE),"")</f>
        <v>112673278.67</v>
      </c>
      <c r="H842" s="16">
        <f>IFERROR(VLOOKUP($A842,'[1]Resultado Atuarial'!$A$6:$P$2143,8,FALSE)+VLOOKUP($A842,'[1]Resultado Atuarial'!$A$6:$P$2143,12,FALSE),"")</f>
        <v>170729280.75999999</v>
      </c>
      <c r="I842" s="16">
        <f t="shared" si="39"/>
        <v>-54489290.450000003</v>
      </c>
      <c r="J842" s="17">
        <f t="shared" si="40"/>
        <v>2.0316553461663811</v>
      </c>
      <c r="K842" s="17">
        <f t="shared" si="41"/>
        <v>0.80773183361648926</v>
      </c>
      <c r="L842" s="14" t="s">
        <v>2154</v>
      </c>
    </row>
    <row r="843" spans="1:12" ht="12.95" customHeight="1" x14ac:dyDescent="0.25">
      <c r="A843" s="13" t="s">
        <v>778</v>
      </c>
      <c r="B843" s="14" t="s">
        <v>2185</v>
      </c>
      <c r="C843" s="14">
        <v>6</v>
      </c>
      <c r="D843" s="14" t="s">
        <v>1977</v>
      </c>
      <c r="E843" s="15" t="s">
        <v>6</v>
      </c>
      <c r="F843" s="16">
        <f>IFERROR(VLOOKUP($A843,'[1]Resultado Atuarial'!$A$6:$P$2143,14,FALSE),"")</f>
        <v>48303939.689999998</v>
      </c>
      <c r="G843" s="16">
        <f>IFERROR(VLOOKUP($A843,'[1]Resultado Atuarial'!$A$6:$P$2143,7,FALSE)+VLOOKUP($A843,'[1]Resultado Atuarial'!$A$6:$P$2143,11,FALSE),"")</f>
        <v>29190780.699999999</v>
      </c>
      <c r="H843" s="16">
        <f>IFERROR(VLOOKUP($A843,'[1]Resultado Atuarial'!$A$6:$P$2143,8,FALSE)+VLOOKUP($A843,'[1]Resultado Atuarial'!$A$6:$P$2143,12,FALSE),"")</f>
        <v>66325323.740000002</v>
      </c>
      <c r="I843" s="16">
        <f t="shared" si="39"/>
        <v>-47212164.75</v>
      </c>
      <c r="J843" s="17">
        <f t="shared" si="40"/>
        <v>1.6547669685997812</v>
      </c>
      <c r="K843" s="17">
        <f t="shared" si="41"/>
        <v>0.50571513540256352</v>
      </c>
      <c r="L843" s="14" t="s">
        <v>2154</v>
      </c>
    </row>
    <row r="844" spans="1:12" ht="12.95" customHeight="1" x14ac:dyDescent="0.25">
      <c r="A844" s="13" t="s">
        <v>779</v>
      </c>
      <c r="B844" s="14" t="s">
        <v>2178</v>
      </c>
      <c r="C844" s="14">
        <v>6</v>
      </c>
      <c r="D844" s="14" t="s">
        <v>1976</v>
      </c>
      <c r="E844" s="15" t="s">
        <v>6</v>
      </c>
      <c r="F844" s="16">
        <f>IFERROR(VLOOKUP($A844,'[1]Resultado Atuarial'!$A$6:$P$2143,14,FALSE),"")</f>
        <v>28527107.949999999</v>
      </c>
      <c r="G844" s="16">
        <f>IFERROR(VLOOKUP($A844,'[1]Resultado Atuarial'!$A$6:$P$2143,7,FALSE)+VLOOKUP($A844,'[1]Resultado Atuarial'!$A$6:$P$2143,11,FALSE),"")</f>
        <v>64769825.579999998</v>
      </c>
      <c r="H844" s="16">
        <f>IFERROR(VLOOKUP($A844,'[1]Resultado Atuarial'!$A$6:$P$2143,8,FALSE)+VLOOKUP($A844,'[1]Resultado Atuarial'!$A$6:$P$2143,12,FALSE),"")</f>
        <v>112309817.5</v>
      </c>
      <c r="I844" s="16">
        <f t="shared" si="39"/>
        <v>-148552535.13</v>
      </c>
      <c r="J844" s="17">
        <f t="shared" si="40"/>
        <v>0.44043823948182387</v>
      </c>
      <c r="K844" s="17">
        <f t="shared" si="41"/>
        <v>0.16109761378450596</v>
      </c>
      <c r="L844" s="14" t="s">
        <v>2154</v>
      </c>
    </row>
    <row r="845" spans="1:12" ht="12.95" customHeight="1" x14ac:dyDescent="0.25">
      <c r="A845" s="13" t="s">
        <v>780</v>
      </c>
      <c r="B845" s="14" t="s">
        <v>2188</v>
      </c>
      <c r="C845" s="14">
        <v>5</v>
      </c>
      <c r="D845" s="14" t="s">
        <v>1977</v>
      </c>
      <c r="E845" s="15" t="s">
        <v>6</v>
      </c>
      <c r="F845" s="16">
        <f>IFERROR(VLOOKUP($A845,'[1]Resultado Atuarial'!$A$6:$P$2143,14,FALSE),"")</f>
        <v>97597811.24000001</v>
      </c>
      <c r="G845" s="16">
        <f>IFERROR(VLOOKUP($A845,'[1]Resultado Atuarial'!$A$6:$P$2143,7,FALSE)+VLOOKUP($A845,'[1]Resultado Atuarial'!$A$6:$P$2143,11,FALSE),"")</f>
        <v>224625464.02000001</v>
      </c>
      <c r="H845" s="16">
        <f>IFERROR(VLOOKUP($A845,'[1]Resultado Atuarial'!$A$6:$P$2143,8,FALSE)+VLOOKUP($A845,'[1]Resultado Atuarial'!$A$6:$P$2143,12,FALSE),"")</f>
        <v>683857403.13</v>
      </c>
      <c r="I845" s="16">
        <f t="shared" si="39"/>
        <v>-810885055.90999997</v>
      </c>
      <c r="J845" s="17">
        <f t="shared" si="40"/>
        <v>0.43449130607610087</v>
      </c>
      <c r="K845" s="17">
        <f t="shared" si="41"/>
        <v>0.10742944613383182</v>
      </c>
      <c r="L845" s="14" t="s">
        <v>2154</v>
      </c>
    </row>
    <row r="846" spans="1:12" ht="12.95" customHeight="1" x14ac:dyDescent="0.25">
      <c r="A846" s="13" t="s">
        <v>781</v>
      </c>
      <c r="B846" s="14" t="s">
        <v>2180</v>
      </c>
      <c r="C846" s="14">
        <v>7</v>
      </c>
      <c r="D846" s="14" t="s">
        <v>1977</v>
      </c>
      <c r="E846" s="15" t="s">
        <v>6</v>
      </c>
      <c r="F846" s="16">
        <f>IFERROR(VLOOKUP($A846,'[1]Resultado Atuarial'!$A$6:$P$2143,14,FALSE),"")</f>
        <v>13747934.9</v>
      </c>
      <c r="G846" s="16">
        <f>IFERROR(VLOOKUP($A846,'[1]Resultado Atuarial'!$A$6:$P$2143,7,FALSE)+VLOOKUP($A846,'[1]Resultado Atuarial'!$A$6:$P$2143,11,FALSE),"")</f>
        <v>58149141.909999996</v>
      </c>
      <c r="H846" s="16">
        <f>IFERROR(VLOOKUP($A846,'[1]Resultado Atuarial'!$A$6:$P$2143,8,FALSE)+VLOOKUP($A846,'[1]Resultado Atuarial'!$A$6:$P$2143,12,FALSE),"")</f>
        <v>25593137.73</v>
      </c>
      <c r="I846" s="16">
        <f t="shared" si="39"/>
        <v>-69994344.739999995</v>
      </c>
      <c r="J846" s="17">
        <f t="shared" si="40"/>
        <v>0.23642541314329776</v>
      </c>
      <c r="K846" s="17">
        <f t="shared" si="41"/>
        <v>0.16416958027774081</v>
      </c>
      <c r="L846" s="14" t="s">
        <v>2154</v>
      </c>
    </row>
    <row r="847" spans="1:12" ht="12.95" customHeight="1" x14ac:dyDescent="0.25">
      <c r="A847" s="13" t="s">
        <v>782</v>
      </c>
      <c r="B847" s="14" t="s">
        <v>2189</v>
      </c>
      <c r="C847" s="14">
        <v>7</v>
      </c>
      <c r="D847" s="14" t="s">
        <v>110</v>
      </c>
      <c r="E847" s="15" t="s">
        <v>6</v>
      </c>
      <c r="F847" s="16">
        <f>IFERROR(VLOOKUP($A847,'[1]Resultado Atuarial'!$A$6:$P$2143,14,FALSE),"")</f>
        <v>29496919.510000002</v>
      </c>
      <c r="G847" s="16">
        <f>IFERROR(VLOOKUP($A847,'[1]Resultado Atuarial'!$A$6:$P$2143,7,FALSE)+VLOOKUP($A847,'[1]Resultado Atuarial'!$A$6:$P$2143,11,FALSE),"")</f>
        <v>39144625.75</v>
      </c>
      <c r="H847" s="16">
        <f>IFERROR(VLOOKUP($A847,'[1]Resultado Atuarial'!$A$6:$P$2143,8,FALSE)+VLOOKUP($A847,'[1]Resultado Atuarial'!$A$6:$P$2143,12,FALSE),"")</f>
        <v>34320786.799999997</v>
      </c>
      <c r="I847" s="16">
        <f t="shared" si="39"/>
        <v>-43968493.039999992</v>
      </c>
      <c r="J847" s="17">
        <f t="shared" si="40"/>
        <v>0.75353688903258964</v>
      </c>
      <c r="K847" s="17">
        <f t="shared" si="41"/>
        <v>0.40150757323964692</v>
      </c>
      <c r="L847" s="14" t="s">
        <v>2154</v>
      </c>
    </row>
    <row r="848" spans="1:12" ht="12.95" customHeight="1" x14ac:dyDescent="0.25">
      <c r="A848" s="13" t="s">
        <v>783</v>
      </c>
      <c r="B848" s="14" t="s">
        <v>2194</v>
      </c>
      <c r="C848" s="14">
        <v>5</v>
      </c>
      <c r="D848" s="14" t="s">
        <v>1976</v>
      </c>
      <c r="E848" s="15" t="s">
        <v>10</v>
      </c>
      <c r="F848" s="16">
        <f>IFERROR(VLOOKUP($A848,'[1]Resultado Atuarial'!$A$6:$P$2143,14,FALSE),"")</f>
        <v>8231537.6800000006</v>
      </c>
      <c r="G848" s="16">
        <f>IFERROR(VLOOKUP($A848,'[1]Resultado Atuarial'!$A$6:$P$2143,7,FALSE)+VLOOKUP($A848,'[1]Resultado Atuarial'!$A$6:$P$2143,11,FALSE),"")</f>
        <v>45115786.789999999</v>
      </c>
      <c r="H848" s="16">
        <f>IFERROR(VLOOKUP($A848,'[1]Resultado Atuarial'!$A$6:$P$2143,8,FALSE)+VLOOKUP($A848,'[1]Resultado Atuarial'!$A$6:$P$2143,12,FALSE),"")</f>
        <v>52746295.689999998</v>
      </c>
      <c r="I848" s="16">
        <f t="shared" si="39"/>
        <v>-89630544.799999997</v>
      </c>
      <c r="J848" s="17">
        <f t="shared" si="40"/>
        <v>0.18245359918724807</v>
      </c>
      <c r="K848" s="17">
        <f t="shared" si="41"/>
        <v>8.4113657418666471E-2</v>
      </c>
      <c r="L848" s="14" t="s">
        <v>2154</v>
      </c>
    </row>
    <row r="849" spans="1:12" ht="12.95" customHeight="1" x14ac:dyDescent="0.25">
      <c r="A849" s="13" t="s">
        <v>784</v>
      </c>
      <c r="B849" s="14" t="s">
        <v>2186</v>
      </c>
      <c r="C849" s="14">
        <v>6</v>
      </c>
      <c r="D849" s="14" t="s">
        <v>110</v>
      </c>
      <c r="E849" s="15" t="s">
        <v>6</v>
      </c>
      <c r="F849" s="16">
        <f>IFERROR(VLOOKUP($A849,'[1]Resultado Atuarial'!$A$6:$P$2143,14,FALSE),"")</f>
        <v>33768682.859999999</v>
      </c>
      <c r="G849" s="16">
        <f>IFERROR(VLOOKUP($A849,'[1]Resultado Atuarial'!$A$6:$P$2143,7,FALSE)+VLOOKUP($A849,'[1]Resultado Atuarial'!$A$6:$P$2143,11,FALSE),"")</f>
        <v>53743392.409999996</v>
      </c>
      <c r="H849" s="16">
        <f>IFERROR(VLOOKUP($A849,'[1]Resultado Atuarial'!$A$6:$P$2143,8,FALSE)+VLOOKUP($A849,'[1]Resultado Atuarial'!$A$6:$P$2143,12,FALSE),"")</f>
        <v>44446639.75</v>
      </c>
      <c r="I849" s="16">
        <f t="shared" si="39"/>
        <v>-64421349.299999997</v>
      </c>
      <c r="J849" s="17">
        <f t="shared" si="40"/>
        <v>0.62833180686444134</v>
      </c>
      <c r="K849" s="17">
        <f t="shared" si="41"/>
        <v>0.34391151644572393</v>
      </c>
      <c r="L849" s="14" t="s">
        <v>2154</v>
      </c>
    </row>
    <row r="850" spans="1:12" ht="12.95" customHeight="1" x14ac:dyDescent="0.25">
      <c r="A850" s="13" t="s">
        <v>785</v>
      </c>
      <c r="B850" s="14" t="s">
        <v>2186</v>
      </c>
      <c r="C850" s="14">
        <v>6</v>
      </c>
      <c r="D850" s="14" t="s">
        <v>110</v>
      </c>
      <c r="E850" s="15" t="s">
        <v>10</v>
      </c>
      <c r="F850" s="16">
        <f>IFERROR(VLOOKUP($A850,'[1]Resultado Atuarial'!$A$6:$P$2143,14,FALSE),"")</f>
        <v>31855931.809999999</v>
      </c>
      <c r="G850" s="16">
        <f>IFERROR(VLOOKUP($A850,'[1]Resultado Atuarial'!$A$6:$P$2143,7,FALSE)+VLOOKUP($A850,'[1]Resultado Atuarial'!$A$6:$P$2143,11,FALSE),"")</f>
        <v>104767170.48</v>
      </c>
      <c r="H850" s="16">
        <f>IFERROR(VLOOKUP($A850,'[1]Resultado Atuarial'!$A$6:$P$2143,8,FALSE)+VLOOKUP($A850,'[1]Resultado Atuarial'!$A$6:$P$2143,12,FALSE),"")</f>
        <v>99492270.099999994</v>
      </c>
      <c r="I850" s="16">
        <f t="shared" si="39"/>
        <v>-172403508.76999998</v>
      </c>
      <c r="J850" s="17">
        <f t="shared" si="40"/>
        <v>0.3040640657187671</v>
      </c>
      <c r="K850" s="17">
        <f t="shared" si="41"/>
        <v>0.15595818592053445</v>
      </c>
      <c r="L850" s="14" t="s">
        <v>2154</v>
      </c>
    </row>
    <row r="851" spans="1:12" ht="12.95" customHeight="1" x14ac:dyDescent="0.25">
      <c r="A851" s="13" t="s">
        <v>2049</v>
      </c>
      <c r="B851" s="14" t="s">
        <v>2177</v>
      </c>
      <c r="C851" s="14">
        <v>8</v>
      </c>
      <c r="D851" s="14" t="s">
        <v>1976</v>
      </c>
      <c r="E851" s="15" t="s">
        <v>2154</v>
      </c>
      <c r="F851" s="16" t="str">
        <f>IFERROR(VLOOKUP($A851,'[1]Resultado Atuarial'!$A$6:$P$2143,14,FALSE),"")</f>
        <v/>
      </c>
      <c r="G851" s="16" t="str">
        <f>IFERROR(VLOOKUP($A851,'[1]Resultado Atuarial'!$A$6:$P$2143,7,FALSE)+VLOOKUP($A851,'[1]Resultado Atuarial'!$A$6:$P$2143,11,FALSE),"")</f>
        <v/>
      </c>
      <c r="H851" s="16" t="str">
        <f>IFERROR(VLOOKUP($A851,'[1]Resultado Atuarial'!$A$6:$P$2143,8,FALSE)+VLOOKUP($A851,'[1]Resultado Atuarial'!$A$6:$P$2143,12,FALSE),"")</f>
        <v/>
      </c>
      <c r="I851" s="16" t="str">
        <f t="shared" si="39"/>
        <v/>
      </c>
      <c r="J851" s="17" t="str">
        <f t="shared" si="40"/>
        <v/>
      </c>
      <c r="K851" s="17" t="str">
        <f t="shared" si="41"/>
        <v/>
      </c>
      <c r="L851" s="14" t="s">
        <v>2154</v>
      </c>
    </row>
    <row r="852" spans="1:12" ht="12.95" customHeight="1" x14ac:dyDescent="0.25">
      <c r="A852" s="13" t="s">
        <v>2050</v>
      </c>
      <c r="B852" s="14" t="s">
        <v>2177</v>
      </c>
      <c r="C852" s="14">
        <v>8</v>
      </c>
      <c r="D852" s="14" t="s">
        <v>1976</v>
      </c>
      <c r="E852" s="15" t="s">
        <v>2154</v>
      </c>
      <c r="F852" s="16" t="str">
        <f>IFERROR(VLOOKUP($A852,'[1]Resultado Atuarial'!$A$6:$P$2143,14,FALSE),"")</f>
        <v/>
      </c>
      <c r="G852" s="16" t="str">
        <f>IFERROR(VLOOKUP($A852,'[1]Resultado Atuarial'!$A$6:$P$2143,7,FALSE)+VLOOKUP($A852,'[1]Resultado Atuarial'!$A$6:$P$2143,11,FALSE),"")</f>
        <v/>
      </c>
      <c r="H852" s="16" t="str">
        <f>IFERROR(VLOOKUP($A852,'[1]Resultado Atuarial'!$A$6:$P$2143,8,FALSE)+VLOOKUP($A852,'[1]Resultado Atuarial'!$A$6:$P$2143,12,FALSE),"")</f>
        <v/>
      </c>
      <c r="I852" s="16" t="str">
        <f t="shared" si="39"/>
        <v/>
      </c>
      <c r="J852" s="17" t="str">
        <f t="shared" si="40"/>
        <v/>
      </c>
      <c r="K852" s="17" t="str">
        <f t="shared" si="41"/>
        <v/>
      </c>
      <c r="L852" s="14" t="s">
        <v>2154</v>
      </c>
    </row>
    <row r="853" spans="1:12" ht="12.95" customHeight="1" x14ac:dyDescent="0.25">
      <c r="A853" s="13" t="s">
        <v>786</v>
      </c>
      <c r="B853" s="14" t="s">
        <v>2181</v>
      </c>
      <c r="C853" s="14">
        <v>5</v>
      </c>
      <c r="D853" s="14" t="s">
        <v>1976</v>
      </c>
      <c r="E853" s="15" t="s">
        <v>6</v>
      </c>
      <c r="F853" s="16">
        <f>IFERROR(VLOOKUP($A853,'[1]Resultado Atuarial'!$A$6:$P$2143,14,FALSE),"")</f>
        <v>46309215.930000007</v>
      </c>
      <c r="G853" s="16">
        <f>IFERROR(VLOOKUP($A853,'[1]Resultado Atuarial'!$A$6:$P$2143,7,FALSE)+VLOOKUP($A853,'[1]Resultado Atuarial'!$A$6:$P$2143,11,FALSE),"")</f>
        <v>625250571.53999996</v>
      </c>
      <c r="H853" s="16">
        <f>IFERROR(VLOOKUP($A853,'[1]Resultado Atuarial'!$A$6:$P$2143,8,FALSE)+VLOOKUP($A853,'[1]Resultado Atuarial'!$A$6:$P$2143,12,FALSE),"")</f>
        <v>936906374.34000003</v>
      </c>
      <c r="I853" s="16">
        <f t="shared" si="39"/>
        <v>-1515847729.9499998</v>
      </c>
      <c r="J853" s="17">
        <f t="shared" si="40"/>
        <v>7.4065051737481555E-2</v>
      </c>
      <c r="K853" s="17">
        <f t="shared" si="41"/>
        <v>2.964440676215982E-2</v>
      </c>
      <c r="L853" s="14" t="s">
        <v>2154</v>
      </c>
    </row>
    <row r="854" spans="1:12" ht="12.95" customHeight="1" x14ac:dyDescent="0.25">
      <c r="A854" s="13" t="s">
        <v>787</v>
      </c>
      <c r="B854" s="14" t="s">
        <v>2187</v>
      </c>
      <c r="C854" s="14">
        <v>7</v>
      </c>
      <c r="D854" s="14" t="s">
        <v>110</v>
      </c>
      <c r="E854" s="15" t="s">
        <v>10</v>
      </c>
      <c r="F854" s="16">
        <f>IFERROR(VLOOKUP($A854,'[1]Resultado Atuarial'!$A$6:$P$2143,14,FALSE),"")</f>
        <v>16106068.130000001</v>
      </c>
      <c r="G854" s="16">
        <f>IFERROR(VLOOKUP($A854,'[1]Resultado Atuarial'!$A$6:$P$2143,7,FALSE)+VLOOKUP($A854,'[1]Resultado Atuarial'!$A$6:$P$2143,11,FALSE),"")</f>
        <v>18386962.25</v>
      </c>
      <c r="H854" s="16">
        <f>IFERROR(VLOOKUP($A854,'[1]Resultado Atuarial'!$A$6:$P$2143,8,FALSE)+VLOOKUP($A854,'[1]Resultado Atuarial'!$A$6:$P$2143,12,FALSE),"")</f>
        <v>27071373.73</v>
      </c>
      <c r="I854" s="16">
        <f t="shared" si="39"/>
        <v>-29352267.850000001</v>
      </c>
      <c r="J854" s="17">
        <f t="shared" si="40"/>
        <v>0.87595046484636152</v>
      </c>
      <c r="K854" s="17">
        <f t="shared" si="41"/>
        <v>0.35430395290065342</v>
      </c>
      <c r="L854" s="14" t="s">
        <v>2154</v>
      </c>
    </row>
    <row r="855" spans="1:12" ht="12.95" customHeight="1" x14ac:dyDescent="0.25">
      <c r="A855" s="13" t="s">
        <v>788</v>
      </c>
      <c r="B855" s="14" t="s">
        <v>2185</v>
      </c>
      <c r="C855" s="14">
        <v>6</v>
      </c>
      <c r="D855" s="14" t="s">
        <v>1977</v>
      </c>
      <c r="E855" s="15" t="s">
        <v>6</v>
      </c>
      <c r="F855" s="16">
        <f>IFERROR(VLOOKUP($A855,'[1]Resultado Atuarial'!$A$6:$P$2143,14,FALSE),"")</f>
        <v>87355867.939999998</v>
      </c>
      <c r="G855" s="16">
        <f>IFERROR(VLOOKUP($A855,'[1]Resultado Atuarial'!$A$6:$P$2143,7,FALSE)+VLOOKUP($A855,'[1]Resultado Atuarial'!$A$6:$P$2143,11,FALSE),"")</f>
        <v>83735081.299999997</v>
      </c>
      <c r="H855" s="16">
        <f>IFERROR(VLOOKUP($A855,'[1]Resultado Atuarial'!$A$6:$P$2143,8,FALSE)+VLOOKUP($A855,'[1]Resultado Atuarial'!$A$6:$P$2143,12,FALSE),"")</f>
        <v>89224444.890000001</v>
      </c>
      <c r="I855" s="16">
        <f t="shared" si="39"/>
        <v>-85603658.25</v>
      </c>
      <c r="J855" s="17">
        <f t="shared" si="40"/>
        <v>1.0432409759898329</v>
      </c>
      <c r="K855" s="17">
        <f t="shared" si="41"/>
        <v>0.50506537491342096</v>
      </c>
      <c r="L855" s="14" t="s">
        <v>2154</v>
      </c>
    </row>
    <row r="856" spans="1:12" ht="12.95" customHeight="1" x14ac:dyDescent="0.25">
      <c r="A856" s="13" t="s">
        <v>789</v>
      </c>
      <c r="B856" s="14" t="s">
        <v>2192</v>
      </c>
      <c r="C856" s="14">
        <v>8</v>
      </c>
      <c r="D856" s="14" t="s">
        <v>110</v>
      </c>
      <c r="E856" s="15" t="s">
        <v>8</v>
      </c>
      <c r="F856" s="16">
        <f>IFERROR(VLOOKUP($A856,'[1]Resultado Atuarial'!$A$6:$P$2143,14,FALSE),"")</f>
        <v>76247942.310000002</v>
      </c>
      <c r="G856" s="16">
        <f>IFERROR(VLOOKUP($A856,'[1]Resultado Atuarial'!$A$6:$P$2143,7,FALSE)+VLOOKUP($A856,'[1]Resultado Atuarial'!$A$6:$P$2143,11,FALSE),"")</f>
        <v>21878421.550000001</v>
      </c>
      <c r="H856" s="16">
        <f>IFERROR(VLOOKUP($A856,'[1]Resultado Atuarial'!$A$6:$P$2143,8,FALSE)+VLOOKUP($A856,'[1]Resultado Atuarial'!$A$6:$P$2143,12,FALSE),"")</f>
        <v>65497539.060000002</v>
      </c>
      <c r="I856" s="16">
        <f t="shared" si="39"/>
        <v>-11128018.299999997</v>
      </c>
      <c r="J856" s="17">
        <f t="shared" si="40"/>
        <v>3.4850751063437664</v>
      </c>
      <c r="K856" s="17">
        <f t="shared" si="41"/>
        <v>0.87264210633781092</v>
      </c>
      <c r="L856" s="14" t="s">
        <v>2154</v>
      </c>
    </row>
    <row r="857" spans="1:12" ht="12.95" customHeight="1" x14ac:dyDescent="0.25">
      <c r="A857" s="13" t="s">
        <v>790</v>
      </c>
      <c r="B857" s="14" t="s">
        <v>2181</v>
      </c>
      <c r="C857" s="14">
        <v>7</v>
      </c>
      <c r="D857" s="14" t="s">
        <v>1976</v>
      </c>
      <c r="E857" s="15" t="s">
        <v>6</v>
      </c>
      <c r="F857" s="16">
        <f>IFERROR(VLOOKUP($A857,'[1]Resultado Atuarial'!$A$6:$P$2143,14,FALSE),"")</f>
        <v>25215732.75</v>
      </c>
      <c r="G857" s="16">
        <f>IFERROR(VLOOKUP($A857,'[1]Resultado Atuarial'!$A$6:$P$2143,7,FALSE)+VLOOKUP($A857,'[1]Resultado Atuarial'!$A$6:$P$2143,11,FALSE),"")</f>
        <v>33672608.409999996</v>
      </c>
      <c r="H857" s="16">
        <f>IFERROR(VLOOKUP($A857,'[1]Resultado Atuarial'!$A$6:$P$2143,8,FALSE)+VLOOKUP($A857,'[1]Resultado Atuarial'!$A$6:$P$2143,12,FALSE),"")</f>
        <v>40737111.229999997</v>
      </c>
      <c r="I857" s="16">
        <f t="shared" si="39"/>
        <v>-49193986.889999993</v>
      </c>
      <c r="J857" s="17">
        <f t="shared" si="40"/>
        <v>0.748849998282625</v>
      </c>
      <c r="K857" s="17">
        <f t="shared" si="41"/>
        <v>0.33887686812953571</v>
      </c>
      <c r="L857" s="14" t="s">
        <v>2154</v>
      </c>
    </row>
    <row r="858" spans="1:12" ht="12.95" customHeight="1" x14ac:dyDescent="0.25">
      <c r="A858" s="13" t="s">
        <v>791</v>
      </c>
      <c r="B858" s="14" t="s">
        <v>2187</v>
      </c>
      <c r="C858" s="14">
        <v>7</v>
      </c>
      <c r="D858" s="14" t="s">
        <v>110</v>
      </c>
      <c r="E858" s="15" t="s">
        <v>10</v>
      </c>
      <c r="F858" s="16">
        <f>IFERROR(VLOOKUP($A858,'[1]Resultado Atuarial'!$A$6:$P$2143,14,FALSE),"")</f>
        <v>4310468.8</v>
      </c>
      <c r="G858" s="16">
        <f>IFERROR(VLOOKUP($A858,'[1]Resultado Atuarial'!$A$6:$P$2143,7,FALSE)+VLOOKUP($A858,'[1]Resultado Atuarial'!$A$6:$P$2143,11,FALSE),"")</f>
        <v>16786099.98</v>
      </c>
      <c r="H858" s="16">
        <f>IFERROR(VLOOKUP($A858,'[1]Resultado Atuarial'!$A$6:$P$2143,8,FALSE)+VLOOKUP($A858,'[1]Resultado Atuarial'!$A$6:$P$2143,12,FALSE),"")</f>
        <v>19545291.010000002</v>
      </c>
      <c r="I858" s="16">
        <f t="shared" si="39"/>
        <v>-32020922.190000001</v>
      </c>
      <c r="J858" s="17">
        <f t="shared" si="40"/>
        <v>0.25678798560331223</v>
      </c>
      <c r="K858" s="17">
        <f t="shared" si="41"/>
        <v>0.11864309850361718</v>
      </c>
      <c r="L858" s="14" t="s">
        <v>2154</v>
      </c>
    </row>
    <row r="859" spans="1:12" ht="12.95" customHeight="1" x14ac:dyDescent="0.25">
      <c r="A859" s="13" t="s">
        <v>792</v>
      </c>
      <c r="B859" s="14" t="s">
        <v>2185</v>
      </c>
      <c r="C859" s="14">
        <v>4</v>
      </c>
      <c r="D859" s="14" t="s">
        <v>1977</v>
      </c>
      <c r="E859" s="15" t="s">
        <v>6</v>
      </c>
      <c r="F859" s="16">
        <f>IFERROR(VLOOKUP($A859,'[1]Resultado Atuarial'!$A$6:$P$2143,14,FALSE),"")</f>
        <v>163911912.72</v>
      </c>
      <c r="G859" s="16">
        <f>IFERROR(VLOOKUP($A859,'[1]Resultado Atuarial'!$A$6:$P$2143,7,FALSE)+VLOOKUP($A859,'[1]Resultado Atuarial'!$A$6:$P$2143,11,FALSE),"")</f>
        <v>303361389.27999997</v>
      </c>
      <c r="H859" s="16">
        <f>IFERROR(VLOOKUP($A859,'[1]Resultado Atuarial'!$A$6:$P$2143,8,FALSE)+VLOOKUP($A859,'[1]Resultado Atuarial'!$A$6:$P$2143,12,FALSE),"")</f>
        <v>200705861.31999999</v>
      </c>
      <c r="I859" s="16">
        <f t="shared" si="39"/>
        <v>-340155337.88</v>
      </c>
      <c r="J859" s="17">
        <f t="shared" si="40"/>
        <v>0.5403189677797483</v>
      </c>
      <c r="K859" s="17">
        <f t="shared" si="41"/>
        <v>0.32517865924614786</v>
      </c>
      <c r="L859" s="14" t="s">
        <v>2154</v>
      </c>
    </row>
    <row r="860" spans="1:12" ht="12.95" customHeight="1" x14ac:dyDescent="0.25">
      <c r="A860" s="13" t="s">
        <v>2051</v>
      </c>
      <c r="B860" s="14" t="s">
        <v>110</v>
      </c>
      <c r="C860" s="14">
        <v>8</v>
      </c>
      <c r="D860" s="14" t="s">
        <v>1976</v>
      </c>
      <c r="E860" s="15" t="s">
        <v>2154</v>
      </c>
      <c r="F860" s="16" t="str">
        <f>IFERROR(VLOOKUP($A860,'[1]Resultado Atuarial'!$A$6:$P$2143,14,FALSE),"")</f>
        <v/>
      </c>
      <c r="G860" s="16" t="str">
        <f>IFERROR(VLOOKUP($A860,'[1]Resultado Atuarial'!$A$6:$P$2143,7,FALSE)+VLOOKUP($A860,'[1]Resultado Atuarial'!$A$6:$P$2143,11,FALSE),"")</f>
        <v/>
      </c>
      <c r="H860" s="16" t="str">
        <f>IFERROR(VLOOKUP($A860,'[1]Resultado Atuarial'!$A$6:$P$2143,8,FALSE)+VLOOKUP($A860,'[1]Resultado Atuarial'!$A$6:$P$2143,12,FALSE),"")</f>
        <v/>
      </c>
      <c r="I860" s="16" t="str">
        <f t="shared" si="39"/>
        <v/>
      </c>
      <c r="J860" s="17" t="str">
        <f t="shared" si="40"/>
        <v/>
      </c>
      <c r="K860" s="17" t="str">
        <f t="shared" si="41"/>
        <v/>
      </c>
      <c r="L860" s="14" t="s">
        <v>2154</v>
      </c>
    </row>
    <row r="861" spans="1:12" ht="12.95" customHeight="1" x14ac:dyDescent="0.25">
      <c r="A861" s="13" t="s">
        <v>793</v>
      </c>
      <c r="B861" s="14" t="s">
        <v>2181</v>
      </c>
      <c r="C861" s="14">
        <v>6</v>
      </c>
      <c r="D861" s="14" t="s">
        <v>1976</v>
      </c>
      <c r="E861" s="15" t="s">
        <v>6</v>
      </c>
      <c r="F861" s="16">
        <f>IFERROR(VLOOKUP($A861,'[1]Resultado Atuarial'!$A$6:$P$2143,14,FALSE),"")</f>
        <v>4816556.1400000006</v>
      </c>
      <c r="G861" s="16">
        <f>IFERROR(VLOOKUP($A861,'[1]Resultado Atuarial'!$A$6:$P$2143,7,FALSE)+VLOOKUP($A861,'[1]Resultado Atuarial'!$A$6:$P$2143,11,FALSE),"")</f>
        <v>87587279.150000006</v>
      </c>
      <c r="H861" s="16">
        <f>IFERROR(VLOOKUP($A861,'[1]Resultado Atuarial'!$A$6:$P$2143,8,FALSE)+VLOOKUP($A861,'[1]Resultado Atuarial'!$A$6:$P$2143,12,FALSE),"")</f>
        <v>162552423.06</v>
      </c>
      <c r="I861" s="16">
        <f t="shared" si="39"/>
        <v>-245323146.06999999</v>
      </c>
      <c r="J861" s="17">
        <f t="shared" si="40"/>
        <v>5.4991503181087233E-2</v>
      </c>
      <c r="K861" s="17">
        <f t="shared" si="41"/>
        <v>1.9255464436254716E-2</v>
      </c>
      <c r="L861" s="14" t="s">
        <v>2154</v>
      </c>
    </row>
    <row r="862" spans="1:12" ht="12.95" customHeight="1" x14ac:dyDescent="0.25">
      <c r="A862" s="13" t="s">
        <v>794</v>
      </c>
      <c r="B862" s="14" t="s">
        <v>2186</v>
      </c>
      <c r="C862" s="14">
        <v>5</v>
      </c>
      <c r="D862" s="14" t="s">
        <v>110</v>
      </c>
      <c r="E862" s="15" t="s">
        <v>6</v>
      </c>
      <c r="F862" s="16">
        <f>IFERROR(VLOOKUP($A862,'[1]Resultado Atuarial'!$A$6:$P$2143,14,FALSE),"")</f>
        <v>160540930.21000001</v>
      </c>
      <c r="G862" s="16">
        <f>IFERROR(VLOOKUP($A862,'[1]Resultado Atuarial'!$A$6:$P$2143,7,FALSE)+VLOOKUP($A862,'[1]Resultado Atuarial'!$A$6:$P$2143,11,FALSE),"")</f>
        <v>148863034.40000001</v>
      </c>
      <c r="H862" s="16">
        <f>IFERROR(VLOOKUP($A862,'[1]Resultado Atuarial'!$A$6:$P$2143,8,FALSE)+VLOOKUP($A862,'[1]Resultado Atuarial'!$A$6:$P$2143,12,FALSE),"")</f>
        <v>167473473.88</v>
      </c>
      <c r="I862" s="16">
        <f t="shared" si="39"/>
        <v>-155795578.06999999</v>
      </c>
      <c r="J862" s="17">
        <f t="shared" si="40"/>
        <v>1.0784472509046208</v>
      </c>
      <c r="K862" s="17">
        <f t="shared" si="41"/>
        <v>0.50750048131624403</v>
      </c>
      <c r="L862" s="14" t="s">
        <v>2154</v>
      </c>
    </row>
    <row r="863" spans="1:12" ht="12.95" customHeight="1" x14ac:dyDescent="0.25">
      <c r="A863" s="13" t="s">
        <v>795</v>
      </c>
      <c r="B863" s="14" t="s">
        <v>2186</v>
      </c>
      <c r="C863" s="14">
        <v>5</v>
      </c>
      <c r="D863" s="14" t="s">
        <v>110</v>
      </c>
      <c r="E863" s="15" t="s">
        <v>6</v>
      </c>
      <c r="F863" s="16">
        <f>IFERROR(VLOOKUP($A863,'[1]Resultado Atuarial'!$A$6:$P$2143,14,FALSE),"")</f>
        <v>161434125.25999999</v>
      </c>
      <c r="G863" s="16">
        <f>IFERROR(VLOOKUP($A863,'[1]Resultado Atuarial'!$A$6:$P$2143,7,FALSE)+VLOOKUP($A863,'[1]Resultado Atuarial'!$A$6:$P$2143,11,FALSE),"")</f>
        <v>93830813.140000001</v>
      </c>
      <c r="H863" s="16">
        <f>IFERROR(VLOOKUP($A863,'[1]Resultado Atuarial'!$A$6:$P$2143,8,FALSE)+VLOOKUP($A863,'[1]Resultado Atuarial'!$A$6:$P$2143,12,FALSE),"")</f>
        <v>189606645.09999999</v>
      </c>
      <c r="I863" s="16">
        <f t="shared" si="39"/>
        <v>-122003332.98</v>
      </c>
      <c r="J863" s="17">
        <f t="shared" si="40"/>
        <v>1.7204809364609541</v>
      </c>
      <c r="K863" s="17">
        <f t="shared" si="41"/>
        <v>0.56955818847100304</v>
      </c>
      <c r="L863" s="14" t="s">
        <v>2154</v>
      </c>
    </row>
    <row r="864" spans="1:12" ht="12.95" customHeight="1" x14ac:dyDescent="0.25">
      <c r="A864" s="13" t="s">
        <v>796</v>
      </c>
      <c r="B864" s="14" t="s">
        <v>2188</v>
      </c>
      <c r="C864" s="14">
        <v>7</v>
      </c>
      <c r="D864" s="14" t="s">
        <v>1977</v>
      </c>
      <c r="E864" s="15" t="s">
        <v>6</v>
      </c>
      <c r="F864" s="16">
        <f>IFERROR(VLOOKUP($A864,'[1]Resultado Atuarial'!$A$6:$P$2143,14,FALSE),"")</f>
        <v>23874344.23</v>
      </c>
      <c r="G864" s="16">
        <f>IFERROR(VLOOKUP($A864,'[1]Resultado Atuarial'!$A$6:$P$2143,7,FALSE)+VLOOKUP($A864,'[1]Resultado Atuarial'!$A$6:$P$2143,11,FALSE),"")</f>
        <v>18925526.039999999</v>
      </c>
      <c r="H864" s="16">
        <f>IFERROR(VLOOKUP($A864,'[1]Resultado Atuarial'!$A$6:$P$2143,8,FALSE)+VLOOKUP($A864,'[1]Resultado Atuarial'!$A$6:$P$2143,12,FALSE),"")</f>
        <v>25097696.010000002</v>
      </c>
      <c r="I864" s="16">
        <f t="shared" si="39"/>
        <v>-20148877.82</v>
      </c>
      <c r="J864" s="17">
        <f t="shared" si="40"/>
        <v>1.261489069288771</v>
      </c>
      <c r="K864" s="17">
        <f t="shared" si="41"/>
        <v>0.54231251412911974</v>
      </c>
      <c r="L864" s="14" t="s">
        <v>2154</v>
      </c>
    </row>
    <row r="865" spans="1:12" ht="12.95" customHeight="1" x14ac:dyDescent="0.25">
      <c r="A865" s="13" t="s">
        <v>797</v>
      </c>
      <c r="B865" s="14" t="s">
        <v>2185</v>
      </c>
      <c r="C865" s="14">
        <v>7</v>
      </c>
      <c r="D865" s="14" t="s">
        <v>1977</v>
      </c>
      <c r="E865" s="15" t="s">
        <v>6</v>
      </c>
      <c r="F865" s="16">
        <f>IFERROR(VLOOKUP($A865,'[1]Resultado Atuarial'!$A$6:$P$2143,14,FALSE),"")</f>
        <v>17033814.52</v>
      </c>
      <c r="G865" s="16">
        <f>IFERROR(VLOOKUP($A865,'[1]Resultado Atuarial'!$A$6:$P$2143,7,FALSE)+VLOOKUP($A865,'[1]Resultado Atuarial'!$A$6:$P$2143,11,FALSE),"")</f>
        <v>13563230.23</v>
      </c>
      <c r="H865" s="16">
        <f>IFERROR(VLOOKUP($A865,'[1]Resultado Atuarial'!$A$6:$P$2143,8,FALSE)+VLOOKUP($A865,'[1]Resultado Atuarial'!$A$6:$P$2143,12,FALSE),"")</f>
        <v>14091155.6</v>
      </c>
      <c r="I865" s="16">
        <f t="shared" si="39"/>
        <v>-10620571.310000001</v>
      </c>
      <c r="J865" s="17">
        <f t="shared" si="40"/>
        <v>1.2558818387026671</v>
      </c>
      <c r="K865" s="17">
        <f t="shared" si="41"/>
        <v>0.61595345579945571</v>
      </c>
      <c r="L865" s="14" t="s">
        <v>2154</v>
      </c>
    </row>
    <row r="866" spans="1:12" ht="12.95" customHeight="1" x14ac:dyDescent="0.25">
      <c r="A866" s="13" t="s">
        <v>798</v>
      </c>
      <c r="B866" s="14" t="s">
        <v>2180</v>
      </c>
      <c r="C866" s="14">
        <v>6</v>
      </c>
      <c r="D866" s="14" t="s">
        <v>1977</v>
      </c>
      <c r="E866" s="15" t="s">
        <v>6</v>
      </c>
      <c r="F866" s="16">
        <f>IFERROR(VLOOKUP($A866,'[1]Resultado Atuarial'!$A$6:$P$2143,14,FALSE),"")</f>
        <v>66969202.590000004</v>
      </c>
      <c r="G866" s="16">
        <f>IFERROR(VLOOKUP($A866,'[1]Resultado Atuarial'!$A$6:$P$2143,7,FALSE)+VLOOKUP($A866,'[1]Resultado Atuarial'!$A$6:$P$2143,11,FALSE),"")</f>
        <v>85727892.150000006</v>
      </c>
      <c r="H866" s="16">
        <f>IFERROR(VLOOKUP($A866,'[1]Resultado Atuarial'!$A$6:$P$2143,8,FALSE)+VLOOKUP($A866,'[1]Resultado Atuarial'!$A$6:$P$2143,12,FALSE),"")</f>
        <v>48128903.049999997</v>
      </c>
      <c r="I866" s="16">
        <f t="shared" si="39"/>
        <v>-66887592.609999999</v>
      </c>
      <c r="J866" s="17">
        <f t="shared" si="40"/>
        <v>0.78118335713681719</v>
      </c>
      <c r="K866" s="17">
        <f t="shared" si="41"/>
        <v>0.50030484063165437</v>
      </c>
      <c r="L866" s="14" t="s">
        <v>2154</v>
      </c>
    </row>
    <row r="867" spans="1:12" ht="12.95" customHeight="1" x14ac:dyDescent="0.25">
      <c r="A867" s="13" t="s">
        <v>799</v>
      </c>
      <c r="B867" s="14" t="s">
        <v>2185</v>
      </c>
      <c r="C867" s="14">
        <v>7</v>
      </c>
      <c r="D867" s="14" t="s">
        <v>1977</v>
      </c>
      <c r="E867" s="15" t="s">
        <v>6</v>
      </c>
      <c r="F867" s="16">
        <f>IFERROR(VLOOKUP($A867,'[1]Resultado Atuarial'!$A$6:$P$2143,14,FALSE),"")</f>
        <v>4666348.4399999985</v>
      </c>
      <c r="G867" s="16">
        <f>IFERROR(VLOOKUP($A867,'[1]Resultado Atuarial'!$A$6:$P$2143,7,FALSE)+VLOOKUP($A867,'[1]Resultado Atuarial'!$A$6:$P$2143,11,FALSE),"")</f>
        <v>1982042.3800000001</v>
      </c>
      <c r="H867" s="16">
        <f>IFERROR(VLOOKUP($A867,'[1]Resultado Atuarial'!$A$6:$P$2143,8,FALSE)+VLOOKUP($A867,'[1]Resultado Atuarial'!$A$6:$P$2143,12,FALSE),"")</f>
        <v>14742499.41</v>
      </c>
      <c r="I867" s="16">
        <f t="shared" si="39"/>
        <v>-12058193.350000001</v>
      </c>
      <c r="J867" s="17">
        <f t="shared" si="40"/>
        <v>2.3543131504584673</v>
      </c>
      <c r="K867" s="17">
        <f t="shared" si="41"/>
        <v>0.27901203504362188</v>
      </c>
      <c r="L867" s="14" t="s">
        <v>2154</v>
      </c>
    </row>
    <row r="868" spans="1:12" ht="12.95" customHeight="1" x14ac:dyDescent="0.25">
      <c r="A868" s="13" t="s">
        <v>800</v>
      </c>
      <c r="B868" s="14" t="s">
        <v>2180</v>
      </c>
      <c r="C868" s="14">
        <v>7</v>
      </c>
      <c r="D868" s="14" t="s">
        <v>1977</v>
      </c>
      <c r="E868" s="15" t="s">
        <v>6</v>
      </c>
      <c r="F868" s="16">
        <f>IFERROR(VLOOKUP($A868,'[1]Resultado Atuarial'!$A$6:$P$2143,14,FALSE),"")</f>
        <v>46103978.200000003</v>
      </c>
      <c r="G868" s="16">
        <f>IFERROR(VLOOKUP($A868,'[1]Resultado Atuarial'!$A$6:$P$2143,7,FALSE)+VLOOKUP($A868,'[1]Resultado Atuarial'!$A$6:$P$2143,11,FALSE),"")</f>
        <v>33489951.539999999</v>
      </c>
      <c r="H868" s="16">
        <f>IFERROR(VLOOKUP($A868,'[1]Resultado Atuarial'!$A$6:$P$2143,8,FALSE)+VLOOKUP($A868,'[1]Resultado Atuarial'!$A$6:$P$2143,12,FALSE),"")</f>
        <v>43628722.82</v>
      </c>
      <c r="I868" s="16">
        <f t="shared" si="39"/>
        <v>-31014696.159999996</v>
      </c>
      <c r="J868" s="17">
        <f t="shared" si="40"/>
        <v>1.3766510872652042</v>
      </c>
      <c r="K868" s="17">
        <f t="shared" si="41"/>
        <v>0.59783157040252843</v>
      </c>
      <c r="L868" s="14" t="s">
        <v>2154</v>
      </c>
    </row>
    <row r="869" spans="1:12" ht="12.95" customHeight="1" x14ac:dyDescent="0.25">
      <c r="A869" s="13" t="s">
        <v>801</v>
      </c>
      <c r="B869" s="14" t="s">
        <v>2174</v>
      </c>
      <c r="C869" s="14">
        <v>7</v>
      </c>
      <c r="D869" s="14" t="s">
        <v>1974</v>
      </c>
      <c r="E869" s="15" t="s">
        <v>6</v>
      </c>
      <c r="F869" s="16">
        <f>IFERROR(VLOOKUP($A869,'[1]Resultado Atuarial'!$A$6:$P$2143,14,FALSE),"")</f>
        <v>7450533.7999999998</v>
      </c>
      <c r="G869" s="16">
        <f>IFERROR(VLOOKUP($A869,'[1]Resultado Atuarial'!$A$6:$P$2143,7,FALSE)+VLOOKUP($A869,'[1]Resultado Atuarial'!$A$6:$P$2143,11,FALSE),"")</f>
        <v>26080934.25</v>
      </c>
      <c r="H869" s="16">
        <f>IFERROR(VLOOKUP($A869,'[1]Resultado Atuarial'!$A$6:$P$2143,8,FALSE)+VLOOKUP($A869,'[1]Resultado Atuarial'!$A$6:$P$2143,12,FALSE),"")</f>
        <v>41273364.560000002</v>
      </c>
      <c r="I869" s="16">
        <f t="shared" si="39"/>
        <v>-59903765.010000005</v>
      </c>
      <c r="J869" s="17">
        <f t="shared" si="40"/>
        <v>0.28566974359823782</v>
      </c>
      <c r="K869" s="17">
        <f t="shared" si="41"/>
        <v>0.11061704941828938</v>
      </c>
      <c r="L869" s="14" t="s">
        <v>2154</v>
      </c>
    </row>
    <row r="870" spans="1:12" ht="12.95" customHeight="1" x14ac:dyDescent="0.25">
      <c r="A870" s="13" t="s">
        <v>802</v>
      </c>
      <c r="B870" s="14" t="s">
        <v>2181</v>
      </c>
      <c r="C870" s="14">
        <v>6</v>
      </c>
      <c r="D870" s="14" t="s">
        <v>1976</v>
      </c>
      <c r="E870" s="15" t="s">
        <v>6</v>
      </c>
      <c r="F870" s="16">
        <f>IFERROR(VLOOKUP($A870,'[1]Resultado Atuarial'!$A$6:$P$2143,14,FALSE),"")</f>
        <v>6983.47</v>
      </c>
      <c r="G870" s="16">
        <f>IFERROR(VLOOKUP($A870,'[1]Resultado Atuarial'!$A$6:$P$2143,7,FALSE)+VLOOKUP($A870,'[1]Resultado Atuarial'!$A$6:$P$2143,11,FALSE),"")</f>
        <v>54234190.979999997</v>
      </c>
      <c r="H870" s="16">
        <f>IFERROR(VLOOKUP($A870,'[1]Resultado Atuarial'!$A$6:$P$2143,8,FALSE)+VLOOKUP($A870,'[1]Resultado Atuarial'!$A$6:$P$2143,12,FALSE),"")</f>
        <v>34481633.030000001</v>
      </c>
      <c r="I870" s="16">
        <f t="shared" si="39"/>
        <v>-88708840.539999992</v>
      </c>
      <c r="J870" s="17">
        <f t="shared" si="40"/>
        <v>1.2876508110124299E-4</v>
      </c>
      <c r="K870" s="17">
        <f t="shared" si="41"/>
        <v>7.8717298496971944E-5</v>
      </c>
      <c r="L870" s="14" t="s">
        <v>2154</v>
      </c>
    </row>
    <row r="871" spans="1:12" ht="12.95" customHeight="1" x14ac:dyDescent="0.25">
      <c r="A871" s="13" t="s">
        <v>2052</v>
      </c>
      <c r="B871" s="14" t="s">
        <v>2180</v>
      </c>
      <c r="C871" s="14">
        <v>8</v>
      </c>
      <c r="D871" s="14" t="s">
        <v>1977</v>
      </c>
      <c r="E871" s="15" t="s">
        <v>2154</v>
      </c>
      <c r="F871" s="16" t="str">
        <f>IFERROR(VLOOKUP($A871,'[1]Resultado Atuarial'!$A$6:$P$2143,14,FALSE),"")</f>
        <v/>
      </c>
      <c r="G871" s="16" t="str">
        <f>IFERROR(VLOOKUP($A871,'[1]Resultado Atuarial'!$A$6:$P$2143,7,FALSE)+VLOOKUP($A871,'[1]Resultado Atuarial'!$A$6:$P$2143,11,FALSE),"")</f>
        <v/>
      </c>
      <c r="H871" s="16" t="str">
        <f>IFERROR(VLOOKUP($A871,'[1]Resultado Atuarial'!$A$6:$P$2143,8,FALSE)+VLOOKUP($A871,'[1]Resultado Atuarial'!$A$6:$P$2143,12,FALSE),"")</f>
        <v/>
      </c>
      <c r="I871" s="16" t="str">
        <f t="shared" si="39"/>
        <v/>
      </c>
      <c r="J871" s="17" t="str">
        <f t="shared" si="40"/>
        <v/>
      </c>
      <c r="K871" s="17" t="str">
        <f t="shared" si="41"/>
        <v/>
      </c>
      <c r="L871" s="14" t="s">
        <v>2154</v>
      </c>
    </row>
    <row r="872" spans="1:12" ht="12.95" customHeight="1" x14ac:dyDescent="0.25">
      <c r="A872" s="13" t="s">
        <v>803</v>
      </c>
      <c r="B872" s="14" t="s">
        <v>2188</v>
      </c>
      <c r="C872" s="14">
        <v>5</v>
      </c>
      <c r="D872" s="14" t="s">
        <v>1977</v>
      </c>
      <c r="E872" s="15" t="s">
        <v>10</v>
      </c>
      <c r="F872" s="16">
        <f>IFERROR(VLOOKUP($A872,'[1]Resultado Atuarial'!$A$6:$P$2143,14,FALSE),"")</f>
        <v>88728742</v>
      </c>
      <c r="G872" s="16">
        <f>IFERROR(VLOOKUP($A872,'[1]Resultado Atuarial'!$A$6:$P$2143,7,FALSE)+VLOOKUP($A872,'[1]Resultado Atuarial'!$A$6:$P$2143,11,FALSE),"")</f>
        <v>211498646.81999999</v>
      </c>
      <c r="H872" s="16">
        <f>IFERROR(VLOOKUP($A872,'[1]Resultado Atuarial'!$A$6:$P$2143,8,FALSE)+VLOOKUP($A872,'[1]Resultado Atuarial'!$A$6:$P$2143,12,FALSE),"")</f>
        <v>64682340.18</v>
      </c>
      <c r="I872" s="16">
        <f t="shared" si="39"/>
        <v>-187452245</v>
      </c>
      <c r="J872" s="17">
        <f t="shared" si="40"/>
        <v>0.41952392289069496</v>
      </c>
      <c r="K872" s="17">
        <f t="shared" si="41"/>
        <v>0.32127027629168403</v>
      </c>
      <c r="L872" s="14" t="s">
        <v>2154</v>
      </c>
    </row>
    <row r="873" spans="1:12" ht="12.95" customHeight="1" x14ac:dyDescent="0.25">
      <c r="A873" s="13" t="s">
        <v>804</v>
      </c>
      <c r="B873" s="14" t="s">
        <v>2186</v>
      </c>
      <c r="C873" s="14">
        <v>3</v>
      </c>
      <c r="D873" s="14" t="s">
        <v>110</v>
      </c>
      <c r="E873" s="15" t="s">
        <v>6</v>
      </c>
      <c r="F873" s="16">
        <f>IFERROR(VLOOKUP($A873,'[1]Resultado Atuarial'!$A$6:$P$2143,14,FALSE),"")</f>
        <v>1226782731.8499999</v>
      </c>
      <c r="G873" s="16">
        <f>IFERROR(VLOOKUP($A873,'[1]Resultado Atuarial'!$A$6:$P$2143,7,FALSE)+VLOOKUP($A873,'[1]Resultado Atuarial'!$A$6:$P$2143,11,FALSE),"")</f>
        <v>467723082.08999997</v>
      </c>
      <c r="H873" s="16">
        <f>IFERROR(VLOOKUP($A873,'[1]Resultado Atuarial'!$A$6:$P$2143,8,FALSE)+VLOOKUP($A873,'[1]Resultado Atuarial'!$A$6:$P$2143,12,FALSE),"")</f>
        <v>775581222.11000001</v>
      </c>
      <c r="I873" s="16">
        <f t="shared" si="39"/>
        <v>-16521572.350000024</v>
      </c>
      <c r="J873" s="17">
        <f t="shared" si="40"/>
        <v>2.6228825961895561</v>
      </c>
      <c r="K873" s="17">
        <f t="shared" si="41"/>
        <v>0.9867115618483836</v>
      </c>
      <c r="L873" s="14" t="s">
        <v>2154</v>
      </c>
    </row>
    <row r="874" spans="1:12" ht="12.95" customHeight="1" x14ac:dyDescent="0.25">
      <c r="A874" s="13" t="s">
        <v>805</v>
      </c>
      <c r="B874" s="14" t="s">
        <v>2185</v>
      </c>
      <c r="C874" s="14">
        <v>7</v>
      </c>
      <c r="D874" s="14" t="s">
        <v>1977</v>
      </c>
      <c r="E874" s="15" t="s">
        <v>6</v>
      </c>
      <c r="F874" s="16">
        <f>IFERROR(VLOOKUP($A874,'[1]Resultado Atuarial'!$A$6:$P$2143,14,FALSE),"")</f>
        <v>49078142.400000013</v>
      </c>
      <c r="G874" s="16">
        <f>IFERROR(VLOOKUP($A874,'[1]Resultado Atuarial'!$A$6:$P$2143,7,FALSE)+VLOOKUP($A874,'[1]Resultado Atuarial'!$A$6:$P$2143,11,FALSE),"")</f>
        <v>20710183.32</v>
      </c>
      <c r="H874" s="16">
        <f>IFERROR(VLOOKUP($A874,'[1]Resultado Atuarial'!$A$6:$P$2143,8,FALSE)+VLOOKUP($A874,'[1]Resultado Atuarial'!$A$6:$P$2143,12,FALSE),"")</f>
        <v>37123638.460000001</v>
      </c>
      <c r="I874" s="16">
        <f t="shared" si="39"/>
        <v>-8755679.3799999878</v>
      </c>
      <c r="J874" s="17">
        <f t="shared" si="40"/>
        <v>2.3697589558565055</v>
      </c>
      <c r="K874" s="17">
        <f t="shared" si="41"/>
        <v>0.84860624612866475</v>
      </c>
      <c r="L874" s="14" t="s">
        <v>2154</v>
      </c>
    </row>
    <row r="875" spans="1:12" ht="12.95" customHeight="1" x14ac:dyDescent="0.25">
      <c r="A875" s="13" t="s">
        <v>806</v>
      </c>
      <c r="B875" s="14" t="s">
        <v>2180</v>
      </c>
      <c r="C875" s="14">
        <v>7</v>
      </c>
      <c r="D875" s="14" t="s">
        <v>1977</v>
      </c>
      <c r="E875" s="15" t="s">
        <v>6</v>
      </c>
      <c r="F875" s="16">
        <f>IFERROR(VLOOKUP($A875,'[1]Resultado Atuarial'!$A$6:$P$2143,14,FALSE),"")</f>
        <v>20969067.390000001</v>
      </c>
      <c r="G875" s="16">
        <f>IFERROR(VLOOKUP($A875,'[1]Resultado Atuarial'!$A$6:$P$2143,7,FALSE)+VLOOKUP($A875,'[1]Resultado Atuarial'!$A$6:$P$2143,11,FALSE),"")</f>
        <v>26552486.260000002</v>
      </c>
      <c r="H875" s="16">
        <f>IFERROR(VLOOKUP($A875,'[1]Resultado Atuarial'!$A$6:$P$2143,8,FALSE)+VLOOKUP($A875,'[1]Resultado Atuarial'!$A$6:$P$2143,12,FALSE),"")</f>
        <v>15599803.050000001</v>
      </c>
      <c r="I875" s="16">
        <f t="shared" si="39"/>
        <v>-21183221.920000002</v>
      </c>
      <c r="J875" s="17">
        <f t="shared" si="40"/>
        <v>0.78972142889642905</v>
      </c>
      <c r="K875" s="17">
        <f t="shared" si="41"/>
        <v>0.49745975208576398</v>
      </c>
      <c r="L875" s="14" t="s">
        <v>2154</v>
      </c>
    </row>
    <row r="876" spans="1:12" ht="12.95" customHeight="1" x14ac:dyDescent="0.25">
      <c r="A876" s="13" t="s">
        <v>807</v>
      </c>
      <c r="B876" s="14" t="s">
        <v>2174</v>
      </c>
      <c r="C876" s="14">
        <v>6</v>
      </c>
      <c r="D876" s="14" t="s">
        <v>1974</v>
      </c>
      <c r="E876" s="15" t="s">
        <v>10</v>
      </c>
      <c r="F876" s="16">
        <f>IFERROR(VLOOKUP($A876,'[1]Resultado Atuarial'!$A$6:$P$2143,14,FALSE),"")</f>
        <v>11204559.93</v>
      </c>
      <c r="G876" s="16">
        <f>IFERROR(VLOOKUP($A876,'[1]Resultado Atuarial'!$A$6:$P$2143,7,FALSE)+VLOOKUP($A876,'[1]Resultado Atuarial'!$A$6:$P$2143,11,FALSE),"")</f>
        <v>26860360.969999999</v>
      </c>
      <c r="H876" s="16">
        <f>IFERROR(VLOOKUP($A876,'[1]Resultado Atuarial'!$A$6:$P$2143,8,FALSE)+VLOOKUP($A876,'[1]Resultado Atuarial'!$A$6:$P$2143,12,FALSE),"")</f>
        <v>33254083.420000002</v>
      </c>
      <c r="I876" s="16">
        <f t="shared" si="39"/>
        <v>-48909884.460000001</v>
      </c>
      <c r="J876" s="17">
        <f t="shared" si="40"/>
        <v>0.41714107798157413</v>
      </c>
      <c r="K876" s="17">
        <f t="shared" si="41"/>
        <v>0.18638714943964235</v>
      </c>
      <c r="L876" s="14" t="s">
        <v>2154</v>
      </c>
    </row>
    <row r="877" spans="1:12" ht="12.95" customHeight="1" x14ac:dyDescent="0.25">
      <c r="A877" s="13" t="s">
        <v>808</v>
      </c>
      <c r="B877" s="14" t="s">
        <v>2181</v>
      </c>
      <c r="C877" s="14">
        <v>7</v>
      </c>
      <c r="D877" s="14" t="s">
        <v>1976</v>
      </c>
      <c r="E877" s="15" t="s">
        <v>6</v>
      </c>
      <c r="F877" s="16">
        <f>IFERROR(VLOOKUP($A877,'[1]Resultado Atuarial'!$A$6:$P$2143,14,FALSE),"")</f>
        <v>5323788.2</v>
      </c>
      <c r="G877" s="16">
        <f>IFERROR(VLOOKUP($A877,'[1]Resultado Atuarial'!$A$6:$P$2143,7,FALSE)+VLOOKUP($A877,'[1]Resultado Atuarial'!$A$6:$P$2143,11,FALSE),"")</f>
        <v>18859945.5</v>
      </c>
      <c r="H877" s="16">
        <f>IFERROR(VLOOKUP($A877,'[1]Resultado Atuarial'!$A$6:$P$2143,8,FALSE)+VLOOKUP($A877,'[1]Resultado Atuarial'!$A$6:$P$2143,12,FALSE),"")</f>
        <v>21898723.25</v>
      </c>
      <c r="I877" s="16">
        <f t="shared" si="39"/>
        <v>-35434880.549999997</v>
      </c>
      <c r="J877" s="17">
        <f t="shared" si="40"/>
        <v>0.2822801476282103</v>
      </c>
      <c r="K877" s="17">
        <f t="shared" si="41"/>
        <v>0.13061732297132497</v>
      </c>
      <c r="L877" s="14" t="s">
        <v>2154</v>
      </c>
    </row>
    <row r="878" spans="1:12" ht="12.95" customHeight="1" x14ac:dyDescent="0.25">
      <c r="A878" s="13" t="s">
        <v>809</v>
      </c>
      <c r="B878" s="14" t="s">
        <v>2194</v>
      </c>
      <c r="C878" s="14">
        <v>6</v>
      </c>
      <c r="D878" s="14" t="s">
        <v>1976</v>
      </c>
      <c r="E878" s="15" t="s">
        <v>6</v>
      </c>
      <c r="F878" s="16">
        <f>IFERROR(VLOOKUP($A878,'[1]Resultado Atuarial'!$A$6:$P$2143,14,FALSE),"")</f>
        <v>687073.18</v>
      </c>
      <c r="G878" s="16">
        <f>IFERROR(VLOOKUP($A878,'[1]Resultado Atuarial'!$A$6:$P$2143,7,FALSE)+VLOOKUP($A878,'[1]Resultado Atuarial'!$A$6:$P$2143,11,FALSE),"")</f>
        <v>38625350.200000003</v>
      </c>
      <c r="H878" s="16">
        <f>IFERROR(VLOOKUP($A878,'[1]Resultado Atuarial'!$A$6:$P$2143,8,FALSE)+VLOOKUP($A878,'[1]Resultado Atuarial'!$A$6:$P$2143,12,FALSE),"")</f>
        <v>25138356.550000001</v>
      </c>
      <c r="I878" s="16">
        <f t="shared" si="39"/>
        <v>-63076633.570000008</v>
      </c>
      <c r="J878" s="17">
        <f t="shared" si="40"/>
        <v>1.7788141115675889E-2</v>
      </c>
      <c r="K878" s="17">
        <f t="shared" si="41"/>
        <v>1.0775301735418637E-2</v>
      </c>
      <c r="L878" s="14" t="s">
        <v>2154</v>
      </c>
    </row>
    <row r="879" spans="1:12" ht="12.95" customHeight="1" x14ac:dyDescent="0.25">
      <c r="A879" s="13" t="s">
        <v>810</v>
      </c>
      <c r="B879" s="14" t="s">
        <v>2187</v>
      </c>
      <c r="C879" s="14">
        <v>7</v>
      </c>
      <c r="D879" s="14" t="s">
        <v>110</v>
      </c>
      <c r="E879" s="15" t="s">
        <v>30</v>
      </c>
      <c r="F879" s="16">
        <f>IFERROR(VLOOKUP($A879,'[1]Resultado Atuarial'!$A$6:$P$2143,14,FALSE),"")</f>
        <v>3737725.16</v>
      </c>
      <c r="G879" s="16">
        <f>IFERROR(VLOOKUP($A879,'[1]Resultado Atuarial'!$A$6:$P$2143,7,FALSE)+VLOOKUP($A879,'[1]Resultado Atuarial'!$A$6:$P$2143,11,FALSE),"")</f>
        <v>11069340.289999999</v>
      </c>
      <c r="H879" s="16">
        <f>IFERROR(VLOOKUP($A879,'[1]Resultado Atuarial'!$A$6:$P$2143,8,FALSE)+VLOOKUP($A879,'[1]Resultado Atuarial'!$A$6:$P$2143,12,FALSE),"")</f>
        <v>16799300.460000001</v>
      </c>
      <c r="I879" s="16">
        <f t="shared" si="39"/>
        <v>-24130915.59</v>
      </c>
      <c r="J879" s="17">
        <f t="shared" si="40"/>
        <v>0.33766467215545332</v>
      </c>
      <c r="K879" s="17">
        <f t="shared" si="41"/>
        <v>0.13411939224197722</v>
      </c>
      <c r="L879" s="14" t="s">
        <v>2154</v>
      </c>
    </row>
    <row r="880" spans="1:12" ht="12.95" customHeight="1" x14ac:dyDescent="0.25">
      <c r="A880" s="13" t="s">
        <v>811</v>
      </c>
      <c r="B880" s="14" t="s">
        <v>2174</v>
      </c>
      <c r="C880" s="14">
        <v>5</v>
      </c>
      <c r="D880" s="14" t="s">
        <v>1974</v>
      </c>
      <c r="E880" s="15" t="s">
        <v>10</v>
      </c>
      <c r="F880" s="16">
        <f>IFERROR(VLOOKUP($A880,'[1]Resultado Atuarial'!$A$6:$P$2143,14,FALSE),"")</f>
        <v>33448672.260000002</v>
      </c>
      <c r="G880" s="16">
        <f>IFERROR(VLOOKUP($A880,'[1]Resultado Atuarial'!$A$6:$P$2143,7,FALSE)+VLOOKUP($A880,'[1]Resultado Atuarial'!$A$6:$P$2143,11,FALSE),"")</f>
        <v>91083364.099999994</v>
      </c>
      <c r="H880" s="16">
        <f>IFERROR(VLOOKUP($A880,'[1]Resultado Atuarial'!$A$6:$P$2143,8,FALSE)+VLOOKUP($A880,'[1]Resultado Atuarial'!$A$6:$P$2143,12,FALSE),"")</f>
        <v>160980252.63999999</v>
      </c>
      <c r="I880" s="16">
        <f t="shared" si="39"/>
        <v>-218614944.47999996</v>
      </c>
      <c r="J880" s="17">
        <f t="shared" si="40"/>
        <v>0.36723141037343399</v>
      </c>
      <c r="K880" s="17">
        <f t="shared" si="41"/>
        <v>0.13269932683105881</v>
      </c>
      <c r="L880" s="14" t="s">
        <v>2154</v>
      </c>
    </row>
    <row r="881" spans="1:12" ht="12.95" customHeight="1" x14ac:dyDescent="0.25">
      <c r="A881" s="13" t="s">
        <v>812</v>
      </c>
      <c r="B881" s="14" t="s">
        <v>2184</v>
      </c>
      <c r="C881" s="14">
        <v>7</v>
      </c>
      <c r="D881" s="14" t="s">
        <v>1974</v>
      </c>
      <c r="E881" s="15" t="s">
        <v>6</v>
      </c>
      <c r="F881" s="16">
        <f>IFERROR(VLOOKUP($A881,'[1]Resultado Atuarial'!$A$6:$P$2143,14,FALSE),"")</f>
        <v>17917732.809999999</v>
      </c>
      <c r="G881" s="16">
        <f>IFERROR(VLOOKUP($A881,'[1]Resultado Atuarial'!$A$6:$P$2143,7,FALSE)+VLOOKUP($A881,'[1]Resultado Atuarial'!$A$6:$P$2143,11,FALSE),"")</f>
        <v>17174806.52</v>
      </c>
      <c r="H881" s="16">
        <f>IFERROR(VLOOKUP($A881,'[1]Resultado Atuarial'!$A$6:$P$2143,8,FALSE)+VLOOKUP($A881,'[1]Resultado Atuarial'!$A$6:$P$2143,12,FALSE),"")</f>
        <v>32245945.890000001</v>
      </c>
      <c r="I881" s="16">
        <f t="shared" si="39"/>
        <v>-31503019.600000001</v>
      </c>
      <c r="J881" s="17">
        <f t="shared" si="40"/>
        <v>1.0432567487228961</v>
      </c>
      <c r="K881" s="17">
        <f t="shared" si="41"/>
        <v>0.3625548365057763</v>
      </c>
      <c r="L881" s="14" t="s">
        <v>2154</v>
      </c>
    </row>
    <row r="882" spans="1:12" ht="12.95" customHeight="1" x14ac:dyDescent="0.25">
      <c r="A882" s="13" t="s">
        <v>813</v>
      </c>
      <c r="B882" s="14" t="s">
        <v>2174</v>
      </c>
      <c r="C882" s="14">
        <v>5</v>
      </c>
      <c r="D882" s="14" t="s">
        <v>1974</v>
      </c>
      <c r="E882" s="15" t="s">
        <v>30</v>
      </c>
      <c r="F882" s="16">
        <f>IFERROR(VLOOKUP($A882,'[1]Resultado Atuarial'!$A$6:$P$2143,14,FALSE),"")</f>
        <v>5379391.0499999998</v>
      </c>
      <c r="G882" s="16">
        <f>IFERROR(VLOOKUP($A882,'[1]Resultado Atuarial'!$A$6:$P$2143,7,FALSE)+VLOOKUP($A882,'[1]Resultado Atuarial'!$A$6:$P$2143,11,FALSE),"")</f>
        <v>84695193.390000001</v>
      </c>
      <c r="H882" s="16">
        <f>IFERROR(VLOOKUP($A882,'[1]Resultado Atuarial'!$A$6:$P$2143,8,FALSE)+VLOOKUP($A882,'[1]Resultado Atuarial'!$A$6:$P$2143,12,FALSE),"")</f>
        <v>138595461.91</v>
      </c>
      <c r="I882" s="16">
        <f t="shared" si="39"/>
        <v>-217911264.25</v>
      </c>
      <c r="J882" s="17">
        <f t="shared" si="40"/>
        <v>6.3514714763437174E-2</v>
      </c>
      <c r="K882" s="17">
        <f t="shared" si="41"/>
        <v>2.4091429364890216E-2</v>
      </c>
      <c r="L882" s="14" t="s">
        <v>2154</v>
      </c>
    </row>
    <row r="883" spans="1:12" ht="12.95" customHeight="1" x14ac:dyDescent="0.25">
      <c r="A883" s="13" t="s">
        <v>814</v>
      </c>
      <c r="B883" s="14" t="s">
        <v>2185</v>
      </c>
      <c r="C883" s="14">
        <v>7</v>
      </c>
      <c r="D883" s="14" t="s">
        <v>1977</v>
      </c>
      <c r="E883" s="15" t="s">
        <v>6</v>
      </c>
      <c r="F883" s="16">
        <f>IFERROR(VLOOKUP($A883,'[1]Resultado Atuarial'!$A$6:$P$2143,14,FALSE),"")</f>
        <v>25766027.530000001</v>
      </c>
      <c r="G883" s="16">
        <f>IFERROR(VLOOKUP($A883,'[1]Resultado Atuarial'!$A$6:$P$2143,7,FALSE)+VLOOKUP($A883,'[1]Resultado Atuarial'!$A$6:$P$2143,11,FALSE),"")</f>
        <v>26000542.5</v>
      </c>
      <c r="H883" s="16">
        <f>IFERROR(VLOOKUP($A883,'[1]Resultado Atuarial'!$A$6:$P$2143,8,FALSE)+VLOOKUP($A883,'[1]Resultado Atuarial'!$A$6:$P$2143,12,FALSE),"")</f>
        <v>27621736.07</v>
      </c>
      <c r="I883" s="16">
        <f t="shared" si="39"/>
        <v>-27856251.039999999</v>
      </c>
      <c r="J883" s="17">
        <f t="shared" si="40"/>
        <v>0.99098038165934432</v>
      </c>
      <c r="K883" s="17">
        <f t="shared" si="41"/>
        <v>0.48050974738726027</v>
      </c>
      <c r="L883" s="14" t="s">
        <v>2154</v>
      </c>
    </row>
    <row r="884" spans="1:12" ht="12.95" customHeight="1" x14ac:dyDescent="0.25">
      <c r="A884" s="13" t="s">
        <v>2053</v>
      </c>
      <c r="B884" s="14" t="s">
        <v>2193</v>
      </c>
      <c r="C884" s="14">
        <v>8</v>
      </c>
      <c r="D884" s="14" t="s">
        <v>1976</v>
      </c>
      <c r="E884" s="15" t="s">
        <v>2154</v>
      </c>
      <c r="F884" s="16" t="str">
        <f>IFERROR(VLOOKUP($A884,'[1]Resultado Atuarial'!$A$6:$P$2143,14,FALSE),"")</f>
        <v/>
      </c>
      <c r="G884" s="16" t="str">
        <f>IFERROR(VLOOKUP($A884,'[1]Resultado Atuarial'!$A$6:$P$2143,7,FALSE)+VLOOKUP($A884,'[1]Resultado Atuarial'!$A$6:$P$2143,11,FALSE),"")</f>
        <v/>
      </c>
      <c r="H884" s="16" t="str">
        <f>IFERROR(VLOOKUP($A884,'[1]Resultado Atuarial'!$A$6:$P$2143,8,FALSE)+VLOOKUP($A884,'[1]Resultado Atuarial'!$A$6:$P$2143,12,FALSE),"")</f>
        <v/>
      </c>
      <c r="I884" s="16" t="str">
        <f t="shared" si="39"/>
        <v/>
      </c>
      <c r="J884" s="17" t="str">
        <f t="shared" si="40"/>
        <v/>
      </c>
      <c r="K884" s="17" t="str">
        <f t="shared" si="41"/>
        <v/>
      </c>
      <c r="L884" s="14" t="s">
        <v>2154</v>
      </c>
    </row>
    <row r="885" spans="1:12" ht="12.95" customHeight="1" x14ac:dyDescent="0.25">
      <c r="A885" s="13" t="s">
        <v>815</v>
      </c>
      <c r="B885" s="14" t="s">
        <v>2187</v>
      </c>
      <c r="C885" s="14">
        <v>7</v>
      </c>
      <c r="D885" s="14" t="s">
        <v>110</v>
      </c>
      <c r="E885" s="15" t="s">
        <v>6</v>
      </c>
      <c r="F885" s="16">
        <f>IFERROR(VLOOKUP($A885,'[1]Resultado Atuarial'!$A$6:$P$2143,14,FALSE),"")</f>
        <v>11823915.26</v>
      </c>
      <c r="G885" s="16">
        <f>IFERROR(VLOOKUP($A885,'[1]Resultado Atuarial'!$A$6:$P$2143,7,FALSE)+VLOOKUP($A885,'[1]Resultado Atuarial'!$A$6:$P$2143,11,FALSE),"")</f>
        <v>14084106.220000001</v>
      </c>
      <c r="H885" s="16">
        <f>IFERROR(VLOOKUP($A885,'[1]Resultado Atuarial'!$A$6:$P$2143,8,FALSE)+VLOOKUP($A885,'[1]Resultado Atuarial'!$A$6:$P$2143,12,FALSE),"")</f>
        <v>23198416.600000001</v>
      </c>
      <c r="I885" s="16">
        <f t="shared" si="39"/>
        <v>-25458607.560000002</v>
      </c>
      <c r="J885" s="17">
        <f t="shared" si="40"/>
        <v>0.83952187489253394</v>
      </c>
      <c r="K885" s="17">
        <f t="shared" si="41"/>
        <v>0.31714364709399778</v>
      </c>
      <c r="L885" s="14" t="s">
        <v>2154</v>
      </c>
    </row>
    <row r="886" spans="1:12" ht="12.95" customHeight="1" x14ac:dyDescent="0.25">
      <c r="A886" s="13" t="s">
        <v>816</v>
      </c>
      <c r="B886" s="14" t="s">
        <v>2186</v>
      </c>
      <c r="C886" s="14">
        <v>7</v>
      </c>
      <c r="D886" s="14" t="s">
        <v>110</v>
      </c>
      <c r="E886" s="15" t="s">
        <v>10</v>
      </c>
      <c r="F886" s="16">
        <f>IFERROR(VLOOKUP($A886,'[1]Resultado Atuarial'!$A$6:$P$2143,14,FALSE),"")</f>
        <v>19427665.289999999</v>
      </c>
      <c r="G886" s="16">
        <f>IFERROR(VLOOKUP($A886,'[1]Resultado Atuarial'!$A$6:$P$2143,7,FALSE)+VLOOKUP($A886,'[1]Resultado Atuarial'!$A$6:$P$2143,11,FALSE),"")</f>
        <v>9524489.0899999999</v>
      </c>
      <c r="H886" s="16">
        <f>IFERROR(VLOOKUP($A886,'[1]Resultado Atuarial'!$A$6:$P$2143,8,FALSE)+VLOOKUP($A886,'[1]Resultado Atuarial'!$A$6:$P$2143,12,FALSE),"")</f>
        <v>29622796.57</v>
      </c>
      <c r="I886" s="16">
        <f t="shared" si="39"/>
        <v>-19719620.370000001</v>
      </c>
      <c r="J886" s="17">
        <f t="shared" si="40"/>
        <v>2.0397593095463349</v>
      </c>
      <c r="K886" s="17">
        <f t="shared" si="41"/>
        <v>0.49627106866954107</v>
      </c>
      <c r="L886" s="14" t="s">
        <v>2154</v>
      </c>
    </row>
    <row r="887" spans="1:12" ht="12.95" customHeight="1" x14ac:dyDescent="0.25">
      <c r="A887" s="13" t="s">
        <v>817</v>
      </c>
      <c r="B887" s="14" t="s">
        <v>2180</v>
      </c>
      <c r="C887" s="14">
        <v>7</v>
      </c>
      <c r="D887" s="14" t="s">
        <v>1977</v>
      </c>
      <c r="E887" s="15" t="s">
        <v>10</v>
      </c>
      <c r="F887" s="16">
        <f>IFERROR(VLOOKUP($A887,'[1]Resultado Atuarial'!$A$6:$P$2143,14,FALSE),"")</f>
        <v>121296.07</v>
      </c>
      <c r="G887" s="16">
        <f>IFERROR(VLOOKUP($A887,'[1]Resultado Atuarial'!$A$6:$P$2143,7,FALSE)+VLOOKUP($A887,'[1]Resultado Atuarial'!$A$6:$P$2143,11,FALSE),"")</f>
        <v>4878107.09</v>
      </c>
      <c r="H887" s="16">
        <f>IFERROR(VLOOKUP($A887,'[1]Resultado Atuarial'!$A$6:$P$2143,8,FALSE)+VLOOKUP($A887,'[1]Resultado Atuarial'!$A$6:$P$2143,12,FALSE),"")</f>
        <v>18439606.5</v>
      </c>
      <c r="I887" s="16">
        <f t="shared" si="39"/>
        <v>-23196417.52</v>
      </c>
      <c r="J887" s="17">
        <f t="shared" si="40"/>
        <v>2.4865397122718767E-2</v>
      </c>
      <c r="K887" s="17">
        <f t="shared" si="41"/>
        <v>5.2018852333797798E-3</v>
      </c>
      <c r="L887" s="14" t="s">
        <v>2154</v>
      </c>
    </row>
    <row r="888" spans="1:12" ht="12.95" customHeight="1" x14ac:dyDescent="0.25">
      <c r="A888" s="13" t="s">
        <v>818</v>
      </c>
      <c r="B888" s="14" t="s">
        <v>2179</v>
      </c>
      <c r="C888" s="14">
        <v>7</v>
      </c>
      <c r="D888" s="14" t="s">
        <v>1974</v>
      </c>
      <c r="E888" s="15" t="s">
        <v>10</v>
      </c>
      <c r="F888" s="16">
        <f>IFERROR(VLOOKUP($A888,'[1]Resultado Atuarial'!$A$6:$P$2143,14,FALSE),"")</f>
        <v>14158989.84</v>
      </c>
      <c r="G888" s="16">
        <f>IFERROR(VLOOKUP($A888,'[1]Resultado Atuarial'!$A$6:$P$2143,7,FALSE)+VLOOKUP($A888,'[1]Resultado Atuarial'!$A$6:$P$2143,11,FALSE),"")</f>
        <v>792421.58</v>
      </c>
      <c r="H888" s="16">
        <f>IFERROR(VLOOKUP($A888,'[1]Resultado Atuarial'!$A$6:$P$2143,8,FALSE)+VLOOKUP($A888,'[1]Resultado Atuarial'!$A$6:$P$2143,12,FALSE),"")</f>
        <v>18587258.489999998</v>
      </c>
      <c r="I888" s="16">
        <f t="shared" si="39"/>
        <v>-5220690.2299999986</v>
      </c>
      <c r="J888" s="17">
        <f t="shared" si="40"/>
        <v>17.868001323235038</v>
      </c>
      <c r="K888" s="17">
        <f t="shared" si="41"/>
        <v>0.73061009205814009</v>
      </c>
      <c r="L888" s="14" t="s">
        <v>2154</v>
      </c>
    </row>
    <row r="889" spans="1:12" ht="12.95" customHeight="1" x14ac:dyDescent="0.25">
      <c r="A889" s="13" t="s">
        <v>819</v>
      </c>
      <c r="B889" s="14" t="s">
        <v>2181</v>
      </c>
      <c r="C889" s="14">
        <v>4</v>
      </c>
      <c r="D889" s="14" t="s">
        <v>1976</v>
      </c>
      <c r="E889" s="15" t="s">
        <v>6</v>
      </c>
      <c r="F889" s="16">
        <f>IFERROR(VLOOKUP($A889,'[1]Resultado Atuarial'!$A$6:$P$2143,14,FALSE),"")</f>
        <v>218115309.03</v>
      </c>
      <c r="G889" s="16">
        <f>IFERROR(VLOOKUP($A889,'[1]Resultado Atuarial'!$A$6:$P$2143,7,FALSE)+VLOOKUP($A889,'[1]Resultado Atuarial'!$A$6:$P$2143,11,FALSE),"")</f>
        <v>346625189.96999997</v>
      </c>
      <c r="H889" s="16">
        <f>IFERROR(VLOOKUP($A889,'[1]Resultado Atuarial'!$A$6:$P$2143,8,FALSE)+VLOOKUP($A889,'[1]Resultado Atuarial'!$A$6:$P$2143,12,FALSE),"")</f>
        <v>412151551.08999997</v>
      </c>
      <c r="I889" s="16">
        <f t="shared" si="39"/>
        <v>-540661432.02999997</v>
      </c>
      <c r="J889" s="17">
        <f t="shared" si="40"/>
        <v>0.62925406272082429</v>
      </c>
      <c r="K889" s="17">
        <f t="shared" si="41"/>
        <v>0.28745650364202796</v>
      </c>
      <c r="L889" s="14" t="s">
        <v>2154</v>
      </c>
    </row>
    <row r="890" spans="1:12" ht="12.95" customHeight="1" x14ac:dyDescent="0.25">
      <c r="A890" s="13" t="s">
        <v>820</v>
      </c>
      <c r="B890" s="14" t="s">
        <v>2174</v>
      </c>
      <c r="C890" s="14">
        <v>6</v>
      </c>
      <c r="D890" s="14" t="s">
        <v>1974</v>
      </c>
      <c r="E890" s="15" t="s">
        <v>6</v>
      </c>
      <c r="F890" s="16">
        <f>IFERROR(VLOOKUP($A890,'[1]Resultado Atuarial'!$A$6:$P$2143,14,FALSE),"")</f>
        <v>21301040</v>
      </c>
      <c r="G890" s="16">
        <f>IFERROR(VLOOKUP($A890,'[1]Resultado Atuarial'!$A$6:$P$2143,7,FALSE)+VLOOKUP($A890,'[1]Resultado Atuarial'!$A$6:$P$2143,11,FALSE),"")</f>
        <v>97860575.540000007</v>
      </c>
      <c r="H890" s="16">
        <f>IFERROR(VLOOKUP($A890,'[1]Resultado Atuarial'!$A$6:$P$2143,8,FALSE)+VLOOKUP($A890,'[1]Resultado Atuarial'!$A$6:$P$2143,12,FALSE),"")</f>
        <v>77545538.810000002</v>
      </c>
      <c r="I890" s="16">
        <f t="shared" si="39"/>
        <v>-154105074.35000002</v>
      </c>
      <c r="J890" s="17">
        <f t="shared" si="40"/>
        <v>0.21766722587170265</v>
      </c>
      <c r="K890" s="17">
        <f t="shared" si="41"/>
        <v>0.12143841210401909</v>
      </c>
      <c r="L890" s="14" t="s">
        <v>2154</v>
      </c>
    </row>
    <row r="891" spans="1:12" ht="12.95" customHeight="1" x14ac:dyDescent="0.25">
      <c r="A891" s="13" t="s">
        <v>821</v>
      </c>
      <c r="B891" s="14" t="s">
        <v>2180</v>
      </c>
      <c r="C891" s="14">
        <v>6</v>
      </c>
      <c r="D891" s="14" t="s">
        <v>1977</v>
      </c>
      <c r="E891" s="15" t="s">
        <v>10</v>
      </c>
      <c r="F891" s="16">
        <f>IFERROR(VLOOKUP($A891,'[1]Resultado Atuarial'!$A$6:$P$2143,14,FALSE),"")</f>
        <v>17470887.859999999</v>
      </c>
      <c r="G891" s="16">
        <f>IFERROR(VLOOKUP($A891,'[1]Resultado Atuarial'!$A$6:$P$2143,7,FALSE)+VLOOKUP($A891,'[1]Resultado Atuarial'!$A$6:$P$2143,11,FALSE),"")</f>
        <v>50301143.719999999</v>
      </c>
      <c r="H891" s="16">
        <f>IFERROR(VLOOKUP($A891,'[1]Resultado Atuarial'!$A$6:$P$2143,8,FALSE)+VLOOKUP($A891,'[1]Resultado Atuarial'!$A$6:$P$2143,12,FALSE),"")</f>
        <v>31485110.190000001</v>
      </c>
      <c r="I891" s="16">
        <f t="shared" si="39"/>
        <v>-64315366.049999997</v>
      </c>
      <c r="J891" s="17">
        <f t="shared" si="40"/>
        <v>0.34732585718629461</v>
      </c>
      <c r="K891" s="17">
        <f t="shared" si="41"/>
        <v>0.21361643338286992</v>
      </c>
      <c r="L891" s="14" t="s">
        <v>2154</v>
      </c>
    </row>
    <row r="892" spans="1:12" ht="12.95" customHeight="1" x14ac:dyDescent="0.25">
      <c r="A892" s="13" t="s">
        <v>822</v>
      </c>
      <c r="B892" s="14" t="s">
        <v>2178</v>
      </c>
      <c r="C892" s="14">
        <v>5</v>
      </c>
      <c r="D892" s="14" t="s">
        <v>1976</v>
      </c>
      <c r="E892" s="15" t="s">
        <v>10</v>
      </c>
      <c r="F892" s="16">
        <f>IFERROR(VLOOKUP($A892,'[1]Resultado Atuarial'!$A$6:$P$2143,14,FALSE),"")</f>
        <v>20135250.969999999</v>
      </c>
      <c r="G892" s="16">
        <f>IFERROR(VLOOKUP($A892,'[1]Resultado Atuarial'!$A$6:$P$2143,7,FALSE)+VLOOKUP($A892,'[1]Resultado Atuarial'!$A$6:$P$2143,11,FALSE),"")</f>
        <v>8008317.0199999996</v>
      </c>
      <c r="H892" s="16">
        <f>IFERROR(VLOOKUP($A892,'[1]Resultado Atuarial'!$A$6:$P$2143,8,FALSE)+VLOOKUP($A892,'[1]Resultado Atuarial'!$A$6:$P$2143,12,FALSE),"")</f>
        <v>123376015.87</v>
      </c>
      <c r="I892" s="16">
        <f t="shared" si="39"/>
        <v>-111249081.92</v>
      </c>
      <c r="J892" s="17">
        <f t="shared" si="40"/>
        <v>2.5142924436825056</v>
      </c>
      <c r="K892" s="17">
        <f t="shared" si="41"/>
        <v>0.15325458163157096</v>
      </c>
      <c r="L892" s="14" t="s">
        <v>2154</v>
      </c>
    </row>
    <row r="893" spans="1:12" ht="12.95" customHeight="1" x14ac:dyDescent="0.25">
      <c r="A893" s="13" t="s">
        <v>823</v>
      </c>
      <c r="B893" s="14" t="s">
        <v>2181</v>
      </c>
      <c r="C893" s="14">
        <v>8</v>
      </c>
      <c r="D893" s="14" t="s">
        <v>1976</v>
      </c>
      <c r="E893" s="15" t="s">
        <v>30</v>
      </c>
      <c r="F893" s="16">
        <f>IFERROR(VLOOKUP($A893,'[1]Resultado Atuarial'!$A$6:$P$2143,14,FALSE),"")</f>
        <v>3393136.65</v>
      </c>
      <c r="G893" s="16">
        <f>IFERROR(VLOOKUP($A893,'[1]Resultado Atuarial'!$A$6:$P$2143,7,FALSE)+VLOOKUP($A893,'[1]Resultado Atuarial'!$A$6:$P$2143,11,FALSE),"")</f>
        <v>63352847.969999999</v>
      </c>
      <c r="H893" s="16">
        <f>IFERROR(VLOOKUP($A893,'[1]Resultado Atuarial'!$A$6:$P$2143,8,FALSE)+VLOOKUP($A893,'[1]Resultado Atuarial'!$A$6:$P$2143,12,FALSE),"")</f>
        <v>68173776.060000002</v>
      </c>
      <c r="I893" s="16">
        <f t="shared" si="39"/>
        <v>-128133487.38</v>
      </c>
      <c r="J893" s="17">
        <f t="shared" si="40"/>
        <v>5.3559338825726985E-2</v>
      </c>
      <c r="K893" s="17">
        <f t="shared" si="41"/>
        <v>2.5798097343592251E-2</v>
      </c>
      <c r="L893" s="14" t="s">
        <v>2154</v>
      </c>
    </row>
    <row r="894" spans="1:12" ht="12.95" customHeight="1" x14ac:dyDescent="0.25">
      <c r="A894" s="13" t="s">
        <v>824</v>
      </c>
      <c r="B894" s="14" t="s">
        <v>2178</v>
      </c>
      <c r="C894" s="14">
        <v>5</v>
      </c>
      <c r="D894" s="14" t="s">
        <v>1976</v>
      </c>
      <c r="E894" s="15" t="s">
        <v>6</v>
      </c>
      <c r="F894" s="16">
        <f>IFERROR(VLOOKUP($A894,'[1]Resultado Atuarial'!$A$6:$P$2143,14,FALSE),"")</f>
        <v>3778227.46</v>
      </c>
      <c r="G894" s="16">
        <f>IFERROR(VLOOKUP($A894,'[1]Resultado Atuarial'!$A$6:$P$2143,7,FALSE)+VLOOKUP($A894,'[1]Resultado Atuarial'!$A$6:$P$2143,11,FALSE),"")</f>
        <v>66036320.909999996</v>
      </c>
      <c r="H894" s="16">
        <f>IFERROR(VLOOKUP($A894,'[1]Resultado Atuarial'!$A$6:$P$2143,8,FALSE)+VLOOKUP($A894,'[1]Resultado Atuarial'!$A$6:$P$2143,12,FALSE),"")</f>
        <v>106160598.83</v>
      </c>
      <c r="I894" s="16">
        <f t="shared" si="39"/>
        <v>-168418692.28</v>
      </c>
      <c r="J894" s="17">
        <f t="shared" si="40"/>
        <v>5.7214384567990918E-2</v>
      </c>
      <c r="K894" s="17">
        <f t="shared" si="41"/>
        <v>2.1941318495735829E-2</v>
      </c>
      <c r="L894" s="14" t="s">
        <v>2154</v>
      </c>
    </row>
    <row r="895" spans="1:12" ht="12.95" customHeight="1" x14ac:dyDescent="0.25">
      <c r="A895" s="13" t="s">
        <v>2054</v>
      </c>
      <c r="B895" s="14" t="s">
        <v>2193</v>
      </c>
      <c r="C895" s="14">
        <v>8</v>
      </c>
      <c r="D895" s="14" t="s">
        <v>1976</v>
      </c>
      <c r="E895" s="15" t="s">
        <v>2154</v>
      </c>
      <c r="F895" s="16" t="str">
        <f>IFERROR(VLOOKUP($A895,'[1]Resultado Atuarial'!$A$6:$P$2143,14,FALSE),"")</f>
        <v/>
      </c>
      <c r="G895" s="16" t="str">
        <f>IFERROR(VLOOKUP($A895,'[1]Resultado Atuarial'!$A$6:$P$2143,7,FALSE)+VLOOKUP($A895,'[1]Resultado Atuarial'!$A$6:$P$2143,11,FALSE),"")</f>
        <v/>
      </c>
      <c r="H895" s="16" t="str">
        <f>IFERROR(VLOOKUP($A895,'[1]Resultado Atuarial'!$A$6:$P$2143,8,FALSE)+VLOOKUP($A895,'[1]Resultado Atuarial'!$A$6:$P$2143,12,FALSE),"")</f>
        <v/>
      </c>
      <c r="I895" s="16" t="str">
        <f t="shared" si="39"/>
        <v/>
      </c>
      <c r="J895" s="17" t="str">
        <f t="shared" si="40"/>
        <v/>
      </c>
      <c r="K895" s="17" t="str">
        <f t="shared" si="41"/>
        <v/>
      </c>
      <c r="L895" s="14" t="s">
        <v>2154</v>
      </c>
    </row>
    <row r="896" spans="1:12" ht="12.95" customHeight="1" x14ac:dyDescent="0.25">
      <c r="A896" s="13" t="s">
        <v>825</v>
      </c>
      <c r="B896" s="14" t="s">
        <v>2195</v>
      </c>
      <c r="C896" s="14">
        <v>5</v>
      </c>
      <c r="D896" s="14" t="s">
        <v>1975</v>
      </c>
      <c r="E896" s="15" t="s">
        <v>10</v>
      </c>
      <c r="F896" s="16">
        <f>IFERROR(VLOOKUP($A896,'[1]Resultado Atuarial'!$A$6:$P$2143,14,FALSE),"")</f>
        <v>40547381.460000001</v>
      </c>
      <c r="G896" s="16">
        <f>IFERROR(VLOOKUP($A896,'[1]Resultado Atuarial'!$A$6:$P$2143,7,FALSE)+VLOOKUP($A896,'[1]Resultado Atuarial'!$A$6:$P$2143,11,FALSE),"")</f>
        <v>31913551.440000001</v>
      </c>
      <c r="H896" s="16">
        <f>IFERROR(VLOOKUP($A896,'[1]Resultado Atuarial'!$A$6:$P$2143,8,FALSE)+VLOOKUP($A896,'[1]Resultado Atuarial'!$A$6:$P$2143,12,FALSE),"")</f>
        <v>144357569.27000001</v>
      </c>
      <c r="I896" s="16">
        <f t="shared" si="39"/>
        <v>-135723739.25</v>
      </c>
      <c r="J896" s="17">
        <f t="shared" si="40"/>
        <v>1.2705380514052873</v>
      </c>
      <c r="K896" s="17">
        <f t="shared" si="41"/>
        <v>0.23002849982844475</v>
      </c>
      <c r="L896" s="14" t="s">
        <v>2154</v>
      </c>
    </row>
    <row r="897" spans="1:12" ht="12.95" customHeight="1" x14ac:dyDescent="0.25">
      <c r="A897" s="13" t="s">
        <v>826</v>
      </c>
      <c r="B897" s="14" t="s">
        <v>2180</v>
      </c>
      <c r="C897" s="14">
        <v>5</v>
      </c>
      <c r="D897" s="14" t="s">
        <v>1977</v>
      </c>
      <c r="E897" s="15" t="s">
        <v>10</v>
      </c>
      <c r="F897" s="16">
        <f>IFERROR(VLOOKUP($A897,'[1]Resultado Atuarial'!$A$6:$P$2143,14,FALSE),"")</f>
        <v>98641757.49000001</v>
      </c>
      <c r="G897" s="16">
        <f>IFERROR(VLOOKUP($A897,'[1]Resultado Atuarial'!$A$6:$P$2143,7,FALSE)+VLOOKUP($A897,'[1]Resultado Atuarial'!$A$6:$P$2143,11,FALSE),"")</f>
        <v>154157705.09999999</v>
      </c>
      <c r="H897" s="16">
        <f>IFERROR(VLOOKUP($A897,'[1]Resultado Atuarial'!$A$6:$P$2143,8,FALSE)+VLOOKUP($A897,'[1]Resultado Atuarial'!$A$6:$P$2143,12,FALSE),"")</f>
        <v>161090573.33000001</v>
      </c>
      <c r="I897" s="16">
        <f t="shared" si="39"/>
        <v>-216606520.94</v>
      </c>
      <c r="J897" s="17">
        <f t="shared" si="40"/>
        <v>0.63987562234409534</v>
      </c>
      <c r="K897" s="17">
        <f t="shared" si="41"/>
        <v>0.31290181180768328</v>
      </c>
      <c r="L897" s="14" t="s">
        <v>2154</v>
      </c>
    </row>
    <row r="898" spans="1:12" ht="12.95" customHeight="1" x14ac:dyDescent="0.25">
      <c r="A898" s="13" t="s">
        <v>827</v>
      </c>
      <c r="B898" s="14" t="s">
        <v>2178</v>
      </c>
      <c r="C898" s="14">
        <v>6</v>
      </c>
      <c r="D898" s="14" t="s">
        <v>1976</v>
      </c>
      <c r="E898" s="15" t="s">
        <v>6</v>
      </c>
      <c r="F898" s="16">
        <f>IFERROR(VLOOKUP($A898,'[1]Resultado Atuarial'!$A$6:$P$2143,14,FALSE),"")</f>
        <v>27285025.809999999</v>
      </c>
      <c r="G898" s="16">
        <f>IFERROR(VLOOKUP($A898,'[1]Resultado Atuarial'!$A$6:$P$2143,7,FALSE)+VLOOKUP($A898,'[1]Resultado Atuarial'!$A$6:$P$2143,11,FALSE),"")</f>
        <v>5428936.9800000004</v>
      </c>
      <c r="H898" s="16">
        <f>IFERROR(VLOOKUP($A898,'[1]Resultado Atuarial'!$A$6:$P$2143,8,FALSE)+VLOOKUP($A898,'[1]Resultado Atuarial'!$A$6:$P$2143,12,FALSE),"")</f>
        <v>53464219.590000004</v>
      </c>
      <c r="I898" s="16">
        <f t="shared" si="39"/>
        <v>-31608130.760000005</v>
      </c>
      <c r="J898" s="17">
        <f t="shared" si="40"/>
        <v>5.0258505321607174</v>
      </c>
      <c r="K898" s="17">
        <f t="shared" si="41"/>
        <v>0.46329705179869585</v>
      </c>
      <c r="L898" s="14" t="s">
        <v>2154</v>
      </c>
    </row>
    <row r="899" spans="1:12" ht="12.95" customHeight="1" x14ac:dyDescent="0.25">
      <c r="A899" s="13" t="s">
        <v>828</v>
      </c>
      <c r="B899" s="14" t="s">
        <v>2180</v>
      </c>
      <c r="C899" s="14">
        <v>7</v>
      </c>
      <c r="D899" s="14" t="s">
        <v>1977</v>
      </c>
      <c r="E899" s="15" t="s">
        <v>10</v>
      </c>
      <c r="F899" s="16">
        <f>IFERROR(VLOOKUP($A899,'[1]Resultado Atuarial'!$A$6:$P$2143,14,FALSE),"")</f>
        <v>27895766.350000001</v>
      </c>
      <c r="G899" s="16">
        <f>IFERROR(VLOOKUP($A899,'[1]Resultado Atuarial'!$A$6:$P$2143,7,FALSE)+VLOOKUP($A899,'[1]Resultado Atuarial'!$A$6:$P$2143,11,FALSE),"")</f>
        <v>28405760.129999999</v>
      </c>
      <c r="H899" s="16">
        <f>IFERROR(VLOOKUP($A899,'[1]Resultado Atuarial'!$A$6:$P$2143,8,FALSE)+VLOOKUP($A899,'[1]Resultado Atuarial'!$A$6:$P$2143,12,FALSE),"")</f>
        <v>14056633.119999999</v>
      </c>
      <c r="I899" s="16">
        <f t="shared" si="39"/>
        <v>-14566626.899999997</v>
      </c>
      <c r="J899" s="17">
        <f t="shared" si="40"/>
        <v>0.98204611396892771</v>
      </c>
      <c r="K899" s="17">
        <f t="shared" si="41"/>
        <v>0.65695228683324391</v>
      </c>
      <c r="L899" s="14" t="s">
        <v>2154</v>
      </c>
    </row>
    <row r="900" spans="1:12" ht="12.95" customHeight="1" x14ac:dyDescent="0.25">
      <c r="A900" s="13" t="s">
        <v>829</v>
      </c>
      <c r="B900" s="14" t="s">
        <v>2185</v>
      </c>
      <c r="C900" s="14">
        <v>7</v>
      </c>
      <c r="D900" s="14" t="s">
        <v>1977</v>
      </c>
      <c r="E900" s="15" t="s">
        <v>10</v>
      </c>
      <c r="F900" s="16">
        <f>IFERROR(VLOOKUP($A900,'[1]Resultado Atuarial'!$A$6:$P$2143,14,FALSE),"")</f>
        <v>557349.18000000005</v>
      </c>
      <c r="G900" s="16">
        <f>IFERROR(VLOOKUP($A900,'[1]Resultado Atuarial'!$A$6:$P$2143,7,FALSE)+VLOOKUP($A900,'[1]Resultado Atuarial'!$A$6:$P$2143,11,FALSE),"")</f>
        <v>345916.08</v>
      </c>
      <c r="H900" s="16">
        <f>IFERROR(VLOOKUP($A900,'[1]Resultado Atuarial'!$A$6:$P$2143,8,FALSE)+VLOOKUP($A900,'[1]Resultado Atuarial'!$A$6:$P$2143,12,FALSE),"")</f>
        <v>19025241.969999999</v>
      </c>
      <c r="I900" s="16">
        <f t="shared" si="39"/>
        <v>-18813808.869999997</v>
      </c>
      <c r="J900" s="17">
        <f t="shared" si="40"/>
        <v>1.6112265726415493</v>
      </c>
      <c r="K900" s="17">
        <f t="shared" si="41"/>
        <v>2.8772114633590536E-2</v>
      </c>
      <c r="L900" s="14" t="s">
        <v>2154</v>
      </c>
    </row>
    <row r="901" spans="1:12" ht="12.95" customHeight="1" x14ac:dyDescent="0.25">
      <c r="A901" s="13" t="s">
        <v>2055</v>
      </c>
      <c r="B901" s="14" t="s">
        <v>2193</v>
      </c>
      <c r="C901" s="14">
        <v>8</v>
      </c>
      <c r="D901" s="14" t="s">
        <v>1976</v>
      </c>
      <c r="E901" s="15" t="s">
        <v>2154</v>
      </c>
      <c r="F901" s="16" t="str">
        <f>IFERROR(VLOOKUP($A901,'[1]Resultado Atuarial'!$A$6:$P$2143,14,FALSE),"")</f>
        <v/>
      </c>
      <c r="G901" s="16" t="str">
        <f>IFERROR(VLOOKUP($A901,'[1]Resultado Atuarial'!$A$6:$P$2143,7,FALSE)+VLOOKUP($A901,'[1]Resultado Atuarial'!$A$6:$P$2143,11,FALSE),"")</f>
        <v/>
      </c>
      <c r="H901" s="16" t="str">
        <f>IFERROR(VLOOKUP($A901,'[1]Resultado Atuarial'!$A$6:$P$2143,8,FALSE)+VLOOKUP($A901,'[1]Resultado Atuarial'!$A$6:$P$2143,12,FALSE),"")</f>
        <v/>
      </c>
      <c r="I901" s="16" t="str">
        <f t="shared" si="39"/>
        <v/>
      </c>
      <c r="J901" s="17" t="str">
        <f t="shared" si="40"/>
        <v/>
      </c>
      <c r="K901" s="17" t="str">
        <f t="shared" si="41"/>
        <v/>
      </c>
      <c r="L901" s="14" t="s">
        <v>2154</v>
      </c>
    </row>
    <row r="902" spans="1:12" ht="12.95" customHeight="1" x14ac:dyDescent="0.25">
      <c r="A902" s="13" t="s">
        <v>830</v>
      </c>
      <c r="B902" s="14" t="s">
        <v>2193</v>
      </c>
      <c r="C902" s="14">
        <v>5</v>
      </c>
      <c r="D902" s="14" t="s">
        <v>1976</v>
      </c>
      <c r="E902" s="15" t="s">
        <v>51</v>
      </c>
      <c r="F902" s="16">
        <f>IFERROR(VLOOKUP($A902,'[1]Resultado Atuarial'!$A$6:$P$2143,14,FALSE),"")</f>
        <v>15099351.380000001</v>
      </c>
      <c r="G902" s="16">
        <f>IFERROR(VLOOKUP($A902,'[1]Resultado Atuarial'!$A$6:$P$2143,7,FALSE)+VLOOKUP($A902,'[1]Resultado Atuarial'!$A$6:$P$2143,11,FALSE),"")</f>
        <v>54122740.18</v>
      </c>
      <c r="H902" s="16">
        <f>IFERROR(VLOOKUP($A902,'[1]Resultado Atuarial'!$A$6:$P$2143,8,FALSE)+VLOOKUP($A902,'[1]Resultado Atuarial'!$A$6:$P$2143,12,FALSE),"")</f>
        <v>39040290.350000001</v>
      </c>
      <c r="I902" s="16">
        <f t="shared" ref="I902:I965" si="42">IFERROR(F902-G902-H902,"")</f>
        <v>-78063679.150000006</v>
      </c>
      <c r="J902" s="17">
        <f t="shared" ref="J902:J965" si="43">IFERROR(F902/G902,"")</f>
        <v>0.2789834980598353</v>
      </c>
      <c r="K902" s="17">
        <f t="shared" ref="K902:K965" si="44">IFERROR(F902/(G902+H902),"")</f>
        <v>0.16207449772834265</v>
      </c>
      <c r="L902" s="14" t="s">
        <v>2154</v>
      </c>
    </row>
    <row r="903" spans="1:12" ht="12.95" customHeight="1" x14ac:dyDescent="0.25">
      <c r="A903" s="13" t="s">
        <v>831</v>
      </c>
      <c r="B903" s="14" t="s">
        <v>2174</v>
      </c>
      <c r="C903" s="14">
        <v>6</v>
      </c>
      <c r="D903" s="14" t="s">
        <v>1974</v>
      </c>
      <c r="E903" s="15" t="s">
        <v>10</v>
      </c>
      <c r="F903" s="16">
        <f>IFERROR(VLOOKUP($A903,'[1]Resultado Atuarial'!$A$6:$P$2143,14,FALSE),"")</f>
        <v>21179733.640000001</v>
      </c>
      <c r="G903" s="16">
        <f>IFERROR(VLOOKUP($A903,'[1]Resultado Atuarial'!$A$6:$P$2143,7,FALSE)+VLOOKUP($A903,'[1]Resultado Atuarial'!$A$6:$P$2143,11,FALSE),"")</f>
        <v>53928967.969999999</v>
      </c>
      <c r="H903" s="16">
        <f>IFERROR(VLOOKUP($A903,'[1]Resultado Atuarial'!$A$6:$P$2143,8,FALSE)+VLOOKUP($A903,'[1]Resultado Atuarial'!$A$6:$P$2143,12,FALSE),"")</f>
        <v>40194537.280000001</v>
      </c>
      <c r="I903" s="16">
        <f t="shared" si="42"/>
        <v>-72943771.609999999</v>
      </c>
      <c r="J903" s="17">
        <f t="shared" si="43"/>
        <v>0.39273389492233596</v>
      </c>
      <c r="K903" s="17">
        <f t="shared" si="44"/>
        <v>0.22502066390052977</v>
      </c>
      <c r="L903" s="14" t="s">
        <v>2154</v>
      </c>
    </row>
    <row r="904" spans="1:12" ht="12.95" customHeight="1" x14ac:dyDescent="0.25">
      <c r="A904" s="13" t="s">
        <v>832</v>
      </c>
      <c r="B904" s="14" t="s">
        <v>2187</v>
      </c>
      <c r="C904" s="14">
        <v>4</v>
      </c>
      <c r="D904" s="14" t="s">
        <v>110</v>
      </c>
      <c r="E904" s="15" t="s">
        <v>6</v>
      </c>
      <c r="F904" s="16">
        <f>IFERROR(VLOOKUP($A904,'[1]Resultado Atuarial'!$A$6:$P$2143,14,FALSE),"")</f>
        <v>240360769.02000001</v>
      </c>
      <c r="G904" s="16">
        <f>IFERROR(VLOOKUP($A904,'[1]Resultado Atuarial'!$A$6:$P$2143,7,FALSE)+VLOOKUP($A904,'[1]Resultado Atuarial'!$A$6:$P$2143,11,FALSE),"")</f>
        <v>342051204.26999998</v>
      </c>
      <c r="H904" s="16">
        <f>IFERROR(VLOOKUP($A904,'[1]Resultado Atuarial'!$A$6:$P$2143,8,FALSE)+VLOOKUP($A904,'[1]Resultado Atuarial'!$A$6:$P$2143,12,FALSE),"")</f>
        <v>372999428.18000001</v>
      </c>
      <c r="I904" s="16">
        <f t="shared" si="42"/>
        <v>-474689863.42999995</v>
      </c>
      <c r="J904" s="17">
        <f t="shared" si="43"/>
        <v>0.70270405722726215</v>
      </c>
      <c r="K904" s="17">
        <f t="shared" si="44"/>
        <v>0.33614510373404538</v>
      </c>
      <c r="L904" s="14" t="s">
        <v>2154</v>
      </c>
    </row>
    <row r="905" spans="1:12" ht="12.95" customHeight="1" x14ac:dyDescent="0.25">
      <c r="A905" s="13" t="s">
        <v>833</v>
      </c>
      <c r="B905" s="14" t="s">
        <v>2192</v>
      </c>
      <c r="C905" s="14">
        <v>3</v>
      </c>
      <c r="D905" s="14" t="s">
        <v>110</v>
      </c>
      <c r="E905" s="15" t="s">
        <v>10</v>
      </c>
      <c r="F905" s="16">
        <f>IFERROR(VLOOKUP($A905,'[1]Resultado Atuarial'!$A$6:$P$2143,14,FALSE),"")</f>
        <v>154447993.63999999</v>
      </c>
      <c r="G905" s="16">
        <f>IFERROR(VLOOKUP($A905,'[1]Resultado Atuarial'!$A$6:$P$2143,7,FALSE)+VLOOKUP($A905,'[1]Resultado Atuarial'!$A$6:$P$2143,11,FALSE),"")</f>
        <v>491307750.88999999</v>
      </c>
      <c r="H905" s="16">
        <f>IFERROR(VLOOKUP($A905,'[1]Resultado Atuarial'!$A$6:$P$2143,8,FALSE)+VLOOKUP($A905,'[1]Resultado Atuarial'!$A$6:$P$2143,12,FALSE),"")</f>
        <v>590457947.55999994</v>
      </c>
      <c r="I905" s="16">
        <f t="shared" si="42"/>
        <v>-927317704.80999994</v>
      </c>
      <c r="J905" s="17">
        <f t="shared" si="43"/>
        <v>0.31436099544576429</v>
      </c>
      <c r="K905" s="17">
        <f t="shared" si="44"/>
        <v>0.14277397948677767</v>
      </c>
      <c r="L905" s="14" t="s">
        <v>2154</v>
      </c>
    </row>
    <row r="906" spans="1:12" ht="12.95" customHeight="1" x14ac:dyDescent="0.25">
      <c r="A906" s="13" t="s">
        <v>834</v>
      </c>
      <c r="B906" s="14" t="s">
        <v>2187</v>
      </c>
      <c r="C906" s="14">
        <v>6</v>
      </c>
      <c r="D906" s="14" t="s">
        <v>110</v>
      </c>
      <c r="E906" s="15" t="s">
        <v>30</v>
      </c>
      <c r="F906" s="16">
        <f>IFERROR(VLOOKUP($A906,'[1]Resultado Atuarial'!$A$6:$P$2143,14,FALSE),"")</f>
        <v>24928877.809999999</v>
      </c>
      <c r="G906" s="16">
        <f>IFERROR(VLOOKUP($A906,'[1]Resultado Atuarial'!$A$6:$P$2143,7,FALSE)+VLOOKUP($A906,'[1]Resultado Atuarial'!$A$6:$P$2143,11,FALSE),"")</f>
        <v>28141443.68</v>
      </c>
      <c r="H906" s="16">
        <f>IFERROR(VLOOKUP($A906,'[1]Resultado Atuarial'!$A$6:$P$2143,8,FALSE)+VLOOKUP($A906,'[1]Resultado Atuarial'!$A$6:$P$2143,12,FALSE),"")</f>
        <v>61877381.909999996</v>
      </c>
      <c r="I906" s="16">
        <f t="shared" si="42"/>
        <v>-65089947.780000001</v>
      </c>
      <c r="J906" s="17">
        <f t="shared" si="43"/>
        <v>0.8858421797214634</v>
      </c>
      <c r="K906" s="17">
        <f t="shared" si="44"/>
        <v>0.27692960496442304</v>
      </c>
      <c r="L906" s="14" t="s">
        <v>2154</v>
      </c>
    </row>
    <row r="907" spans="1:12" ht="12.95" customHeight="1" x14ac:dyDescent="0.25">
      <c r="A907" s="13" t="s">
        <v>835</v>
      </c>
      <c r="B907" s="14" t="s">
        <v>2195</v>
      </c>
      <c r="C907" s="14">
        <v>4</v>
      </c>
      <c r="D907" s="14" t="s">
        <v>1975</v>
      </c>
      <c r="E907" s="15" t="s">
        <v>10</v>
      </c>
      <c r="F907" s="16">
        <f>IFERROR(VLOOKUP($A907,'[1]Resultado Atuarial'!$A$6:$P$2143,14,FALSE),"")</f>
        <v>24903972.550000001</v>
      </c>
      <c r="G907" s="16">
        <f>IFERROR(VLOOKUP($A907,'[1]Resultado Atuarial'!$A$6:$P$2143,7,FALSE)+VLOOKUP($A907,'[1]Resultado Atuarial'!$A$6:$P$2143,11,FALSE),"")</f>
        <v>148470623.44999999</v>
      </c>
      <c r="H907" s="16">
        <f>IFERROR(VLOOKUP($A907,'[1]Resultado Atuarial'!$A$6:$P$2143,8,FALSE)+VLOOKUP($A907,'[1]Resultado Atuarial'!$A$6:$P$2143,12,FALSE),"")</f>
        <v>171547736.38</v>
      </c>
      <c r="I907" s="16">
        <f t="shared" si="42"/>
        <v>-295114387.27999997</v>
      </c>
      <c r="J907" s="17">
        <f t="shared" si="43"/>
        <v>0.16773670084565137</v>
      </c>
      <c r="K907" s="17">
        <f t="shared" si="44"/>
        <v>7.7820449311812853E-2</v>
      </c>
      <c r="L907" s="14" t="s">
        <v>2154</v>
      </c>
    </row>
    <row r="908" spans="1:12" ht="12.95" customHeight="1" x14ac:dyDescent="0.25">
      <c r="A908" s="13" t="s">
        <v>836</v>
      </c>
      <c r="B908" s="14" t="s">
        <v>2181</v>
      </c>
      <c r="C908" s="14">
        <v>7</v>
      </c>
      <c r="D908" s="14" t="s">
        <v>1976</v>
      </c>
      <c r="E908" s="15" t="s">
        <v>6</v>
      </c>
      <c r="F908" s="16">
        <f>IFERROR(VLOOKUP($A908,'[1]Resultado Atuarial'!$A$6:$P$2143,14,FALSE),"")</f>
        <v>14112903.539999999</v>
      </c>
      <c r="G908" s="16">
        <f>IFERROR(VLOOKUP($A908,'[1]Resultado Atuarial'!$A$6:$P$2143,7,FALSE)+VLOOKUP($A908,'[1]Resultado Atuarial'!$A$6:$P$2143,11,FALSE),"")</f>
        <v>12201419.119999999</v>
      </c>
      <c r="H908" s="16">
        <f>IFERROR(VLOOKUP($A908,'[1]Resultado Atuarial'!$A$6:$P$2143,8,FALSE)+VLOOKUP($A908,'[1]Resultado Atuarial'!$A$6:$P$2143,12,FALSE),"")</f>
        <v>29280859.870000001</v>
      </c>
      <c r="I908" s="16">
        <f t="shared" si="42"/>
        <v>-27369375.450000003</v>
      </c>
      <c r="J908" s="17">
        <f t="shared" si="43"/>
        <v>1.1566608278267225</v>
      </c>
      <c r="K908" s="17">
        <f t="shared" si="44"/>
        <v>0.34021524090810323</v>
      </c>
      <c r="L908" s="14" t="s">
        <v>2154</v>
      </c>
    </row>
    <row r="909" spans="1:12" ht="12.95" customHeight="1" x14ac:dyDescent="0.25">
      <c r="A909" s="13" t="s">
        <v>837</v>
      </c>
      <c r="B909" s="14" t="s">
        <v>2192</v>
      </c>
      <c r="C909" s="14">
        <v>3</v>
      </c>
      <c r="D909" s="14" t="s">
        <v>110</v>
      </c>
      <c r="E909" s="15" t="s">
        <v>8</v>
      </c>
      <c r="F909" s="16">
        <f>IFERROR(VLOOKUP($A909,'[1]Resultado Atuarial'!$A$6:$P$2143,14,FALSE),"")</f>
        <v>50132805.060000002</v>
      </c>
      <c r="G909" s="16">
        <f>IFERROR(VLOOKUP($A909,'[1]Resultado Atuarial'!$A$6:$P$2143,7,FALSE)+VLOOKUP($A909,'[1]Resultado Atuarial'!$A$6:$P$2143,11,FALSE),"")</f>
        <v>455931252.08999997</v>
      </c>
      <c r="H909" s="16">
        <f>IFERROR(VLOOKUP($A909,'[1]Resultado Atuarial'!$A$6:$P$2143,8,FALSE)+VLOOKUP($A909,'[1]Resultado Atuarial'!$A$6:$P$2143,12,FALSE),"")</f>
        <v>394901782.00999999</v>
      </c>
      <c r="I909" s="16">
        <f t="shared" si="42"/>
        <v>-800700229.03999996</v>
      </c>
      <c r="J909" s="17">
        <f t="shared" si="43"/>
        <v>0.1099569394073997</v>
      </c>
      <c r="K909" s="17">
        <f t="shared" si="44"/>
        <v>5.8922024710793969E-2</v>
      </c>
      <c r="L909" s="14" t="s">
        <v>2154</v>
      </c>
    </row>
    <row r="910" spans="1:12" ht="12.95" customHeight="1" x14ac:dyDescent="0.25">
      <c r="A910" s="13" t="s">
        <v>838</v>
      </c>
      <c r="B910" s="14" t="s">
        <v>2180</v>
      </c>
      <c r="C910" s="14">
        <v>7</v>
      </c>
      <c r="D910" s="14" t="s">
        <v>1977</v>
      </c>
      <c r="E910" s="15" t="s">
        <v>6</v>
      </c>
      <c r="F910" s="16">
        <f>IFERROR(VLOOKUP($A910,'[1]Resultado Atuarial'!$A$6:$P$2143,14,FALSE),"")</f>
        <v>15232051.57</v>
      </c>
      <c r="G910" s="16">
        <f>IFERROR(VLOOKUP($A910,'[1]Resultado Atuarial'!$A$6:$P$2143,7,FALSE)+VLOOKUP($A910,'[1]Resultado Atuarial'!$A$6:$P$2143,11,FALSE),"")</f>
        <v>19236067.539999999</v>
      </c>
      <c r="H910" s="16">
        <f>IFERROR(VLOOKUP($A910,'[1]Resultado Atuarial'!$A$6:$P$2143,8,FALSE)+VLOOKUP($A910,'[1]Resultado Atuarial'!$A$6:$P$2143,12,FALSE),"")</f>
        <v>17688395.649999999</v>
      </c>
      <c r="I910" s="16">
        <f t="shared" si="42"/>
        <v>-21692411.619999997</v>
      </c>
      <c r="J910" s="17">
        <f t="shared" si="43"/>
        <v>0.79184851780781396</v>
      </c>
      <c r="K910" s="17">
        <f t="shared" si="44"/>
        <v>0.41251924209761276</v>
      </c>
      <c r="L910" s="14" t="s">
        <v>2154</v>
      </c>
    </row>
    <row r="911" spans="1:12" ht="12.95" customHeight="1" x14ac:dyDescent="0.25">
      <c r="A911" s="13" t="s">
        <v>839</v>
      </c>
      <c r="B911" s="14" t="s">
        <v>2174</v>
      </c>
      <c r="C911" s="14">
        <v>7</v>
      </c>
      <c r="D911" s="14" t="s">
        <v>1974</v>
      </c>
      <c r="E911" s="15" t="s">
        <v>6</v>
      </c>
      <c r="F911" s="16">
        <f>IFERROR(VLOOKUP($A911,'[1]Resultado Atuarial'!$A$6:$P$2143,14,FALSE),"")</f>
        <v>6136874.7699999996</v>
      </c>
      <c r="G911" s="16">
        <f>IFERROR(VLOOKUP($A911,'[1]Resultado Atuarial'!$A$6:$P$2143,7,FALSE)+VLOOKUP($A911,'[1]Resultado Atuarial'!$A$6:$P$2143,11,FALSE),"")</f>
        <v>8548117.5</v>
      </c>
      <c r="H911" s="16">
        <f>IFERROR(VLOOKUP($A911,'[1]Resultado Atuarial'!$A$6:$P$2143,8,FALSE)+VLOOKUP($A911,'[1]Resultado Atuarial'!$A$6:$P$2143,12,FALSE),"")</f>
        <v>15386047.300000001</v>
      </c>
      <c r="I911" s="16">
        <f t="shared" si="42"/>
        <v>-17797290.030000001</v>
      </c>
      <c r="J911" s="17">
        <f t="shared" si="43"/>
        <v>0.71792119960915368</v>
      </c>
      <c r="K911" s="17">
        <f t="shared" si="44"/>
        <v>0.25640647255842408</v>
      </c>
      <c r="L911" s="14" t="s">
        <v>2154</v>
      </c>
    </row>
    <row r="912" spans="1:12" ht="12.95" customHeight="1" x14ac:dyDescent="0.25">
      <c r="A912" s="13" t="s">
        <v>840</v>
      </c>
      <c r="B912" s="14" t="s">
        <v>2174</v>
      </c>
      <c r="C912" s="14">
        <v>7</v>
      </c>
      <c r="D912" s="14" t="s">
        <v>1974</v>
      </c>
      <c r="E912" s="15" t="s">
        <v>10</v>
      </c>
      <c r="F912" s="16">
        <f>IFERROR(VLOOKUP($A912,'[1]Resultado Atuarial'!$A$6:$P$2143,14,FALSE),"")</f>
        <v>8183190.8999999994</v>
      </c>
      <c r="G912" s="16">
        <f>IFERROR(VLOOKUP($A912,'[1]Resultado Atuarial'!$A$6:$P$2143,7,FALSE)+VLOOKUP($A912,'[1]Resultado Atuarial'!$A$6:$P$2143,11,FALSE),"")</f>
        <v>14692774.689999999</v>
      </c>
      <c r="H912" s="16">
        <f>IFERROR(VLOOKUP($A912,'[1]Resultado Atuarial'!$A$6:$P$2143,8,FALSE)+VLOOKUP($A912,'[1]Resultado Atuarial'!$A$6:$P$2143,12,FALSE),"")</f>
        <v>18892746.34</v>
      </c>
      <c r="I912" s="16">
        <f t="shared" si="42"/>
        <v>-25402330.129999999</v>
      </c>
      <c r="J912" s="17">
        <f t="shared" si="43"/>
        <v>0.55695340551090966</v>
      </c>
      <c r="K912" s="17">
        <f t="shared" si="44"/>
        <v>0.24365234330265204</v>
      </c>
      <c r="L912" s="14" t="s">
        <v>2154</v>
      </c>
    </row>
    <row r="913" spans="1:12" ht="12.95" customHeight="1" x14ac:dyDescent="0.25">
      <c r="A913" s="13" t="s">
        <v>841</v>
      </c>
      <c r="B913" s="14" t="s">
        <v>2186</v>
      </c>
      <c r="C913" s="14">
        <v>6</v>
      </c>
      <c r="D913" s="14" t="s">
        <v>110</v>
      </c>
      <c r="E913" s="15" t="s">
        <v>6</v>
      </c>
      <c r="F913" s="16">
        <f>IFERROR(VLOOKUP($A913,'[1]Resultado Atuarial'!$A$6:$P$2143,14,FALSE),"")</f>
        <v>80099659.459999993</v>
      </c>
      <c r="G913" s="16">
        <f>IFERROR(VLOOKUP($A913,'[1]Resultado Atuarial'!$A$6:$P$2143,7,FALSE)+VLOOKUP($A913,'[1]Resultado Atuarial'!$A$6:$P$2143,11,FALSE),"")</f>
        <v>44685199.020000003</v>
      </c>
      <c r="H913" s="16">
        <f>IFERROR(VLOOKUP($A913,'[1]Resultado Atuarial'!$A$6:$P$2143,8,FALSE)+VLOOKUP($A913,'[1]Resultado Atuarial'!$A$6:$P$2143,12,FALSE),"")</f>
        <v>50811999.799999997</v>
      </c>
      <c r="I913" s="16">
        <f t="shared" si="42"/>
        <v>-15397539.360000007</v>
      </c>
      <c r="J913" s="17">
        <f t="shared" si="43"/>
        <v>1.7925322302838875</v>
      </c>
      <c r="K913" s="17">
        <f t="shared" si="44"/>
        <v>0.83876449204523373</v>
      </c>
      <c r="L913" s="14" t="s">
        <v>2154</v>
      </c>
    </row>
    <row r="914" spans="1:12" ht="12.95" customHeight="1" x14ac:dyDescent="0.25">
      <c r="A914" s="13" t="s">
        <v>842</v>
      </c>
      <c r="B914" s="14" t="s">
        <v>2181</v>
      </c>
      <c r="C914" s="14">
        <v>6</v>
      </c>
      <c r="D914" s="14" t="s">
        <v>1976</v>
      </c>
      <c r="E914" s="15" t="s">
        <v>6</v>
      </c>
      <c r="F914" s="16">
        <f>IFERROR(VLOOKUP($A914,'[1]Resultado Atuarial'!$A$6:$P$2143,14,FALSE),"")</f>
        <v>8255748.5999999996</v>
      </c>
      <c r="G914" s="16">
        <f>IFERROR(VLOOKUP($A914,'[1]Resultado Atuarial'!$A$6:$P$2143,7,FALSE)+VLOOKUP($A914,'[1]Resultado Atuarial'!$A$6:$P$2143,11,FALSE),"")</f>
        <v>65801433.810000002</v>
      </c>
      <c r="H914" s="16">
        <f>IFERROR(VLOOKUP($A914,'[1]Resultado Atuarial'!$A$6:$P$2143,8,FALSE)+VLOOKUP($A914,'[1]Resultado Atuarial'!$A$6:$P$2143,12,FALSE),"")</f>
        <v>110535533.44</v>
      </c>
      <c r="I914" s="16">
        <f t="shared" si="42"/>
        <v>-168081218.65000001</v>
      </c>
      <c r="J914" s="17">
        <f t="shared" si="43"/>
        <v>0.12546457002499775</v>
      </c>
      <c r="K914" s="17">
        <f t="shared" si="44"/>
        <v>4.6818025333822906E-2</v>
      </c>
      <c r="L914" s="14" t="s">
        <v>2154</v>
      </c>
    </row>
    <row r="915" spans="1:12" ht="12.95" customHeight="1" x14ac:dyDescent="0.25">
      <c r="A915" s="13" t="s">
        <v>843</v>
      </c>
      <c r="B915" s="14" t="s">
        <v>2182</v>
      </c>
      <c r="C915" s="14">
        <v>7</v>
      </c>
      <c r="D915" s="14" t="s">
        <v>1976</v>
      </c>
      <c r="E915" s="15" t="s">
        <v>10</v>
      </c>
      <c r="F915" s="16">
        <f>IFERROR(VLOOKUP($A915,'[1]Resultado Atuarial'!$A$6:$P$2143,14,FALSE),"")</f>
        <v>10366668.57</v>
      </c>
      <c r="G915" s="16">
        <f>IFERROR(VLOOKUP($A915,'[1]Resultado Atuarial'!$A$6:$P$2143,7,FALSE)+VLOOKUP($A915,'[1]Resultado Atuarial'!$A$6:$P$2143,11,FALSE),"")</f>
        <v>23404668.420000002</v>
      </c>
      <c r="H915" s="16">
        <f>IFERROR(VLOOKUP($A915,'[1]Resultado Atuarial'!$A$6:$P$2143,8,FALSE)+VLOOKUP($A915,'[1]Resultado Atuarial'!$A$6:$P$2143,12,FALSE),"")</f>
        <v>148237001.95999998</v>
      </c>
      <c r="I915" s="16">
        <f t="shared" si="42"/>
        <v>-161275001.80999997</v>
      </c>
      <c r="J915" s="17">
        <f t="shared" si="43"/>
        <v>0.44293165722191419</v>
      </c>
      <c r="K915" s="17">
        <f t="shared" si="44"/>
        <v>6.0397154997670913E-2</v>
      </c>
      <c r="L915" s="14" t="s">
        <v>2154</v>
      </c>
    </row>
    <row r="916" spans="1:12" ht="12.95" customHeight="1" x14ac:dyDescent="0.25">
      <c r="A916" s="13" t="s">
        <v>844</v>
      </c>
      <c r="B916" s="14" t="s">
        <v>2188</v>
      </c>
      <c r="C916" s="14">
        <v>6</v>
      </c>
      <c r="D916" s="14" t="s">
        <v>1977</v>
      </c>
      <c r="E916" s="15" t="s">
        <v>6</v>
      </c>
      <c r="F916" s="16">
        <f>IFERROR(VLOOKUP($A916,'[1]Resultado Atuarial'!$A$6:$P$2143,14,FALSE),"")</f>
        <v>39860168.189999998</v>
      </c>
      <c r="G916" s="16">
        <f>IFERROR(VLOOKUP($A916,'[1]Resultado Atuarial'!$A$6:$P$2143,7,FALSE)+VLOOKUP($A916,'[1]Resultado Atuarial'!$A$6:$P$2143,11,FALSE),"")</f>
        <v>49783944.119999997</v>
      </c>
      <c r="H916" s="16">
        <f>IFERROR(VLOOKUP($A916,'[1]Resultado Atuarial'!$A$6:$P$2143,8,FALSE)+VLOOKUP($A916,'[1]Resultado Atuarial'!$A$6:$P$2143,12,FALSE),"")</f>
        <v>56234767.619999997</v>
      </c>
      <c r="I916" s="16">
        <f t="shared" si="42"/>
        <v>-66158543.549999997</v>
      </c>
      <c r="J916" s="17">
        <f t="shared" si="43"/>
        <v>0.80066312331382228</v>
      </c>
      <c r="K916" s="17">
        <f t="shared" si="44"/>
        <v>0.37597295360231286</v>
      </c>
      <c r="L916" s="14" t="s">
        <v>2154</v>
      </c>
    </row>
    <row r="917" spans="1:12" ht="12.95" customHeight="1" x14ac:dyDescent="0.25">
      <c r="A917" s="13" t="s">
        <v>2056</v>
      </c>
      <c r="B917" s="14" t="s">
        <v>2177</v>
      </c>
      <c r="C917" s="14">
        <v>8</v>
      </c>
      <c r="D917" s="14" t="s">
        <v>1976</v>
      </c>
      <c r="E917" s="15" t="s">
        <v>2154</v>
      </c>
      <c r="F917" s="16" t="str">
        <f>IFERROR(VLOOKUP($A917,'[1]Resultado Atuarial'!$A$6:$P$2143,14,FALSE),"")</f>
        <v/>
      </c>
      <c r="G917" s="16" t="str">
        <f>IFERROR(VLOOKUP($A917,'[1]Resultado Atuarial'!$A$6:$P$2143,7,FALSE)+VLOOKUP($A917,'[1]Resultado Atuarial'!$A$6:$P$2143,11,FALSE),"")</f>
        <v/>
      </c>
      <c r="H917" s="16" t="str">
        <f>IFERROR(VLOOKUP($A917,'[1]Resultado Atuarial'!$A$6:$P$2143,8,FALSE)+VLOOKUP($A917,'[1]Resultado Atuarial'!$A$6:$P$2143,12,FALSE),"")</f>
        <v/>
      </c>
      <c r="I917" s="16" t="str">
        <f t="shared" si="42"/>
        <v/>
      </c>
      <c r="J917" s="17" t="str">
        <f t="shared" si="43"/>
        <v/>
      </c>
      <c r="K917" s="17" t="str">
        <f t="shared" si="44"/>
        <v/>
      </c>
      <c r="L917" s="14" t="s">
        <v>2154</v>
      </c>
    </row>
    <row r="918" spans="1:12" ht="12.95" customHeight="1" x14ac:dyDescent="0.25">
      <c r="A918" s="13" t="s">
        <v>845</v>
      </c>
      <c r="B918" s="14" t="s">
        <v>2178</v>
      </c>
      <c r="C918" s="14">
        <v>5</v>
      </c>
      <c r="D918" s="14" t="s">
        <v>1976</v>
      </c>
      <c r="E918" s="15" t="s">
        <v>10</v>
      </c>
      <c r="F918" s="16">
        <f>IFERROR(VLOOKUP($A918,'[1]Resultado Atuarial'!$A$6:$P$2143,14,FALSE),"")</f>
        <v>51772577.399999999</v>
      </c>
      <c r="G918" s="16">
        <f>IFERROR(VLOOKUP($A918,'[1]Resultado Atuarial'!$A$6:$P$2143,7,FALSE)+VLOOKUP($A918,'[1]Resultado Atuarial'!$A$6:$P$2143,11,FALSE),"")</f>
        <v>38426592.920000002</v>
      </c>
      <c r="H918" s="16">
        <f>IFERROR(VLOOKUP($A918,'[1]Resultado Atuarial'!$A$6:$P$2143,8,FALSE)+VLOOKUP($A918,'[1]Resultado Atuarial'!$A$6:$P$2143,12,FALSE),"")</f>
        <v>148815167.47999999</v>
      </c>
      <c r="I918" s="16">
        <f t="shared" si="42"/>
        <v>-135469183</v>
      </c>
      <c r="J918" s="17">
        <f t="shared" si="43"/>
        <v>1.3473111578688459</v>
      </c>
      <c r="K918" s="17">
        <f t="shared" si="44"/>
        <v>0.276501231826701</v>
      </c>
      <c r="L918" s="14" t="s">
        <v>2154</v>
      </c>
    </row>
    <row r="919" spans="1:12" ht="12.95" customHeight="1" x14ac:dyDescent="0.25">
      <c r="A919" s="13" t="s">
        <v>846</v>
      </c>
      <c r="B919" s="14" t="s">
        <v>2174</v>
      </c>
      <c r="C919" s="14">
        <v>7</v>
      </c>
      <c r="D919" s="14" t="s">
        <v>1974</v>
      </c>
      <c r="E919" s="15" t="s">
        <v>6</v>
      </c>
      <c r="F919" s="16">
        <f>IFERROR(VLOOKUP($A919,'[1]Resultado Atuarial'!$A$6:$P$2143,14,FALSE),"")</f>
        <v>8309562.8000000007</v>
      </c>
      <c r="G919" s="16">
        <f>IFERROR(VLOOKUP($A919,'[1]Resultado Atuarial'!$A$6:$P$2143,7,FALSE)+VLOOKUP($A919,'[1]Resultado Atuarial'!$A$6:$P$2143,11,FALSE),"")</f>
        <v>20010068</v>
      </c>
      <c r="H919" s="16">
        <f>IFERROR(VLOOKUP($A919,'[1]Resultado Atuarial'!$A$6:$P$2143,8,FALSE)+VLOOKUP($A919,'[1]Resultado Atuarial'!$A$6:$P$2143,12,FALSE),"")</f>
        <v>35026933.590000004</v>
      </c>
      <c r="I919" s="16">
        <f t="shared" si="42"/>
        <v>-46727438.790000007</v>
      </c>
      <c r="J919" s="17">
        <f t="shared" si="43"/>
        <v>0.41526909353831287</v>
      </c>
      <c r="K919" s="17">
        <f t="shared" si="44"/>
        <v>0.15098138633900096</v>
      </c>
      <c r="L919" s="14" t="s">
        <v>2154</v>
      </c>
    </row>
    <row r="920" spans="1:12" ht="12.95" customHeight="1" x14ac:dyDescent="0.25">
      <c r="A920" s="13" t="s">
        <v>847</v>
      </c>
      <c r="B920" s="14" t="s">
        <v>2188</v>
      </c>
      <c r="C920" s="14">
        <v>3</v>
      </c>
      <c r="D920" s="14" t="s">
        <v>1977</v>
      </c>
      <c r="E920" s="15" t="s">
        <v>6</v>
      </c>
      <c r="F920" s="16">
        <f>IFERROR(VLOOKUP($A920,'[1]Resultado Atuarial'!$A$6:$P$2143,14,FALSE),"")</f>
        <v>592972316.0200001</v>
      </c>
      <c r="G920" s="16">
        <f>IFERROR(VLOOKUP($A920,'[1]Resultado Atuarial'!$A$6:$P$2143,7,FALSE)+VLOOKUP($A920,'[1]Resultado Atuarial'!$A$6:$P$2143,11,FALSE),"")</f>
        <v>1136656342.3299999</v>
      </c>
      <c r="H920" s="16">
        <f>IFERROR(VLOOKUP($A920,'[1]Resultado Atuarial'!$A$6:$P$2143,8,FALSE)+VLOOKUP($A920,'[1]Resultado Atuarial'!$A$6:$P$2143,12,FALSE),"")</f>
        <v>649829077.55999994</v>
      </c>
      <c r="I920" s="16">
        <f t="shared" si="42"/>
        <v>-1193513103.8699999</v>
      </c>
      <c r="J920" s="17">
        <f t="shared" si="43"/>
        <v>0.52168126278562155</v>
      </c>
      <c r="K920" s="17">
        <f t="shared" si="44"/>
        <v>0.33192116175037772</v>
      </c>
      <c r="L920" s="14" t="s">
        <v>2154</v>
      </c>
    </row>
    <row r="921" spans="1:12" ht="12.95" customHeight="1" x14ac:dyDescent="0.25">
      <c r="A921" s="13" t="s">
        <v>848</v>
      </c>
      <c r="B921" s="14" t="s">
        <v>2186</v>
      </c>
      <c r="C921" s="14">
        <v>6</v>
      </c>
      <c r="D921" s="14" t="s">
        <v>110</v>
      </c>
      <c r="E921" s="15" t="s">
        <v>10</v>
      </c>
      <c r="F921" s="16">
        <f>IFERROR(VLOOKUP($A921,'[1]Resultado Atuarial'!$A$6:$P$2143,14,FALSE),"")</f>
        <v>50875947.780000001</v>
      </c>
      <c r="G921" s="16">
        <f>IFERROR(VLOOKUP($A921,'[1]Resultado Atuarial'!$A$6:$P$2143,7,FALSE)+VLOOKUP($A921,'[1]Resultado Atuarial'!$A$6:$P$2143,11,FALSE),"")</f>
        <v>40476461.890000001</v>
      </c>
      <c r="H921" s="16">
        <f>IFERROR(VLOOKUP($A921,'[1]Resultado Atuarial'!$A$6:$P$2143,8,FALSE)+VLOOKUP($A921,'[1]Resultado Atuarial'!$A$6:$P$2143,12,FALSE),"")</f>
        <v>26938426.399999999</v>
      </c>
      <c r="I921" s="16">
        <f t="shared" si="42"/>
        <v>-16538940.509999998</v>
      </c>
      <c r="J921" s="17">
        <f t="shared" si="43"/>
        <v>1.2569267521025416</v>
      </c>
      <c r="K921" s="17">
        <f t="shared" si="44"/>
        <v>0.7546693181652383</v>
      </c>
      <c r="L921" s="14" t="s">
        <v>2154</v>
      </c>
    </row>
    <row r="922" spans="1:12" ht="12.95" customHeight="1" x14ac:dyDescent="0.25">
      <c r="A922" s="13" t="s">
        <v>849</v>
      </c>
      <c r="B922" s="14" t="s">
        <v>2192</v>
      </c>
      <c r="C922" s="14">
        <v>6</v>
      </c>
      <c r="D922" s="14" t="s">
        <v>110</v>
      </c>
      <c r="E922" s="15" t="s">
        <v>10</v>
      </c>
      <c r="F922" s="16">
        <f>IFERROR(VLOOKUP($A922,'[1]Resultado Atuarial'!$A$6:$P$2143,14,FALSE),"")</f>
        <v>46132697.520000003</v>
      </c>
      <c r="G922" s="16">
        <f>IFERROR(VLOOKUP($A922,'[1]Resultado Atuarial'!$A$6:$P$2143,7,FALSE)+VLOOKUP($A922,'[1]Resultado Atuarial'!$A$6:$P$2143,11,FALSE),"")</f>
        <v>61211954.25</v>
      </c>
      <c r="H922" s="16">
        <f>IFERROR(VLOOKUP($A922,'[1]Resultado Atuarial'!$A$6:$P$2143,8,FALSE)+VLOOKUP($A922,'[1]Resultado Atuarial'!$A$6:$P$2143,12,FALSE),"")</f>
        <v>48647985.450000003</v>
      </c>
      <c r="I922" s="16">
        <f t="shared" si="42"/>
        <v>-63727242.18</v>
      </c>
      <c r="J922" s="17">
        <f t="shared" si="43"/>
        <v>0.75365503495585595</v>
      </c>
      <c r="K922" s="17">
        <f t="shared" si="44"/>
        <v>0.41992283671351771</v>
      </c>
      <c r="L922" s="14" t="s">
        <v>2154</v>
      </c>
    </row>
    <row r="923" spans="1:12" ht="12.95" customHeight="1" x14ac:dyDescent="0.25">
      <c r="A923" s="13" t="s">
        <v>850</v>
      </c>
      <c r="B923" s="14" t="s">
        <v>2187</v>
      </c>
      <c r="C923" s="14">
        <v>5</v>
      </c>
      <c r="D923" s="14" t="s">
        <v>110</v>
      </c>
      <c r="E923" s="15" t="s">
        <v>6</v>
      </c>
      <c r="F923" s="16">
        <f>IFERROR(VLOOKUP($A923,'[1]Resultado Atuarial'!$A$6:$P$2143,14,FALSE),"")</f>
        <v>57937549.549999997</v>
      </c>
      <c r="G923" s="16">
        <f>IFERROR(VLOOKUP($A923,'[1]Resultado Atuarial'!$A$6:$P$2143,7,FALSE)+VLOOKUP($A923,'[1]Resultado Atuarial'!$A$6:$P$2143,11,FALSE),"")</f>
        <v>40164946.979999997</v>
      </c>
      <c r="H923" s="16">
        <f>IFERROR(VLOOKUP($A923,'[1]Resultado Atuarial'!$A$6:$P$2143,8,FALSE)+VLOOKUP($A923,'[1]Resultado Atuarial'!$A$6:$P$2143,12,FALSE),"")</f>
        <v>54610876.770000003</v>
      </c>
      <c r="I923" s="16">
        <f t="shared" si="42"/>
        <v>-36838274.200000003</v>
      </c>
      <c r="J923" s="17">
        <f t="shared" si="43"/>
        <v>1.4424903779619032</v>
      </c>
      <c r="K923" s="17">
        <f t="shared" si="44"/>
        <v>0.61131148490809073</v>
      </c>
      <c r="L923" s="14" t="s">
        <v>2154</v>
      </c>
    </row>
    <row r="924" spans="1:12" ht="12.95" customHeight="1" x14ac:dyDescent="0.25">
      <c r="A924" s="13" t="s">
        <v>851</v>
      </c>
      <c r="B924" s="14" t="s">
        <v>2181</v>
      </c>
      <c r="C924" s="14">
        <v>8</v>
      </c>
      <c r="D924" s="14" t="s">
        <v>1976</v>
      </c>
      <c r="E924" s="15" t="s">
        <v>6</v>
      </c>
      <c r="F924" s="16">
        <f>IFERROR(VLOOKUP($A924,'[1]Resultado Atuarial'!$A$6:$P$2143,14,FALSE),"")</f>
        <v>3169141.9</v>
      </c>
      <c r="G924" s="16">
        <f>IFERROR(VLOOKUP($A924,'[1]Resultado Atuarial'!$A$6:$P$2143,7,FALSE)+VLOOKUP($A924,'[1]Resultado Atuarial'!$A$6:$P$2143,11,FALSE),"")</f>
        <v>102509720.56999999</v>
      </c>
      <c r="H924" s="16">
        <f>IFERROR(VLOOKUP($A924,'[1]Resultado Atuarial'!$A$6:$P$2143,8,FALSE)+VLOOKUP($A924,'[1]Resultado Atuarial'!$A$6:$P$2143,12,FALSE),"")</f>
        <v>68868787.430000007</v>
      </c>
      <c r="I924" s="16">
        <f t="shared" si="42"/>
        <v>-168209366.09999999</v>
      </c>
      <c r="J924" s="17">
        <f t="shared" si="43"/>
        <v>3.0915525692374834E-2</v>
      </c>
      <c r="K924" s="17">
        <f t="shared" si="44"/>
        <v>1.8492061443317033E-2</v>
      </c>
      <c r="L924" s="14" t="s">
        <v>2154</v>
      </c>
    </row>
    <row r="925" spans="1:12" ht="12.95" customHeight="1" x14ac:dyDescent="0.25">
      <c r="A925" s="13" t="s">
        <v>2057</v>
      </c>
      <c r="B925" s="14" t="s">
        <v>2187</v>
      </c>
      <c r="C925" s="14">
        <v>8</v>
      </c>
      <c r="D925" s="14" t="s">
        <v>110</v>
      </c>
      <c r="E925" s="15" t="s">
        <v>2154</v>
      </c>
      <c r="F925" s="16" t="str">
        <f>IFERROR(VLOOKUP($A925,'[1]Resultado Atuarial'!$A$6:$P$2143,14,FALSE),"")</f>
        <v/>
      </c>
      <c r="G925" s="16" t="str">
        <f>IFERROR(VLOOKUP($A925,'[1]Resultado Atuarial'!$A$6:$P$2143,7,FALSE)+VLOOKUP($A925,'[1]Resultado Atuarial'!$A$6:$P$2143,11,FALSE),"")</f>
        <v/>
      </c>
      <c r="H925" s="16" t="str">
        <f>IFERROR(VLOOKUP($A925,'[1]Resultado Atuarial'!$A$6:$P$2143,8,FALSE)+VLOOKUP($A925,'[1]Resultado Atuarial'!$A$6:$P$2143,12,FALSE),"")</f>
        <v/>
      </c>
      <c r="I925" s="16" t="str">
        <f t="shared" si="42"/>
        <v/>
      </c>
      <c r="J925" s="17" t="str">
        <f t="shared" si="43"/>
        <v/>
      </c>
      <c r="K925" s="17" t="str">
        <f t="shared" si="44"/>
        <v/>
      </c>
      <c r="L925" s="14" t="s">
        <v>2154</v>
      </c>
    </row>
    <row r="926" spans="1:12" ht="12.95" customHeight="1" x14ac:dyDescent="0.25">
      <c r="A926" s="13" t="s">
        <v>852</v>
      </c>
      <c r="B926" s="14" t="s">
        <v>2186</v>
      </c>
      <c r="C926" s="14">
        <v>4</v>
      </c>
      <c r="D926" s="14" t="s">
        <v>110</v>
      </c>
      <c r="E926" s="15" t="s">
        <v>6</v>
      </c>
      <c r="F926" s="16">
        <f>IFERROR(VLOOKUP($A926,'[1]Resultado Atuarial'!$A$6:$P$2143,14,FALSE),"")</f>
        <v>112299302.09</v>
      </c>
      <c r="G926" s="16">
        <f>IFERROR(VLOOKUP($A926,'[1]Resultado Atuarial'!$A$6:$P$2143,7,FALSE)+VLOOKUP($A926,'[1]Resultado Atuarial'!$A$6:$P$2143,11,FALSE),"")</f>
        <v>377536802.50999999</v>
      </c>
      <c r="H926" s="16">
        <f>IFERROR(VLOOKUP($A926,'[1]Resultado Atuarial'!$A$6:$P$2143,8,FALSE)+VLOOKUP($A926,'[1]Resultado Atuarial'!$A$6:$P$2143,12,FALSE),"")</f>
        <v>1381163455.6200001</v>
      </c>
      <c r="I926" s="16">
        <f t="shared" si="42"/>
        <v>-1646400956.0400002</v>
      </c>
      <c r="J926" s="17">
        <f t="shared" si="43"/>
        <v>0.29745259625920967</v>
      </c>
      <c r="K926" s="17">
        <f t="shared" si="44"/>
        <v>6.3853576850785354E-2</v>
      </c>
      <c r="L926" s="14" t="s">
        <v>2202</v>
      </c>
    </row>
    <row r="927" spans="1:12" ht="12.95" customHeight="1" x14ac:dyDescent="0.25">
      <c r="A927" s="13" t="s">
        <v>2058</v>
      </c>
      <c r="B927" s="14" t="s">
        <v>2192</v>
      </c>
      <c r="C927" s="14">
        <v>6</v>
      </c>
      <c r="D927" s="14" t="s">
        <v>110</v>
      </c>
      <c r="E927" s="15" t="s">
        <v>2154</v>
      </c>
      <c r="F927" s="16" t="str">
        <f>IFERROR(VLOOKUP($A927,'[1]Resultado Atuarial'!$A$6:$P$2143,14,FALSE),"")</f>
        <v/>
      </c>
      <c r="G927" s="16" t="str">
        <f>IFERROR(VLOOKUP($A927,'[1]Resultado Atuarial'!$A$6:$P$2143,7,FALSE)+VLOOKUP($A927,'[1]Resultado Atuarial'!$A$6:$P$2143,11,FALSE),"")</f>
        <v/>
      </c>
      <c r="H927" s="16" t="str">
        <f>IFERROR(VLOOKUP($A927,'[1]Resultado Atuarial'!$A$6:$P$2143,8,FALSE)+VLOOKUP($A927,'[1]Resultado Atuarial'!$A$6:$P$2143,12,FALSE),"")</f>
        <v/>
      </c>
      <c r="I927" s="16" t="str">
        <f t="shared" si="42"/>
        <v/>
      </c>
      <c r="J927" s="17" t="str">
        <f t="shared" si="43"/>
        <v/>
      </c>
      <c r="K927" s="17" t="str">
        <f t="shared" si="44"/>
        <v/>
      </c>
      <c r="L927" s="14" t="s">
        <v>2154</v>
      </c>
    </row>
    <row r="928" spans="1:12" ht="12.95" customHeight="1" x14ac:dyDescent="0.25">
      <c r="A928" s="13" t="s">
        <v>853</v>
      </c>
      <c r="B928" s="14" t="s">
        <v>2187</v>
      </c>
      <c r="C928" s="14">
        <v>7</v>
      </c>
      <c r="D928" s="14" t="s">
        <v>110</v>
      </c>
      <c r="E928" s="15" t="s">
        <v>6</v>
      </c>
      <c r="F928" s="16">
        <f>IFERROR(VLOOKUP($A928,'[1]Resultado Atuarial'!$A$6:$P$2143,14,FALSE),"")</f>
        <v>27747164.739999998</v>
      </c>
      <c r="G928" s="16">
        <f>IFERROR(VLOOKUP($A928,'[1]Resultado Atuarial'!$A$6:$P$2143,7,FALSE)+VLOOKUP($A928,'[1]Resultado Atuarial'!$A$6:$P$2143,11,FALSE),"")</f>
        <v>23457874.829999998</v>
      </c>
      <c r="H928" s="16">
        <f>IFERROR(VLOOKUP($A928,'[1]Resultado Atuarial'!$A$6:$P$2143,8,FALSE)+VLOOKUP($A928,'[1]Resultado Atuarial'!$A$6:$P$2143,12,FALSE),"")</f>
        <v>31243389.5</v>
      </c>
      <c r="I928" s="16">
        <f t="shared" si="42"/>
        <v>-26954099.59</v>
      </c>
      <c r="J928" s="17">
        <f t="shared" si="43"/>
        <v>1.1828507459045043</v>
      </c>
      <c r="K928" s="17">
        <f t="shared" si="44"/>
        <v>0.50724905685191868</v>
      </c>
      <c r="L928" s="14" t="s">
        <v>2154</v>
      </c>
    </row>
    <row r="929" spans="1:12" ht="12.95" customHeight="1" x14ac:dyDescent="0.25">
      <c r="A929" s="13" t="s">
        <v>854</v>
      </c>
      <c r="B929" s="14" t="s">
        <v>2178</v>
      </c>
      <c r="C929" s="14">
        <v>5</v>
      </c>
      <c r="D929" s="14" t="s">
        <v>1976</v>
      </c>
      <c r="E929" s="15" t="s">
        <v>10</v>
      </c>
      <c r="F929" s="16">
        <f>IFERROR(VLOOKUP($A929,'[1]Resultado Atuarial'!$A$6:$P$2143,14,FALSE),"")</f>
        <v>32216367.039999999</v>
      </c>
      <c r="G929" s="16">
        <f>IFERROR(VLOOKUP($A929,'[1]Resultado Atuarial'!$A$6:$P$2143,7,FALSE)+VLOOKUP($A929,'[1]Resultado Atuarial'!$A$6:$P$2143,11,FALSE),"")</f>
        <v>75407248.230000004</v>
      </c>
      <c r="H929" s="16">
        <f>IFERROR(VLOOKUP($A929,'[1]Resultado Atuarial'!$A$6:$P$2143,8,FALSE)+VLOOKUP($A929,'[1]Resultado Atuarial'!$A$6:$P$2143,12,FALSE),"")</f>
        <v>157465867.03</v>
      </c>
      <c r="I929" s="16">
        <f t="shared" si="42"/>
        <v>-200656748.22</v>
      </c>
      <c r="J929" s="17">
        <f t="shared" si="43"/>
        <v>0.42723170247158077</v>
      </c>
      <c r="K929" s="17">
        <f t="shared" si="44"/>
        <v>0.1383430071093901</v>
      </c>
      <c r="L929" s="14" t="s">
        <v>2154</v>
      </c>
    </row>
    <row r="930" spans="1:12" ht="12.95" customHeight="1" x14ac:dyDescent="0.25">
      <c r="A930" s="13" t="s">
        <v>855</v>
      </c>
      <c r="B930" s="14" t="s">
        <v>2186</v>
      </c>
      <c r="C930" s="14">
        <v>4</v>
      </c>
      <c r="D930" s="14" t="s">
        <v>110</v>
      </c>
      <c r="E930" s="15" t="s">
        <v>6</v>
      </c>
      <c r="F930" s="16">
        <f>IFERROR(VLOOKUP($A930,'[1]Resultado Atuarial'!$A$6:$P$2143,14,FALSE),"")</f>
        <v>107384837.09</v>
      </c>
      <c r="G930" s="16">
        <f>IFERROR(VLOOKUP($A930,'[1]Resultado Atuarial'!$A$6:$P$2143,7,FALSE)+VLOOKUP($A930,'[1]Resultado Atuarial'!$A$6:$P$2143,11,FALSE),"")</f>
        <v>61962016.25</v>
      </c>
      <c r="H930" s="16">
        <f>IFERROR(VLOOKUP($A930,'[1]Resultado Atuarial'!$A$6:$P$2143,8,FALSE)+VLOOKUP($A930,'[1]Resultado Atuarial'!$A$6:$P$2143,12,FALSE),"")</f>
        <v>345609637.20999998</v>
      </c>
      <c r="I930" s="16">
        <f t="shared" si="42"/>
        <v>-300186816.37</v>
      </c>
      <c r="J930" s="17">
        <f t="shared" si="43"/>
        <v>1.7330752546323087</v>
      </c>
      <c r="K930" s="17">
        <f t="shared" si="44"/>
        <v>0.26347474408089328</v>
      </c>
      <c r="L930" s="14" t="s">
        <v>2154</v>
      </c>
    </row>
    <row r="931" spans="1:12" ht="12.95" customHeight="1" x14ac:dyDescent="0.25">
      <c r="A931" s="13" t="s">
        <v>856</v>
      </c>
      <c r="B931" s="14" t="s">
        <v>2189</v>
      </c>
      <c r="C931" s="14">
        <v>5</v>
      </c>
      <c r="D931" s="14" t="s">
        <v>110</v>
      </c>
      <c r="E931" s="15" t="s">
        <v>10</v>
      </c>
      <c r="F931" s="16">
        <f>IFERROR(VLOOKUP($A931,'[1]Resultado Atuarial'!$A$6:$P$2143,14,FALSE),"")</f>
        <v>123304708.68000001</v>
      </c>
      <c r="G931" s="16">
        <f>IFERROR(VLOOKUP($A931,'[1]Resultado Atuarial'!$A$6:$P$2143,7,FALSE)+VLOOKUP($A931,'[1]Resultado Atuarial'!$A$6:$P$2143,11,FALSE),"")</f>
        <v>150140890.37</v>
      </c>
      <c r="H931" s="16">
        <f>IFERROR(VLOOKUP($A931,'[1]Resultado Atuarial'!$A$6:$P$2143,8,FALSE)+VLOOKUP($A931,'[1]Resultado Atuarial'!$A$6:$P$2143,12,FALSE),"")</f>
        <v>209182760.13</v>
      </c>
      <c r="I931" s="16">
        <f t="shared" si="42"/>
        <v>-236018941.81999999</v>
      </c>
      <c r="J931" s="17">
        <f t="shared" si="43"/>
        <v>0.82126000702496038</v>
      </c>
      <c r="K931" s="17">
        <f t="shared" si="44"/>
        <v>0.34315778688216353</v>
      </c>
      <c r="L931" s="14" t="s">
        <v>2154</v>
      </c>
    </row>
    <row r="932" spans="1:12" ht="12.95" customHeight="1" x14ac:dyDescent="0.25">
      <c r="A932" s="13" t="s">
        <v>857</v>
      </c>
      <c r="B932" s="14" t="s">
        <v>2192</v>
      </c>
      <c r="C932" s="14">
        <v>5</v>
      </c>
      <c r="D932" s="14" t="s">
        <v>110</v>
      </c>
      <c r="E932" s="15" t="s">
        <v>10</v>
      </c>
      <c r="F932" s="16">
        <f>IFERROR(VLOOKUP($A932,'[1]Resultado Atuarial'!$A$6:$P$2143,14,FALSE),"")</f>
        <v>46807436.619999997</v>
      </c>
      <c r="G932" s="16">
        <f>IFERROR(VLOOKUP($A932,'[1]Resultado Atuarial'!$A$6:$P$2143,7,FALSE)+VLOOKUP($A932,'[1]Resultado Atuarial'!$A$6:$P$2143,11,FALSE),"")</f>
        <v>0</v>
      </c>
      <c r="H932" s="16">
        <f>IFERROR(VLOOKUP($A932,'[1]Resultado Atuarial'!$A$6:$P$2143,8,FALSE)+VLOOKUP($A932,'[1]Resultado Atuarial'!$A$6:$P$2143,12,FALSE),"")</f>
        <v>41057302.609999999</v>
      </c>
      <c r="I932" s="16">
        <f t="shared" si="42"/>
        <v>5750134.0099999979</v>
      </c>
      <c r="J932" s="17" t="str">
        <f t="shared" si="43"/>
        <v/>
      </c>
      <c r="K932" s="17">
        <f t="shared" si="44"/>
        <v>1.1400514316446957</v>
      </c>
      <c r="L932" s="14" t="s">
        <v>2154</v>
      </c>
    </row>
    <row r="933" spans="1:12" ht="12.95" customHeight="1" x14ac:dyDescent="0.25">
      <c r="A933" s="13" t="s">
        <v>858</v>
      </c>
      <c r="B933" s="14" t="s">
        <v>2181</v>
      </c>
      <c r="C933" s="14">
        <v>7</v>
      </c>
      <c r="D933" s="14" t="s">
        <v>1976</v>
      </c>
      <c r="E933" s="15" t="s">
        <v>30</v>
      </c>
      <c r="F933" s="16">
        <f>IFERROR(VLOOKUP($A933,'[1]Resultado Atuarial'!$A$6:$P$2143,14,FALSE),"")</f>
        <v>1666256.76</v>
      </c>
      <c r="G933" s="16">
        <f>IFERROR(VLOOKUP($A933,'[1]Resultado Atuarial'!$A$6:$P$2143,7,FALSE)+VLOOKUP($A933,'[1]Resultado Atuarial'!$A$6:$P$2143,11,FALSE),"")</f>
        <v>46506795.159999996</v>
      </c>
      <c r="H933" s="16">
        <f>IFERROR(VLOOKUP($A933,'[1]Resultado Atuarial'!$A$6:$P$2143,8,FALSE)+VLOOKUP($A933,'[1]Resultado Atuarial'!$A$6:$P$2143,12,FALSE),"")</f>
        <v>34211962.689999998</v>
      </c>
      <c r="I933" s="16">
        <f t="shared" si="42"/>
        <v>-79052501.090000004</v>
      </c>
      <c r="J933" s="17">
        <f t="shared" si="43"/>
        <v>3.5828243039914519E-2</v>
      </c>
      <c r="K933" s="17">
        <f t="shared" si="44"/>
        <v>2.0642745309540217E-2</v>
      </c>
      <c r="L933" s="14" t="s">
        <v>2154</v>
      </c>
    </row>
    <row r="934" spans="1:12" ht="12.95" customHeight="1" x14ac:dyDescent="0.25">
      <c r="A934" s="13" t="s">
        <v>859</v>
      </c>
      <c r="B934" s="14" t="s">
        <v>2186</v>
      </c>
      <c r="C934" s="14">
        <v>4</v>
      </c>
      <c r="D934" s="14" t="s">
        <v>110</v>
      </c>
      <c r="E934" s="15" t="s">
        <v>10</v>
      </c>
      <c r="F934" s="16">
        <f>IFERROR(VLOOKUP($A934,'[1]Resultado Atuarial'!$A$6:$P$2143,14,FALSE),"")</f>
        <v>105580688.53</v>
      </c>
      <c r="G934" s="16">
        <f>IFERROR(VLOOKUP($A934,'[1]Resultado Atuarial'!$A$6:$P$2143,7,FALSE)+VLOOKUP($A934,'[1]Resultado Atuarial'!$A$6:$P$2143,11,FALSE),"")</f>
        <v>416825878.94999999</v>
      </c>
      <c r="H934" s="16">
        <f>IFERROR(VLOOKUP($A934,'[1]Resultado Atuarial'!$A$6:$P$2143,8,FALSE)+VLOOKUP($A934,'[1]Resultado Atuarial'!$A$6:$P$2143,12,FALSE),"")</f>
        <v>335508800.95999998</v>
      </c>
      <c r="I934" s="16">
        <f t="shared" si="42"/>
        <v>-646753991.37999988</v>
      </c>
      <c r="J934" s="17">
        <f t="shared" si="43"/>
        <v>0.25329686533849988</v>
      </c>
      <c r="K934" s="17">
        <f t="shared" si="44"/>
        <v>0.14033739418024752</v>
      </c>
      <c r="L934" s="14" t="s">
        <v>2154</v>
      </c>
    </row>
    <row r="935" spans="1:12" ht="12.95" customHeight="1" x14ac:dyDescent="0.25">
      <c r="A935" s="13" t="s">
        <v>860</v>
      </c>
      <c r="B935" s="14" t="s">
        <v>2187</v>
      </c>
      <c r="C935" s="14">
        <v>7</v>
      </c>
      <c r="D935" s="14" t="s">
        <v>110</v>
      </c>
      <c r="E935" s="15" t="s">
        <v>6</v>
      </c>
      <c r="F935" s="16">
        <f>IFERROR(VLOOKUP($A935,'[1]Resultado Atuarial'!$A$6:$P$2143,14,FALSE),"")</f>
        <v>14004344.109999999</v>
      </c>
      <c r="G935" s="16">
        <f>IFERROR(VLOOKUP($A935,'[1]Resultado Atuarial'!$A$6:$P$2143,7,FALSE)+VLOOKUP($A935,'[1]Resultado Atuarial'!$A$6:$P$2143,11,FALSE),"")</f>
        <v>27874905.440000001</v>
      </c>
      <c r="H935" s="16">
        <f>IFERROR(VLOOKUP($A935,'[1]Resultado Atuarial'!$A$6:$P$2143,8,FALSE)+VLOOKUP($A935,'[1]Resultado Atuarial'!$A$6:$P$2143,12,FALSE),"")</f>
        <v>16915822.550000001</v>
      </c>
      <c r="I935" s="16">
        <f t="shared" si="42"/>
        <v>-30786383.880000003</v>
      </c>
      <c r="J935" s="17">
        <f t="shared" si="43"/>
        <v>0.50239969926154482</v>
      </c>
      <c r="K935" s="17">
        <f t="shared" si="44"/>
        <v>0.31266167661143207</v>
      </c>
      <c r="L935" s="14" t="s">
        <v>2154</v>
      </c>
    </row>
    <row r="936" spans="1:12" ht="12.95" customHeight="1" x14ac:dyDescent="0.25">
      <c r="A936" s="13" t="s">
        <v>861</v>
      </c>
      <c r="B936" s="14" t="s">
        <v>2186</v>
      </c>
      <c r="C936" s="14">
        <v>4</v>
      </c>
      <c r="D936" s="14" t="s">
        <v>110</v>
      </c>
      <c r="E936" s="15" t="s">
        <v>6</v>
      </c>
      <c r="F936" s="16">
        <f>IFERROR(VLOOKUP($A936,'[1]Resultado Atuarial'!$A$6:$P$2143,14,FALSE),"")</f>
        <v>188014677.13</v>
      </c>
      <c r="G936" s="16">
        <f>IFERROR(VLOOKUP($A936,'[1]Resultado Atuarial'!$A$6:$P$2143,7,FALSE)+VLOOKUP($A936,'[1]Resultado Atuarial'!$A$6:$P$2143,11,FALSE),"")</f>
        <v>85726351.099999994</v>
      </c>
      <c r="H936" s="16">
        <f>IFERROR(VLOOKUP($A936,'[1]Resultado Atuarial'!$A$6:$P$2143,8,FALSE)+VLOOKUP($A936,'[1]Resultado Atuarial'!$A$6:$P$2143,12,FALSE),"")</f>
        <v>247275817.11000001</v>
      </c>
      <c r="I936" s="16">
        <f t="shared" si="42"/>
        <v>-144987491.08000001</v>
      </c>
      <c r="J936" s="17">
        <f t="shared" si="43"/>
        <v>2.1931958460553211</v>
      </c>
      <c r="K936" s="17">
        <f t="shared" si="44"/>
        <v>0.56460496380742164</v>
      </c>
      <c r="L936" s="14" t="s">
        <v>2154</v>
      </c>
    </row>
    <row r="937" spans="1:12" ht="12.95" customHeight="1" x14ac:dyDescent="0.25">
      <c r="A937" s="13" t="s">
        <v>862</v>
      </c>
      <c r="B937" s="14" t="s">
        <v>2186</v>
      </c>
      <c r="C937" s="14">
        <v>4</v>
      </c>
      <c r="D937" s="14" t="s">
        <v>110</v>
      </c>
      <c r="E937" s="15" t="s">
        <v>6</v>
      </c>
      <c r="F937" s="16">
        <f>IFERROR(VLOOKUP($A937,'[1]Resultado Atuarial'!$A$6:$P$2143,14,FALSE),"")</f>
        <v>440458938.27999997</v>
      </c>
      <c r="G937" s="16">
        <f>IFERROR(VLOOKUP($A937,'[1]Resultado Atuarial'!$A$6:$P$2143,7,FALSE)+VLOOKUP($A937,'[1]Resultado Atuarial'!$A$6:$P$2143,11,FALSE),"")</f>
        <v>203023488.87</v>
      </c>
      <c r="H937" s="16">
        <f>IFERROR(VLOOKUP($A937,'[1]Resultado Atuarial'!$A$6:$P$2143,8,FALSE)+VLOOKUP($A937,'[1]Resultado Atuarial'!$A$6:$P$2143,12,FALSE),"")</f>
        <v>381344798.42000002</v>
      </c>
      <c r="I937" s="16">
        <f t="shared" si="42"/>
        <v>-143909349.01000005</v>
      </c>
      <c r="J937" s="17">
        <f t="shared" si="43"/>
        <v>2.1694974346639992</v>
      </c>
      <c r="K937" s="17">
        <f t="shared" si="44"/>
        <v>0.75373518354772873</v>
      </c>
      <c r="L937" s="14" t="s">
        <v>2154</v>
      </c>
    </row>
    <row r="938" spans="1:12" ht="12.95" customHeight="1" x14ac:dyDescent="0.25">
      <c r="A938" s="13" t="s">
        <v>863</v>
      </c>
      <c r="B938" s="14" t="s">
        <v>2178</v>
      </c>
      <c r="C938" s="14">
        <v>4</v>
      </c>
      <c r="D938" s="14" t="s">
        <v>1976</v>
      </c>
      <c r="E938" s="15" t="s">
        <v>10</v>
      </c>
      <c r="F938" s="16">
        <f>IFERROR(VLOOKUP($A938,'[1]Resultado Atuarial'!$A$6:$P$2143,14,FALSE),"")</f>
        <v>150870016.28</v>
      </c>
      <c r="G938" s="16">
        <f>IFERROR(VLOOKUP($A938,'[1]Resultado Atuarial'!$A$6:$P$2143,7,FALSE)+VLOOKUP($A938,'[1]Resultado Atuarial'!$A$6:$P$2143,11,FALSE),"")</f>
        <v>70566693.090000004</v>
      </c>
      <c r="H938" s="16">
        <f>IFERROR(VLOOKUP($A938,'[1]Resultado Atuarial'!$A$6:$P$2143,8,FALSE)+VLOOKUP($A938,'[1]Resultado Atuarial'!$A$6:$P$2143,12,FALSE),"")</f>
        <v>384526956.55000001</v>
      </c>
      <c r="I938" s="16">
        <f t="shared" si="42"/>
        <v>-304223633.36000001</v>
      </c>
      <c r="J938" s="17">
        <f t="shared" si="43"/>
        <v>2.1379777012872347</v>
      </c>
      <c r="K938" s="17">
        <f t="shared" si="44"/>
        <v>0.33151421998383218</v>
      </c>
      <c r="L938" s="14" t="s">
        <v>2154</v>
      </c>
    </row>
    <row r="939" spans="1:12" ht="12.95" customHeight="1" x14ac:dyDescent="0.25">
      <c r="A939" s="13" t="s">
        <v>864</v>
      </c>
      <c r="B939" s="14" t="s">
        <v>2186</v>
      </c>
      <c r="C939" s="14">
        <v>4</v>
      </c>
      <c r="D939" s="14" t="s">
        <v>110</v>
      </c>
      <c r="E939" s="15" t="s">
        <v>6</v>
      </c>
      <c r="F939" s="16">
        <f>IFERROR(VLOOKUP($A939,'[1]Resultado Atuarial'!$A$6:$P$2143,14,FALSE),"")</f>
        <v>99328445.049999997</v>
      </c>
      <c r="G939" s="16">
        <f>IFERROR(VLOOKUP($A939,'[1]Resultado Atuarial'!$A$6:$P$2143,7,FALSE)+VLOOKUP($A939,'[1]Resultado Atuarial'!$A$6:$P$2143,11,FALSE),"")</f>
        <v>588780100.92999995</v>
      </c>
      <c r="H939" s="16">
        <f>IFERROR(VLOOKUP($A939,'[1]Resultado Atuarial'!$A$6:$P$2143,8,FALSE)+VLOOKUP($A939,'[1]Resultado Atuarial'!$A$6:$P$2143,12,FALSE),"")</f>
        <v>1211732207.5899999</v>
      </c>
      <c r="I939" s="16">
        <f t="shared" si="42"/>
        <v>-1701183863.4699998</v>
      </c>
      <c r="J939" s="17">
        <f t="shared" si="43"/>
        <v>0.16870210948553976</v>
      </c>
      <c r="K939" s="17">
        <f t="shared" si="44"/>
        <v>5.5166768135923944E-2</v>
      </c>
      <c r="L939" s="14" t="s">
        <v>2154</v>
      </c>
    </row>
    <row r="940" spans="1:12" ht="12.95" customHeight="1" x14ac:dyDescent="0.25">
      <c r="A940" s="13" t="s">
        <v>865</v>
      </c>
      <c r="B940" s="14" t="s">
        <v>2181</v>
      </c>
      <c r="C940" s="14">
        <v>6</v>
      </c>
      <c r="D940" s="14" t="s">
        <v>1976</v>
      </c>
      <c r="E940" s="15" t="s">
        <v>6</v>
      </c>
      <c r="F940" s="16">
        <f>IFERROR(VLOOKUP($A940,'[1]Resultado Atuarial'!$A$6:$P$2143,14,FALSE),"")</f>
        <v>18448414.399999999</v>
      </c>
      <c r="G940" s="16">
        <f>IFERROR(VLOOKUP($A940,'[1]Resultado Atuarial'!$A$6:$P$2143,7,FALSE)+VLOOKUP($A940,'[1]Resultado Atuarial'!$A$6:$P$2143,11,FALSE),"")</f>
        <v>69876313.849999994</v>
      </c>
      <c r="H940" s="16">
        <f>IFERROR(VLOOKUP($A940,'[1]Resultado Atuarial'!$A$6:$P$2143,8,FALSE)+VLOOKUP($A940,'[1]Resultado Atuarial'!$A$6:$P$2143,12,FALSE),"")</f>
        <v>89138836.109999999</v>
      </c>
      <c r="I940" s="16">
        <f t="shared" si="42"/>
        <v>-140566735.56</v>
      </c>
      <c r="J940" s="17">
        <f t="shared" si="43"/>
        <v>0.2640152776175671</v>
      </c>
      <c r="K940" s="17">
        <f t="shared" si="44"/>
        <v>0.11601670912891425</v>
      </c>
      <c r="L940" s="14" t="s">
        <v>2154</v>
      </c>
    </row>
    <row r="941" spans="1:12" ht="12.95" customHeight="1" x14ac:dyDescent="0.25">
      <c r="A941" s="13" t="s">
        <v>2059</v>
      </c>
      <c r="B941" s="14" t="s">
        <v>2178</v>
      </c>
      <c r="C941" s="14">
        <v>8</v>
      </c>
      <c r="D941" s="14" t="s">
        <v>1976</v>
      </c>
      <c r="E941" s="15" t="s">
        <v>30</v>
      </c>
      <c r="F941" s="16">
        <f>IFERROR(VLOOKUP($A941,'[1]Resultado Atuarial'!$A$6:$P$2143,14,FALSE),"")</f>
        <v>2947.45</v>
      </c>
      <c r="G941" s="16">
        <f>IFERROR(VLOOKUP($A941,'[1]Resultado Atuarial'!$A$6:$P$2143,7,FALSE)+VLOOKUP($A941,'[1]Resultado Atuarial'!$A$6:$P$2143,11,FALSE),"")</f>
        <v>50442048.880000003</v>
      </c>
      <c r="H941" s="16">
        <f>IFERROR(VLOOKUP($A941,'[1]Resultado Atuarial'!$A$6:$P$2143,8,FALSE)+VLOOKUP($A941,'[1]Resultado Atuarial'!$A$6:$P$2143,12,FALSE),"")</f>
        <v>42161279.590000004</v>
      </c>
      <c r="I941" s="16">
        <f t="shared" si="42"/>
        <v>-92600381.020000011</v>
      </c>
      <c r="J941" s="17">
        <f t="shared" si="43"/>
        <v>5.8432400456450287E-5</v>
      </c>
      <c r="K941" s="17">
        <f t="shared" si="44"/>
        <v>3.1828769534508287E-5</v>
      </c>
      <c r="L941" s="14" t="s">
        <v>2154</v>
      </c>
    </row>
    <row r="942" spans="1:12" ht="12.95" customHeight="1" x14ac:dyDescent="0.25">
      <c r="A942" s="13" t="s">
        <v>866</v>
      </c>
      <c r="B942" s="14" t="s">
        <v>2188</v>
      </c>
      <c r="C942" s="14">
        <v>6</v>
      </c>
      <c r="D942" s="14" t="s">
        <v>1977</v>
      </c>
      <c r="E942" s="15" t="s">
        <v>6</v>
      </c>
      <c r="F942" s="16">
        <f>IFERROR(VLOOKUP($A942,'[1]Resultado Atuarial'!$A$6:$P$2143,14,FALSE),"")</f>
        <v>77828441.489999995</v>
      </c>
      <c r="G942" s="16">
        <f>IFERROR(VLOOKUP($A942,'[1]Resultado Atuarial'!$A$6:$P$2143,7,FALSE)+VLOOKUP($A942,'[1]Resultado Atuarial'!$A$6:$P$2143,11,FALSE),"")</f>
        <v>45359621.5</v>
      </c>
      <c r="H942" s="16">
        <f>IFERROR(VLOOKUP($A942,'[1]Resultado Atuarial'!$A$6:$P$2143,8,FALSE)+VLOOKUP($A942,'[1]Resultado Atuarial'!$A$6:$P$2143,12,FALSE),"")</f>
        <v>100077972.12</v>
      </c>
      <c r="I942" s="16">
        <f t="shared" si="42"/>
        <v>-67609152.13000001</v>
      </c>
      <c r="J942" s="17">
        <f t="shared" si="43"/>
        <v>1.7158088827967843</v>
      </c>
      <c r="K942" s="17">
        <f t="shared" si="44"/>
        <v>0.5351329016990648</v>
      </c>
      <c r="L942" s="14" t="s">
        <v>2154</v>
      </c>
    </row>
    <row r="943" spans="1:12" ht="12.95" customHeight="1" x14ac:dyDescent="0.25">
      <c r="A943" s="13" t="s">
        <v>867</v>
      </c>
      <c r="B943" s="14" t="s">
        <v>2184</v>
      </c>
      <c r="C943" s="14">
        <v>6</v>
      </c>
      <c r="D943" s="14" t="s">
        <v>1974</v>
      </c>
      <c r="E943" s="15" t="s">
        <v>10</v>
      </c>
      <c r="F943" s="16">
        <f>IFERROR(VLOOKUP($A943,'[1]Resultado Atuarial'!$A$6:$P$2143,14,FALSE),"")</f>
        <v>10147012.67</v>
      </c>
      <c r="G943" s="16">
        <f>IFERROR(VLOOKUP($A943,'[1]Resultado Atuarial'!$A$6:$P$2143,7,FALSE)+VLOOKUP($A943,'[1]Resultado Atuarial'!$A$6:$P$2143,11,FALSE),"")</f>
        <v>20890391.850000001</v>
      </c>
      <c r="H943" s="16">
        <f>IFERROR(VLOOKUP($A943,'[1]Resultado Atuarial'!$A$6:$P$2143,8,FALSE)+VLOOKUP($A943,'[1]Resultado Atuarial'!$A$6:$P$2143,12,FALSE),"")</f>
        <v>53849114.149999999</v>
      </c>
      <c r="I943" s="16">
        <f t="shared" si="42"/>
        <v>-64592493.329999998</v>
      </c>
      <c r="J943" s="17">
        <f t="shared" si="43"/>
        <v>0.48572629670419509</v>
      </c>
      <c r="K943" s="17">
        <f t="shared" si="44"/>
        <v>0.13576504867452563</v>
      </c>
      <c r="L943" s="14" t="s">
        <v>2154</v>
      </c>
    </row>
    <row r="944" spans="1:12" ht="12.95" customHeight="1" x14ac:dyDescent="0.25">
      <c r="A944" s="13" t="s">
        <v>2060</v>
      </c>
      <c r="B944" s="14" t="s">
        <v>2186</v>
      </c>
      <c r="C944" s="14">
        <v>8</v>
      </c>
      <c r="D944" s="14" t="s">
        <v>110</v>
      </c>
      <c r="E944" s="15" t="s">
        <v>2154</v>
      </c>
      <c r="F944" s="16" t="str">
        <f>IFERROR(VLOOKUP($A944,'[1]Resultado Atuarial'!$A$6:$P$2143,14,FALSE),"")</f>
        <v/>
      </c>
      <c r="G944" s="16" t="str">
        <f>IFERROR(VLOOKUP($A944,'[1]Resultado Atuarial'!$A$6:$P$2143,7,FALSE)+VLOOKUP($A944,'[1]Resultado Atuarial'!$A$6:$P$2143,11,FALSE),"")</f>
        <v/>
      </c>
      <c r="H944" s="16" t="str">
        <f>IFERROR(VLOOKUP($A944,'[1]Resultado Atuarial'!$A$6:$P$2143,8,FALSE)+VLOOKUP($A944,'[1]Resultado Atuarial'!$A$6:$P$2143,12,FALSE),"")</f>
        <v/>
      </c>
      <c r="I944" s="16" t="str">
        <f t="shared" si="42"/>
        <v/>
      </c>
      <c r="J944" s="17" t="str">
        <f t="shared" si="43"/>
        <v/>
      </c>
      <c r="K944" s="17" t="str">
        <f t="shared" si="44"/>
        <v/>
      </c>
      <c r="L944" s="14" t="s">
        <v>2154</v>
      </c>
    </row>
    <row r="945" spans="1:12" ht="12.95" customHeight="1" x14ac:dyDescent="0.25">
      <c r="A945" s="13" t="s">
        <v>868</v>
      </c>
      <c r="B945" s="14" t="s">
        <v>2174</v>
      </c>
      <c r="C945" s="14">
        <v>6</v>
      </c>
      <c r="D945" s="14" t="s">
        <v>1974</v>
      </c>
      <c r="E945" s="15" t="s">
        <v>6</v>
      </c>
      <c r="F945" s="16">
        <f>IFERROR(VLOOKUP($A945,'[1]Resultado Atuarial'!$A$6:$P$2143,14,FALSE),"")</f>
        <v>5353145.8800000008</v>
      </c>
      <c r="G945" s="16">
        <f>IFERROR(VLOOKUP($A945,'[1]Resultado Atuarial'!$A$6:$P$2143,7,FALSE)+VLOOKUP($A945,'[1]Resultado Atuarial'!$A$6:$P$2143,11,FALSE),"")</f>
        <v>54388105.509999998</v>
      </c>
      <c r="H945" s="16">
        <f>IFERROR(VLOOKUP($A945,'[1]Resultado Atuarial'!$A$6:$P$2143,8,FALSE)+VLOOKUP($A945,'[1]Resultado Atuarial'!$A$6:$P$2143,12,FALSE),"")</f>
        <v>35452993.509999998</v>
      </c>
      <c r="I945" s="16">
        <f t="shared" si="42"/>
        <v>-84487953.139999986</v>
      </c>
      <c r="J945" s="17">
        <f t="shared" si="43"/>
        <v>9.8424937397676993E-2</v>
      </c>
      <c r="K945" s="17">
        <f t="shared" si="44"/>
        <v>5.9584599235682871E-2</v>
      </c>
      <c r="L945" s="14" t="s">
        <v>2154</v>
      </c>
    </row>
    <row r="946" spans="1:12" ht="12.95" customHeight="1" x14ac:dyDescent="0.25">
      <c r="A946" s="13" t="s">
        <v>869</v>
      </c>
      <c r="B946" s="14" t="s">
        <v>2186</v>
      </c>
      <c r="C946" s="14">
        <v>3</v>
      </c>
      <c r="D946" s="14" t="s">
        <v>110</v>
      </c>
      <c r="E946" s="15" t="s">
        <v>6</v>
      </c>
      <c r="F946" s="16">
        <f>IFERROR(VLOOKUP($A946,'[1]Resultado Atuarial'!$A$6:$P$2143,14,FALSE),"")</f>
        <v>400240724.42000002</v>
      </c>
      <c r="G946" s="16">
        <f>IFERROR(VLOOKUP($A946,'[1]Resultado Atuarial'!$A$6:$P$2143,7,FALSE)+VLOOKUP($A946,'[1]Resultado Atuarial'!$A$6:$P$2143,11,FALSE),"")</f>
        <v>403561313.13</v>
      </c>
      <c r="H946" s="16">
        <f>IFERROR(VLOOKUP($A946,'[1]Resultado Atuarial'!$A$6:$P$2143,8,FALSE)+VLOOKUP($A946,'[1]Resultado Atuarial'!$A$6:$P$2143,12,FALSE),"")</f>
        <v>650062576.83000004</v>
      </c>
      <c r="I946" s="16">
        <f t="shared" si="42"/>
        <v>-653383165.53999996</v>
      </c>
      <c r="J946" s="17">
        <f t="shared" si="43"/>
        <v>0.99177178633837404</v>
      </c>
      <c r="K946" s="17">
        <f t="shared" si="44"/>
        <v>0.37987058592150452</v>
      </c>
      <c r="L946" s="14" t="s">
        <v>2154</v>
      </c>
    </row>
    <row r="947" spans="1:12" ht="12.95" customHeight="1" x14ac:dyDescent="0.25">
      <c r="A947" s="13" t="s">
        <v>870</v>
      </c>
      <c r="B947" s="14" t="s">
        <v>2185</v>
      </c>
      <c r="C947" s="14">
        <v>5</v>
      </c>
      <c r="D947" s="14" t="s">
        <v>1977</v>
      </c>
      <c r="E947" s="15" t="s">
        <v>6</v>
      </c>
      <c r="F947" s="16">
        <f>IFERROR(VLOOKUP($A947,'[1]Resultado Atuarial'!$A$6:$P$2143,14,FALSE),"")</f>
        <v>40205760.449999996</v>
      </c>
      <c r="G947" s="16">
        <f>IFERROR(VLOOKUP($A947,'[1]Resultado Atuarial'!$A$6:$P$2143,7,FALSE)+VLOOKUP($A947,'[1]Resultado Atuarial'!$A$6:$P$2143,11,FALSE),"")</f>
        <v>485847082.67999995</v>
      </c>
      <c r="H947" s="16">
        <f>IFERROR(VLOOKUP($A947,'[1]Resultado Atuarial'!$A$6:$P$2143,8,FALSE)+VLOOKUP($A947,'[1]Resultado Atuarial'!$A$6:$P$2143,12,FALSE),"")</f>
        <v>651772065.16999996</v>
      </c>
      <c r="I947" s="16">
        <f t="shared" si="42"/>
        <v>-1097413387.3999999</v>
      </c>
      <c r="J947" s="17">
        <f t="shared" si="43"/>
        <v>8.2753940248481969E-2</v>
      </c>
      <c r="K947" s="17">
        <f t="shared" si="44"/>
        <v>3.5342021559662866E-2</v>
      </c>
      <c r="L947" s="14" t="s">
        <v>2154</v>
      </c>
    </row>
    <row r="948" spans="1:12" ht="12.95" customHeight="1" x14ac:dyDescent="0.25">
      <c r="A948" s="13" t="s">
        <v>871</v>
      </c>
      <c r="B948" s="14" t="s">
        <v>2184</v>
      </c>
      <c r="C948" s="14">
        <v>6</v>
      </c>
      <c r="D948" s="14" t="s">
        <v>1974</v>
      </c>
      <c r="E948" s="15" t="s">
        <v>6</v>
      </c>
      <c r="F948" s="16">
        <f>IFERROR(VLOOKUP($A948,'[1]Resultado Atuarial'!$A$6:$P$2143,14,FALSE),"")</f>
        <v>23051121.460000001</v>
      </c>
      <c r="G948" s="16">
        <f>IFERROR(VLOOKUP($A948,'[1]Resultado Atuarial'!$A$6:$P$2143,7,FALSE)+VLOOKUP($A948,'[1]Resultado Atuarial'!$A$6:$P$2143,11,FALSE),"")</f>
        <v>7189604.5899999999</v>
      </c>
      <c r="H948" s="16">
        <f>IFERROR(VLOOKUP($A948,'[1]Resultado Atuarial'!$A$6:$P$2143,8,FALSE)+VLOOKUP($A948,'[1]Resultado Atuarial'!$A$6:$P$2143,12,FALSE),"")</f>
        <v>53567463.689999998</v>
      </c>
      <c r="I948" s="16">
        <f t="shared" si="42"/>
        <v>-37705946.819999993</v>
      </c>
      <c r="J948" s="17">
        <f t="shared" si="43"/>
        <v>3.20617374313766</v>
      </c>
      <c r="K948" s="17">
        <f t="shared" si="44"/>
        <v>0.37939818547149951</v>
      </c>
      <c r="L948" s="14" t="s">
        <v>2154</v>
      </c>
    </row>
    <row r="949" spans="1:12" ht="12.95" customHeight="1" x14ac:dyDescent="0.25">
      <c r="A949" s="13" t="s">
        <v>872</v>
      </c>
      <c r="B949" s="14" t="s">
        <v>2181</v>
      </c>
      <c r="C949" s="14">
        <v>7</v>
      </c>
      <c r="D949" s="14" t="s">
        <v>1976</v>
      </c>
      <c r="E949" s="15" t="s">
        <v>30</v>
      </c>
      <c r="F949" s="16">
        <f>IFERROR(VLOOKUP($A949,'[1]Resultado Atuarial'!$A$6:$P$2143,14,FALSE),"")</f>
        <v>1737467.68</v>
      </c>
      <c r="G949" s="16">
        <f>IFERROR(VLOOKUP($A949,'[1]Resultado Atuarial'!$A$6:$P$2143,7,FALSE)+VLOOKUP($A949,'[1]Resultado Atuarial'!$A$6:$P$2143,11,FALSE),"")</f>
        <v>84805007.969999999</v>
      </c>
      <c r="H949" s="16">
        <f>IFERROR(VLOOKUP($A949,'[1]Resultado Atuarial'!$A$6:$P$2143,8,FALSE)+VLOOKUP($A949,'[1]Resultado Atuarial'!$A$6:$P$2143,12,FALSE),"")</f>
        <v>229165168.11000001</v>
      </c>
      <c r="I949" s="16">
        <f t="shared" si="42"/>
        <v>-312232708.39999998</v>
      </c>
      <c r="J949" s="17">
        <f t="shared" si="43"/>
        <v>2.0487795727990896E-2</v>
      </c>
      <c r="K949" s="17">
        <f t="shared" si="44"/>
        <v>5.533862170263238E-3</v>
      </c>
      <c r="L949" s="14" t="s">
        <v>2154</v>
      </c>
    </row>
    <row r="950" spans="1:12" ht="12.95" customHeight="1" x14ac:dyDescent="0.25">
      <c r="A950" s="13" t="s">
        <v>873</v>
      </c>
      <c r="B950" s="14" t="s">
        <v>2178</v>
      </c>
      <c r="C950" s="14">
        <v>5</v>
      </c>
      <c r="D950" s="14" t="s">
        <v>1976</v>
      </c>
      <c r="E950" s="15" t="s">
        <v>10</v>
      </c>
      <c r="F950" s="16">
        <f>IFERROR(VLOOKUP($A950,'[1]Resultado Atuarial'!$A$6:$P$2143,14,FALSE),"")</f>
        <v>81047164.469999999</v>
      </c>
      <c r="G950" s="16">
        <f>IFERROR(VLOOKUP($A950,'[1]Resultado Atuarial'!$A$6:$P$2143,7,FALSE)+VLOOKUP($A950,'[1]Resultado Atuarial'!$A$6:$P$2143,11,FALSE),"")</f>
        <v>14741985.02</v>
      </c>
      <c r="H950" s="16">
        <f>IFERROR(VLOOKUP($A950,'[1]Resultado Atuarial'!$A$6:$P$2143,8,FALSE)+VLOOKUP($A950,'[1]Resultado Atuarial'!$A$6:$P$2143,12,FALSE),"")</f>
        <v>118015188.79000001</v>
      </c>
      <c r="I950" s="16">
        <f t="shared" si="42"/>
        <v>-51710009.340000004</v>
      </c>
      <c r="J950" s="17">
        <f t="shared" si="43"/>
        <v>5.4977104073871867</v>
      </c>
      <c r="K950" s="17">
        <f t="shared" si="44"/>
        <v>0.61049178845877994</v>
      </c>
      <c r="L950" s="14" t="s">
        <v>2154</v>
      </c>
    </row>
    <row r="951" spans="1:12" ht="12.95" customHeight="1" x14ac:dyDescent="0.25">
      <c r="A951" s="13" t="s">
        <v>874</v>
      </c>
      <c r="B951" s="14" t="s">
        <v>2174</v>
      </c>
      <c r="C951" s="14">
        <v>7</v>
      </c>
      <c r="D951" s="14" t="s">
        <v>1974</v>
      </c>
      <c r="E951" s="15" t="s">
        <v>6</v>
      </c>
      <c r="F951" s="16">
        <f>IFERROR(VLOOKUP($A951,'[1]Resultado Atuarial'!$A$6:$P$2143,14,FALSE),"")</f>
        <v>9722295.8000000007</v>
      </c>
      <c r="G951" s="16">
        <f>IFERROR(VLOOKUP($A951,'[1]Resultado Atuarial'!$A$6:$P$2143,7,FALSE)+VLOOKUP($A951,'[1]Resultado Atuarial'!$A$6:$P$2143,11,FALSE),"")</f>
        <v>16990488.920000002</v>
      </c>
      <c r="H951" s="16">
        <f>IFERROR(VLOOKUP($A951,'[1]Resultado Atuarial'!$A$6:$P$2143,8,FALSE)+VLOOKUP($A951,'[1]Resultado Atuarial'!$A$6:$P$2143,12,FALSE),"")</f>
        <v>17987970.25</v>
      </c>
      <c r="I951" s="16">
        <f t="shared" si="42"/>
        <v>-25256163.370000001</v>
      </c>
      <c r="J951" s="17">
        <f t="shared" si="43"/>
        <v>0.5722198958356991</v>
      </c>
      <c r="K951" s="17">
        <f t="shared" si="44"/>
        <v>0.27795094554475197</v>
      </c>
      <c r="L951" s="14" t="s">
        <v>2154</v>
      </c>
    </row>
    <row r="952" spans="1:12" ht="12.95" customHeight="1" x14ac:dyDescent="0.25">
      <c r="A952" s="13" t="s">
        <v>875</v>
      </c>
      <c r="B952" s="14" t="s">
        <v>2192</v>
      </c>
      <c r="C952" s="14">
        <v>5</v>
      </c>
      <c r="D952" s="14" t="s">
        <v>110</v>
      </c>
      <c r="E952" s="15" t="s">
        <v>6</v>
      </c>
      <c r="F952" s="16">
        <f>IFERROR(VLOOKUP($A952,'[1]Resultado Atuarial'!$A$6:$P$2143,14,FALSE),"")</f>
        <v>132752282.53</v>
      </c>
      <c r="G952" s="16">
        <f>IFERROR(VLOOKUP($A952,'[1]Resultado Atuarial'!$A$6:$P$2143,7,FALSE)+VLOOKUP($A952,'[1]Resultado Atuarial'!$A$6:$P$2143,11,FALSE),"")</f>
        <v>43228548.140000001</v>
      </c>
      <c r="H952" s="16">
        <f>IFERROR(VLOOKUP($A952,'[1]Resultado Atuarial'!$A$6:$P$2143,8,FALSE)+VLOOKUP($A952,'[1]Resultado Atuarial'!$A$6:$P$2143,12,FALSE),"")</f>
        <v>195077220.44</v>
      </c>
      <c r="I952" s="16">
        <f t="shared" si="42"/>
        <v>-105553486.05</v>
      </c>
      <c r="J952" s="17">
        <f t="shared" si="43"/>
        <v>3.0709401134654901</v>
      </c>
      <c r="K952" s="17">
        <f t="shared" si="44"/>
        <v>0.5570670123557443</v>
      </c>
      <c r="L952" s="14" t="s">
        <v>2154</v>
      </c>
    </row>
    <row r="953" spans="1:12" ht="12.95" customHeight="1" x14ac:dyDescent="0.25">
      <c r="A953" s="13" t="s">
        <v>876</v>
      </c>
      <c r="B953" s="14" t="s">
        <v>2185</v>
      </c>
      <c r="C953" s="14">
        <v>7</v>
      </c>
      <c r="D953" s="14" t="s">
        <v>1977</v>
      </c>
      <c r="E953" s="15" t="s">
        <v>6</v>
      </c>
      <c r="F953" s="16">
        <f>IFERROR(VLOOKUP($A953,'[1]Resultado Atuarial'!$A$6:$P$2143,14,FALSE),"")</f>
        <v>20226739.170000002</v>
      </c>
      <c r="G953" s="16">
        <f>IFERROR(VLOOKUP($A953,'[1]Resultado Atuarial'!$A$6:$P$2143,7,FALSE)+VLOOKUP($A953,'[1]Resultado Atuarial'!$A$6:$P$2143,11,FALSE),"")</f>
        <v>11602737</v>
      </c>
      <c r="H953" s="16">
        <f>IFERROR(VLOOKUP($A953,'[1]Resultado Atuarial'!$A$6:$P$2143,8,FALSE)+VLOOKUP($A953,'[1]Resultado Atuarial'!$A$6:$P$2143,12,FALSE),"")</f>
        <v>21291433</v>
      </c>
      <c r="I953" s="16">
        <f t="shared" si="42"/>
        <v>-12667430.829999998</v>
      </c>
      <c r="J953" s="17">
        <f t="shared" si="43"/>
        <v>1.7432730889272077</v>
      </c>
      <c r="K953" s="17">
        <f t="shared" si="44"/>
        <v>0.61490346678453967</v>
      </c>
      <c r="L953" s="14" t="s">
        <v>2154</v>
      </c>
    </row>
    <row r="954" spans="1:12" ht="12.95" customHeight="1" x14ac:dyDescent="0.25">
      <c r="A954" s="13" t="s">
        <v>877</v>
      </c>
      <c r="B954" s="14" t="s">
        <v>2186</v>
      </c>
      <c r="C954" s="14">
        <v>6</v>
      </c>
      <c r="D954" s="14" t="s">
        <v>110</v>
      </c>
      <c r="E954" s="15" t="s">
        <v>6</v>
      </c>
      <c r="F954" s="16">
        <f>IFERROR(VLOOKUP($A954,'[1]Resultado Atuarial'!$A$6:$P$2143,14,FALSE),"")</f>
        <v>26099919.809999999</v>
      </c>
      <c r="G954" s="16">
        <f>IFERROR(VLOOKUP($A954,'[1]Resultado Atuarial'!$A$6:$P$2143,7,FALSE)+VLOOKUP($A954,'[1]Resultado Atuarial'!$A$6:$P$2143,11,FALSE),"")</f>
        <v>22671552.140000001</v>
      </c>
      <c r="H954" s="16">
        <f>IFERROR(VLOOKUP($A954,'[1]Resultado Atuarial'!$A$6:$P$2143,8,FALSE)+VLOOKUP($A954,'[1]Resultado Atuarial'!$A$6:$P$2143,12,FALSE),"")</f>
        <v>27574723.079999998</v>
      </c>
      <c r="I954" s="16">
        <f t="shared" si="42"/>
        <v>-24146355.41</v>
      </c>
      <c r="J954" s="17">
        <f t="shared" si="43"/>
        <v>1.1512189217936799</v>
      </c>
      <c r="K954" s="17">
        <f t="shared" si="44"/>
        <v>0.51943989272285807</v>
      </c>
      <c r="L954" s="14" t="s">
        <v>2154</v>
      </c>
    </row>
    <row r="955" spans="1:12" ht="12.95" customHeight="1" x14ac:dyDescent="0.25">
      <c r="A955" s="13" t="s">
        <v>878</v>
      </c>
      <c r="B955" s="14" t="s">
        <v>2190</v>
      </c>
      <c r="C955" s="14">
        <v>7</v>
      </c>
      <c r="D955" s="14" t="s">
        <v>1976</v>
      </c>
      <c r="E955" s="15" t="s">
        <v>6</v>
      </c>
      <c r="F955" s="16">
        <f>IFERROR(VLOOKUP($A955,'[1]Resultado Atuarial'!$A$6:$P$2143,14,FALSE),"")</f>
        <v>3884894.36</v>
      </c>
      <c r="G955" s="16">
        <f>IFERROR(VLOOKUP($A955,'[1]Resultado Atuarial'!$A$6:$P$2143,7,FALSE)+VLOOKUP($A955,'[1]Resultado Atuarial'!$A$6:$P$2143,11,FALSE),"")</f>
        <v>11896947.82</v>
      </c>
      <c r="H955" s="16">
        <f>IFERROR(VLOOKUP($A955,'[1]Resultado Atuarial'!$A$6:$P$2143,8,FALSE)+VLOOKUP($A955,'[1]Resultado Atuarial'!$A$6:$P$2143,12,FALSE),"")</f>
        <v>25595593.73</v>
      </c>
      <c r="I955" s="16">
        <f t="shared" si="42"/>
        <v>-33607647.189999998</v>
      </c>
      <c r="J955" s="17">
        <f t="shared" si="43"/>
        <v>0.32654546517125094</v>
      </c>
      <c r="K955" s="17">
        <f t="shared" si="44"/>
        <v>0.10361779168315678</v>
      </c>
      <c r="L955" s="14" t="s">
        <v>2154</v>
      </c>
    </row>
    <row r="956" spans="1:12" ht="12.95" customHeight="1" x14ac:dyDescent="0.25">
      <c r="A956" s="13" t="s">
        <v>879</v>
      </c>
      <c r="B956" s="14" t="s">
        <v>2179</v>
      </c>
      <c r="C956" s="14">
        <v>7</v>
      </c>
      <c r="D956" s="14" t="s">
        <v>1974</v>
      </c>
      <c r="E956" s="15" t="s">
        <v>6</v>
      </c>
      <c r="F956" s="16">
        <f>IFERROR(VLOOKUP($A956,'[1]Resultado Atuarial'!$A$6:$P$2143,14,FALSE),"")</f>
        <v>8783872.5999999996</v>
      </c>
      <c r="G956" s="16">
        <f>IFERROR(VLOOKUP($A956,'[1]Resultado Atuarial'!$A$6:$P$2143,7,FALSE)+VLOOKUP($A956,'[1]Resultado Atuarial'!$A$6:$P$2143,11,FALSE),"")</f>
        <v>6453418.6500000004</v>
      </c>
      <c r="H956" s="16">
        <f>IFERROR(VLOOKUP($A956,'[1]Resultado Atuarial'!$A$6:$P$2143,8,FALSE)+VLOOKUP($A956,'[1]Resultado Atuarial'!$A$6:$P$2143,12,FALSE),"")</f>
        <v>10919557.42</v>
      </c>
      <c r="I956" s="16">
        <f t="shared" si="42"/>
        <v>-8589103.4700000007</v>
      </c>
      <c r="J956" s="17">
        <f t="shared" si="43"/>
        <v>1.3611192883015577</v>
      </c>
      <c r="K956" s="17">
        <f t="shared" si="44"/>
        <v>0.50560552001036629</v>
      </c>
      <c r="L956" s="14" t="s">
        <v>2154</v>
      </c>
    </row>
    <row r="957" spans="1:12" ht="12.95" customHeight="1" x14ac:dyDescent="0.25">
      <c r="A957" s="13" t="s">
        <v>880</v>
      </c>
      <c r="B957" s="14" t="s">
        <v>2174</v>
      </c>
      <c r="C957" s="14">
        <v>7</v>
      </c>
      <c r="D957" s="14" t="s">
        <v>1974</v>
      </c>
      <c r="E957" s="15" t="s">
        <v>6</v>
      </c>
      <c r="F957" s="16">
        <f>IFERROR(VLOOKUP($A957,'[1]Resultado Atuarial'!$A$6:$P$2143,14,FALSE),"")</f>
        <v>16868607.210000001</v>
      </c>
      <c r="G957" s="16">
        <f>IFERROR(VLOOKUP($A957,'[1]Resultado Atuarial'!$A$6:$P$2143,7,FALSE)+VLOOKUP($A957,'[1]Resultado Atuarial'!$A$6:$P$2143,11,FALSE),"")</f>
        <v>30855381.390000001</v>
      </c>
      <c r="H957" s="16">
        <f>IFERROR(VLOOKUP($A957,'[1]Resultado Atuarial'!$A$6:$P$2143,8,FALSE)+VLOOKUP($A957,'[1]Resultado Atuarial'!$A$6:$P$2143,12,FALSE),"")</f>
        <v>30693797.879999999</v>
      </c>
      <c r="I957" s="16">
        <f t="shared" si="42"/>
        <v>-44680572.060000002</v>
      </c>
      <c r="J957" s="17">
        <f t="shared" si="43"/>
        <v>0.54669903433658384</v>
      </c>
      <c r="K957" s="17">
        <f t="shared" si="44"/>
        <v>0.27406713477042277</v>
      </c>
      <c r="L957" s="14" t="s">
        <v>2154</v>
      </c>
    </row>
    <row r="958" spans="1:12" ht="12.95" customHeight="1" x14ac:dyDescent="0.25">
      <c r="A958" s="13" t="s">
        <v>881</v>
      </c>
      <c r="B958" s="14" t="s">
        <v>2187</v>
      </c>
      <c r="C958" s="14">
        <v>5</v>
      </c>
      <c r="D958" s="14" t="s">
        <v>110</v>
      </c>
      <c r="E958" s="15" t="s">
        <v>6</v>
      </c>
      <c r="F958" s="16">
        <f>IFERROR(VLOOKUP($A958,'[1]Resultado Atuarial'!$A$6:$P$2143,14,FALSE),"")</f>
        <v>163373422.97999999</v>
      </c>
      <c r="G958" s="16">
        <f>IFERROR(VLOOKUP($A958,'[1]Resultado Atuarial'!$A$6:$P$2143,7,FALSE)+VLOOKUP($A958,'[1]Resultado Atuarial'!$A$6:$P$2143,11,FALSE),"")</f>
        <v>120394346.31</v>
      </c>
      <c r="H958" s="16">
        <f>IFERROR(VLOOKUP($A958,'[1]Resultado Atuarial'!$A$6:$P$2143,8,FALSE)+VLOOKUP($A958,'[1]Resultado Atuarial'!$A$6:$P$2143,12,FALSE),"")</f>
        <v>218174195.00999999</v>
      </c>
      <c r="I958" s="16">
        <f t="shared" si="42"/>
        <v>-175195118.34</v>
      </c>
      <c r="J958" s="17">
        <f t="shared" si="43"/>
        <v>1.3569858385154929</v>
      </c>
      <c r="K958" s="17">
        <f t="shared" si="44"/>
        <v>0.48254165122088727</v>
      </c>
      <c r="L958" s="14" t="s">
        <v>2154</v>
      </c>
    </row>
    <row r="959" spans="1:12" ht="12.95" customHeight="1" x14ac:dyDescent="0.25">
      <c r="A959" s="13" t="s">
        <v>882</v>
      </c>
      <c r="B959" s="14" t="s">
        <v>2180</v>
      </c>
      <c r="C959" s="14">
        <v>8</v>
      </c>
      <c r="D959" s="14" t="s">
        <v>1977</v>
      </c>
      <c r="E959" s="15" t="s">
        <v>51</v>
      </c>
      <c r="F959" s="16">
        <f>IFERROR(VLOOKUP($A959,'[1]Resultado Atuarial'!$A$6:$P$2143,14,FALSE),"")</f>
        <v>6299510.3700000001</v>
      </c>
      <c r="G959" s="16">
        <f>IFERROR(VLOOKUP($A959,'[1]Resultado Atuarial'!$A$6:$P$2143,7,FALSE)+VLOOKUP($A959,'[1]Resultado Atuarial'!$A$6:$P$2143,11,FALSE),"")</f>
        <v>4783842.88</v>
      </c>
      <c r="H959" s="16">
        <f>IFERROR(VLOOKUP($A959,'[1]Resultado Atuarial'!$A$6:$P$2143,8,FALSE)+VLOOKUP($A959,'[1]Resultado Atuarial'!$A$6:$P$2143,12,FALSE),"")</f>
        <v>15285511.539999999</v>
      </c>
      <c r="I959" s="16">
        <f t="shared" si="42"/>
        <v>-13769844.049999999</v>
      </c>
      <c r="J959" s="17">
        <f t="shared" si="43"/>
        <v>1.3168305331131611</v>
      </c>
      <c r="K959" s="17">
        <f t="shared" si="44"/>
        <v>0.3138870457996526</v>
      </c>
      <c r="L959" s="14" t="s">
        <v>2154</v>
      </c>
    </row>
    <row r="960" spans="1:12" ht="12.95" customHeight="1" x14ac:dyDescent="0.25">
      <c r="A960" s="13" t="s">
        <v>883</v>
      </c>
      <c r="B960" s="14" t="s">
        <v>2179</v>
      </c>
      <c r="C960" s="14">
        <v>6</v>
      </c>
      <c r="D960" s="14" t="s">
        <v>1974</v>
      </c>
      <c r="E960" s="15" t="s">
        <v>6</v>
      </c>
      <c r="F960" s="16">
        <f>IFERROR(VLOOKUP($A960,'[1]Resultado Atuarial'!$A$6:$P$2143,14,FALSE),"")</f>
        <v>24243543.149999999</v>
      </c>
      <c r="G960" s="16">
        <f>IFERROR(VLOOKUP($A960,'[1]Resultado Atuarial'!$A$6:$P$2143,7,FALSE)+VLOOKUP($A960,'[1]Resultado Atuarial'!$A$6:$P$2143,11,FALSE),"")</f>
        <v>14311845.640000001</v>
      </c>
      <c r="H960" s="16">
        <f>IFERROR(VLOOKUP($A960,'[1]Resultado Atuarial'!$A$6:$P$2143,8,FALSE)+VLOOKUP($A960,'[1]Resultado Atuarial'!$A$6:$P$2143,12,FALSE),"")</f>
        <v>37518307.310000002</v>
      </c>
      <c r="I960" s="16">
        <f t="shared" si="42"/>
        <v>-27586609.800000004</v>
      </c>
      <c r="J960" s="17">
        <f t="shared" si="43"/>
        <v>1.6939494569618623</v>
      </c>
      <c r="K960" s="17">
        <f t="shared" si="44"/>
        <v>0.46774978984506349</v>
      </c>
      <c r="L960" s="14" t="s">
        <v>2154</v>
      </c>
    </row>
    <row r="961" spans="1:12" ht="12.95" customHeight="1" x14ac:dyDescent="0.25">
      <c r="A961" s="13" t="s">
        <v>884</v>
      </c>
      <c r="B961" s="14" t="s">
        <v>2186</v>
      </c>
      <c r="C961" s="14">
        <v>4</v>
      </c>
      <c r="D961" s="14" t="s">
        <v>110</v>
      </c>
      <c r="E961" s="15" t="s">
        <v>10</v>
      </c>
      <c r="F961" s="16">
        <f>IFERROR(VLOOKUP($A961,'[1]Resultado Atuarial'!$A$6:$P$2143,14,FALSE),"")</f>
        <v>277769988.92000002</v>
      </c>
      <c r="G961" s="16">
        <f>IFERROR(VLOOKUP($A961,'[1]Resultado Atuarial'!$A$6:$P$2143,7,FALSE)+VLOOKUP($A961,'[1]Resultado Atuarial'!$A$6:$P$2143,11,FALSE),"")</f>
        <v>55753220.949999996</v>
      </c>
      <c r="H961" s="16">
        <f>IFERROR(VLOOKUP($A961,'[1]Resultado Atuarial'!$A$6:$P$2143,8,FALSE)+VLOOKUP($A961,'[1]Resultado Atuarial'!$A$6:$P$2143,12,FALSE),"")</f>
        <v>372850890.86000001</v>
      </c>
      <c r="I961" s="16">
        <f t="shared" si="42"/>
        <v>-150834122.88999999</v>
      </c>
      <c r="J961" s="17">
        <f t="shared" si="43"/>
        <v>4.9821334837157965</v>
      </c>
      <c r="K961" s="17">
        <f t="shared" si="44"/>
        <v>0.64808055094705974</v>
      </c>
      <c r="L961" s="14" t="s">
        <v>2154</v>
      </c>
    </row>
    <row r="962" spans="1:12" ht="12.95" customHeight="1" x14ac:dyDescent="0.25">
      <c r="A962" s="13" t="s">
        <v>885</v>
      </c>
      <c r="B962" s="14" t="s">
        <v>2187</v>
      </c>
      <c r="C962" s="14">
        <v>4</v>
      </c>
      <c r="D962" s="14" t="s">
        <v>110</v>
      </c>
      <c r="E962" s="15" t="s">
        <v>10</v>
      </c>
      <c r="F962" s="16">
        <f>IFERROR(VLOOKUP($A962,'[1]Resultado Atuarial'!$A$6:$P$2143,14,FALSE),"")</f>
        <v>7156694.1900000004</v>
      </c>
      <c r="G962" s="16">
        <f>IFERROR(VLOOKUP($A962,'[1]Resultado Atuarial'!$A$6:$P$2143,7,FALSE)+VLOOKUP($A962,'[1]Resultado Atuarial'!$A$6:$P$2143,11,FALSE),"")</f>
        <v>653874740.88</v>
      </c>
      <c r="H962" s="16">
        <f>IFERROR(VLOOKUP($A962,'[1]Resultado Atuarial'!$A$6:$P$2143,8,FALSE)+VLOOKUP($A962,'[1]Resultado Atuarial'!$A$6:$P$2143,12,FALSE),"")</f>
        <v>619865694.5</v>
      </c>
      <c r="I962" s="16">
        <f t="shared" si="42"/>
        <v>-1266583741.1900001</v>
      </c>
      <c r="J962" s="17">
        <f t="shared" si="43"/>
        <v>1.0945053758107177E-2</v>
      </c>
      <c r="K962" s="17">
        <f t="shared" si="44"/>
        <v>5.6186441061399726E-3</v>
      </c>
      <c r="L962" s="14" t="s">
        <v>2154</v>
      </c>
    </row>
    <row r="963" spans="1:12" ht="12.95" customHeight="1" x14ac:dyDescent="0.25">
      <c r="A963" s="13" t="s">
        <v>886</v>
      </c>
      <c r="B963" s="14" t="s">
        <v>2174</v>
      </c>
      <c r="C963" s="14">
        <v>4</v>
      </c>
      <c r="D963" s="14" t="s">
        <v>1974</v>
      </c>
      <c r="E963" s="15" t="s">
        <v>10</v>
      </c>
      <c r="F963" s="16">
        <f>IFERROR(VLOOKUP($A963,'[1]Resultado Atuarial'!$A$6:$P$2143,14,FALSE),"")</f>
        <v>15328707.300000001</v>
      </c>
      <c r="G963" s="16">
        <f>IFERROR(VLOOKUP($A963,'[1]Resultado Atuarial'!$A$6:$P$2143,7,FALSE)+VLOOKUP($A963,'[1]Resultado Atuarial'!$A$6:$P$2143,11,FALSE),"")</f>
        <v>406864247.08999997</v>
      </c>
      <c r="H963" s="16">
        <f>IFERROR(VLOOKUP($A963,'[1]Resultado Atuarial'!$A$6:$P$2143,8,FALSE)+VLOOKUP($A963,'[1]Resultado Atuarial'!$A$6:$P$2143,12,FALSE),"")</f>
        <v>279061584.31</v>
      </c>
      <c r="I963" s="16">
        <f t="shared" si="42"/>
        <v>-670597124.0999999</v>
      </c>
      <c r="J963" s="17">
        <f t="shared" si="43"/>
        <v>3.7675237894789097E-2</v>
      </c>
      <c r="K963" s="17">
        <f t="shared" si="44"/>
        <v>2.2347470525659521E-2</v>
      </c>
      <c r="L963" s="14" t="s">
        <v>2154</v>
      </c>
    </row>
    <row r="964" spans="1:12" ht="12.95" customHeight="1" x14ac:dyDescent="0.25">
      <c r="A964" s="13" t="s">
        <v>887</v>
      </c>
      <c r="B964" s="14" t="s">
        <v>2186</v>
      </c>
      <c r="C964" s="14">
        <v>8</v>
      </c>
      <c r="D964" s="14" t="s">
        <v>110</v>
      </c>
      <c r="E964" s="15" t="s">
        <v>6</v>
      </c>
      <c r="F964" s="16">
        <f>IFERROR(VLOOKUP($A964,'[1]Resultado Atuarial'!$A$6:$P$2143,14,FALSE),"")</f>
        <v>34442130.869999997</v>
      </c>
      <c r="G964" s="16">
        <f>IFERROR(VLOOKUP($A964,'[1]Resultado Atuarial'!$A$6:$P$2143,7,FALSE)+VLOOKUP($A964,'[1]Resultado Atuarial'!$A$6:$P$2143,11,FALSE),"")</f>
        <v>0</v>
      </c>
      <c r="H964" s="16">
        <f>IFERROR(VLOOKUP($A964,'[1]Resultado Atuarial'!$A$6:$P$2143,8,FALSE)+VLOOKUP($A964,'[1]Resultado Atuarial'!$A$6:$P$2143,12,FALSE),"")</f>
        <v>923784983.27999997</v>
      </c>
      <c r="I964" s="16">
        <f t="shared" si="42"/>
        <v>-889342852.40999997</v>
      </c>
      <c r="J964" s="17" t="str">
        <f t="shared" si="43"/>
        <v/>
      </c>
      <c r="K964" s="17">
        <f t="shared" si="44"/>
        <v>3.7283709405742264E-2</v>
      </c>
      <c r="L964" s="14" t="s">
        <v>2154</v>
      </c>
    </row>
    <row r="965" spans="1:12" ht="12.95" customHeight="1" x14ac:dyDescent="0.25">
      <c r="A965" s="13" t="s">
        <v>888</v>
      </c>
      <c r="B965" s="14" t="s">
        <v>2186</v>
      </c>
      <c r="C965" s="14">
        <v>5</v>
      </c>
      <c r="D965" s="14" t="s">
        <v>110</v>
      </c>
      <c r="E965" s="15" t="s">
        <v>10</v>
      </c>
      <c r="F965" s="16">
        <f>IFERROR(VLOOKUP($A965,'[1]Resultado Atuarial'!$A$6:$P$2143,14,FALSE),"")</f>
        <v>117091594.18000001</v>
      </c>
      <c r="G965" s="16">
        <f>IFERROR(VLOOKUP($A965,'[1]Resultado Atuarial'!$A$6:$P$2143,7,FALSE)+VLOOKUP($A965,'[1]Resultado Atuarial'!$A$6:$P$2143,11,FALSE),"")</f>
        <v>133540079.31999999</v>
      </c>
      <c r="H965" s="16">
        <f>IFERROR(VLOOKUP($A965,'[1]Resultado Atuarial'!$A$6:$P$2143,8,FALSE)+VLOOKUP($A965,'[1]Resultado Atuarial'!$A$6:$P$2143,12,FALSE),"")</f>
        <v>182434897.78</v>
      </c>
      <c r="I965" s="16">
        <f t="shared" si="42"/>
        <v>-198883382.91999999</v>
      </c>
      <c r="J965" s="17">
        <f t="shared" si="43"/>
        <v>0.87682735232929776</v>
      </c>
      <c r="K965" s="17">
        <f t="shared" si="44"/>
        <v>0.37057236384557996</v>
      </c>
      <c r="L965" s="14" t="s">
        <v>2154</v>
      </c>
    </row>
    <row r="966" spans="1:12" ht="12.95" customHeight="1" x14ac:dyDescent="0.25">
      <c r="A966" s="13" t="s">
        <v>889</v>
      </c>
      <c r="B966" s="14" t="s">
        <v>2180</v>
      </c>
      <c r="C966" s="14">
        <v>7</v>
      </c>
      <c r="D966" s="14" t="s">
        <v>1977</v>
      </c>
      <c r="E966" s="15" t="s">
        <v>6</v>
      </c>
      <c r="F966" s="16">
        <f>IFERROR(VLOOKUP($A966,'[1]Resultado Atuarial'!$A$6:$P$2143,14,FALSE),"")</f>
        <v>15190686.689999999</v>
      </c>
      <c r="G966" s="16">
        <f>IFERROR(VLOOKUP($A966,'[1]Resultado Atuarial'!$A$6:$P$2143,7,FALSE)+VLOOKUP($A966,'[1]Resultado Atuarial'!$A$6:$P$2143,11,FALSE),"")</f>
        <v>16570304.9</v>
      </c>
      <c r="H966" s="16">
        <f>IFERROR(VLOOKUP($A966,'[1]Resultado Atuarial'!$A$6:$P$2143,8,FALSE)+VLOOKUP($A966,'[1]Resultado Atuarial'!$A$6:$P$2143,12,FALSE),"")</f>
        <v>13082759.24</v>
      </c>
      <c r="I966" s="16">
        <f t="shared" ref="I966:I1029" si="45">IFERROR(F966-G966-H966,"")</f>
        <v>-14462377.450000001</v>
      </c>
      <c r="J966" s="17">
        <f t="shared" ref="J966:J1029" si="46">IFERROR(F966/G966,"")</f>
        <v>0.91674153141261749</v>
      </c>
      <c r="K966" s="17">
        <f t="shared" ref="K966:K1029" si="47">IFERROR(F966/(G966+H966),"")</f>
        <v>0.51228050559229654</v>
      </c>
      <c r="L966" s="14" t="s">
        <v>2154</v>
      </c>
    </row>
    <row r="967" spans="1:12" ht="12.95" customHeight="1" x14ac:dyDescent="0.25">
      <c r="A967" s="13" t="s">
        <v>890</v>
      </c>
      <c r="B967" s="14" t="s">
        <v>2184</v>
      </c>
      <c r="C967" s="14">
        <v>5</v>
      </c>
      <c r="D967" s="14" t="s">
        <v>1974</v>
      </c>
      <c r="E967" s="15" t="s">
        <v>6</v>
      </c>
      <c r="F967" s="16">
        <f>IFERROR(VLOOKUP($A967,'[1]Resultado Atuarial'!$A$6:$P$2143,14,FALSE),"")</f>
        <v>52212068.240000002</v>
      </c>
      <c r="G967" s="16">
        <f>IFERROR(VLOOKUP($A967,'[1]Resultado Atuarial'!$A$6:$P$2143,7,FALSE)+VLOOKUP($A967,'[1]Resultado Atuarial'!$A$6:$P$2143,11,FALSE),"")</f>
        <v>43831309.619999997</v>
      </c>
      <c r="H967" s="16">
        <f>IFERROR(VLOOKUP($A967,'[1]Resultado Atuarial'!$A$6:$P$2143,8,FALSE)+VLOOKUP($A967,'[1]Resultado Atuarial'!$A$6:$P$2143,12,FALSE),"")</f>
        <v>114854598.44</v>
      </c>
      <c r="I967" s="16">
        <f t="shared" si="45"/>
        <v>-106473839.81999999</v>
      </c>
      <c r="J967" s="17">
        <f t="shared" si="46"/>
        <v>1.1912048417594145</v>
      </c>
      <c r="K967" s="17">
        <f t="shared" si="47"/>
        <v>0.32902775601383794</v>
      </c>
      <c r="L967" s="14" t="s">
        <v>2154</v>
      </c>
    </row>
    <row r="968" spans="1:12" ht="12.95" customHeight="1" x14ac:dyDescent="0.25">
      <c r="A968" s="13" t="s">
        <v>891</v>
      </c>
      <c r="B968" s="14" t="s">
        <v>2174</v>
      </c>
      <c r="C968" s="14">
        <v>7</v>
      </c>
      <c r="D968" s="14" t="s">
        <v>1974</v>
      </c>
      <c r="E968" s="15" t="s">
        <v>10</v>
      </c>
      <c r="F968" s="16">
        <f>IFERROR(VLOOKUP($A968,'[1]Resultado Atuarial'!$A$6:$P$2143,14,FALSE),"")</f>
        <v>4918184.88</v>
      </c>
      <c r="G968" s="16">
        <f>IFERROR(VLOOKUP($A968,'[1]Resultado Atuarial'!$A$6:$P$2143,7,FALSE)+VLOOKUP($A968,'[1]Resultado Atuarial'!$A$6:$P$2143,11,FALSE),"")</f>
        <v>6570220.1299999999</v>
      </c>
      <c r="H968" s="16">
        <f>IFERROR(VLOOKUP($A968,'[1]Resultado Atuarial'!$A$6:$P$2143,8,FALSE)+VLOOKUP($A968,'[1]Resultado Atuarial'!$A$6:$P$2143,12,FALSE),"")</f>
        <v>16430526.42</v>
      </c>
      <c r="I968" s="16">
        <f t="shared" si="45"/>
        <v>-18082561.670000002</v>
      </c>
      <c r="J968" s="17">
        <f t="shared" si="46"/>
        <v>0.74855709286562366</v>
      </c>
      <c r="K968" s="17">
        <f t="shared" si="47"/>
        <v>0.21382718466588208</v>
      </c>
      <c r="L968" s="14" t="s">
        <v>2154</v>
      </c>
    </row>
    <row r="969" spans="1:12" ht="12.95" customHeight="1" x14ac:dyDescent="0.25">
      <c r="A969" s="13" t="s">
        <v>892</v>
      </c>
      <c r="B969" s="14" t="s">
        <v>2185</v>
      </c>
      <c r="C969" s="14">
        <v>7</v>
      </c>
      <c r="D969" s="14" t="s">
        <v>1977</v>
      </c>
      <c r="E969" s="15" t="s">
        <v>6</v>
      </c>
      <c r="F969" s="16">
        <f>IFERROR(VLOOKUP($A969,'[1]Resultado Atuarial'!$A$6:$P$2143,14,FALSE),"")</f>
        <v>16104714.51</v>
      </c>
      <c r="G969" s="16">
        <f>IFERROR(VLOOKUP($A969,'[1]Resultado Atuarial'!$A$6:$P$2143,7,FALSE)+VLOOKUP($A969,'[1]Resultado Atuarial'!$A$6:$P$2143,11,FALSE),"")</f>
        <v>9531055</v>
      </c>
      <c r="H969" s="16">
        <f>IFERROR(VLOOKUP($A969,'[1]Resultado Atuarial'!$A$6:$P$2143,8,FALSE)+VLOOKUP($A969,'[1]Resultado Atuarial'!$A$6:$P$2143,12,FALSE),"")</f>
        <v>16788337</v>
      </c>
      <c r="I969" s="16">
        <f t="shared" si="45"/>
        <v>-10214677.49</v>
      </c>
      <c r="J969" s="17">
        <f t="shared" si="46"/>
        <v>1.6897095347786788</v>
      </c>
      <c r="K969" s="17">
        <f t="shared" si="47"/>
        <v>0.61189538534932719</v>
      </c>
      <c r="L969" s="14" t="s">
        <v>2154</v>
      </c>
    </row>
    <row r="970" spans="1:12" ht="12.95" customHeight="1" x14ac:dyDescent="0.25">
      <c r="A970" s="13" t="s">
        <v>893</v>
      </c>
      <c r="B970" s="14" t="s">
        <v>2185</v>
      </c>
      <c r="C970" s="14">
        <v>6</v>
      </c>
      <c r="D970" s="14" t="s">
        <v>1977</v>
      </c>
      <c r="E970" s="15" t="s">
        <v>6</v>
      </c>
      <c r="F970" s="16">
        <f>IFERROR(VLOOKUP($A970,'[1]Resultado Atuarial'!$A$6:$P$2143,14,FALSE),"")</f>
        <v>62935125.289999999</v>
      </c>
      <c r="G970" s="16">
        <f>IFERROR(VLOOKUP($A970,'[1]Resultado Atuarial'!$A$6:$P$2143,7,FALSE)+VLOOKUP($A970,'[1]Resultado Atuarial'!$A$6:$P$2143,11,FALSE),"")</f>
        <v>29170005.420000002</v>
      </c>
      <c r="H970" s="16">
        <f>IFERROR(VLOOKUP($A970,'[1]Resultado Atuarial'!$A$6:$P$2143,8,FALSE)+VLOOKUP($A970,'[1]Resultado Atuarial'!$A$6:$P$2143,12,FALSE),"")</f>
        <v>72166670.060000002</v>
      </c>
      <c r="I970" s="16">
        <f t="shared" si="45"/>
        <v>-38401550.190000005</v>
      </c>
      <c r="J970" s="17">
        <f t="shared" si="46"/>
        <v>2.157528748583962</v>
      </c>
      <c r="K970" s="17">
        <f t="shared" si="47"/>
        <v>0.62104983207605813</v>
      </c>
      <c r="L970" s="14" t="s">
        <v>2154</v>
      </c>
    </row>
    <row r="971" spans="1:12" ht="12.95" customHeight="1" x14ac:dyDescent="0.25">
      <c r="A971" s="13" t="s">
        <v>894</v>
      </c>
      <c r="B971" s="14" t="s">
        <v>2181</v>
      </c>
      <c r="C971" s="14">
        <v>3</v>
      </c>
      <c r="D971" s="14" t="s">
        <v>1976</v>
      </c>
      <c r="E971" s="15" t="s">
        <v>6</v>
      </c>
      <c r="F971" s="16">
        <f>IFERROR(VLOOKUP($A971,'[1]Resultado Atuarial'!$A$6:$P$2143,14,FALSE),"")</f>
        <v>230283478.96000001</v>
      </c>
      <c r="G971" s="16">
        <f>IFERROR(VLOOKUP($A971,'[1]Resultado Atuarial'!$A$6:$P$2143,7,FALSE)+VLOOKUP($A971,'[1]Resultado Atuarial'!$A$6:$P$2143,11,FALSE),"")</f>
        <v>2663282154.4300003</v>
      </c>
      <c r="H971" s="16">
        <f>IFERROR(VLOOKUP($A971,'[1]Resultado Atuarial'!$A$6:$P$2143,8,FALSE)+VLOOKUP($A971,'[1]Resultado Atuarial'!$A$6:$P$2143,12,FALSE),"")</f>
        <v>3718742678.4000001</v>
      </c>
      <c r="I971" s="16">
        <f t="shared" si="45"/>
        <v>-6151741353.8700008</v>
      </c>
      <c r="J971" s="17">
        <f t="shared" si="46"/>
        <v>8.6466046632331234E-2</v>
      </c>
      <c r="K971" s="17">
        <f t="shared" si="47"/>
        <v>3.6083137404196643E-2</v>
      </c>
      <c r="L971" s="14" t="s">
        <v>2154</v>
      </c>
    </row>
    <row r="972" spans="1:12" ht="12.95" customHeight="1" x14ac:dyDescent="0.25">
      <c r="A972" s="13" t="s">
        <v>895</v>
      </c>
      <c r="B972" s="14" t="s">
        <v>2186</v>
      </c>
      <c r="C972" s="14">
        <v>7</v>
      </c>
      <c r="D972" s="14" t="s">
        <v>110</v>
      </c>
      <c r="E972" s="15" t="s">
        <v>6</v>
      </c>
      <c r="F972" s="16">
        <f>IFERROR(VLOOKUP($A972,'[1]Resultado Atuarial'!$A$6:$P$2143,14,FALSE),"")</f>
        <v>27063200.050000001</v>
      </c>
      <c r="G972" s="16">
        <f>IFERROR(VLOOKUP($A972,'[1]Resultado Atuarial'!$A$6:$P$2143,7,FALSE)+VLOOKUP($A972,'[1]Resultado Atuarial'!$A$6:$P$2143,11,FALSE),"")</f>
        <v>19625220.530000001</v>
      </c>
      <c r="H972" s="16">
        <f>IFERROR(VLOOKUP($A972,'[1]Resultado Atuarial'!$A$6:$P$2143,8,FALSE)+VLOOKUP($A972,'[1]Resultado Atuarial'!$A$6:$P$2143,12,FALSE),"")</f>
        <v>12668608.27</v>
      </c>
      <c r="I972" s="16">
        <f t="shared" si="45"/>
        <v>-5230628.75</v>
      </c>
      <c r="J972" s="17">
        <f t="shared" si="46"/>
        <v>1.3790010669500485</v>
      </c>
      <c r="K972" s="17">
        <f t="shared" si="47"/>
        <v>0.8380300836300959</v>
      </c>
      <c r="L972" s="14" t="s">
        <v>2154</v>
      </c>
    </row>
    <row r="973" spans="1:12" ht="12.95" customHeight="1" x14ac:dyDescent="0.25">
      <c r="A973" s="13" t="s">
        <v>896</v>
      </c>
      <c r="B973" s="14" t="s">
        <v>2180</v>
      </c>
      <c r="C973" s="14">
        <v>7</v>
      </c>
      <c r="D973" s="14" t="s">
        <v>1977</v>
      </c>
      <c r="E973" s="15" t="s">
        <v>6</v>
      </c>
      <c r="F973" s="16">
        <f>IFERROR(VLOOKUP($A973,'[1]Resultado Atuarial'!$A$6:$P$2143,14,FALSE),"")</f>
        <v>4529803.95</v>
      </c>
      <c r="G973" s="16">
        <f>IFERROR(VLOOKUP($A973,'[1]Resultado Atuarial'!$A$6:$P$2143,7,FALSE)+VLOOKUP($A973,'[1]Resultado Atuarial'!$A$6:$P$2143,11,FALSE),"")</f>
        <v>29259164.010000002</v>
      </c>
      <c r="H973" s="16">
        <f>IFERROR(VLOOKUP($A973,'[1]Resultado Atuarial'!$A$6:$P$2143,8,FALSE)+VLOOKUP($A973,'[1]Resultado Atuarial'!$A$6:$P$2143,12,FALSE),"")</f>
        <v>13645583.369999999</v>
      </c>
      <c r="I973" s="16">
        <f t="shared" si="45"/>
        <v>-38374943.43</v>
      </c>
      <c r="J973" s="17">
        <f t="shared" si="46"/>
        <v>0.15481658834995538</v>
      </c>
      <c r="K973" s="17">
        <f t="shared" si="47"/>
        <v>0.10557815222358267</v>
      </c>
      <c r="L973" s="14" t="s">
        <v>2154</v>
      </c>
    </row>
    <row r="974" spans="1:12" ht="12.95" customHeight="1" x14ac:dyDescent="0.25">
      <c r="A974" s="13" t="s">
        <v>897</v>
      </c>
      <c r="B974" s="14" t="s">
        <v>2186</v>
      </c>
      <c r="C974" s="14">
        <v>4</v>
      </c>
      <c r="D974" s="14" t="s">
        <v>110</v>
      </c>
      <c r="E974" s="15" t="s">
        <v>10</v>
      </c>
      <c r="F974" s="16">
        <f>IFERROR(VLOOKUP($A974,'[1]Resultado Atuarial'!$A$6:$P$2143,14,FALSE),"")</f>
        <v>70324424.069999993</v>
      </c>
      <c r="G974" s="16">
        <f>IFERROR(VLOOKUP($A974,'[1]Resultado Atuarial'!$A$6:$P$2143,7,FALSE)+VLOOKUP($A974,'[1]Resultado Atuarial'!$A$6:$P$2143,11,FALSE),"")</f>
        <v>440085573.67000002</v>
      </c>
      <c r="H974" s="16">
        <f>IFERROR(VLOOKUP($A974,'[1]Resultado Atuarial'!$A$6:$P$2143,8,FALSE)+VLOOKUP($A974,'[1]Resultado Atuarial'!$A$6:$P$2143,12,FALSE),"")</f>
        <v>173187485.99000001</v>
      </c>
      <c r="I974" s="16">
        <f t="shared" si="45"/>
        <v>-542948635.59000003</v>
      </c>
      <c r="J974" s="17">
        <f t="shared" si="46"/>
        <v>0.1597971582743429</v>
      </c>
      <c r="K974" s="17">
        <f t="shared" si="47"/>
        <v>0.11467065601901379</v>
      </c>
      <c r="L974" s="14" t="s">
        <v>2154</v>
      </c>
    </row>
    <row r="975" spans="1:12" ht="12.95" customHeight="1" x14ac:dyDescent="0.25">
      <c r="A975" s="13" t="s">
        <v>898</v>
      </c>
      <c r="B975" s="14" t="s">
        <v>2183</v>
      </c>
      <c r="C975" s="14">
        <v>6</v>
      </c>
      <c r="D975" s="14" t="s">
        <v>1976</v>
      </c>
      <c r="E975" s="15" t="s">
        <v>10</v>
      </c>
      <c r="F975" s="16">
        <f>IFERROR(VLOOKUP($A975,'[1]Resultado Atuarial'!$A$6:$P$2143,14,FALSE),"")</f>
        <v>12000227.51</v>
      </c>
      <c r="G975" s="16">
        <f>IFERROR(VLOOKUP($A975,'[1]Resultado Atuarial'!$A$6:$P$2143,7,FALSE)+VLOOKUP($A975,'[1]Resultado Atuarial'!$A$6:$P$2143,11,FALSE),"")</f>
        <v>22135683.780000001</v>
      </c>
      <c r="H975" s="16">
        <f>IFERROR(VLOOKUP($A975,'[1]Resultado Atuarial'!$A$6:$P$2143,8,FALSE)+VLOOKUP($A975,'[1]Resultado Atuarial'!$A$6:$P$2143,12,FALSE),"")</f>
        <v>55503168.600000001</v>
      </c>
      <c r="I975" s="16">
        <f t="shared" si="45"/>
        <v>-65638624.870000005</v>
      </c>
      <c r="J975" s="17">
        <f t="shared" si="46"/>
        <v>0.54212138325008175</v>
      </c>
      <c r="K975" s="17">
        <f t="shared" si="47"/>
        <v>0.15456472039624447</v>
      </c>
      <c r="L975" s="14" t="s">
        <v>2154</v>
      </c>
    </row>
    <row r="976" spans="1:12" ht="12.95" customHeight="1" x14ac:dyDescent="0.25">
      <c r="A976" s="13" t="s">
        <v>899</v>
      </c>
      <c r="B976" s="14" t="s">
        <v>2186</v>
      </c>
      <c r="C976" s="14">
        <v>3</v>
      </c>
      <c r="D976" s="14" t="s">
        <v>110</v>
      </c>
      <c r="E976" s="15" t="s">
        <v>10</v>
      </c>
      <c r="F976" s="16">
        <f>IFERROR(VLOOKUP($A976,'[1]Resultado Atuarial'!$A$6:$P$2143,14,FALSE),"")</f>
        <v>739780705.30999994</v>
      </c>
      <c r="G976" s="16">
        <f>IFERROR(VLOOKUP($A976,'[1]Resultado Atuarial'!$A$6:$P$2143,7,FALSE)+VLOOKUP($A976,'[1]Resultado Atuarial'!$A$6:$P$2143,11,FALSE),"")</f>
        <v>650443262.75</v>
      </c>
      <c r="H976" s="16">
        <f>IFERROR(VLOOKUP($A976,'[1]Resultado Atuarial'!$A$6:$P$2143,8,FALSE)+VLOOKUP($A976,'[1]Resultado Atuarial'!$A$6:$P$2143,12,FALSE),"")</f>
        <v>697493667.77999997</v>
      </c>
      <c r="I976" s="16">
        <f t="shared" si="45"/>
        <v>-608156225.22000003</v>
      </c>
      <c r="J976" s="17">
        <f t="shared" si="46"/>
        <v>1.1373485554793688</v>
      </c>
      <c r="K976" s="17">
        <f t="shared" si="47"/>
        <v>0.54882442090159445</v>
      </c>
      <c r="L976" s="14" t="s">
        <v>2154</v>
      </c>
    </row>
    <row r="977" spans="1:12" ht="12.95" customHeight="1" x14ac:dyDescent="0.25">
      <c r="A977" s="13" t="s">
        <v>900</v>
      </c>
      <c r="B977" s="14" t="s">
        <v>2179</v>
      </c>
      <c r="C977" s="14">
        <v>6</v>
      </c>
      <c r="D977" s="14" t="s">
        <v>1974</v>
      </c>
      <c r="E977" s="15" t="s">
        <v>6</v>
      </c>
      <c r="F977" s="16">
        <f>IFERROR(VLOOKUP($A977,'[1]Resultado Atuarial'!$A$6:$P$2143,14,FALSE),"")</f>
        <v>27676301.52</v>
      </c>
      <c r="G977" s="16">
        <f>IFERROR(VLOOKUP($A977,'[1]Resultado Atuarial'!$A$6:$P$2143,7,FALSE)+VLOOKUP($A977,'[1]Resultado Atuarial'!$A$6:$P$2143,11,FALSE),"")</f>
        <v>95201418.409999996</v>
      </c>
      <c r="H977" s="16">
        <f>IFERROR(VLOOKUP($A977,'[1]Resultado Atuarial'!$A$6:$P$2143,8,FALSE)+VLOOKUP($A977,'[1]Resultado Atuarial'!$A$6:$P$2143,12,FALSE),"")</f>
        <v>224823668.41</v>
      </c>
      <c r="I977" s="16">
        <f t="shared" si="45"/>
        <v>-292348785.30000001</v>
      </c>
      <c r="J977" s="17">
        <f t="shared" si="46"/>
        <v>0.29071312152942536</v>
      </c>
      <c r="K977" s="17">
        <f t="shared" si="47"/>
        <v>8.648166240656846E-2</v>
      </c>
      <c r="L977" s="14" t="s">
        <v>2154</v>
      </c>
    </row>
    <row r="978" spans="1:12" ht="12.95" customHeight="1" x14ac:dyDescent="0.25">
      <c r="A978" s="13" t="s">
        <v>901</v>
      </c>
      <c r="B978" s="14" t="s">
        <v>2193</v>
      </c>
      <c r="C978" s="14">
        <v>4</v>
      </c>
      <c r="D978" s="14" t="s">
        <v>1976</v>
      </c>
      <c r="E978" s="15" t="s">
        <v>10</v>
      </c>
      <c r="F978" s="16">
        <f>IFERROR(VLOOKUP($A978,'[1]Resultado Atuarial'!$A$6:$P$2143,14,FALSE),"")</f>
        <v>10984875.59</v>
      </c>
      <c r="G978" s="16">
        <f>IFERROR(VLOOKUP($A978,'[1]Resultado Atuarial'!$A$6:$P$2143,7,FALSE)+VLOOKUP($A978,'[1]Resultado Atuarial'!$A$6:$P$2143,11,FALSE),"")</f>
        <v>176755993.31</v>
      </c>
      <c r="H978" s="16">
        <f>IFERROR(VLOOKUP($A978,'[1]Resultado Atuarial'!$A$6:$P$2143,8,FALSE)+VLOOKUP($A978,'[1]Resultado Atuarial'!$A$6:$P$2143,12,FALSE),"")</f>
        <v>165291931.49000001</v>
      </c>
      <c r="I978" s="16">
        <f t="shared" si="45"/>
        <v>-331063049.21000004</v>
      </c>
      <c r="J978" s="17">
        <f t="shared" si="46"/>
        <v>6.2147118093667089E-2</v>
      </c>
      <c r="K978" s="17">
        <f t="shared" si="47"/>
        <v>3.2115018959471844E-2</v>
      </c>
      <c r="L978" s="14" t="s">
        <v>2154</v>
      </c>
    </row>
    <row r="979" spans="1:12" ht="12.95" customHeight="1" x14ac:dyDescent="0.25">
      <c r="A979" s="13" t="s">
        <v>2061</v>
      </c>
      <c r="B979" s="14" t="s">
        <v>2194</v>
      </c>
      <c r="C979" s="14">
        <v>8</v>
      </c>
      <c r="D979" s="14" t="s">
        <v>1976</v>
      </c>
      <c r="E979" s="15" t="s">
        <v>2154</v>
      </c>
      <c r="F979" s="16" t="str">
        <f>IFERROR(VLOOKUP($A979,'[1]Resultado Atuarial'!$A$6:$P$2143,14,FALSE),"")</f>
        <v/>
      </c>
      <c r="G979" s="16" t="str">
        <f>IFERROR(VLOOKUP($A979,'[1]Resultado Atuarial'!$A$6:$P$2143,7,FALSE)+VLOOKUP($A979,'[1]Resultado Atuarial'!$A$6:$P$2143,11,FALSE),"")</f>
        <v/>
      </c>
      <c r="H979" s="16" t="str">
        <f>IFERROR(VLOOKUP($A979,'[1]Resultado Atuarial'!$A$6:$P$2143,8,FALSE)+VLOOKUP($A979,'[1]Resultado Atuarial'!$A$6:$P$2143,12,FALSE),"")</f>
        <v/>
      </c>
      <c r="I979" s="16" t="str">
        <f t="shared" si="45"/>
        <v/>
      </c>
      <c r="J979" s="17" t="str">
        <f t="shared" si="46"/>
        <v/>
      </c>
      <c r="K979" s="17" t="str">
        <f t="shared" si="47"/>
        <v/>
      </c>
      <c r="L979" s="14" t="s">
        <v>2154</v>
      </c>
    </row>
    <row r="980" spans="1:12" ht="12.95" customHeight="1" x14ac:dyDescent="0.25">
      <c r="A980" s="13" t="s">
        <v>902</v>
      </c>
      <c r="B980" s="14" t="s">
        <v>2185</v>
      </c>
      <c r="C980" s="14">
        <v>7</v>
      </c>
      <c r="D980" s="14" t="s">
        <v>1977</v>
      </c>
      <c r="E980" s="15" t="s">
        <v>6</v>
      </c>
      <c r="F980" s="16">
        <f>IFERROR(VLOOKUP($A980,'[1]Resultado Atuarial'!$A$6:$P$2143,14,FALSE),"")</f>
        <v>10018041.210000001</v>
      </c>
      <c r="G980" s="16">
        <f>IFERROR(VLOOKUP($A980,'[1]Resultado Atuarial'!$A$6:$P$2143,7,FALSE)+VLOOKUP($A980,'[1]Resultado Atuarial'!$A$6:$P$2143,11,FALSE),"")</f>
        <v>8679157.0800000001</v>
      </c>
      <c r="H980" s="16">
        <f>IFERROR(VLOOKUP($A980,'[1]Resultado Atuarial'!$A$6:$P$2143,8,FALSE)+VLOOKUP($A980,'[1]Resultado Atuarial'!$A$6:$P$2143,12,FALSE),"")</f>
        <v>14399166.779999999</v>
      </c>
      <c r="I980" s="16">
        <f t="shared" si="45"/>
        <v>-13060282.649999999</v>
      </c>
      <c r="J980" s="17">
        <f t="shared" si="46"/>
        <v>1.1542643044317387</v>
      </c>
      <c r="K980" s="17">
        <f t="shared" si="47"/>
        <v>0.43408876965122895</v>
      </c>
      <c r="L980" s="14" t="s">
        <v>2154</v>
      </c>
    </row>
    <row r="981" spans="1:12" ht="12.95" customHeight="1" x14ac:dyDescent="0.25">
      <c r="A981" s="13" t="s">
        <v>903</v>
      </c>
      <c r="B981" s="14" t="s">
        <v>2185</v>
      </c>
      <c r="C981" s="14">
        <v>6</v>
      </c>
      <c r="D981" s="14" t="s">
        <v>1977</v>
      </c>
      <c r="E981" s="15" t="s">
        <v>10</v>
      </c>
      <c r="F981" s="16">
        <f>IFERROR(VLOOKUP($A981,'[1]Resultado Atuarial'!$A$6:$P$2143,14,FALSE),"")</f>
        <v>59003246.010000005</v>
      </c>
      <c r="G981" s="16">
        <f>IFERROR(VLOOKUP($A981,'[1]Resultado Atuarial'!$A$6:$P$2143,7,FALSE)+VLOOKUP($A981,'[1]Resultado Atuarial'!$A$6:$P$2143,11,FALSE),"")</f>
        <v>85921954.670000002</v>
      </c>
      <c r="H981" s="16">
        <f>IFERROR(VLOOKUP($A981,'[1]Resultado Atuarial'!$A$6:$P$2143,8,FALSE)+VLOOKUP($A981,'[1]Resultado Atuarial'!$A$6:$P$2143,12,FALSE),"")</f>
        <v>220542466.28999999</v>
      </c>
      <c r="I981" s="16">
        <f t="shared" si="45"/>
        <v>-247461174.94999999</v>
      </c>
      <c r="J981" s="17">
        <f t="shared" si="46"/>
        <v>0.68670744557212948</v>
      </c>
      <c r="K981" s="17">
        <f t="shared" si="47"/>
        <v>0.19252886134440109</v>
      </c>
      <c r="L981" s="14" t="s">
        <v>2154</v>
      </c>
    </row>
    <row r="982" spans="1:12" ht="12.95" customHeight="1" x14ac:dyDescent="0.25">
      <c r="A982" s="13" t="s">
        <v>904</v>
      </c>
      <c r="B982" s="14" t="s">
        <v>2185</v>
      </c>
      <c r="C982" s="14">
        <v>7</v>
      </c>
      <c r="D982" s="14" t="s">
        <v>1977</v>
      </c>
      <c r="E982" s="15" t="s">
        <v>6</v>
      </c>
      <c r="F982" s="16">
        <f>IFERROR(VLOOKUP($A982,'[1]Resultado Atuarial'!$A$6:$P$2143,14,FALSE),"")</f>
        <v>18637324.539999999</v>
      </c>
      <c r="G982" s="16">
        <f>IFERROR(VLOOKUP($A982,'[1]Resultado Atuarial'!$A$6:$P$2143,7,FALSE)+VLOOKUP($A982,'[1]Resultado Atuarial'!$A$6:$P$2143,11,FALSE),"")</f>
        <v>40115650.350000001</v>
      </c>
      <c r="H982" s="16">
        <f>IFERROR(VLOOKUP($A982,'[1]Resultado Atuarial'!$A$6:$P$2143,8,FALSE)+VLOOKUP($A982,'[1]Resultado Atuarial'!$A$6:$P$2143,12,FALSE),"")</f>
        <v>38991749.140000001</v>
      </c>
      <c r="I982" s="16">
        <f t="shared" si="45"/>
        <v>-60470074.950000003</v>
      </c>
      <c r="J982" s="17">
        <f t="shared" si="46"/>
        <v>0.46458986399057589</v>
      </c>
      <c r="K982" s="17">
        <f t="shared" si="47"/>
        <v>0.23559521182788912</v>
      </c>
      <c r="L982" s="14" t="s">
        <v>2154</v>
      </c>
    </row>
    <row r="983" spans="1:12" ht="12.95" customHeight="1" x14ac:dyDescent="0.25">
      <c r="A983" s="13" t="s">
        <v>905</v>
      </c>
      <c r="B983" s="14" t="s">
        <v>2180</v>
      </c>
      <c r="C983" s="14">
        <v>5</v>
      </c>
      <c r="D983" s="14" t="s">
        <v>1977</v>
      </c>
      <c r="E983" s="15" t="s">
        <v>6</v>
      </c>
      <c r="F983" s="16">
        <f>IFERROR(VLOOKUP($A983,'[1]Resultado Atuarial'!$A$6:$P$2143,14,FALSE),"")</f>
        <v>62105246.259999998</v>
      </c>
      <c r="G983" s="16">
        <f>IFERROR(VLOOKUP($A983,'[1]Resultado Atuarial'!$A$6:$P$2143,7,FALSE)+VLOOKUP($A983,'[1]Resultado Atuarial'!$A$6:$P$2143,11,FALSE),"")</f>
        <v>104476068.36</v>
      </c>
      <c r="H983" s="16">
        <f>IFERROR(VLOOKUP($A983,'[1]Resultado Atuarial'!$A$6:$P$2143,8,FALSE)+VLOOKUP($A983,'[1]Resultado Atuarial'!$A$6:$P$2143,12,FALSE),"")</f>
        <v>79849630.980000004</v>
      </c>
      <c r="I983" s="16">
        <f t="shared" si="45"/>
        <v>-122220453.08000001</v>
      </c>
      <c r="J983" s="17">
        <f t="shared" si="46"/>
        <v>0.59444471097438223</v>
      </c>
      <c r="K983" s="17">
        <f t="shared" si="47"/>
        <v>0.33693210703865595</v>
      </c>
      <c r="L983" s="14" t="s">
        <v>2154</v>
      </c>
    </row>
    <row r="984" spans="1:12" ht="12.95" customHeight="1" x14ac:dyDescent="0.25">
      <c r="A984" s="13" t="s">
        <v>906</v>
      </c>
      <c r="B984" s="14" t="s">
        <v>2186</v>
      </c>
      <c r="C984" s="14">
        <v>5</v>
      </c>
      <c r="D984" s="14" t="s">
        <v>110</v>
      </c>
      <c r="E984" s="15" t="s">
        <v>6</v>
      </c>
      <c r="F984" s="16">
        <f>IFERROR(VLOOKUP($A984,'[1]Resultado Atuarial'!$A$6:$P$2143,14,FALSE),"")</f>
        <v>139618674.34999999</v>
      </c>
      <c r="G984" s="16">
        <f>IFERROR(VLOOKUP($A984,'[1]Resultado Atuarial'!$A$6:$P$2143,7,FALSE)+VLOOKUP($A984,'[1]Resultado Atuarial'!$A$6:$P$2143,11,FALSE),"")</f>
        <v>23762831.789999999</v>
      </c>
      <c r="H984" s="16">
        <f>IFERROR(VLOOKUP($A984,'[1]Resultado Atuarial'!$A$6:$P$2143,8,FALSE)+VLOOKUP($A984,'[1]Resultado Atuarial'!$A$6:$P$2143,12,FALSE),"")</f>
        <v>253164395.41999999</v>
      </c>
      <c r="I984" s="16">
        <f t="shared" si="45"/>
        <v>-137308552.85999998</v>
      </c>
      <c r="J984" s="17">
        <f t="shared" si="46"/>
        <v>5.8755065719379065</v>
      </c>
      <c r="K984" s="17">
        <f t="shared" si="47"/>
        <v>0.50417099017903388</v>
      </c>
      <c r="L984" s="14" t="s">
        <v>2154</v>
      </c>
    </row>
    <row r="985" spans="1:12" ht="12.95" customHeight="1" x14ac:dyDescent="0.25">
      <c r="A985" s="13" t="s">
        <v>907</v>
      </c>
      <c r="B985" s="14" t="s">
        <v>2178</v>
      </c>
      <c r="C985" s="14">
        <v>5</v>
      </c>
      <c r="D985" s="14" t="s">
        <v>1976</v>
      </c>
      <c r="E985" s="15" t="s">
        <v>8</v>
      </c>
      <c r="F985" s="16">
        <f>IFERROR(VLOOKUP($A985,'[1]Resultado Atuarial'!$A$6:$P$2143,14,FALSE),"")</f>
        <v>13178168.25</v>
      </c>
      <c r="G985" s="16">
        <f>IFERROR(VLOOKUP($A985,'[1]Resultado Atuarial'!$A$6:$P$2143,7,FALSE)+VLOOKUP($A985,'[1]Resultado Atuarial'!$A$6:$P$2143,11,FALSE),"")</f>
        <v>41589689.539999999</v>
      </c>
      <c r="H985" s="16">
        <f>IFERROR(VLOOKUP($A985,'[1]Resultado Atuarial'!$A$6:$P$2143,8,FALSE)+VLOOKUP($A985,'[1]Resultado Atuarial'!$A$6:$P$2143,12,FALSE),"")</f>
        <v>116133246.73</v>
      </c>
      <c r="I985" s="16">
        <f t="shared" si="45"/>
        <v>-144544768.02000001</v>
      </c>
      <c r="J985" s="17">
        <f t="shared" si="46"/>
        <v>0.31686142396724415</v>
      </c>
      <c r="K985" s="17">
        <f t="shared" si="47"/>
        <v>8.3552643398933341E-2</v>
      </c>
      <c r="L985" s="14" t="s">
        <v>2154</v>
      </c>
    </row>
    <row r="986" spans="1:12" ht="12.95" customHeight="1" x14ac:dyDescent="0.25">
      <c r="A986" s="13" t="s">
        <v>908</v>
      </c>
      <c r="B986" s="14" t="s">
        <v>2182</v>
      </c>
      <c r="C986" s="14">
        <v>6</v>
      </c>
      <c r="D986" s="14" t="s">
        <v>1976</v>
      </c>
      <c r="E986" s="15" t="s">
        <v>10</v>
      </c>
      <c r="F986" s="16">
        <f>IFERROR(VLOOKUP($A986,'[1]Resultado Atuarial'!$A$6:$P$2143,14,FALSE),"")</f>
        <v>18350118.539999999</v>
      </c>
      <c r="G986" s="16">
        <f>IFERROR(VLOOKUP($A986,'[1]Resultado Atuarial'!$A$6:$P$2143,7,FALSE)+VLOOKUP($A986,'[1]Resultado Atuarial'!$A$6:$P$2143,11,FALSE),"")</f>
        <v>27297631.719999999</v>
      </c>
      <c r="H986" s="16">
        <f>IFERROR(VLOOKUP($A986,'[1]Resultado Atuarial'!$A$6:$P$2143,8,FALSE)+VLOOKUP($A986,'[1]Resultado Atuarial'!$A$6:$P$2143,12,FALSE),"")</f>
        <v>167004959.18000001</v>
      </c>
      <c r="I986" s="16">
        <f t="shared" si="45"/>
        <v>-175952472.36000001</v>
      </c>
      <c r="J986" s="17">
        <f t="shared" si="46"/>
        <v>0.67222382982606965</v>
      </c>
      <c r="K986" s="17">
        <f t="shared" si="47"/>
        <v>9.4440935939161474E-2</v>
      </c>
      <c r="L986" s="14" t="s">
        <v>2154</v>
      </c>
    </row>
    <row r="987" spans="1:12" ht="12.95" customHeight="1" x14ac:dyDescent="0.25">
      <c r="A987" s="13" t="s">
        <v>909</v>
      </c>
      <c r="B987" s="14" t="s">
        <v>2186</v>
      </c>
      <c r="C987" s="14">
        <v>5</v>
      </c>
      <c r="D987" s="14" t="s">
        <v>110</v>
      </c>
      <c r="E987" s="15" t="s">
        <v>6</v>
      </c>
      <c r="F987" s="16">
        <f>IFERROR(VLOOKUP($A987,'[1]Resultado Atuarial'!$A$6:$P$2143,14,FALSE),"")</f>
        <v>62508383.520000003</v>
      </c>
      <c r="G987" s="16">
        <f>IFERROR(VLOOKUP($A987,'[1]Resultado Atuarial'!$A$6:$P$2143,7,FALSE)+VLOOKUP($A987,'[1]Resultado Atuarial'!$A$6:$P$2143,11,FALSE),"")</f>
        <v>210432428.46000001</v>
      </c>
      <c r="H987" s="16">
        <f>IFERROR(VLOOKUP($A987,'[1]Resultado Atuarial'!$A$6:$P$2143,8,FALSE)+VLOOKUP($A987,'[1]Resultado Atuarial'!$A$6:$P$2143,12,FALSE),"")</f>
        <v>165909241.50999999</v>
      </c>
      <c r="I987" s="16">
        <f t="shared" si="45"/>
        <v>-313833286.44999999</v>
      </c>
      <c r="J987" s="17">
        <f t="shared" si="46"/>
        <v>0.29704729436167626</v>
      </c>
      <c r="K987" s="17">
        <f t="shared" si="47"/>
        <v>0.16609477107592907</v>
      </c>
      <c r="L987" s="14" t="s">
        <v>2154</v>
      </c>
    </row>
    <row r="988" spans="1:12" ht="12.95" customHeight="1" x14ac:dyDescent="0.25">
      <c r="A988" s="13" t="s">
        <v>910</v>
      </c>
      <c r="B988" s="14" t="s">
        <v>2187</v>
      </c>
      <c r="C988" s="14">
        <v>5</v>
      </c>
      <c r="D988" s="14" t="s">
        <v>110</v>
      </c>
      <c r="E988" s="15" t="s">
        <v>30</v>
      </c>
      <c r="F988" s="16">
        <f>IFERROR(VLOOKUP($A988,'[1]Resultado Atuarial'!$A$6:$P$2143,14,FALSE),"")</f>
        <v>23963224.940000001</v>
      </c>
      <c r="G988" s="16">
        <f>IFERROR(VLOOKUP($A988,'[1]Resultado Atuarial'!$A$6:$P$2143,7,FALSE)+VLOOKUP($A988,'[1]Resultado Atuarial'!$A$6:$P$2143,11,FALSE),"")</f>
        <v>68740224.420000002</v>
      </c>
      <c r="H988" s="16">
        <f>IFERROR(VLOOKUP($A988,'[1]Resultado Atuarial'!$A$6:$P$2143,8,FALSE)+VLOOKUP($A988,'[1]Resultado Atuarial'!$A$6:$P$2143,12,FALSE),"")</f>
        <v>106817889.90000001</v>
      </c>
      <c r="I988" s="16">
        <f t="shared" si="45"/>
        <v>-151594889.38</v>
      </c>
      <c r="J988" s="17">
        <f t="shared" si="46"/>
        <v>0.34860556744164323</v>
      </c>
      <c r="K988" s="17">
        <f t="shared" si="47"/>
        <v>0.13649739308728753</v>
      </c>
      <c r="L988" s="14" t="s">
        <v>2154</v>
      </c>
    </row>
    <row r="989" spans="1:12" ht="12.95" customHeight="1" x14ac:dyDescent="0.25">
      <c r="A989" s="13" t="s">
        <v>911</v>
      </c>
      <c r="B989" s="14" t="s">
        <v>2174</v>
      </c>
      <c r="C989" s="14">
        <v>7</v>
      </c>
      <c r="D989" s="14" t="s">
        <v>1974</v>
      </c>
      <c r="E989" s="15" t="s">
        <v>10</v>
      </c>
      <c r="F989" s="16">
        <f>IFERROR(VLOOKUP($A989,'[1]Resultado Atuarial'!$A$6:$P$2143,14,FALSE),"")</f>
        <v>2182059.31</v>
      </c>
      <c r="G989" s="16">
        <f>IFERROR(VLOOKUP($A989,'[1]Resultado Atuarial'!$A$6:$P$2143,7,FALSE)+VLOOKUP($A989,'[1]Resultado Atuarial'!$A$6:$P$2143,11,FALSE),"")</f>
        <v>29385849.050000001</v>
      </c>
      <c r="H989" s="16">
        <f>IFERROR(VLOOKUP($A989,'[1]Resultado Atuarial'!$A$6:$P$2143,8,FALSE)+VLOOKUP($A989,'[1]Resultado Atuarial'!$A$6:$P$2143,12,FALSE),"")</f>
        <v>23716256.16</v>
      </c>
      <c r="I989" s="16">
        <f t="shared" si="45"/>
        <v>-50920045.900000006</v>
      </c>
      <c r="J989" s="17">
        <f t="shared" si="46"/>
        <v>7.4255445411402873E-2</v>
      </c>
      <c r="K989" s="17">
        <f t="shared" si="47"/>
        <v>4.1091766538647177E-2</v>
      </c>
      <c r="L989" s="14" t="s">
        <v>2154</v>
      </c>
    </row>
    <row r="990" spans="1:12" ht="12.95" customHeight="1" x14ac:dyDescent="0.25">
      <c r="A990" s="13" t="s">
        <v>912</v>
      </c>
      <c r="B990" s="14" t="s">
        <v>2180</v>
      </c>
      <c r="C990" s="14">
        <v>6</v>
      </c>
      <c r="D990" s="14" t="s">
        <v>1977</v>
      </c>
      <c r="E990" s="15" t="s">
        <v>10</v>
      </c>
      <c r="F990" s="16">
        <f>IFERROR(VLOOKUP($A990,'[1]Resultado Atuarial'!$A$6:$P$2143,14,FALSE),"")</f>
        <v>42053045.590000004</v>
      </c>
      <c r="G990" s="16">
        <f>IFERROR(VLOOKUP($A990,'[1]Resultado Atuarial'!$A$6:$P$2143,7,FALSE)+VLOOKUP($A990,'[1]Resultado Atuarial'!$A$6:$P$2143,11,FALSE),"")</f>
        <v>36626940.840000004</v>
      </c>
      <c r="H990" s="16">
        <f>IFERROR(VLOOKUP($A990,'[1]Resultado Atuarial'!$A$6:$P$2143,8,FALSE)+VLOOKUP($A990,'[1]Resultado Atuarial'!$A$6:$P$2143,12,FALSE),"")</f>
        <v>68594663.719999999</v>
      </c>
      <c r="I990" s="16">
        <f t="shared" si="45"/>
        <v>-63168558.969999999</v>
      </c>
      <c r="J990" s="17">
        <f t="shared" si="46"/>
        <v>1.1481451801749762</v>
      </c>
      <c r="K990" s="17">
        <f t="shared" si="47"/>
        <v>0.39966170223169617</v>
      </c>
      <c r="L990" s="14" t="s">
        <v>2154</v>
      </c>
    </row>
    <row r="991" spans="1:12" ht="12.95" customHeight="1" x14ac:dyDescent="0.25">
      <c r="A991" s="13" t="s">
        <v>913</v>
      </c>
      <c r="B991" s="14" t="s">
        <v>2186</v>
      </c>
      <c r="C991" s="14">
        <v>4</v>
      </c>
      <c r="D991" s="14" t="s">
        <v>110</v>
      </c>
      <c r="E991" s="15" t="s">
        <v>6</v>
      </c>
      <c r="F991" s="16">
        <f>IFERROR(VLOOKUP($A991,'[1]Resultado Atuarial'!$A$6:$P$2143,14,FALSE),"")</f>
        <v>258765660.40000001</v>
      </c>
      <c r="G991" s="16">
        <f>IFERROR(VLOOKUP($A991,'[1]Resultado Atuarial'!$A$6:$P$2143,7,FALSE)+VLOOKUP($A991,'[1]Resultado Atuarial'!$A$6:$P$2143,11,FALSE),"")</f>
        <v>102119738.03</v>
      </c>
      <c r="H991" s="16">
        <f>IFERROR(VLOOKUP($A991,'[1]Resultado Atuarial'!$A$6:$P$2143,8,FALSE)+VLOOKUP($A991,'[1]Resultado Atuarial'!$A$6:$P$2143,12,FALSE),"")</f>
        <v>232056920.03</v>
      </c>
      <c r="I991" s="16">
        <f t="shared" si="45"/>
        <v>-75410997.659999996</v>
      </c>
      <c r="J991" s="17">
        <f t="shared" si="46"/>
        <v>2.5339436370663395</v>
      </c>
      <c r="K991" s="17">
        <f t="shared" si="47"/>
        <v>0.77433792624001807</v>
      </c>
      <c r="L991" s="14" t="s">
        <v>2154</v>
      </c>
    </row>
    <row r="992" spans="1:12" ht="12.95" customHeight="1" x14ac:dyDescent="0.25">
      <c r="A992" s="13" t="s">
        <v>914</v>
      </c>
      <c r="B992" s="14" t="s">
        <v>2180</v>
      </c>
      <c r="C992" s="14">
        <v>7</v>
      </c>
      <c r="D992" s="14" t="s">
        <v>1977</v>
      </c>
      <c r="E992" s="15" t="s">
        <v>6</v>
      </c>
      <c r="F992" s="16">
        <f>IFERROR(VLOOKUP($A992,'[1]Resultado Atuarial'!$A$6:$P$2143,14,FALSE),"")</f>
        <v>6306115.1600000001</v>
      </c>
      <c r="G992" s="16">
        <f>IFERROR(VLOOKUP($A992,'[1]Resultado Atuarial'!$A$6:$P$2143,7,FALSE)+VLOOKUP($A992,'[1]Resultado Atuarial'!$A$6:$P$2143,11,FALSE),"")</f>
        <v>43695233.939999998</v>
      </c>
      <c r="H992" s="16">
        <f>IFERROR(VLOOKUP($A992,'[1]Resultado Atuarial'!$A$6:$P$2143,8,FALSE)+VLOOKUP($A992,'[1]Resultado Atuarial'!$A$6:$P$2143,12,FALSE),"")</f>
        <v>18167244.170000002</v>
      </c>
      <c r="I992" s="16">
        <f t="shared" si="45"/>
        <v>-55556362.950000003</v>
      </c>
      <c r="J992" s="17">
        <f t="shared" si="46"/>
        <v>0.14432043477920789</v>
      </c>
      <c r="K992" s="17">
        <f t="shared" si="47"/>
        <v>0.10193764221321461</v>
      </c>
      <c r="L992" s="14" t="s">
        <v>2154</v>
      </c>
    </row>
    <row r="993" spans="1:12" ht="12.95" customHeight="1" x14ac:dyDescent="0.25">
      <c r="A993" s="13" t="s">
        <v>915</v>
      </c>
      <c r="B993" s="14" t="s">
        <v>2187</v>
      </c>
      <c r="C993" s="14">
        <v>8</v>
      </c>
      <c r="D993" s="14" t="s">
        <v>110</v>
      </c>
      <c r="E993" s="15" t="s">
        <v>30</v>
      </c>
      <c r="F993" s="16">
        <f>IFERROR(VLOOKUP($A993,'[1]Resultado Atuarial'!$A$6:$P$2143,14,FALSE),"")</f>
        <v>15540425.75</v>
      </c>
      <c r="G993" s="16">
        <f>IFERROR(VLOOKUP($A993,'[1]Resultado Atuarial'!$A$6:$P$2143,7,FALSE)+VLOOKUP($A993,'[1]Resultado Atuarial'!$A$6:$P$2143,11,FALSE),"")</f>
        <v>40757737.329999998</v>
      </c>
      <c r="H993" s="16">
        <f>IFERROR(VLOOKUP($A993,'[1]Resultado Atuarial'!$A$6:$P$2143,8,FALSE)+VLOOKUP($A993,'[1]Resultado Atuarial'!$A$6:$P$2143,12,FALSE),"")</f>
        <v>38721604.740000002</v>
      </c>
      <c r="I993" s="16">
        <f t="shared" si="45"/>
        <v>-63938916.32</v>
      </c>
      <c r="J993" s="17">
        <f t="shared" si="46"/>
        <v>0.38128774480720173</v>
      </c>
      <c r="K993" s="17">
        <f t="shared" si="47"/>
        <v>0.1955278610171817</v>
      </c>
      <c r="L993" s="14" t="s">
        <v>2154</v>
      </c>
    </row>
    <row r="994" spans="1:12" ht="12.95" customHeight="1" x14ac:dyDescent="0.25">
      <c r="A994" s="13" t="s">
        <v>916</v>
      </c>
      <c r="B994" s="14" t="s">
        <v>2187</v>
      </c>
      <c r="C994" s="14">
        <v>7</v>
      </c>
      <c r="D994" s="14" t="s">
        <v>110</v>
      </c>
      <c r="E994" s="15" t="s">
        <v>6</v>
      </c>
      <c r="F994" s="16">
        <f>IFERROR(VLOOKUP($A994,'[1]Resultado Atuarial'!$A$6:$P$2143,14,FALSE),"")</f>
        <v>5628833.2699999996</v>
      </c>
      <c r="G994" s="16">
        <f>IFERROR(VLOOKUP($A994,'[1]Resultado Atuarial'!$A$6:$P$2143,7,FALSE)+VLOOKUP($A994,'[1]Resultado Atuarial'!$A$6:$P$2143,11,FALSE),"")</f>
        <v>5033113.42</v>
      </c>
      <c r="H994" s="16">
        <f>IFERROR(VLOOKUP($A994,'[1]Resultado Atuarial'!$A$6:$P$2143,8,FALSE)+VLOOKUP($A994,'[1]Resultado Atuarial'!$A$6:$P$2143,12,FALSE),"")</f>
        <v>6257005.6200000001</v>
      </c>
      <c r="I994" s="16">
        <f t="shared" si="45"/>
        <v>-5661285.7700000005</v>
      </c>
      <c r="J994" s="17">
        <f t="shared" si="46"/>
        <v>1.1183601084038355</v>
      </c>
      <c r="K994" s="17">
        <f t="shared" si="47"/>
        <v>0.49856279194732034</v>
      </c>
      <c r="L994" s="14" t="s">
        <v>2154</v>
      </c>
    </row>
    <row r="995" spans="1:12" ht="12.95" customHeight="1" x14ac:dyDescent="0.25">
      <c r="A995" s="13" t="s">
        <v>2062</v>
      </c>
      <c r="B995" s="14" t="s">
        <v>2194</v>
      </c>
      <c r="C995" s="14">
        <v>8</v>
      </c>
      <c r="D995" s="14" t="s">
        <v>1976</v>
      </c>
      <c r="E995" s="15" t="s">
        <v>2154</v>
      </c>
      <c r="F995" s="16" t="str">
        <f>IFERROR(VLOOKUP($A995,'[1]Resultado Atuarial'!$A$6:$P$2143,14,FALSE),"")</f>
        <v/>
      </c>
      <c r="G995" s="16" t="str">
        <f>IFERROR(VLOOKUP($A995,'[1]Resultado Atuarial'!$A$6:$P$2143,7,FALSE)+VLOOKUP($A995,'[1]Resultado Atuarial'!$A$6:$P$2143,11,FALSE),"")</f>
        <v/>
      </c>
      <c r="H995" s="16" t="str">
        <f>IFERROR(VLOOKUP($A995,'[1]Resultado Atuarial'!$A$6:$P$2143,8,FALSE)+VLOOKUP($A995,'[1]Resultado Atuarial'!$A$6:$P$2143,12,FALSE),"")</f>
        <v/>
      </c>
      <c r="I995" s="16" t="str">
        <f t="shared" si="45"/>
        <v/>
      </c>
      <c r="J995" s="17" t="str">
        <f t="shared" si="46"/>
        <v/>
      </c>
      <c r="K995" s="17" t="str">
        <f t="shared" si="47"/>
        <v/>
      </c>
      <c r="L995" s="14" t="s">
        <v>2154</v>
      </c>
    </row>
    <row r="996" spans="1:12" ht="12.95" customHeight="1" x14ac:dyDescent="0.25">
      <c r="A996" s="13" t="s">
        <v>917</v>
      </c>
      <c r="B996" s="14" t="s">
        <v>2192</v>
      </c>
      <c r="C996" s="14">
        <v>5</v>
      </c>
      <c r="D996" s="14" t="s">
        <v>110</v>
      </c>
      <c r="E996" s="15" t="s">
        <v>8</v>
      </c>
      <c r="F996" s="16">
        <f>IFERROR(VLOOKUP($A996,'[1]Resultado Atuarial'!$A$6:$P$2143,14,FALSE),"")</f>
        <v>53072034.969999999</v>
      </c>
      <c r="G996" s="16">
        <f>IFERROR(VLOOKUP($A996,'[1]Resultado Atuarial'!$A$6:$P$2143,7,FALSE)+VLOOKUP($A996,'[1]Resultado Atuarial'!$A$6:$P$2143,11,FALSE),"")</f>
        <v>55442046.579999998</v>
      </c>
      <c r="H996" s="16">
        <f>IFERROR(VLOOKUP($A996,'[1]Resultado Atuarial'!$A$6:$P$2143,8,FALSE)+VLOOKUP($A996,'[1]Resultado Atuarial'!$A$6:$P$2143,12,FALSE),"")</f>
        <v>111890920.8</v>
      </c>
      <c r="I996" s="16">
        <f t="shared" si="45"/>
        <v>-114260932.41</v>
      </c>
      <c r="J996" s="17">
        <f t="shared" si="46"/>
        <v>0.9572524508708351</v>
      </c>
      <c r="K996" s="17">
        <f t="shared" si="47"/>
        <v>0.31716424922697739</v>
      </c>
      <c r="L996" s="14" t="s">
        <v>2154</v>
      </c>
    </row>
    <row r="997" spans="1:12" ht="12.95" customHeight="1" x14ac:dyDescent="0.25">
      <c r="A997" s="13" t="s">
        <v>918</v>
      </c>
      <c r="B997" s="14" t="s">
        <v>2187</v>
      </c>
      <c r="C997" s="14">
        <v>7</v>
      </c>
      <c r="D997" s="14" t="s">
        <v>110</v>
      </c>
      <c r="E997" s="15" t="s">
        <v>6</v>
      </c>
      <c r="F997" s="16">
        <f>IFERROR(VLOOKUP($A997,'[1]Resultado Atuarial'!$A$6:$P$2143,14,FALSE),"")</f>
        <v>8072652.3300000001</v>
      </c>
      <c r="G997" s="16">
        <f>IFERROR(VLOOKUP($A997,'[1]Resultado Atuarial'!$A$6:$P$2143,7,FALSE)+VLOOKUP($A997,'[1]Resultado Atuarial'!$A$6:$P$2143,11,FALSE),"")</f>
        <v>2539698.08</v>
      </c>
      <c r="H997" s="16">
        <f>IFERROR(VLOOKUP($A997,'[1]Resultado Atuarial'!$A$6:$P$2143,8,FALSE)+VLOOKUP($A997,'[1]Resultado Atuarial'!$A$6:$P$2143,12,FALSE),"")</f>
        <v>4136155.13</v>
      </c>
      <c r="I997" s="16">
        <f t="shared" si="45"/>
        <v>1396799.12</v>
      </c>
      <c r="J997" s="17">
        <f t="shared" si="46"/>
        <v>3.1785874051611676</v>
      </c>
      <c r="K997" s="17">
        <f t="shared" si="47"/>
        <v>1.2092315507937899</v>
      </c>
      <c r="L997" s="14" t="s">
        <v>2154</v>
      </c>
    </row>
    <row r="998" spans="1:12" ht="12.95" customHeight="1" x14ac:dyDescent="0.25">
      <c r="A998" s="13" t="s">
        <v>919</v>
      </c>
      <c r="B998" s="14" t="s">
        <v>2180</v>
      </c>
      <c r="C998" s="14">
        <v>7</v>
      </c>
      <c r="D998" s="14" t="s">
        <v>1977</v>
      </c>
      <c r="E998" s="15" t="s">
        <v>6</v>
      </c>
      <c r="F998" s="16">
        <f>IFERROR(VLOOKUP($A998,'[1]Resultado Atuarial'!$A$6:$P$2143,14,FALSE),"")</f>
        <v>16880692.829999998</v>
      </c>
      <c r="G998" s="16">
        <f>IFERROR(VLOOKUP($A998,'[1]Resultado Atuarial'!$A$6:$P$2143,7,FALSE)+VLOOKUP($A998,'[1]Resultado Atuarial'!$A$6:$P$2143,11,FALSE),"")</f>
        <v>49815793.229999997</v>
      </c>
      <c r="H998" s="16">
        <f>IFERROR(VLOOKUP($A998,'[1]Resultado Atuarial'!$A$6:$P$2143,8,FALSE)+VLOOKUP($A998,'[1]Resultado Atuarial'!$A$6:$P$2143,12,FALSE),"")</f>
        <v>17285884.239999998</v>
      </c>
      <c r="I998" s="16">
        <f t="shared" si="45"/>
        <v>-50220984.640000001</v>
      </c>
      <c r="J998" s="17">
        <f t="shared" si="46"/>
        <v>0.33886227108864203</v>
      </c>
      <c r="K998" s="17">
        <f t="shared" si="47"/>
        <v>0.25156886484018326</v>
      </c>
      <c r="L998" s="14" t="s">
        <v>2154</v>
      </c>
    </row>
    <row r="999" spans="1:12" ht="12.95" customHeight="1" x14ac:dyDescent="0.25">
      <c r="A999" s="13" t="s">
        <v>920</v>
      </c>
      <c r="B999" s="14" t="s">
        <v>2185</v>
      </c>
      <c r="C999" s="14">
        <v>7</v>
      </c>
      <c r="D999" s="14" t="s">
        <v>1977</v>
      </c>
      <c r="E999" s="15" t="s">
        <v>6</v>
      </c>
      <c r="F999" s="16">
        <f>IFERROR(VLOOKUP($A999,'[1]Resultado Atuarial'!$A$6:$P$2143,14,FALSE),"")</f>
        <v>14420531.74</v>
      </c>
      <c r="G999" s="16">
        <f>IFERROR(VLOOKUP($A999,'[1]Resultado Atuarial'!$A$6:$P$2143,7,FALSE)+VLOOKUP($A999,'[1]Resultado Atuarial'!$A$6:$P$2143,11,FALSE),"")</f>
        <v>15448965.99</v>
      </c>
      <c r="H999" s="16">
        <f>IFERROR(VLOOKUP($A999,'[1]Resultado Atuarial'!$A$6:$P$2143,8,FALSE)+VLOOKUP($A999,'[1]Resultado Atuarial'!$A$6:$P$2143,12,FALSE),"")</f>
        <v>13985784.92</v>
      </c>
      <c r="I999" s="16">
        <f t="shared" si="45"/>
        <v>-15014219.17</v>
      </c>
      <c r="J999" s="17">
        <f t="shared" si="46"/>
        <v>0.93343022111216389</v>
      </c>
      <c r="K999" s="17">
        <f t="shared" si="47"/>
        <v>0.48991519527691496</v>
      </c>
      <c r="L999" s="14" t="s">
        <v>2154</v>
      </c>
    </row>
    <row r="1000" spans="1:12" ht="12.95" customHeight="1" x14ac:dyDescent="0.25">
      <c r="A1000" s="13" t="s">
        <v>921</v>
      </c>
      <c r="B1000" s="14" t="s">
        <v>2174</v>
      </c>
      <c r="C1000" s="14">
        <v>5</v>
      </c>
      <c r="D1000" s="14" t="s">
        <v>1974</v>
      </c>
      <c r="E1000" s="15" t="s">
        <v>6</v>
      </c>
      <c r="F1000" s="16">
        <f>IFERROR(VLOOKUP($A1000,'[1]Resultado Atuarial'!$A$6:$P$2143,14,FALSE),"")</f>
        <v>203699.38</v>
      </c>
      <c r="G1000" s="16">
        <f>IFERROR(VLOOKUP($A1000,'[1]Resultado Atuarial'!$A$6:$P$2143,7,FALSE)+VLOOKUP($A1000,'[1]Resultado Atuarial'!$A$6:$P$2143,11,FALSE),"")</f>
        <v>115768203.34</v>
      </c>
      <c r="H1000" s="16">
        <f>IFERROR(VLOOKUP($A1000,'[1]Resultado Atuarial'!$A$6:$P$2143,8,FALSE)+VLOOKUP($A1000,'[1]Resultado Atuarial'!$A$6:$P$2143,12,FALSE),"")</f>
        <v>124941474.92</v>
      </c>
      <c r="I1000" s="16">
        <f t="shared" si="45"/>
        <v>-240505978.88</v>
      </c>
      <c r="J1000" s="17">
        <f t="shared" si="46"/>
        <v>1.7595451438574602E-3</v>
      </c>
      <c r="K1000" s="17">
        <f t="shared" si="47"/>
        <v>8.4624507611188071E-4</v>
      </c>
      <c r="L1000" s="14" t="s">
        <v>2154</v>
      </c>
    </row>
    <row r="1001" spans="1:12" ht="12.95" customHeight="1" x14ac:dyDescent="0.25">
      <c r="A1001" s="13" t="s">
        <v>922</v>
      </c>
      <c r="B1001" s="14" t="s">
        <v>2188</v>
      </c>
      <c r="C1001" s="14">
        <v>4</v>
      </c>
      <c r="D1001" s="14" t="s">
        <v>1977</v>
      </c>
      <c r="E1001" s="15" t="s">
        <v>6</v>
      </c>
      <c r="F1001" s="16">
        <f>IFERROR(VLOOKUP($A1001,'[1]Resultado Atuarial'!$A$6:$P$2143,14,FALSE),"")</f>
        <v>478508341.08000004</v>
      </c>
      <c r="G1001" s="16">
        <f>IFERROR(VLOOKUP($A1001,'[1]Resultado Atuarial'!$A$6:$P$2143,7,FALSE)+VLOOKUP($A1001,'[1]Resultado Atuarial'!$A$6:$P$2143,11,FALSE),"")</f>
        <v>1154408470.4100001</v>
      </c>
      <c r="H1001" s="16">
        <f>IFERROR(VLOOKUP($A1001,'[1]Resultado Atuarial'!$A$6:$P$2143,8,FALSE)+VLOOKUP($A1001,'[1]Resultado Atuarial'!$A$6:$P$2143,12,FALSE),"")</f>
        <v>2599810133.29</v>
      </c>
      <c r="I1001" s="16">
        <f t="shared" si="45"/>
        <v>-3275710262.6199999</v>
      </c>
      <c r="J1001" s="17">
        <f t="shared" si="46"/>
        <v>0.4145052235367373</v>
      </c>
      <c r="K1001" s="17">
        <f t="shared" si="47"/>
        <v>0.12745883806776792</v>
      </c>
      <c r="L1001" s="14" t="s">
        <v>2154</v>
      </c>
    </row>
    <row r="1002" spans="1:12" ht="12.95" customHeight="1" x14ac:dyDescent="0.25">
      <c r="A1002" s="13" t="s">
        <v>2063</v>
      </c>
      <c r="B1002" s="14" t="s">
        <v>2194</v>
      </c>
      <c r="C1002" s="14">
        <v>8</v>
      </c>
      <c r="D1002" s="14" t="s">
        <v>1976</v>
      </c>
      <c r="E1002" s="15" t="s">
        <v>2154</v>
      </c>
      <c r="F1002" s="16" t="str">
        <f>IFERROR(VLOOKUP($A1002,'[1]Resultado Atuarial'!$A$6:$P$2143,14,FALSE),"")</f>
        <v/>
      </c>
      <c r="G1002" s="16" t="str">
        <f>IFERROR(VLOOKUP($A1002,'[1]Resultado Atuarial'!$A$6:$P$2143,7,FALSE)+VLOOKUP($A1002,'[1]Resultado Atuarial'!$A$6:$P$2143,11,FALSE),"")</f>
        <v/>
      </c>
      <c r="H1002" s="16" t="str">
        <f>IFERROR(VLOOKUP($A1002,'[1]Resultado Atuarial'!$A$6:$P$2143,8,FALSE)+VLOOKUP($A1002,'[1]Resultado Atuarial'!$A$6:$P$2143,12,FALSE),"")</f>
        <v/>
      </c>
      <c r="I1002" s="16" t="str">
        <f t="shared" si="45"/>
        <v/>
      </c>
      <c r="J1002" s="17" t="str">
        <f t="shared" si="46"/>
        <v/>
      </c>
      <c r="K1002" s="17" t="str">
        <f t="shared" si="47"/>
        <v/>
      </c>
      <c r="L1002" s="14" t="s">
        <v>2154</v>
      </c>
    </row>
    <row r="1003" spans="1:12" ht="12.95" customHeight="1" x14ac:dyDescent="0.25">
      <c r="A1003" s="13" t="s">
        <v>923</v>
      </c>
      <c r="B1003" s="14" t="s">
        <v>2184</v>
      </c>
      <c r="C1003" s="14">
        <v>6</v>
      </c>
      <c r="D1003" s="14" t="s">
        <v>1974</v>
      </c>
      <c r="E1003" s="15" t="s">
        <v>10</v>
      </c>
      <c r="F1003" s="16">
        <f>IFERROR(VLOOKUP($A1003,'[1]Resultado Atuarial'!$A$6:$P$2143,14,FALSE),"")</f>
        <v>32725123.609999999</v>
      </c>
      <c r="G1003" s="16">
        <f>IFERROR(VLOOKUP($A1003,'[1]Resultado Atuarial'!$A$6:$P$2143,7,FALSE)+VLOOKUP($A1003,'[1]Resultado Atuarial'!$A$6:$P$2143,11,FALSE),"")</f>
        <v>86113424.25</v>
      </c>
      <c r="H1003" s="16">
        <f>IFERROR(VLOOKUP($A1003,'[1]Resultado Atuarial'!$A$6:$P$2143,8,FALSE)+VLOOKUP($A1003,'[1]Resultado Atuarial'!$A$6:$P$2143,12,FALSE),"")</f>
        <v>64200364.259999998</v>
      </c>
      <c r="I1003" s="16">
        <f t="shared" si="45"/>
        <v>-117588664.90000001</v>
      </c>
      <c r="J1003" s="17">
        <f t="shared" si="46"/>
        <v>0.38002348524655261</v>
      </c>
      <c r="K1003" s="17">
        <f t="shared" si="47"/>
        <v>0.21771205379354058</v>
      </c>
      <c r="L1003" s="14" t="s">
        <v>2154</v>
      </c>
    </row>
    <row r="1004" spans="1:12" ht="12.95" customHeight="1" x14ac:dyDescent="0.25">
      <c r="A1004" s="13" t="s">
        <v>924</v>
      </c>
      <c r="B1004" s="14" t="s">
        <v>2180</v>
      </c>
      <c r="C1004" s="14">
        <v>7</v>
      </c>
      <c r="D1004" s="14" t="s">
        <v>1977</v>
      </c>
      <c r="E1004" s="15" t="s">
        <v>10</v>
      </c>
      <c r="F1004" s="16">
        <f>IFERROR(VLOOKUP($A1004,'[1]Resultado Atuarial'!$A$6:$P$2143,14,FALSE),"")</f>
        <v>5789070.9100000001</v>
      </c>
      <c r="G1004" s="16">
        <f>IFERROR(VLOOKUP($A1004,'[1]Resultado Atuarial'!$A$6:$P$2143,7,FALSE)+VLOOKUP($A1004,'[1]Resultado Atuarial'!$A$6:$P$2143,11,FALSE),"")</f>
        <v>9971272.3900000006</v>
      </c>
      <c r="H1004" s="16">
        <f>IFERROR(VLOOKUP($A1004,'[1]Resultado Atuarial'!$A$6:$P$2143,8,FALSE)+VLOOKUP($A1004,'[1]Resultado Atuarial'!$A$6:$P$2143,12,FALSE),"")</f>
        <v>15887172.300000001</v>
      </c>
      <c r="I1004" s="16">
        <f t="shared" si="45"/>
        <v>-20069373.780000001</v>
      </c>
      <c r="J1004" s="17">
        <f t="shared" si="46"/>
        <v>0.58057494405686372</v>
      </c>
      <c r="K1004" s="17">
        <f t="shared" si="47"/>
        <v>0.22387544879057455</v>
      </c>
      <c r="L1004" s="14" t="s">
        <v>2154</v>
      </c>
    </row>
    <row r="1005" spans="1:12" ht="12.95" customHeight="1" x14ac:dyDescent="0.25">
      <c r="A1005" s="13" t="s">
        <v>925</v>
      </c>
      <c r="B1005" s="14" t="s">
        <v>2185</v>
      </c>
      <c r="C1005" s="14">
        <v>7</v>
      </c>
      <c r="D1005" s="14" t="s">
        <v>1977</v>
      </c>
      <c r="E1005" s="15" t="s">
        <v>10</v>
      </c>
      <c r="F1005" s="16">
        <f>IFERROR(VLOOKUP($A1005,'[1]Resultado Atuarial'!$A$6:$P$2143,14,FALSE),"")</f>
        <v>11082935.09</v>
      </c>
      <c r="G1005" s="16">
        <f>IFERROR(VLOOKUP($A1005,'[1]Resultado Atuarial'!$A$6:$P$2143,7,FALSE)+VLOOKUP($A1005,'[1]Resultado Atuarial'!$A$6:$P$2143,11,FALSE),"")</f>
        <v>4654984.96</v>
      </c>
      <c r="H1005" s="16">
        <f>IFERROR(VLOOKUP($A1005,'[1]Resultado Atuarial'!$A$6:$P$2143,8,FALSE)+VLOOKUP($A1005,'[1]Resultado Atuarial'!$A$6:$P$2143,12,FALSE),"")</f>
        <v>17874562.949999999</v>
      </c>
      <c r="I1005" s="16">
        <f t="shared" si="45"/>
        <v>-11446612.82</v>
      </c>
      <c r="J1005" s="17">
        <f t="shared" si="46"/>
        <v>2.3808745216654792</v>
      </c>
      <c r="K1005" s="17">
        <f t="shared" si="47"/>
        <v>0.49192887199839064</v>
      </c>
      <c r="L1005" s="14" t="s">
        <v>2154</v>
      </c>
    </row>
    <row r="1006" spans="1:12" ht="12.95" customHeight="1" x14ac:dyDescent="0.25">
      <c r="A1006" s="13" t="s">
        <v>926</v>
      </c>
      <c r="B1006" s="14" t="s">
        <v>2191</v>
      </c>
      <c r="C1006" s="14">
        <v>5</v>
      </c>
      <c r="D1006" s="14" t="s">
        <v>1975</v>
      </c>
      <c r="E1006" s="15" t="s">
        <v>10</v>
      </c>
      <c r="F1006" s="16">
        <f>IFERROR(VLOOKUP($A1006,'[1]Resultado Atuarial'!$A$6:$P$2143,14,FALSE),"")</f>
        <v>112985708.63</v>
      </c>
      <c r="G1006" s="16">
        <f>IFERROR(VLOOKUP($A1006,'[1]Resultado Atuarial'!$A$6:$P$2143,7,FALSE)+VLOOKUP($A1006,'[1]Resultado Atuarial'!$A$6:$P$2143,11,FALSE),"")</f>
        <v>66340669.609999999</v>
      </c>
      <c r="H1006" s="16">
        <f>IFERROR(VLOOKUP($A1006,'[1]Resultado Atuarial'!$A$6:$P$2143,8,FALSE)+VLOOKUP($A1006,'[1]Resultado Atuarial'!$A$6:$P$2143,12,FALSE),"")</f>
        <v>71576067.290000007</v>
      </c>
      <c r="I1006" s="16">
        <f t="shared" si="45"/>
        <v>-24931028.270000011</v>
      </c>
      <c r="J1006" s="17">
        <f t="shared" si="46"/>
        <v>1.7031137806448799</v>
      </c>
      <c r="K1006" s="17">
        <f t="shared" si="47"/>
        <v>0.81923130701622615</v>
      </c>
      <c r="L1006" s="14" t="s">
        <v>2154</v>
      </c>
    </row>
    <row r="1007" spans="1:12" ht="12.95" customHeight="1" x14ac:dyDescent="0.25">
      <c r="A1007" s="13" t="s">
        <v>927</v>
      </c>
      <c r="B1007" s="14" t="s">
        <v>2174</v>
      </c>
      <c r="C1007" s="14">
        <v>4</v>
      </c>
      <c r="D1007" s="14" t="s">
        <v>1974</v>
      </c>
      <c r="E1007" s="15" t="s">
        <v>6</v>
      </c>
      <c r="F1007" s="16">
        <f>IFERROR(VLOOKUP($A1007,'[1]Resultado Atuarial'!$A$6:$P$2143,14,FALSE),"")</f>
        <v>52680562.409999996</v>
      </c>
      <c r="G1007" s="16">
        <f>IFERROR(VLOOKUP($A1007,'[1]Resultado Atuarial'!$A$6:$P$2143,7,FALSE)+VLOOKUP($A1007,'[1]Resultado Atuarial'!$A$6:$P$2143,11,FALSE),"")</f>
        <v>384752052.18000001</v>
      </c>
      <c r="H1007" s="16">
        <f>IFERROR(VLOOKUP($A1007,'[1]Resultado Atuarial'!$A$6:$P$2143,8,FALSE)+VLOOKUP($A1007,'[1]Resultado Atuarial'!$A$6:$P$2143,12,FALSE),"")</f>
        <v>274875814.43000001</v>
      </c>
      <c r="I1007" s="16">
        <f t="shared" si="45"/>
        <v>-606947304.20000005</v>
      </c>
      <c r="J1007" s="17">
        <f t="shared" si="46"/>
        <v>0.13692080941872209</v>
      </c>
      <c r="K1007" s="17">
        <f t="shared" si="47"/>
        <v>7.9864064386392847E-2</v>
      </c>
      <c r="L1007" s="14" t="s">
        <v>2154</v>
      </c>
    </row>
    <row r="1008" spans="1:12" ht="12.95" customHeight="1" x14ac:dyDescent="0.25">
      <c r="A1008" s="13" t="s">
        <v>928</v>
      </c>
      <c r="B1008" s="14" t="s">
        <v>2180</v>
      </c>
      <c r="C1008" s="14">
        <v>6</v>
      </c>
      <c r="D1008" s="14" t="s">
        <v>1977</v>
      </c>
      <c r="E1008" s="15" t="s">
        <v>30</v>
      </c>
      <c r="F1008" s="16">
        <f>IFERROR(VLOOKUP($A1008,'[1]Resultado Atuarial'!$A$6:$P$2143,14,FALSE),"")</f>
        <v>8874431.1400000006</v>
      </c>
      <c r="G1008" s="16">
        <f>IFERROR(VLOOKUP($A1008,'[1]Resultado Atuarial'!$A$6:$P$2143,7,FALSE)+VLOOKUP($A1008,'[1]Resultado Atuarial'!$A$6:$P$2143,11,FALSE),"")</f>
        <v>43837522.789999999</v>
      </c>
      <c r="H1008" s="16">
        <f>IFERROR(VLOOKUP($A1008,'[1]Resultado Atuarial'!$A$6:$P$2143,8,FALSE)+VLOOKUP($A1008,'[1]Resultado Atuarial'!$A$6:$P$2143,12,FALSE),"")</f>
        <v>39716492.560000002</v>
      </c>
      <c r="I1008" s="16">
        <f t="shared" si="45"/>
        <v>-74679584.210000008</v>
      </c>
      <c r="J1008" s="17">
        <f t="shared" si="46"/>
        <v>0.202439156576256</v>
      </c>
      <c r="K1008" s="17">
        <f t="shared" si="47"/>
        <v>0.10621190499135003</v>
      </c>
      <c r="L1008" s="14" t="s">
        <v>2154</v>
      </c>
    </row>
    <row r="1009" spans="1:12" ht="12.95" customHeight="1" x14ac:dyDescent="0.25">
      <c r="A1009" s="13" t="s">
        <v>929</v>
      </c>
      <c r="B1009" s="14" t="s">
        <v>2181</v>
      </c>
      <c r="C1009" s="14">
        <v>6</v>
      </c>
      <c r="D1009" s="14" t="s">
        <v>1976</v>
      </c>
      <c r="E1009" s="15" t="s">
        <v>10</v>
      </c>
      <c r="F1009" s="16">
        <f>IFERROR(VLOOKUP($A1009,'[1]Resultado Atuarial'!$A$6:$P$2143,14,FALSE),"")</f>
        <v>3260</v>
      </c>
      <c r="G1009" s="16">
        <f>IFERROR(VLOOKUP($A1009,'[1]Resultado Atuarial'!$A$6:$P$2143,7,FALSE)+VLOOKUP($A1009,'[1]Resultado Atuarial'!$A$6:$P$2143,11,FALSE),"")</f>
        <v>46335908.850000001</v>
      </c>
      <c r="H1009" s="16">
        <f>IFERROR(VLOOKUP($A1009,'[1]Resultado Atuarial'!$A$6:$P$2143,8,FALSE)+VLOOKUP($A1009,'[1]Resultado Atuarial'!$A$6:$P$2143,12,FALSE),"")</f>
        <v>189826021.84999999</v>
      </c>
      <c r="I1009" s="16">
        <f t="shared" si="45"/>
        <v>-236158670.69999999</v>
      </c>
      <c r="J1009" s="17">
        <f t="shared" si="46"/>
        <v>7.0355801384049032E-5</v>
      </c>
      <c r="K1009" s="17">
        <f t="shared" si="47"/>
        <v>1.3804087688210961E-5</v>
      </c>
      <c r="L1009" s="14" t="s">
        <v>2154</v>
      </c>
    </row>
    <row r="1010" spans="1:12" ht="12.95" customHeight="1" x14ac:dyDescent="0.25">
      <c r="A1010" s="13" t="s">
        <v>930</v>
      </c>
      <c r="B1010" s="14" t="s">
        <v>2184</v>
      </c>
      <c r="C1010" s="14">
        <v>7</v>
      </c>
      <c r="D1010" s="14" t="s">
        <v>1974</v>
      </c>
      <c r="E1010" s="15" t="s">
        <v>6</v>
      </c>
      <c r="F1010" s="16">
        <f>IFERROR(VLOOKUP($A1010,'[1]Resultado Atuarial'!$A$6:$P$2143,14,FALSE),"")</f>
        <v>14611037.560000001</v>
      </c>
      <c r="G1010" s="16">
        <f>IFERROR(VLOOKUP($A1010,'[1]Resultado Atuarial'!$A$6:$P$2143,7,FALSE)+VLOOKUP($A1010,'[1]Resultado Atuarial'!$A$6:$P$2143,11,FALSE),"")</f>
        <v>12463405.220000001</v>
      </c>
      <c r="H1010" s="16">
        <f>IFERROR(VLOOKUP($A1010,'[1]Resultado Atuarial'!$A$6:$P$2143,8,FALSE)+VLOOKUP($A1010,'[1]Resultado Atuarial'!$A$6:$P$2143,12,FALSE),"")</f>
        <v>30130811.77</v>
      </c>
      <c r="I1010" s="16">
        <f t="shared" si="45"/>
        <v>-27983179.43</v>
      </c>
      <c r="J1010" s="17">
        <f t="shared" si="46"/>
        <v>1.1723150537185214</v>
      </c>
      <c r="K1010" s="17">
        <f t="shared" si="47"/>
        <v>0.34302866897236983</v>
      </c>
      <c r="L1010" s="14" t="s">
        <v>2154</v>
      </c>
    </row>
    <row r="1011" spans="1:12" ht="12.95" customHeight="1" x14ac:dyDescent="0.25">
      <c r="A1011" s="13" t="s">
        <v>931</v>
      </c>
      <c r="B1011" s="14" t="s">
        <v>2179</v>
      </c>
      <c r="C1011" s="14">
        <v>7</v>
      </c>
      <c r="D1011" s="14" t="s">
        <v>1974</v>
      </c>
      <c r="E1011" s="15" t="s">
        <v>6</v>
      </c>
      <c r="F1011" s="16">
        <f>IFERROR(VLOOKUP($A1011,'[1]Resultado Atuarial'!$A$6:$P$2143,14,FALSE),"")</f>
        <v>16878173.52</v>
      </c>
      <c r="G1011" s="16">
        <f>IFERROR(VLOOKUP($A1011,'[1]Resultado Atuarial'!$A$6:$P$2143,7,FALSE)+VLOOKUP($A1011,'[1]Resultado Atuarial'!$A$6:$P$2143,11,FALSE),"")</f>
        <v>18760370.41</v>
      </c>
      <c r="H1011" s="16">
        <f>IFERROR(VLOOKUP($A1011,'[1]Resultado Atuarial'!$A$6:$P$2143,8,FALSE)+VLOOKUP($A1011,'[1]Resultado Atuarial'!$A$6:$P$2143,12,FALSE),"")</f>
        <v>21790119.579999998</v>
      </c>
      <c r="I1011" s="16">
        <f t="shared" si="45"/>
        <v>-23672316.469999999</v>
      </c>
      <c r="J1011" s="17">
        <f t="shared" si="46"/>
        <v>0.89967165632312263</v>
      </c>
      <c r="K1011" s="17">
        <f t="shared" si="47"/>
        <v>0.41622613004583331</v>
      </c>
      <c r="L1011" s="14" t="s">
        <v>2154</v>
      </c>
    </row>
    <row r="1012" spans="1:12" ht="12.95" customHeight="1" x14ac:dyDescent="0.25">
      <c r="A1012" s="13" t="s">
        <v>932</v>
      </c>
      <c r="B1012" s="14" t="s">
        <v>2187</v>
      </c>
      <c r="C1012" s="14">
        <v>7</v>
      </c>
      <c r="D1012" s="14" t="s">
        <v>110</v>
      </c>
      <c r="E1012" s="15" t="s">
        <v>10</v>
      </c>
      <c r="F1012" s="16">
        <f>IFERROR(VLOOKUP($A1012,'[1]Resultado Atuarial'!$A$6:$P$2143,14,FALSE),"")</f>
        <v>10941570.66</v>
      </c>
      <c r="G1012" s="16">
        <f>IFERROR(VLOOKUP($A1012,'[1]Resultado Atuarial'!$A$6:$P$2143,7,FALSE)+VLOOKUP($A1012,'[1]Resultado Atuarial'!$A$6:$P$2143,11,FALSE),"")</f>
        <v>25603474.359999999</v>
      </c>
      <c r="H1012" s="16">
        <f>IFERROR(VLOOKUP($A1012,'[1]Resultado Atuarial'!$A$6:$P$2143,8,FALSE)+VLOOKUP($A1012,'[1]Resultado Atuarial'!$A$6:$P$2143,12,FALSE),"")</f>
        <v>27963197.07</v>
      </c>
      <c r="I1012" s="16">
        <f t="shared" si="45"/>
        <v>-42625100.769999996</v>
      </c>
      <c r="J1012" s="17">
        <f t="shared" si="46"/>
        <v>0.4273471055589973</v>
      </c>
      <c r="K1012" s="17">
        <f t="shared" si="47"/>
        <v>0.20426079067276479</v>
      </c>
      <c r="L1012" s="14" t="s">
        <v>2154</v>
      </c>
    </row>
    <row r="1013" spans="1:12" ht="12.95" customHeight="1" x14ac:dyDescent="0.25">
      <c r="A1013" s="13" t="s">
        <v>2064</v>
      </c>
      <c r="B1013" s="14" t="s">
        <v>2194</v>
      </c>
      <c r="C1013" s="14">
        <v>8</v>
      </c>
      <c r="D1013" s="14" t="s">
        <v>1976</v>
      </c>
      <c r="E1013" s="15" t="s">
        <v>2154</v>
      </c>
      <c r="F1013" s="16" t="str">
        <f>IFERROR(VLOOKUP($A1013,'[1]Resultado Atuarial'!$A$6:$P$2143,14,FALSE),"")</f>
        <v/>
      </c>
      <c r="G1013" s="16" t="str">
        <f>IFERROR(VLOOKUP($A1013,'[1]Resultado Atuarial'!$A$6:$P$2143,7,FALSE)+VLOOKUP($A1013,'[1]Resultado Atuarial'!$A$6:$P$2143,11,FALSE),"")</f>
        <v/>
      </c>
      <c r="H1013" s="16" t="str">
        <f>IFERROR(VLOOKUP($A1013,'[1]Resultado Atuarial'!$A$6:$P$2143,8,FALSE)+VLOOKUP($A1013,'[1]Resultado Atuarial'!$A$6:$P$2143,12,FALSE),"")</f>
        <v/>
      </c>
      <c r="I1013" s="16" t="str">
        <f t="shared" si="45"/>
        <v/>
      </c>
      <c r="J1013" s="17" t="str">
        <f t="shared" si="46"/>
        <v/>
      </c>
      <c r="K1013" s="17" t="str">
        <f t="shared" si="47"/>
        <v/>
      </c>
      <c r="L1013" s="14" t="s">
        <v>2154</v>
      </c>
    </row>
    <row r="1014" spans="1:12" ht="12.95" customHeight="1" x14ac:dyDescent="0.25">
      <c r="A1014" s="13" t="s">
        <v>933</v>
      </c>
      <c r="B1014" s="14" t="s">
        <v>2193</v>
      </c>
      <c r="C1014" s="14">
        <v>4</v>
      </c>
      <c r="D1014" s="14" t="s">
        <v>1976</v>
      </c>
      <c r="E1014" s="15" t="s">
        <v>30</v>
      </c>
      <c r="F1014" s="16">
        <f>IFERROR(VLOOKUP($A1014,'[1]Resultado Atuarial'!$A$6:$P$2143,14,FALSE),"")</f>
        <v>882046.09</v>
      </c>
      <c r="G1014" s="16">
        <f>IFERROR(VLOOKUP($A1014,'[1]Resultado Atuarial'!$A$6:$P$2143,7,FALSE)+VLOOKUP($A1014,'[1]Resultado Atuarial'!$A$6:$P$2143,11,FALSE),"")</f>
        <v>313133077.97000003</v>
      </c>
      <c r="H1014" s="16">
        <f>IFERROR(VLOOKUP($A1014,'[1]Resultado Atuarial'!$A$6:$P$2143,8,FALSE)+VLOOKUP($A1014,'[1]Resultado Atuarial'!$A$6:$P$2143,12,FALSE),"")</f>
        <v>259850485.59</v>
      </c>
      <c r="I1014" s="16">
        <f t="shared" si="45"/>
        <v>-572101517.47000003</v>
      </c>
      <c r="J1014" s="17">
        <f t="shared" si="46"/>
        <v>2.8168409920733611E-3</v>
      </c>
      <c r="K1014" s="17">
        <f t="shared" si="47"/>
        <v>1.5393916092806671E-3</v>
      </c>
      <c r="L1014" s="14" t="s">
        <v>2154</v>
      </c>
    </row>
    <row r="1015" spans="1:12" ht="12.95" customHeight="1" x14ac:dyDescent="0.25">
      <c r="A1015" s="13" t="s">
        <v>934</v>
      </c>
      <c r="B1015" s="14" t="s">
        <v>2189</v>
      </c>
      <c r="C1015" s="14">
        <v>7</v>
      </c>
      <c r="D1015" s="14" t="s">
        <v>110</v>
      </c>
      <c r="E1015" s="15" t="s">
        <v>10</v>
      </c>
      <c r="F1015" s="16">
        <f>IFERROR(VLOOKUP($A1015,'[1]Resultado Atuarial'!$A$6:$P$2143,14,FALSE),"")</f>
        <v>10527527.58</v>
      </c>
      <c r="G1015" s="16">
        <f>IFERROR(VLOOKUP($A1015,'[1]Resultado Atuarial'!$A$6:$P$2143,7,FALSE)+VLOOKUP($A1015,'[1]Resultado Atuarial'!$A$6:$P$2143,11,FALSE),"")</f>
        <v>74030915.809999987</v>
      </c>
      <c r="H1015" s="16">
        <f>IFERROR(VLOOKUP($A1015,'[1]Resultado Atuarial'!$A$6:$P$2143,8,FALSE)+VLOOKUP($A1015,'[1]Resultado Atuarial'!$A$6:$P$2143,12,FALSE),"")</f>
        <v>109487280.14</v>
      </c>
      <c r="I1015" s="16">
        <f t="shared" si="45"/>
        <v>-172990668.37</v>
      </c>
      <c r="J1015" s="17">
        <f t="shared" si="46"/>
        <v>0.14220447585734117</v>
      </c>
      <c r="K1015" s="17">
        <f t="shared" si="47"/>
        <v>5.736503416188906E-2</v>
      </c>
      <c r="L1015" s="14" t="s">
        <v>2154</v>
      </c>
    </row>
    <row r="1016" spans="1:12" ht="12.95" customHeight="1" x14ac:dyDescent="0.25">
      <c r="A1016" s="13" t="s">
        <v>935</v>
      </c>
      <c r="B1016" s="14" t="s">
        <v>2174</v>
      </c>
      <c r="C1016" s="14">
        <v>7</v>
      </c>
      <c r="D1016" s="14" t="s">
        <v>1974</v>
      </c>
      <c r="E1016" s="15" t="s">
        <v>6</v>
      </c>
      <c r="F1016" s="16">
        <f>IFERROR(VLOOKUP($A1016,'[1]Resultado Atuarial'!$A$6:$P$2143,14,FALSE),"")</f>
        <v>4255019.78</v>
      </c>
      <c r="G1016" s="16">
        <f>IFERROR(VLOOKUP($A1016,'[1]Resultado Atuarial'!$A$6:$P$2143,7,FALSE)+VLOOKUP($A1016,'[1]Resultado Atuarial'!$A$6:$P$2143,11,FALSE),"")</f>
        <v>9041583.1400000006</v>
      </c>
      <c r="H1016" s="16">
        <f>IFERROR(VLOOKUP($A1016,'[1]Resultado Atuarial'!$A$6:$P$2143,8,FALSE)+VLOOKUP($A1016,'[1]Resultado Atuarial'!$A$6:$P$2143,12,FALSE),"")</f>
        <v>9362020.5</v>
      </c>
      <c r="I1016" s="16">
        <f t="shared" si="45"/>
        <v>-14148583.859999999</v>
      </c>
      <c r="J1016" s="17">
        <f t="shared" si="46"/>
        <v>0.47060561343242818</v>
      </c>
      <c r="K1016" s="17">
        <f t="shared" si="47"/>
        <v>0.23120579334537331</v>
      </c>
      <c r="L1016" s="14" t="s">
        <v>2154</v>
      </c>
    </row>
    <row r="1017" spans="1:12" ht="12.95" customHeight="1" x14ac:dyDescent="0.25">
      <c r="A1017" s="13" t="s">
        <v>936</v>
      </c>
      <c r="B1017" s="14" t="s">
        <v>2191</v>
      </c>
      <c r="C1017" s="14">
        <v>4</v>
      </c>
      <c r="D1017" s="14" t="s">
        <v>1975</v>
      </c>
      <c r="E1017" s="15" t="s">
        <v>10</v>
      </c>
      <c r="F1017" s="16">
        <f>IFERROR(VLOOKUP($A1017,'[1]Resultado Atuarial'!$A$6:$P$2143,14,FALSE),"")</f>
        <v>141096561.90000001</v>
      </c>
      <c r="G1017" s="16">
        <f>IFERROR(VLOOKUP($A1017,'[1]Resultado Atuarial'!$A$6:$P$2143,7,FALSE)+VLOOKUP($A1017,'[1]Resultado Atuarial'!$A$6:$P$2143,11,FALSE),"")</f>
        <v>54388334.329999998</v>
      </c>
      <c r="H1017" s="16">
        <f>IFERROR(VLOOKUP($A1017,'[1]Resultado Atuarial'!$A$6:$P$2143,8,FALSE)+VLOOKUP($A1017,'[1]Resultado Atuarial'!$A$6:$P$2143,12,FALSE),"")</f>
        <v>111153582.16</v>
      </c>
      <c r="I1017" s="16">
        <f t="shared" si="45"/>
        <v>-24445354.589999989</v>
      </c>
      <c r="J1017" s="17">
        <f t="shared" si="46"/>
        <v>2.5942431155162757</v>
      </c>
      <c r="K1017" s="17">
        <f t="shared" si="47"/>
        <v>0.85233133028590569</v>
      </c>
      <c r="L1017" s="14" t="s">
        <v>2154</v>
      </c>
    </row>
    <row r="1018" spans="1:12" ht="12.95" customHeight="1" x14ac:dyDescent="0.25">
      <c r="A1018" s="13" t="s">
        <v>937</v>
      </c>
      <c r="B1018" s="14" t="s">
        <v>2188</v>
      </c>
      <c r="C1018" s="14">
        <v>5</v>
      </c>
      <c r="D1018" s="14" t="s">
        <v>1977</v>
      </c>
      <c r="E1018" s="15" t="s">
        <v>6</v>
      </c>
      <c r="F1018" s="16">
        <f>IFERROR(VLOOKUP($A1018,'[1]Resultado Atuarial'!$A$6:$P$2143,14,FALSE),"")</f>
        <v>86934102.290000007</v>
      </c>
      <c r="G1018" s="16">
        <f>IFERROR(VLOOKUP($A1018,'[1]Resultado Atuarial'!$A$6:$P$2143,7,FALSE)+VLOOKUP($A1018,'[1]Resultado Atuarial'!$A$6:$P$2143,11,FALSE),"")</f>
        <v>117173995.27</v>
      </c>
      <c r="H1018" s="16">
        <f>IFERROR(VLOOKUP($A1018,'[1]Resultado Atuarial'!$A$6:$P$2143,8,FALSE)+VLOOKUP($A1018,'[1]Resultado Atuarial'!$A$6:$P$2143,12,FALSE),"")</f>
        <v>71827168.209999993</v>
      </c>
      <c r="I1018" s="16">
        <f t="shared" si="45"/>
        <v>-102067061.18999998</v>
      </c>
      <c r="J1018" s="17">
        <f t="shared" si="46"/>
        <v>0.74192317237012151</v>
      </c>
      <c r="K1018" s="17">
        <f t="shared" si="47"/>
        <v>0.45996596364444781</v>
      </c>
      <c r="L1018" s="14" t="s">
        <v>2154</v>
      </c>
    </row>
    <row r="1019" spans="1:12" ht="12.95" customHeight="1" x14ac:dyDescent="0.25">
      <c r="A1019" s="13" t="s">
        <v>938</v>
      </c>
      <c r="B1019" s="14" t="s">
        <v>2181</v>
      </c>
      <c r="C1019" s="14">
        <v>6</v>
      </c>
      <c r="D1019" s="14" t="s">
        <v>1976</v>
      </c>
      <c r="E1019" s="15" t="s">
        <v>6</v>
      </c>
      <c r="F1019" s="16">
        <f>IFERROR(VLOOKUP($A1019,'[1]Resultado Atuarial'!$A$6:$P$2143,14,FALSE),"")</f>
        <v>11567726.949999999</v>
      </c>
      <c r="G1019" s="16">
        <f>IFERROR(VLOOKUP($A1019,'[1]Resultado Atuarial'!$A$6:$P$2143,7,FALSE)+VLOOKUP($A1019,'[1]Resultado Atuarial'!$A$6:$P$2143,11,FALSE),"")</f>
        <v>49372703.68</v>
      </c>
      <c r="H1019" s="16">
        <f>IFERROR(VLOOKUP($A1019,'[1]Resultado Atuarial'!$A$6:$P$2143,8,FALSE)+VLOOKUP($A1019,'[1]Resultado Atuarial'!$A$6:$P$2143,12,FALSE),"")</f>
        <v>78081123.840000004</v>
      </c>
      <c r="I1019" s="16">
        <f t="shared" si="45"/>
        <v>-115886100.57000001</v>
      </c>
      <c r="J1019" s="17">
        <f t="shared" si="46"/>
        <v>0.23429397395318011</v>
      </c>
      <c r="K1019" s="17">
        <f t="shared" si="47"/>
        <v>9.0760137809002203E-2</v>
      </c>
      <c r="L1019" s="14" t="s">
        <v>2154</v>
      </c>
    </row>
    <row r="1020" spans="1:12" ht="12.95" customHeight="1" x14ac:dyDescent="0.25">
      <c r="A1020" s="13" t="s">
        <v>939</v>
      </c>
      <c r="B1020" s="14" t="s">
        <v>2189</v>
      </c>
      <c r="C1020" s="14">
        <v>7</v>
      </c>
      <c r="D1020" s="14" t="s">
        <v>110</v>
      </c>
      <c r="E1020" s="15" t="s">
        <v>6</v>
      </c>
      <c r="F1020" s="16">
        <f>IFERROR(VLOOKUP($A1020,'[1]Resultado Atuarial'!$A$6:$P$2143,14,FALSE),"")</f>
        <v>31680474.510000002</v>
      </c>
      <c r="G1020" s="16">
        <f>IFERROR(VLOOKUP($A1020,'[1]Resultado Atuarial'!$A$6:$P$2143,7,FALSE)+VLOOKUP($A1020,'[1]Resultado Atuarial'!$A$6:$P$2143,11,FALSE),"")</f>
        <v>64507652.079999998</v>
      </c>
      <c r="H1020" s="16">
        <f>IFERROR(VLOOKUP($A1020,'[1]Resultado Atuarial'!$A$6:$P$2143,8,FALSE)+VLOOKUP($A1020,'[1]Resultado Atuarial'!$A$6:$P$2143,12,FALSE),"")</f>
        <v>54221968.460000001</v>
      </c>
      <c r="I1020" s="16">
        <f t="shared" si="45"/>
        <v>-87049146.030000001</v>
      </c>
      <c r="J1020" s="17">
        <f t="shared" si="46"/>
        <v>0.49111188345083545</v>
      </c>
      <c r="K1020" s="17">
        <f t="shared" si="47"/>
        <v>0.26682873545718827</v>
      </c>
      <c r="L1020" s="14" t="s">
        <v>2154</v>
      </c>
    </row>
    <row r="1021" spans="1:12" ht="12.95" customHeight="1" x14ac:dyDescent="0.25">
      <c r="A1021" s="13" t="s">
        <v>940</v>
      </c>
      <c r="B1021" s="14" t="s">
        <v>2183</v>
      </c>
      <c r="C1021" s="14">
        <v>2</v>
      </c>
      <c r="D1021" s="14" t="s">
        <v>1976</v>
      </c>
      <c r="E1021" s="15" t="s">
        <v>6</v>
      </c>
      <c r="F1021" s="16">
        <f>IFERROR(VLOOKUP($A1021,'[1]Resultado Atuarial'!$A$6:$P$2143,14,FALSE),"")</f>
        <v>326053547.13</v>
      </c>
      <c r="G1021" s="16">
        <f>IFERROR(VLOOKUP($A1021,'[1]Resultado Atuarial'!$A$6:$P$2143,7,FALSE)+VLOOKUP($A1021,'[1]Resultado Atuarial'!$A$6:$P$2143,11,FALSE),"")</f>
        <v>3634228874.4000001</v>
      </c>
      <c r="H1021" s="16">
        <f>IFERROR(VLOOKUP($A1021,'[1]Resultado Atuarial'!$A$6:$P$2143,8,FALSE)+VLOOKUP($A1021,'[1]Resultado Atuarial'!$A$6:$P$2143,12,FALSE),"")</f>
        <v>4777894673.6199999</v>
      </c>
      <c r="I1021" s="16">
        <f t="shared" si="45"/>
        <v>-8086070000.8899994</v>
      </c>
      <c r="J1021" s="17">
        <f t="shared" si="46"/>
        <v>8.9717394913337814E-2</v>
      </c>
      <c r="K1021" s="17">
        <f t="shared" si="47"/>
        <v>3.87599570154607E-2</v>
      </c>
      <c r="L1021" s="14" t="s">
        <v>2154</v>
      </c>
    </row>
    <row r="1022" spans="1:12" ht="12.95" customHeight="1" x14ac:dyDescent="0.25">
      <c r="A1022" s="13" t="s">
        <v>941</v>
      </c>
      <c r="B1022" s="14" t="s">
        <v>2187</v>
      </c>
      <c r="C1022" s="14">
        <v>5</v>
      </c>
      <c r="D1022" s="14" t="s">
        <v>110</v>
      </c>
      <c r="E1022" s="15" t="s">
        <v>6</v>
      </c>
      <c r="F1022" s="16">
        <f>IFERROR(VLOOKUP($A1022,'[1]Resultado Atuarial'!$A$6:$P$2143,14,FALSE),"")</f>
        <v>61655312.260000013</v>
      </c>
      <c r="G1022" s="16">
        <f>IFERROR(VLOOKUP($A1022,'[1]Resultado Atuarial'!$A$6:$P$2143,7,FALSE)+VLOOKUP($A1022,'[1]Resultado Atuarial'!$A$6:$P$2143,11,FALSE),"")</f>
        <v>82836531.629999995</v>
      </c>
      <c r="H1022" s="16">
        <f>IFERROR(VLOOKUP($A1022,'[1]Resultado Atuarial'!$A$6:$P$2143,8,FALSE)+VLOOKUP($A1022,'[1]Resultado Atuarial'!$A$6:$P$2143,12,FALSE),"")</f>
        <v>112793851.98</v>
      </c>
      <c r="I1022" s="16">
        <f t="shared" si="45"/>
        <v>-133975071.34999999</v>
      </c>
      <c r="J1022" s="17">
        <f t="shared" si="46"/>
        <v>0.74430098709819703</v>
      </c>
      <c r="K1022" s="17">
        <f t="shared" si="47"/>
        <v>0.31516225200944903</v>
      </c>
      <c r="L1022" s="14" t="s">
        <v>2154</v>
      </c>
    </row>
    <row r="1023" spans="1:12" ht="12.95" customHeight="1" x14ac:dyDescent="0.25">
      <c r="A1023" s="13" t="s">
        <v>942</v>
      </c>
      <c r="B1023" s="14" t="s">
        <v>2186</v>
      </c>
      <c r="C1023" s="14">
        <v>7</v>
      </c>
      <c r="D1023" s="14" t="s">
        <v>110</v>
      </c>
      <c r="E1023" s="15" t="s">
        <v>6</v>
      </c>
      <c r="F1023" s="16">
        <f>IFERROR(VLOOKUP($A1023,'[1]Resultado Atuarial'!$A$6:$P$2143,14,FALSE),"")</f>
        <v>17329679.379999999</v>
      </c>
      <c r="G1023" s="16">
        <f>IFERROR(VLOOKUP($A1023,'[1]Resultado Atuarial'!$A$6:$P$2143,7,FALSE)+VLOOKUP($A1023,'[1]Resultado Atuarial'!$A$6:$P$2143,11,FALSE),"")</f>
        <v>22543054.899999999</v>
      </c>
      <c r="H1023" s="16">
        <f>IFERROR(VLOOKUP($A1023,'[1]Resultado Atuarial'!$A$6:$P$2143,8,FALSE)+VLOOKUP($A1023,'[1]Resultado Atuarial'!$A$6:$P$2143,12,FALSE),"")</f>
        <v>21407310.870000001</v>
      </c>
      <c r="I1023" s="16">
        <f t="shared" si="45"/>
        <v>-26620686.390000001</v>
      </c>
      <c r="J1023" s="17">
        <f t="shared" si="46"/>
        <v>0.768736954990071</v>
      </c>
      <c r="K1023" s="17">
        <f t="shared" si="47"/>
        <v>0.39430114121664567</v>
      </c>
      <c r="L1023" s="14" t="s">
        <v>2154</v>
      </c>
    </row>
    <row r="1024" spans="1:12" ht="12.95" customHeight="1" x14ac:dyDescent="0.25">
      <c r="A1024" s="13" t="s">
        <v>943</v>
      </c>
      <c r="B1024" s="14" t="s">
        <v>2181</v>
      </c>
      <c r="C1024" s="14">
        <v>6</v>
      </c>
      <c r="D1024" s="14" t="s">
        <v>1976</v>
      </c>
      <c r="E1024" s="15" t="s">
        <v>10</v>
      </c>
      <c r="F1024" s="16">
        <f>IFERROR(VLOOKUP($A1024,'[1]Resultado Atuarial'!$A$6:$P$2143,14,FALSE),"")</f>
        <v>9687947.1500000004</v>
      </c>
      <c r="G1024" s="16">
        <f>IFERROR(VLOOKUP($A1024,'[1]Resultado Atuarial'!$A$6:$P$2143,7,FALSE)+VLOOKUP($A1024,'[1]Resultado Atuarial'!$A$6:$P$2143,11,FALSE),"")</f>
        <v>18123101.949999999</v>
      </c>
      <c r="H1024" s="16">
        <f>IFERROR(VLOOKUP($A1024,'[1]Resultado Atuarial'!$A$6:$P$2143,8,FALSE)+VLOOKUP($A1024,'[1]Resultado Atuarial'!$A$6:$P$2143,12,FALSE),"")</f>
        <v>39674750.219999999</v>
      </c>
      <c r="I1024" s="16">
        <f t="shared" si="45"/>
        <v>-48109905.019999996</v>
      </c>
      <c r="J1024" s="17">
        <f t="shared" si="46"/>
        <v>0.53456340844564976</v>
      </c>
      <c r="K1024" s="17">
        <f t="shared" si="47"/>
        <v>0.16761777101171474</v>
      </c>
      <c r="L1024" s="14" t="s">
        <v>2154</v>
      </c>
    </row>
    <row r="1025" spans="1:12" ht="12.95" customHeight="1" x14ac:dyDescent="0.25">
      <c r="A1025" s="13" t="s">
        <v>944</v>
      </c>
      <c r="B1025" s="14" t="s">
        <v>2182</v>
      </c>
      <c r="C1025" s="14">
        <v>7</v>
      </c>
      <c r="D1025" s="14" t="s">
        <v>1976</v>
      </c>
      <c r="E1025" s="15" t="s">
        <v>6</v>
      </c>
      <c r="F1025" s="16">
        <f>IFERROR(VLOOKUP($A1025,'[1]Resultado Atuarial'!$A$6:$P$2143,14,FALSE),"")</f>
        <v>7210127.8700000001</v>
      </c>
      <c r="G1025" s="16">
        <f>IFERROR(VLOOKUP($A1025,'[1]Resultado Atuarial'!$A$6:$P$2143,7,FALSE)+VLOOKUP($A1025,'[1]Resultado Atuarial'!$A$6:$P$2143,11,FALSE),"")</f>
        <v>6161603.9199999999</v>
      </c>
      <c r="H1025" s="16">
        <f>IFERROR(VLOOKUP($A1025,'[1]Resultado Atuarial'!$A$6:$P$2143,8,FALSE)+VLOOKUP($A1025,'[1]Resultado Atuarial'!$A$6:$P$2143,12,FALSE),"")</f>
        <v>17824856.75</v>
      </c>
      <c r="I1025" s="16">
        <f t="shared" si="45"/>
        <v>-16776332.800000001</v>
      </c>
      <c r="J1025" s="17">
        <f t="shared" si="46"/>
        <v>1.1701706184970098</v>
      </c>
      <c r="K1025" s="17">
        <f t="shared" si="47"/>
        <v>0.30059156993585745</v>
      </c>
      <c r="L1025" s="14" t="s">
        <v>2154</v>
      </c>
    </row>
    <row r="1026" spans="1:12" ht="12.95" customHeight="1" x14ac:dyDescent="0.25">
      <c r="A1026" s="13" t="s">
        <v>945</v>
      </c>
      <c r="B1026" s="14" t="s">
        <v>2185</v>
      </c>
      <c r="C1026" s="14">
        <v>7</v>
      </c>
      <c r="D1026" s="14" t="s">
        <v>1977</v>
      </c>
      <c r="E1026" s="15" t="s">
        <v>6</v>
      </c>
      <c r="F1026" s="16">
        <f>IFERROR(VLOOKUP($A1026,'[1]Resultado Atuarial'!$A$6:$P$2143,14,FALSE),"")</f>
        <v>43207577.490000002</v>
      </c>
      <c r="G1026" s="16">
        <f>IFERROR(VLOOKUP($A1026,'[1]Resultado Atuarial'!$A$6:$P$2143,7,FALSE)+VLOOKUP($A1026,'[1]Resultado Atuarial'!$A$6:$P$2143,11,FALSE),"")</f>
        <v>29012455</v>
      </c>
      <c r="H1026" s="16">
        <f>IFERROR(VLOOKUP($A1026,'[1]Resultado Atuarial'!$A$6:$P$2143,8,FALSE)+VLOOKUP($A1026,'[1]Resultado Atuarial'!$A$6:$P$2143,12,FALSE),"")</f>
        <v>57513242</v>
      </c>
      <c r="I1026" s="16">
        <f t="shared" si="45"/>
        <v>-43318119.509999998</v>
      </c>
      <c r="J1026" s="17">
        <f t="shared" si="46"/>
        <v>1.4892768464440531</v>
      </c>
      <c r="K1026" s="17">
        <f t="shared" si="47"/>
        <v>0.4993612185522181</v>
      </c>
      <c r="L1026" s="14" t="s">
        <v>2154</v>
      </c>
    </row>
    <row r="1027" spans="1:12" ht="12.95" customHeight="1" x14ac:dyDescent="0.25">
      <c r="A1027" s="13" t="s">
        <v>946</v>
      </c>
      <c r="B1027" s="14" t="s">
        <v>2188</v>
      </c>
      <c r="C1027" s="14">
        <v>3</v>
      </c>
      <c r="D1027" s="14" t="s">
        <v>1977</v>
      </c>
      <c r="E1027" s="15" t="s">
        <v>6</v>
      </c>
      <c r="F1027" s="16">
        <f>IFERROR(VLOOKUP($A1027,'[1]Resultado Atuarial'!$A$6:$P$2143,14,FALSE),"")</f>
        <v>2566617893.3499999</v>
      </c>
      <c r="G1027" s="16">
        <f>IFERROR(VLOOKUP($A1027,'[1]Resultado Atuarial'!$A$6:$P$2143,7,FALSE)+VLOOKUP($A1027,'[1]Resultado Atuarial'!$A$6:$P$2143,11,FALSE),"")</f>
        <v>2079808067.1099999</v>
      </c>
      <c r="H1027" s="16">
        <f>IFERROR(VLOOKUP($A1027,'[1]Resultado Atuarial'!$A$6:$P$2143,8,FALSE)+VLOOKUP($A1027,'[1]Resultado Atuarial'!$A$6:$P$2143,12,FALSE),"")</f>
        <v>1236927635.01</v>
      </c>
      <c r="I1027" s="16">
        <f t="shared" si="45"/>
        <v>-750117808.76999998</v>
      </c>
      <c r="J1027" s="17">
        <f t="shared" si="46"/>
        <v>1.2340647841204151</v>
      </c>
      <c r="K1027" s="17">
        <f t="shared" si="47"/>
        <v>0.77383853398673352</v>
      </c>
      <c r="L1027" s="14" t="s">
        <v>2154</v>
      </c>
    </row>
    <row r="1028" spans="1:12" ht="12.95" customHeight="1" x14ac:dyDescent="0.25">
      <c r="A1028" s="13" t="s">
        <v>947</v>
      </c>
      <c r="B1028" s="14" t="s">
        <v>2182</v>
      </c>
      <c r="C1028" s="14">
        <v>6</v>
      </c>
      <c r="D1028" s="14" t="s">
        <v>1976</v>
      </c>
      <c r="E1028" s="15" t="s">
        <v>51</v>
      </c>
      <c r="F1028" s="16">
        <f>IFERROR(VLOOKUP($A1028,'[1]Resultado Atuarial'!$A$6:$P$2143,14,FALSE),"")</f>
        <v>8383239.46</v>
      </c>
      <c r="G1028" s="16">
        <f>IFERROR(VLOOKUP($A1028,'[1]Resultado Atuarial'!$A$6:$P$2143,7,FALSE)+VLOOKUP($A1028,'[1]Resultado Atuarial'!$A$6:$P$2143,11,FALSE),"")</f>
        <v>22470132.040000003</v>
      </c>
      <c r="H1028" s="16">
        <f>IFERROR(VLOOKUP($A1028,'[1]Resultado Atuarial'!$A$6:$P$2143,8,FALSE)+VLOOKUP($A1028,'[1]Resultado Atuarial'!$A$6:$P$2143,12,FALSE),"")</f>
        <v>330989490.26000005</v>
      </c>
      <c r="I1028" s="16">
        <f t="shared" si="45"/>
        <v>-345076382.84000003</v>
      </c>
      <c r="J1028" s="17">
        <f t="shared" si="46"/>
        <v>0.37308367592485225</v>
      </c>
      <c r="K1028" s="17">
        <f t="shared" si="47"/>
        <v>2.3717672206656455E-2</v>
      </c>
      <c r="L1028" s="14" t="s">
        <v>2154</v>
      </c>
    </row>
    <row r="1029" spans="1:12" ht="12.95" customHeight="1" x14ac:dyDescent="0.25">
      <c r="A1029" s="13" t="s">
        <v>948</v>
      </c>
      <c r="B1029" s="14" t="s">
        <v>2174</v>
      </c>
      <c r="C1029" s="14">
        <v>7</v>
      </c>
      <c r="D1029" s="14" t="s">
        <v>1974</v>
      </c>
      <c r="E1029" s="15" t="s">
        <v>6</v>
      </c>
      <c r="F1029" s="16">
        <f>IFERROR(VLOOKUP($A1029,'[1]Resultado Atuarial'!$A$6:$P$2143,14,FALSE),"")</f>
        <v>9970621.2599999998</v>
      </c>
      <c r="G1029" s="16">
        <f>IFERROR(VLOOKUP($A1029,'[1]Resultado Atuarial'!$A$6:$P$2143,7,FALSE)+VLOOKUP($A1029,'[1]Resultado Atuarial'!$A$6:$P$2143,11,FALSE),"")</f>
        <v>20401879.969999999</v>
      </c>
      <c r="H1029" s="16">
        <f>IFERROR(VLOOKUP($A1029,'[1]Resultado Atuarial'!$A$6:$P$2143,8,FALSE)+VLOOKUP($A1029,'[1]Resultado Atuarial'!$A$6:$P$2143,12,FALSE),"")</f>
        <v>27368827.34</v>
      </c>
      <c r="I1029" s="16">
        <f t="shared" si="45"/>
        <v>-37800086.049999997</v>
      </c>
      <c r="J1029" s="17">
        <f t="shared" si="46"/>
        <v>0.48871090677238216</v>
      </c>
      <c r="K1029" s="17">
        <f t="shared" si="47"/>
        <v>0.20871830922027851</v>
      </c>
      <c r="L1029" s="14" t="s">
        <v>2154</v>
      </c>
    </row>
    <row r="1030" spans="1:12" ht="12.95" customHeight="1" x14ac:dyDescent="0.25">
      <c r="A1030" s="13" t="s">
        <v>949</v>
      </c>
      <c r="B1030" s="14" t="s">
        <v>2179</v>
      </c>
      <c r="C1030" s="14">
        <v>6</v>
      </c>
      <c r="D1030" s="14" t="s">
        <v>1974</v>
      </c>
      <c r="E1030" s="15" t="s">
        <v>6</v>
      </c>
      <c r="F1030" s="16">
        <f>IFERROR(VLOOKUP($A1030,'[1]Resultado Atuarial'!$A$6:$P$2143,14,FALSE),"")</f>
        <v>61152755.599999987</v>
      </c>
      <c r="G1030" s="16">
        <f>IFERROR(VLOOKUP($A1030,'[1]Resultado Atuarial'!$A$6:$P$2143,7,FALSE)+VLOOKUP($A1030,'[1]Resultado Atuarial'!$A$6:$P$2143,11,FALSE),"")</f>
        <v>42306600.07</v>
      </c>
      <c r="H1030" s="16">
        <f>IFERROR(VLOOKUP($A1030,'[1]Resultado Atuarial'!$A$6:$P$2143,8,FALSE)+VLOOKUP($A1030,'[1]Resultado Atuarial'!$A$6:$P$2143,12,FALSE),"")</f>
        <v>70151398.510000005</v>
      </c>
      <c r="I1030" s="16">
        <f t="shared" ref="I1030:I1093" si="48">IFERROR(F1030-G1030-H1030,"")</f>
        <v>-51305242.980000019</v>
      </c>
      <c r="J1030" s="17">
        <f t="shared" ref="J1030:J1093" si="49">IFERROR(F1030/G1030,"")</f>
        <v>1.4454660856418942</v>
      </c>
      <c r="K1030" s="17">
        <f t="shared" ref="K1030:K1093" si="50">IFERROR(F1030/(G1030+H1030),"")</f>
        <v>0.54378306898728357</v>
      </c>
      <c r="L1030" s="14" t="s">
        <v>2154</v>
      </c>
    </row>
    <row r="1031" spans="1:12" ht="12.95" customHeight="1" x14ac:dyDescent="0.25">
      <c r="A1031" s="13" t="s">
        <v>950</v>
      </c>
      <c r="B1031" s="14" t="s">
        <v>2187</v>
      </c>
      <c r="C1031" s="14">
        <v>6</v>
      </c>
      <c r="D1031" s="14" t="s">
        <v>110</v>
      </c>
      <c r="E1031" s="15" t="s">
        <v>6</v>
      </c>
      <c r="F1031" s="16">
        <f>IFERROR(VLOOKUP($A1031,'[1]Resultado Atuarial'!$A$6:$P$2143,14,FALSE),"")</f>
        <v>4541683.8499999996</v>
      </c>
      <c r="G1031" s="16">
        <f>IFERROR(VLOOKUP($A1031,'[1]Resultado Atuarial'!$A$6:$P$2143,7,FALSE)+VLOOKUP($A1031,'[1]Resultado Atuarial'!$A$6:$P$2143,11,FALSE),"")</f>
        <v>29644674.699999999</v>
      </c>
      <c r="H1031" s="16">
        <f>IFERROR(VLOOKUP($A1031,'[1]Resultado Atuarial'!$A$6:$P$2143,8,FALSE)+VLOOKUP($A1031,'[1]Resultado Atuarial'!$A$6:$P$2143,12,FALSE),"")</f>
        <v>47440212.990000002</v>
      </c>
      <c r="I1031" s="16">
        <f t="shared" si="48"/>
        <v>-72543203.840000004</v>
      </c>
      <c r="J1031" s="17">
        <f t="shared" si="49"/>
        <v>0.15320403735109969</v>
      </c>
      <c r="K1031" s="17">
        <f t="shared" si="50"/>
        <v>5.8917953779274682E-2</v>
      </c>
      <c r="L1031" s="14" t="s">
        <v>2154</v>
      </c>
    </row>
    <row r="1032" spans="1:12" ht="12.95" customHeight="1" x14ac:dyDescent="0.25">
      <c r="A1032" s="13" t="s">
        <v>951</v>
      </c>
      <c r="B1032" s="14" t="s">
        <v>2183</v>
      </c>
      <c r="C1032" s="14">
        <v>8</v>
      </c>
      <c r="D1032" s="14" t="s">
        <v>1976</v>
      </c>
      <c r="E1032" s="15" t="s">
        <v>8</v>
      </c>
      <c r="F1032" s="16">
        <f>IFERROR(VLOOKUP($A1032,'[1]Resultado Atuarial'!$A$6:$P$2143,14,FALSE),"")</f>
        <v>3596997.8</v>
      </c>
      <c r="G1032" s="16">
        <f>IFERROR(VLOOKUP($A1032,'[1]Resultado Atuarial'!$A$6:$P$2143,7,FALSE)+VLOOKUP($A1032,'[1]Resultado Atuarial'!$A$6:$P$2143,11,FALSE),"")</f>
        <v>29659327.43</v>
      </c>
      <c r="H1032" s="16">
        <f>IFERROR(VLOOKUP($A1032,'[1]Resultado Atuarial'!$A$6:$P$2143,8,FALSE)+VLOOKUP($A1032,'[1]Resultado Atuarial'!$A$6:$P$2143,12,FALSE),"")</f>
        <v>120171096.44</v>
      </c>
      <c r="I1032" s="16">
        <f t="shared" si="48"/>
        <v>-146233426.06999999</v>
      </c>
      <c r="J1032" s="17">
        <f t="shared" si="49"/>
        <v>0.12127711960055056</v>
      </c>
      <c r="K1032" s="17">
        <f t="shared" si="50"/>
        <v>2.4007125569643493E-2</v>
      </c>
      <c r="L1032" s="14" t="s">
        <v>2154</v>
      </c>
    </row>
    <row r="1033" spans="1:12" ht="12.95" customHeight="1" x14ac:dyDescent="0.25">
      <c r="A1033" s="13" t="s">
        <v>952</v>
      </c>
      <c r="B1033" s="14" t="s">
        <v>2193</v>
      </c>
      <c r="C1033" s="14">
        <v>4</v>
      </c>
      <c r="D1033" s="14" t="s">
        <v>1976</v>
      </c>
      <c r="E1033" s="15" t="s">
        <v>10</v>
      </c>
      <c r="F1033" s="16">
        <f>IFERROR(VLOOKUP($A1033,'[1]Resultado Atuarial'!$A$6:$P$2143,14,FALSE),"")</f>
        <v>121205521.36</v>
      </c>
      <c r="G1033" s="16">
        <f>IFERROR(VLOOKUP($A1033,'[1]Resultado Atuarial'!$A$6:$P$2143,7,FALSE)+VLOOKUP($A1033,'[1]Resultado Atuarial'!$A$6:$P$2143,11,FALSE),"")</f>
        <v>205311207.72999999</v>
      </c>
      <c r="H1033" s="16">
        <f>IFERROR(VLOOKUP($A1033,'[1]Resultado Atuarial'!$A$6:$P$2143,8,FALSE)+VLOOKUP($A1033,'[1]Resultado Atuarial'!$A$6:$P$2143,12,FALSE),"")</f>
        <v>574955255.83000004</v>
      </c>
      <c r="I1033" s="16">
        <f t="shared" si="48"/>
        <v>-659060942.20000005</v>
      </c>
      <c r="J1033" s="17">
        <f t="shared" si="49"/>
        <v>0.59035024293166971</v>
      </c>
      <c r="K1033" s="17">
        <f t="shared" si="50"/>
        <v>0.15533862727739761</v>
      </c>
      <c r="L1033" s="14" t="s">
        <v>2154</v>
      </c>
    </row>
    <row r="1034" spans="1:12" ht="12.95" customHeight="1" x14ac:dyDescent="0.25">
      <c r="A1034" s="13" t="s">
        <v>953</v>
      </c>
      <c r="B1034" s="14" t="s">
        <v>2178</v>
      </c>
      <c r="C1034" s="14">
        <v>3</v>
      </c>
      <c r="D1034" s="14" t="s">
        <v>1976</v>
      </c>
      <c r="E1034" s="15" t="s">
        <v>10</v>
      </c>
      <c r="F1034" s="16">
        <f>IFERROR(VLOOKUP($A1034,'[1]Resultado Atuarial'!$A$6:$P$2143,14,FALSE),"")</f>
        <v>242650586.37</v>
      </c>
      <c r="G1034" s="16">
        <f>IFERROR(VLOOKUP($A1034,'[1]Resultado Atuarial'!$A$6:$P$2143,7,FALSE)+VLOOKUP($A1034,'[1]Resultado Atuarial'!$A$6:$P$2143,11,FALSE),"")</f>
        <v>246754961.87</v>
      </c>
      <c r="H1034" s="16">
        <f>IFERROR(VLOOKUP($A1034,'[1]Resultado Atuarial'!$A$6:$P$2143,8,FALSE)+VLOOKUP($A1034,'[1]Resultado Atuarial'!$A$6:$P$2143,12,FALSE),"")</f>
        <v>591166765.92999995</v>
      </c>
      <c r="I1034" s="16">
        <f t="shared" si="48"/>
        <v>-595271141.42999995</v>
      </c>
      <c r="J1034" s="17">
        <f t="shared" si="49"/>
        <v>0.98336659385126224</v>
      </c>
      <c r="K1034" s="17">
        <f t="shared" si="50"/>
        <v>0.28958622066895162</v>
      </c>
      <c r="L1034" s="14" t="s">
        <v>2154</v>
      </c>
    </row>
    <row r="1035" spans="1:12" ht="12.95" customHeight="1" x14ac:dyDescent="0.25">
      <c r="A1035" s="13" t="s">
        <v>954</v>
      </c>
      <c r="B1035" s="14" t="s">
        <v>2182</v>
      </c>
      <c r="C1035" s="14">
        <v>7</v>
      </c>
      <c r="D1035" s="14" t="s">
        <v>1976</v>
      </c>
      <c r="E1035" s="15" t="s">
        <v>6</v>
      </c>
      <c r="F1035" s="16">
        <f>IFERROR(VLOOKUP($A1035,'[1]Resultado Atuarial'!$A$6:$P$2143,14,FALSE),"")</f>
        <v>4447705.5900000008</v>
      </c>
      <c r="G1035" s="16">
        <f>IFERROR(VLOOKUP($A1035,'[1]Resultado Atuarial'!$A$6:$P$2143,7,FALSE)+VLOOKUP($A1035,'[1]Resultado Atuarial'!$A$6:$P$2143,11,FALSE),"")</f>
        <v>4444699.4000000004</v>
      </c>
      <c r="H1035" s="16">
        <f>IFERROR(VLOOKUP($A1035,'[1]Resultado Atuarial'!$A$6:$P$2143,8,FALSE)+VLOOKUP($A1035,'[1]Resultado Atuarial'!$A$6:$P$2143,12,FALSE),"")</f>
        <v>12305559.68</v>
      </c>
      <c r="I1035" s="16">
        <f t="shared" si="48"/>
        <v>-12302553.489999998</v>
      </c>
      <c r="J1035" s="17">
        <f t="shared" si="49"/>
        <v>1.0006763539509558</v>
      </c>
      <c r="K1035" s="17">
        <f t="shared" si="50"/>
        <v>0.26553055500560058</v>
      </c>
      <c r="L1035" s="14" t="s">
        <v>2154</v>
      </c>
    </row>
    <row r="1036" spans="1:12" ht="12.95" customHeight="1" x14ac:dyDescent="0.25">
      <c r="A1036" s="13" t="s">
        <v>955</v>
      </c>
      <c r="B1036" s="14" t="s">
        <v>2181</v>
      </c>
      <c r="C1036" s="14">
        <v>7</v>
      </c>
      <c r="D1036" s="14" t="s">
        <v>1976</v>
      </c>
      <c r="E1036" s="15" t="s">
        <v>10</v>
      </c>
      <c r="F1036" s="16">
        <f>IFERROR(VLOOKUP($A1036,'[1]Resultado Atuarial'!$A$6:$P$2143,14,FALSE),"")</f>
        <v>5869890.8700000001</v>
      </c>
      <c r="G1036" s="16">
        <f>IFERROR(VLOOKUP($A1036,'[1]Resultado Atuarial'!$A$6:$P$2143,7,FALSE)+VLOOKUP($A1036,'[1]Resultado Atuarial'!$A$6:$P$2143,11,FALSE),"")</f>
        <v>25494186.940000001</v>
      </c>
      <c r="H1036" s="16">
        <f>IFERROR(VLOOKUP($A1036,'[1]Resultado Atuarial'!$A$6:$P$2143,8,FALSE)+VLOOKUP($A1036,'[1]Resultado Atuarial'!$A$6:$P$2143,12,FALSE),"")</f>
        <v>19401393.23</v>
      </c>
      <c r="I1036" s="16">
        <f t="shared" si="48"/>
        <v>-39025689.299999997</v>
      </c>
      <c r="J1036" s="17">
        <f t="shared" si="49"/>
        <v>0.23024428603330857</v>
      </c>
      <c r="K1036" s="17">
        <f t="shared" si="50"/>
        <v>0.13074540629107098</v>
      </c>
      <c r="L1036" s="14" t="s">
        <v>2154</v>
      </c>
    </row>
    <row r="1037" spans="1:12" ht="12.95" customHeight="1" x14ac:dyDescent="0.25">
      <c r="A1037" s="13" t="s">
        <v>956</v>
      </c>
      <c r="B1037" s="14" t="s">
        <v>2190</v>
      </c>
      <c r="C1037" s="14">
        <v>6</v>
      </c>
      <c r="D1037" s="14" t="s">
        <v>1976</v>
      </c>
      <c r="E1037" s="15" t="s">
        <v>6</v>
      </c>
      <c r="F1037" s="16">
        <f>IFERROR(VLOOKUP($A1037,'[1]Resultado Atuarial'!$A$6:$P$2143,14,FALSE),"")</f>
        <v>8526786.0700000003</v>
      </c>
      <c r="G1037" s="16">
        <f>IFERROR(VLOOKUP($A1037,'[1]Resultado Atuarial'!$A$6:$P$2143,7,FALSE)+VLOOKUP($A1037,'[1]Resultado Atuarial'!$A$6:$P$2143,11,FALSE),"")</f>
        <v>14787231.869999999</v>
      </c>
      <c r="H1037" s="16">
        <f>IFERROR(VLOOKUP($A1037,'[1]Resultado Atuarial'!$A$6:$P$2143,8,FALSE)+VLOOKUP($A1037,'[1]Resultado Atuarial'!$A$6:$P$2143,12,FALSE),"")</f>
        <v>47850665.5</v>
      </c>
      <c r="I1037" s="16">
        <f t="shared" si="48"/>
        <v>-54111111.299999997</v>
      </c>
      <c r="J1037" s="17">
        <f t="shared" si="49"/>
        <v>0.57663166067605598</v>
      </c>
      <c r="K1037" s="17">
        <f t="shared" si="50"/>
        <v>0.13612822952265713</v>
      </c>
      <c r="L1037" s="14" t="s">
        <v>2154</v>
      </c>
    </row>
    <row r="1038" spans="1:12" ht="12.95" customHeight="1" x14ac:dyDescent="0.25">
      <c r="A1038" s="13" t="s">
        <v>957</v>
      </c>
      <c r="B1038" s="14" t="s">
        <v>2179</v>
      </c>
      <c r="C1038" s="14">
        <v>6</v>
      </c>
      <c r="D1038" s="14" t="s">
        <v>1974</v>
      </c>
      <c r="E1038" s="15" t="s">
        <v>6</v>
      </c>
      <c r="F1038" s="16">
        <f>IFERROR(VLOOKUP($A1038,'[1]Resultado Atuarial'!$A$6:$P$2143,14,FALSE),"")</f>
        <v>60313020.710000001</v>
      </c>
      <c r="G1038" s="16">
        <f>IFERROR(VLOOKUP($A1038,'[1]Resultado Atuarial'!$A$6:$P$2143,7,FALSE)+VLOOKUP($A1038,'[1]Resultado Atuarial'!$A$6:$P$2143,11,FALSE),"")</f>
        <v>35192790.969999999</v>
      </c>
      <c r="H1038" s="16">
        <f>IFERROR(VLOOKUP($A1038,'[1]Resultado Atuarial'!$A$6:$P$2143,8,FALSE)+VLOOKUP($A1038,'[1]Resultado Atuarial'!$A$6:$P$2143,12,FALSE),"")</f>
        <v>57289636.689999998</v>
      </c>
      <c r="I1038" s="16">
        <f t="shared" si="48"/>
        <v>-32169406.949999996</v>
      </c>
      <c r="J1038" s="17">
        <f t="shared" si="49"/>
        <v>1.7137890757630925</v>
      </c>
      <c r="K1038" s="17">
        <f t="shared" si="50"/>
        <v>0.65215654731440686</v>
      </c>
      <c r="L1038" s="14" t="s">
        <v>2154</v>
      </c>
    </row>
    <row r="1039" spans="1:12" ht="12.95" customHeight="1" x14ac:dyDescent="0.25">
      <c r="A1039" s="13" t="s">
        <v>958</v>
      </c>
      <c r="B1039" s="14" t="s">
        <v>2187</v>
      </c>
      <c r="C1039" s="14">
        <v>3</v>
      </c>
      <c r="D1039" s="14" t="s">
        <v>110</v>
      </c>
      <c r="E1039" s="15" t="s">
        <v>10</v>
      </c>
      <c r="F1039" s="16">
        <f>IFERROR(VLOOKUP($A1039,'[1]Resultado Atuarial'!$A$6:$P$2143,14,FALSE),"")</f>
        <v>5417779.4199999999</v>
      </c>
      <c r="G1039" s="16">
        <f>IFERROR(VLOOKUP($A1039,'[1]Resultado Atuarial'!$A$6:$P$2143,7,FALSE)+VLOOKUP($A1039,'[1]Resultado Atuarial'!$A$6:$P$2143,11,FALSE),"")</f>
        <v>1636640923.6700001</v>
      </c>
      <c r="H1039" s="16">
        <f>IFERROR(VLOOKUP($A1039,'[1]Resultado Atuarial'!$A$6:$P$2143,8,FALSE)+VLOOKUP($A1039,'[1]Resultado Atuarial'!$A$6:$P$2143,12,FALSE),"")</f>
        <v>2324324868.46</v>
      </c>
      <c r="I1039" s="16">
        <f t="shared" si="48"/>
        <v>-3955548012.71</v>
      </c>
      <c r="J1039" s="17">
        <f t="shared" si="49"/>
        <v>3.3103042589520387E-3</v>
      </c>
      <c r="K1039" s="17">
        <f t="shared" si="50"/>
        <v>1.3677925294796856E-3</v>
      </c>
      <c r="L1039" s="14" t="s">
        <v>2154</v>
      </c>
    </row>
    <row r="1040" spans="1:12" ht="12.95" customHeight="1" x14ac:dyDescent="0.25">
      <c r="A1040" s="13" t="s">
        <v>959</v>
      </c>
      <c r="B1040" s="14" t="s">
        <v>2185</v>
      </c>
      <c r="C1040" s="14">
        <v>6</v>
      </c>
      <c r="D1040" s="14" t="s">
        <v>1977</v>
      </c>
      <c r="E1040" s="15" t="s">
        <v>6</v>
      </c>
      <c r="F1040" s="16">
        <f>IFERROR(VLOOKUP($A1040,'[1]Resultado Atuarial'!$A$6:$P$2143,14,FALSE),"")</f>
        <v>49760848.369999997</v>
      </c>
      <c r="G1040" s="16">
        <f>IFERROR(VLOOKUP($A1040,'[1]Resultado Atuarial'!$A$6:$P$2143,7,FALSE)+VLOOKUP($A1040,'[1]Resultado Atuarial'!$A$6:$P$2143,11,FALSE),"")</f>
        <v>37969839</v>
      </c>
      <c r="H1040" s="16">
        <f>IFERROR(VLOOKUP($A1040,'[1]Resultado Atuarial'!$A$6:$P$2143,8,FALSE)+VLOOKUP($A1040,'[1]Resultado Atuarial'!$A$6:$P$2143,12,FALSE),"")</f>
        <v>75721496</v>
      </c>
      <c r="I1040" s="16">
        <f t="shared" si="48"/>
        <v>-63930486.630000003</v>
      </c>
      <c r="J1040" s="17">
        <f t="shared" si="49"/>
        <v>1.3105361961108131</v>
      </c>
      <c r="K1040" s="17">
        <f t="shared" si="50"/>
        <v>0.43768373702358232</v>
      </c>
      <c r="L1040" s="14" t="s">
        <v>2154</v>
      </c>
    </row>
    <row r="1041" spans="1:12" ht="12.95" customHeight="1" x14ac:dyDescent="0.25">
      <c r="A1041" s="13" t="s">
        <v>960</v>
      </c>
      <c r="B1041" s="14" t="s">
        <v>2186</v>
      </c>
      <c r="C1041" s="14">
        <v>7</v>
      </c>
      <c r="D1041" s="14" t="s">
        <v>110</v>
      </c>
      <c r="E1041" s="15" t="s">
        <v>10</v>
      </c>
      <c r="F1041" s="16">
        <f>IFERROR(VLOOKUP($A1041,'[1]Resultado Atuarial'!$A$6:$P$2143,14,FALSE),"")</f>
        <v>4156004.51</v>
      </c>
      <c r="G1041" s="16">
        <f>IFERROR(VLOOKUP($A1041,'[1]Resultado Atuarial'!$A$6:$P$2143,7,FALSE)+VLOOKUP($A1041,'[1]Resultado Atuarial'!$A$6:$P$2143,11,FALSE),"")</f>
        <v>13688575.859999999</v>
      </c>
      <c r="H1041" s="16">
        <f>IFERROR(VLOOKUP($A1041,'[1]Resultado Atuarial'!$A$6:$P$2143,8,FALSE)+VLOOKUP($A1041,'[1]Resultado Atuarial'!$A$6:$P$2143,12,FALSE),"")</f>
        <v>16417930.52</v>
      </c>
      <c r="I1041" s="16">
        <f t="shared" si="48"/>
        <v>-25950501.869999997</v>
      </c>
      <c r="J1041" s="17">
        <f t="shared" si="49"/>
        <v>0.30361116835714419</v>
      </c>
      <c r="K1041" s="17">
        <f t="shared" si="50"/>
        <v>0.13804340023858988</v>
      </c>
      <c r="L1041" s="14" t="s">
        <v>2154</v>
      </c>
    </row>
    <row r="1042" spans="1:12" ht="12.95" customHeight="1" x14ac:dyDescent="0.25">
      <c r="A1042" s="13" t="s">
        <v>961</v>
      </c>
      <c r="B1042" s="14" t="s">
        <v>2186</v>
      </c>
      <c r="C1042" s="14">
        <v>7</v>
      </c>
      <c r="D1042" s="14" t="s">
        <v>110</v>
      </c>
      <c r="E1042" s="15" t="s">
        <v>6</v>
      </c>
      <c r="F1042" s="16">
        <f>IFERROR(VLOOKUP($A1042,'[1]Resultado Atuarial'!$A$6:$P$2143,14,FALSE),"")</f>
        <v>19647764.449999999</v>
      </c>
      <c r="G1042" s="16">
        <f>IFERROR(VLOOKUP($A1042,'[1]Resultado Atuarial'!$A$6:$P$2143,7,FALSE)+VLOOKUP($A1042,'[1]Resultado Atuarial'!$A$6:$P$2143,11,FALSE),"")</f>
        <v>6289124.7400000002</v>
      </c>
      <c r="H1042" s="16">
        <f>IFERROR(VLOOKUP($A1042,'[1]Resultado Atuarial'!$A$6:$P$2143,8,FALSE)+VLOOKUP($A1042,'[1]Resultado Atuarial'!$A$6:$P$2143,12,FALSE),"")</f>
        <v>22027736.32</v>
      </c>
      <c r="I1042" s="16">
        <f t="shared" si="48"/>
        <v>-8669096.6100000013</v>
      </c>
      <c r="J1042" s="17">
        <f t="shared" si="49"/>
        <v>3.1240856656947145</v>
      </c>
      <c r="K1042" s="17">
        <f t="shared" si="50"/>
        <v>0.69385389886148618</v>
      </c>
      <c r="L1042" s="14" t="s">
        <v>2154</v>
      </c>
    </row>
    <row r="1043" spans="1:12" ht="12.95" customHeight="1" x14ac:dyDescent="0.25">
      <c r="A1043" s="13" t="s">
        <v>2065</v>
      </c>
      <c r="B1043" s="14" t="s">
        <v>2194</v>
      </c>
      <c r="C1043" s="14">
        <v>8</v>
      </c>
      <c r="D1043" s="14" t="s">
        <v>1976</v>
      </c>
      <c r="E1043" s="15" t="s">
        <v>2154</v>
      </c>
      <c r="F1043" s="16" t="str">
        <f>IFERROR(VLOOKUP($A1043,'[1]Resultado Atuarial'!$A$6:$P$2143,14,FALSE),"")</f>
        <v/>
      </c>
      <c r="G1043" s="16" t="str">
        <f>IFERROR(VLOOKUP($A1043,'[1]Resultado Atuarial'!$A$6:$P$2143,7,FALSE)+VLOOKUP($A1043,'[1]Resultado Atuarial'!$A$6:$P$2143,11,FALSE),"")</f>
        <v/>
      </c>
      <c r="H1043" s="16" t="str">
        <f>IFERROR(VLOOKUP($A1043,'[1]Resultado Atuarial'!$A$6:$P$2143,8,FALSE)+VLOOKUP($A1043,'[1]Resultado Atuarial'!$A$6:$P$2143,12,FALSE),"")</f>
        <v/>
      </c>
      <c r="I1043" s="16" t="str">
        <f t="shared" si="48"/>
        <v/>
      </c>
      <c r="J1043" s="17" t="str">
        <f t="shared" si="49"/>
        <v/>
      </c>
      <c r="K1043" s="17" t="str">
        <f t="shared" si="50"/>
        <v/>
      </c>
      <c r="L1043" s="14" t="s">
        <v>2154</v>
      </c>
    </row>
    <row r="1044" spans="1:12" ht="12.95" customHeight="1" x14ac:dyDescent="0.25">
      <c r="A1044" s="13" t="s">
        <v>962</v>
      </c>
      <c r="B1044" s="14" t="s">
        <v>2186</v>
      </c>
      <c r="C1044" s="14">
        <v>3</v>
      </c>
      <c r="D1044" s="14" t="s">
        <v>110</v>
      </c>
      <c r="E1044" s="15" t="s">
        <v>6</v>
      </c>
      <c r="F1044" s="16">
        <f>IFERROR(VLOOKUP($A1044,'[1]Resultado Atuarial'!$A$6:$P$2143,14,FALSE),"")</f>
        <v>1890843302.5</v>
      </c>
      <c r="G1044" s="16">
        <f>IFERROR(VLOOKUP($A1044,'[1]Resultado Atuarial'!$A$6:$P$2143,7,FALSE)+VLOOKUP($A1044,'[1]Resultado Atuarial'!$A$6:$P$2143,11,FALSE),"")</f>
        <v>2251044925.3600001</v>
      </c>
      <c r="H1044" s="16">
        <f>IFERROR(VLOOKUP($A1044,'[1]Resultado Atuarial'!$A$6:$P$2143,8,FALSE)+VLOOKUP($A1044,'[1]Resultado Atuarial'!$A$6:$P$2143,12,FALSE),"")</f>
        <v>2889346907.7399998</v>
      </c>
      <c r="I1044" s="16">
        <f t="shared" si="48"/>
        <v>-3249548530.5999999</v>
      </c>
      <c r="J1044" s="17">
        <f t="shared" si="49"/>
        <v>0.83998470274759418</v>
      </c>
      <c r="K1044" s="17">
        <f t="shared" si="50"/>
        <v>0.36784030554334124</v>
      </c>
      <c r="L1044" s="14" t="s">
        <v>2154</v>
      </c>
    </row>
    <row r="1045" spans="1:12" ht="12.95" customHeight="1" x14ac:dyDescent="0.25">
      <c r="A1045" s="13" t="s">
        <v>963</v>
      </c>
      <c r="B1045" s="14" t="s">
        <v>2194</v>
      </c>
      <c r="C1045" s="14">
        <v>8</v>
      </c>
      <c r="D1045" s="14" t="s">
        <v>1976</v>
      </c>
      <c r="E1045" s="15" t="s">
        <v>10</v>
      </c>
      <c r="F1045" s="16">
        <f>IFERROR(VLOOKUP($A1045,'[1]Resultado Atuarial'!$A$6:$P$2143,14,FALSE),"")</f>
        <v>59549.56</v>
      </c>
      <c r="G1045" s="16">
        <f>IFERROR(VLOOKUP($A1045,'[1]Resultado Atuarial'!$A$6:$P$2143,7,FALSE)+VLOOKUP($A1045,'[1]Resultado Atuarial'!$A$6:$P$2143,11,FALSE),"")</f>
        <v>50246383.729999997</v>
      </c>
      <c r="H1045" s="16">
        <f>IFERROR(VLOOKUP($A1045,'[1]Resultado Atuarial'!$A$6:$P$2143,8,FALSE)+VLOOKUP($A1045,'[1]Resultado Atuarial'!$A$6:$P$2143,12,FALSE),"")</f>
        <v>82332663.840000004</v>
      </c>
      <c r="I1045" s="16">
        <f t="shared" si="48"/>
        <v>-132519498.00999999</v>
      </c>
      <c r="J1045" s="17">
        <f t="shared" si="49"/>
        <v>1.1851511607281196E-3</v>
      </c>
      <c r="K1045" s="17">
        <f t="shared" si="50"/>
        <v>4.4916267759849919E-4</v>
      </c>
      <c r="L1045" s="14" t="s">
        <v>2154</v>
      </c>
    </row>
    <row r="1046" spans="1:12" ht="12.95" customHeight="1" x14ac:dyDescent="0.25">
      <c r="A1046" s="13" t="s">
        <v>964</v>
      </c>
      <c r="B1046" s="14" t="s">
        <v>2181</v>
      </c>
      <c r="C1046" s="14">
        <v>6</v>
      </c>
      <c r="D1046" s="14" t="s">
        <v>1976</v>
      </c>
      <c r="E1046" s="15" t="s">
        <v>6</v>
      </c>
      <c r="F1046" s="16">
        <f>IFERROR(VLOOKUP($A1046,'[1]Resultado Atuarial'!$A$6:$P$2143,14,FALSE),"")</f>
        <v>654991.24</v>
      </c>
      <c r="G1046" s="16">
        <f>IFERROR(VLOOKUP($A1046,'[1]Resultado Atuarial'!$A$6:$P$2143,7,FALSE)+VLOOKUP($A1046,'[1]Resultado Atuarial'!$A$6:$P$2143,11,FALSE),"")</f>
        <v>43620130.960000001</v>
      </c>
      <c r="H1046" s="16">
        <f>IFERROR(VLOOKUP($A1046,'[1]Resultado Atuarial'!$A$6:$P$2143,8,FALSE)+VLOOKUP($A1046,'[1]Resultado Atuarial'!$A$6:$P$2143,12,FALSE),"")</f>
        <v>54982599.899999999</v>
      </c>
      <c r="I1046" s="16">
        <f t="shared" si="48"/>
        <v>-97947739.620000005</v>
      </c>
      <c r="J1046" s="17">
        <f t="shared" si="49"/>
        <v>1.5015801777409427E-2</v>
      </c>
      <c r="K1046" s="17">
        <f t="shared" si="50"/>
        <v>6.6427292052385657E-3</v>
      </c>
      <c r="L1046" s="14" t="s">
        <v>2154</v>
      </c>
    </row>
    <row r="1047" spans="1:12" ht="12.95" customHeight="1" x14ac:dyDescent="0.25">
      <c r="A1047" s="13" t="s">
        <v>2066</v>
      </c>
      <c r="B1047" s="14" t="s">
        <v>2187</v>
      </c>
      <c r="C1047" s="14">
        <v>8</v>
      </c>
      <c r="D1047" s="14" t="s">
        <v>110</v>
      </c>
      <c r="E1047" s="15" t="s">
        <v>2154</v>
      </c>
      <c r="F1047" s="16" t="str">
        <f>IFERROR(VLOOKUP($A1047,'[1]Resultado Atuarial'!$A$6:$P$2143,14,FALSE),"")</f>
        <v/>
      </c>
      <c r="G1047" s="16" t="str">
        <f>IFERROR(VLOOKUP($A1047,'[1]Resultado Atuarial'!$A$6:$P$2143,7,FALSE)+VLOOKUP($A1047,'[1]Resultado Atuarial'!$A$6:$P$2143,11,FALSE),"")</f>
        <v/>
      </c>
      <c r="H1047" s="16" t="str">
        <f>IFERROR(VLOOKUP($A1047,'[1]Resultado Atuarial'!$A$6:$P$2143,8,FALSE)+VLOOKUP($A1047,'[1]Resultado Atuarial'!$A$6:$P$2143,12,FALSE),"")</f>
        <v/>
      </c>
      <c r="I1047" s="16" t="str">
        <f t="shared" si="48"/>
        <v/>
      </c>
      <c r="J1047" s="17" t="str">
        <f t="shared" si="49"/>
        <v/>
      </c>
      <c r="K1047" s="17" t="str">
        <f t="shared" si="50"/>
        <v/>
      </c>
      <c r="L1047" s="14" t="s">
        <v>2154</v>
      </c>
    </row>
    <row r="1048" spans="1:12" ht="12.95" customHeight="1" x14ac:dyDescent="0.25">
      <c r="A1048" s="13" t="s">
        <v>965</v>
      </c>
      <c r="B1048" s="14" t="s">
        <v>2181</v>
      </c>
      <c r="C1048" s="14">
        <v>7</v>
      </c>
      <c r="D1048" s="14" t="s">
        <v>1976</v>
      </c>
      <c r="E1048" s="15" t="s">
        <v>6</v>
      </c>
      <c r="F1048" s="16">
        <f>IFERROR(VLOOKUP($A1048,'[1]Resultado Atuarial'!$A$6:$P$2143,14,FALSE),"")</f>
        <v>17466370.129999999</v>
      </c>
      <c r="G1048" s="16">
        <f>IFERROR(VLOOKUP($A1048,'[1]Resultado Atuarial'!$A$6:$P$2143,7,FALSE)+VLOOKUP($A1048,'[1]Resultado Atuarial'!$A$6:$P$2143,11,FALSE),"")</f>
        <v>34713906.060000002</v>
      </c>
      <c r="H1048" s="16">
        <f>IFERROR(VLOOKUP($A1048,'[1]Resultado Atuarial'!$A$6:$P$2143,8,FALSE)+VLOOKUP($A1048,'[1]Resultado Atuarial'!$A$6:$P$2143,12,FALSE),"")</f>
        <v>48350682.799999997</v>
      </c>
      <c r="I1048" s="16">
        <f t="shared" si="48"/>
        <v>-65598218.730000004</v>
      </c>
      <c r="J1048" s="17">
        <f t="shared" si="49"/>
        <v>0.50315196739343826</v>
      </c>
      <c r="K1048" s="17">
        <f t="shared" si="50"/>
        <v>0.21027456308052567</v>
      </c>
      <c r="L1048" s="14" t="s">
        <v>2154</v>
      </c>
    </row>
    <row r="1049" spans="1:12" ht="12.95" customHeight="1" x14ac:dyDescent="0.25">
      <c r="A1049" s="13" t="s">
        <v>966</v>
      </c>
      <c r="B1049" s="14" t="s">
        <v>2182</v>
      </c>
      <c r="C1049" s="14">
        <v>7</v>
      </c>
      <c r="D1049" s="14" t="s">
        <v>1976</v>
      </c>
      <c r="E1049" s="15" t="s">
        <v>6</v>
      </c>
      <c r="F1049" s="16">
        <f>IFERROR(VLOOKUP($A1049,'[1]Resultado Atuarial'!$A$6:$P$2143,14,FALSE),"")</f>
        <v>6041952.4699999997</v>
      </c>
      <c r="G1049" s="16">
        <f>IFERROR(VLOOKUP($A1049,'[1]Resultado Atuarial'!$A$6:$P$2143,7,FALSE)+VLOOKUP($A1049,'[1]Resultado Atuarial'!$A$6:$P$2143,11,FALSE),"")</f>
        <v>8210758.0899999999</v>
      </c>
      <c r="H1049" s="16">
        <f>IFERROR(VLOOKUP($A1049,'[1]Resultado Atuarial'!$A$6:$P$2143,8,FALSE)+VLOOKUP($A1049,'[1]Resultado Atuarial'!$A$6:$P$2143,12,FALSE),"")</f>
        <v>27520064.989999998</v>
      </c>
      <c r="I1049" s="16">
        <f t="shared" si="48"/>
        <v>-29688870.609999999</v>
      </c>
      <c r="J1049" s="17">
        <f t="shared" si="49"/>
        <v>0.73585805400339099</v>
      </c>
      <c r="K1049" s="17">
        <f t="shared" si="50"/>
        <v>0.16909636972180267</v>
      </c>
      <c r="L1049" s="14" t="s">
        <v>2154</v>
      </c>
    </row>
    <row r="1050" spans="1:12" ht="12.95" customHeight="1" x14ac:dyDescent="0.25">
      <c r="A1050" s="13" t="s">
        <v>967</v>
      </c>
      <c r="B1050" s="14" t="s">
        <v>2183</v>
      </c>
      <c r="C1050" s="14">
        <v>7</v>
      </c>
      <c r="D1050" s="14" t="s">
        <v>1976</v>
      </c>
      <c r="E1050" s="15" t="s">
        <v>10</v>
      </c>
      <c r="F1050" s="16">
        <f>IFERROR(VLOOKUP($A1050,'[1]Resultado Atuarial'!$A$6:$P$2143,14,FALSE),"")</f>
        <v>14161.31</v>
      </c>
      <c r="G1050" s="16">
        <f>IFERROR(VLOOKUP($A1050,'[1]Resultado Atuarial'!$A$6:$P$2143,7,FALSE)+VLOOKUP($A1050,'[1]Resultado Atuarial'!$A$6:$P$2143,11,FALSE),"")</f>
        <v>8643661.4399999995</v>
      </c>
      <c r="H1050" s="16">
        <f>IFERROR(VLOOKUP($A1050,'[1]Resultado Atuarial'!$A$6:$P$2143,8,FALSE)+VLOOKUP($A1050,'[1]Resultado Atuarial'!$A$6:$P$2143,12,FALSE),"")</f>
        <v>50698977.829999998</v>
      </c>
      <c r="I1050" s="16">
        <f t="shared" si="48"/>
        <v>-59328477.959999993</v>
      </c>
      <c r="J1050" s="17">
        <f t="shared" si="49"/>
        <v>1.6383462145412304E-3</v>
      </c>
      <c r="K1050" s="17">
        <f t="shared" si="50"/>
        <v>2.3863633593322652E-4</v>
      </c>
      <c r="L1050" s="14" t="s">
        <v>2154</v>
      </c>
    </row>
    <row r="1051" spans="1:12" ht="12.95" customHeight="1" x14ac:dyDescent="0.25">
      <c r="A1051" s="13" t="s">
        <v>968</v>
      </c>
      <c r="B1051" s="14" t="s">
        <v>2187</v>
      </c>
      <c r="C1051" s="14">
        <v>7</v>
      </c>
      <c r="D1051" s="14" t="s">
        <v>110</v>
      </c>
      <c r="E1051" s="15" t="s">
        <v>6</v>
      </c>
      <c r="F1051" s="16">
        <f>IFERROR(VLOOKUP($A1051,'[1]Resultado Atuarial'!$A$6:$P$2143,14,FALSE),"")</f>
        <v>16357623.800000001</v>
      </c>
      <c r="G1051" s="16">
        <f>IFERROR(VLOOKUP($A1051,'[1]Resultado Atuarial'!$A$6:$P$2143,7,FALSE)+VLOOKUP($A1051,'[1]Resultado Atuarial'!$A$6:$P$2143,11,FALSE),"")</f>
        <v>14548561.810000001</v>
      </c>
      <c r="H1051" s="16">
        <f>IFERROR(VLOOKUP($A1051,'[1]Resultado Atuarial'!$A$6:$P$2143,8,FALSE)+VLOOKUP($A1051,'[1]Resultado Atuarial'!$A$6:$P$2143,12,FALSE),"")</f>
        <v>12825270.630000001</v>
      </c>
      <c r="I1051" s="16">
        <f t="shared" si="48"/>
        <v>-11016208.640000001</v>
      </c>
      <c r="J1051" s="17">
        <f t="shared" si="49"/>
        <v>1.1243464483724113</v>
      </c>
      <c r="K1051" s="17">
        <f t="shared" si="50"/>
        <v>0.59756425541998381</v>
      </c>
      <c r="L1051" s="14" t="s">
        <v>2154</v>
      </c>
    </row>
    <row r="1052" spans="1:12" ht="12.95" customHeight="1" x14ac:dyDescent="0.25">
      <c r="A1052" s="13" t="s">
        <v>969</v>
      </c>
      <c r="B1052" s="14" t="s">
        <v>2179</v>
      </c>
      <c r="C1052" s="14">
        <v>7</v>
      </c>
      <c r="D1052" s="14" t="s">
        <v>1974</v>
      </c>
      <c r="E1052" s="15" t="s">
        <v>6</v>
      </c>
      <c r="F1052" s="16">
        <f>IFERROR(VLOOKUP($A1052,'[1]Resultado Atuarial'!$A$6:$P$2143,14,FALSE),"")</f>
        <v>14943903.93</v>
      </c>
      <c r="G1052" s="16">
        <f>IFERROR(VLOOKUP($A1052,'[1]Resultado Atuarial'!$A$6:$P$2143,7,FALSE)+VLOOKUP($A1052,'[1]Resultado Atuarial'!$A$6:$P$2143,11,FALSE),"")</f>
        <v>6134833.1100000003</v>
      </c>
      <c r="H1052" s="16">
        <f>IFERROR(VLOOKUP($A1052,'[1]Resultado Atuarial'!$A$6:$P$2143,8,FALSE)+VLOOKUP($A1052,'[1]Resultado Atuarial'!$A$6:$P$2143,12,FALSE),"")</f>
        <v>15698965.16</v>
      </c>
      <c r="I1052" s="16">
        <f t="shared" si="48"/>
        <v>-6889894.3399999999</v>
      </c>
      <c r="J1052" s="17">
        <f t="shared" si="49"/>
        <v>2.4359104252796859</v>
      </c>
      <c r="K1052" s="17">
        <f t="shared" si="50"/>
        <v>0.68443904011576273</v>
      </c>
      <c r="L1052" s="14" t="s">
        <v>2154</v>
      </c>
    </row>
    <row r="1053" spans="1:12" ht="12.95" customHeight="1" x14ac:dyDescent="0.25">
      <c r="A1053" s="13" t="s">
        <v>970</v>
      </c>
      <c r="B1053" s="14" t="s">
        <v>2174</v>
      </c>
      <c r="C1053" s="14">
        <v>6</v>
      </c>
      <c r="D1053" s="14" t="s">
        <v>1974</v>
      </c>
      <c r="E1053" s="15" t="s">
        <v>10</v>
      </c>
      <c r="F1053" s="16">
        <f>IFERROR(VLOOKUP($A1053,'[1]Resultado Atuarial'!$A$6:$P$2143,14,FALSE),"")</f>
        <v>19012761.879999999</v>
      </c>
      <c r="G1053" s="16">
        <f>IFERROR(VLOOKUP($A1053,'[1]Resultado Atuarial'!$A$6:$P$2143,7,FALSE)+VLOOKUP($A1053,'[1]Resultado Atuarial'!$A$6:$P$2143,11,FALSE),"")</f>
        <v>62404410.829999998</v>
      </c>
      <c r="H1053" s="16">
        <f>IFERROR(VLOOKUP($A1053,'[1]Resultado Atuarial'!$A$6:$P$2143,8,FALSE)+VLOOKUP($A1053,'[1]Resultado Atuarial'!$A$6:$P$2143,12,FALSE),"")</f>
        <v>34380263.57</v>
      </c>
      <c r="I1053" s="16">
        <f t="shared" si="48"/>
        <v>-77771912.520000011</v>
      </c>
      <c r="J1053" s="17">
        <f t="shared" si="49"/>
        <v>0.30467016076466014</v>
      </c>
      <c r="K1053" s="17">
        <f t="shared" si="50"/>
        <v>0.19644393079654765</v>
      </c>
      <c r="L1053" s="14" t="s">
        <v>2154</v>
      </c>
    </row>
    <row r="1054" spans="1:12" ht="12.95" customHeight="1" x14ac:dyDescent="0.25">
      <c r="A1054" s="13" t="s">
        <v>971</v>
      </c>
      <c r="B1054" s="14" t="s">
        <v>2180</v>
      </c>
      <c r="C1054" s="14">
        <v>7</v>
      </c>
      <c r="D1054" s="14" t="s">
        <v>1977</v>
      </c>
      <c r="E1054" s="15" t="s">
        <v>6</v>
      </c>
      <c r="F1054" s="16">
        <f>IFERROR(VLOOKUP($A1054,'[1]Resultado Atuarial'!$A$6:$P$2143,14,FALSE),"")</f>
        <v>6344722.5899999999</v>
      </c>
      <c r="G1054" s="16">
        <f>IFERROR(VLOOKUP($A1054,'[1]Resultado Atuarial'!$A$6:$P$2143,7,FALSE)+VLOOKUP($A1054,'[1]Resultado Atuarial'!$A$6:$P$2143,11,FALSE),"")</f>
        <v>33538090.48</v>
      </c>
      <c r="H1054" s="16">
        <f>IFERROR(VLOOKUP($A1054,'[1]Resultado Atuarial'!$A$6:$P$2143,8,FALSE)+VLOOKUP($A1054,'[1]Resultado Atuarial'!$A$6:$P$2143,12,FALSE),"")</f>
        <v>18540156.690000001</v>
      </c>
      <c r="I1054" s="16">
        <f t="shared" si="48"/>
        <v>-45733524.579999998</v>
      </c>
      <c r="J1054" s="17">
        <f t="shared" si="49"/>
        <v>0.18917960143806015</v>
      </c>
      <c r="K1054" s="17">
        <f t="shared" si="50"/>
        <v>0.12183057101151662</v>
      </c>
      <c r="L1054" s="14" t="s">
        <v>2154</v>
      </c>
    </row>
    <row r="1055" spans="1:12" ht="12.95" customHeight="1" x14ac:dyDescent="0.25">
      <c r="A1055" s="13" t="s">
        <v>2067</v>
      </c>
      <c r="B1055" s="14" t="s">
        <v>2195</v>
      </c>
      <c r="C1055" s="14">
        <v>8</v>
      </c>
      <c r="D1055" s="14" t="s">
        <v>1975</v>
      </c>
      <c r="E1055" s="15" t="s">
        <v>2154</v>
      </c>
      <c r="F1055" s="16" t="str">
        <f>IFERROR(VLOOKUP($A1055,'[1]Resultado Atuarial'!$A$6:$P$2143,14,FALSE),"")</f>
        <v/>
      </c>
      <c r="G1055" s="16" t="str">
        <f>IFERROR(VLOOKUP($A1055,'[1]Resultado Atuarial'!$A$6:$P$2143,7,FALSE)+VLOOKUP($A1055,'[1]Resultado Atuarial'!$A$6:$P$2143,11,FALSE),"")</f>
        <v/>
      </c>
      <c r="H1055" s="16" t="str">
        <f>IFERROR(VLOOKUP($A1055,'[1]Resultado Atuarial'!$A$6:$P$2143,8,FALSE)+VLOOKUP($A1055,'[1]Resultado Atuarial'!$A$6:$P$2143,12,FALSE),"")</f>
        <v/>
      </c>
      <c r="I1055" s="16" t="str">
        <f t="shared" si="48"/>
        <v/>
      </c>
      <c r="J1055" s="17" t="str">
        <f t="shared" si="49"/>
        <v/>
      </c>
      <c r="K1055" s="17" t="str">
        <f t="shared" si="50"/>
        <v/>
      </c>
      <c r="L1055" s="14" t="s">
        <v>2154</v>
      </c>
    </row>
    <row r="1056" spans="1:12" ht="12.95" customHeight="1" x14ac:dyDescent="0.25">
      <c r="A1056" s="13" t="s">
        <v>972</v>
      </c>
      <c r="B1056" s="14" t="s">
        <v>2184</v>
      </c>
      <c r="C1056" s="14">
        <v>6</v>
      </c>
      <c r="D1056" s="14" t="s">
        <v>1974</v>
      </c>
      <c r="E1056" s="15" t="s">
        <v>6</v>
      </c>
      <c r="F1056" s="16">
        <f>IFERROR(VLOOKUP($A1056,'[1]Resultado Atuarial'!$A$6:$P$2143,14,FALSE),"")</f>
        <v>20570626.940000001</v>
      </c>
      <c r="G1056" s="16">
        <f>IFERROR(VLOOKUP($A1056,'[1]Resultado Atuarial'!$A$6:$P$2143,7,FALSE)+VLOOKUP($A1056,'[1]Resultado Atuarial'!$A$6:$P$2143,11,FALSE),"")</f>
        <v>9126385.6300000008</v>
      </c>
      <c r="H1056" s="16">
        <f>IFERROR(VLOOKUP($A1056,'[1]Resultado Atuarial'!$A$6:$P$2143,8,FALSE)+VLOOKUP($A1056,'[1]Resultado Atuarial'!$A$6:$P$2143,12,FALSE),"")</f>
        <v>94398565.239999995</v>
      </c>
      <c r="I1056" s="16">
        <f t="shared" si="48"/>
        <v>-82954323.929999992</v>
      </c>
      <c r="J1056" s="17">
        <f t="shared" si="49"/>
        <v>2.2539730156022344</v>
      </c>
      <c r="K1056" s="17">
        <f t="shared" si="50"/>
        <v>0.1987021173845451</v>
      </c>
      <c r="L1056" s="14" t="s">
        <v>2154</v>
      </c>
    </row>
    <row r="1057" spans="1:12" ht="12.95" customHeight="1" x14ac:dyDescent="0.25">
      <c r="A1057" s="13" t="s">
        <v>973</v>
      </c>
      <c r="B1057" s="14" t="s">
        <v>2188</v>
      </c>
      <c r="C1057" s="14">
        <v>4</v>
      </c>
      <c r="D1057" s="14" t="s">
        <v>1977</v>
      </c>
      <c r="E1057" s="15" t="s">
        <v>6</v>
      </c>
      <c r="F1057" s="16">
        <f>IFERROR(VLOOKUP($A1057,'[1]Resultado Atuarial'!$A$6:$P$2143,14,FALSE),"")</f>
        <v>49764929.020000011</v>
      </c>
      <c r="G1057" s="16">
        <f>IFERROR(VLOOKUP($A1057,'[1]Resultado Atuarial'!$A$6:$P$2143,7,FALSE)+VLOOKUP($A1057,'[1]Resultado Atuarial'!$A$6:$P$2143,11,FALSE),"")</f>
        <v>1056745996.8099999</v>
      </c>
      <c r="H1057" s="16">
        <f>IFERROR(VLOOKUP($A1057,'[1]Resultado Atuarial'!$A$6:$P$2143,8,FALSE)+VLOOKUP($A1057,'[1]Resultado Atuarial'!$A$6:$P$2143,12,FALSE),"")</f>
        <v>1067078750.75</v>
      </c>
      <c r="I1057" s="16">
        <f t="shared" si="48"/>
        <v>-2074059818.54</v>
      </c>
      <c r="J1057" s="17">
        <f t="shared" si="49"/>
        <v>4.7092611819893757E-2</v>
      </c>
      <c r="K1057" s="17">
        <f t="shared" si="50"/>
        <v>2.3431749289659364E-2</v>
      </c>
      <c r="L1057" s="14" t="s">
        <v>2154</v>
      </c>
    </row>
    <row r="1058" spans="1:12" ht="12.95" customHeight="1" x14ac:dyDescent="0.25">
      <c r="A1058" s="13" t="s">
        <v>2068</v>
      </c>
      <c r="B1058" s="14" t="s">
        <v>2182</v>
      </c>
      <c r="C1058" s="14">
        <v>8</v>
      </c>
      <c r="D1058" s="14" t="s">
        <v>1976</v>
      </c>
      <c r="E1058" s="15" t="s">
        <v>2154</v>
      </c>
      <c r="F1058" s="16" t="str">
        <f>IFERROR(VLOOKUP($A1058,'[1]Resultado Atuarial'!$A$6:$P$2143,14,FALSE),"")</f>
        <v/>
      </c>
      <c r="G1058" s="16" t="str">
        <f>IFERROR(VLOOKUP($A1058,'[1]Resultado Atuarial'!$A$6:$P$2143,7,FALSE)+VLOOKUP($A1058,'[1]Resultado Atuarial'!$A$6:$P$2143,11,FALSE),"")</f>
        <v/>
      </c>
      <c r="H1058" s="16" t="str">
        <f>IFERROR(VLOOKUP($A1058,'[1]Resultado Atuarial'!$A$6:$P$2143,8,FALSE)+VLOOKUP($A1058,'[1]Resultado Atuarial'!$A$6:$P$2143,12,FALSE),"")</f>
        <v/>
      </c>
      <c r="I1058" s="16" t="str">
        <f t="shared" si="48"/>
        <v/>
      </c>
      <c r="J1058" s="17" t="str">
        <f t="shared" si="49"/>
        <v/>
      </c>
      <c r="K1058" s="17" t="str">
        <f t="shared" si="50"/>
        <v/>
      </c>
      <c r="L1058" s="14" t="s">
        <v>2154</v>
      </c>
    </row>
    <row r="1059" spans="1:12" ht="12.95" customHeight="1" x14ac:dyDescent="0.25">
      <c r="A1059" s="13" t="s">
        <v>974</v>
      </c>
      <c r="B1059" s="14" t="s">
        <v>2194</v>
      </c>
      <c r="C1059" s="14">
        <v>6</v>
      </c>
      <c r="D1059" s="14" t="s">
        <v>1976</v>
      </c>
      <c r="E1059" s="15" t="s">
        <v>8</v>
      </c>
      <c r="F1059" s="16">
        <f>IFERROR(VLOOKUP($A1059,'[1]Resultado Atuarial'!$A$6:$P$2143,14,FALSE),"")</f>
        <v>1138917.1499999999</v>
      </c>
      <c r="G1059" s="16">
        <f>IFERROR(VLOOKUP($A1059,'[1]Resultado Atuarial'!$A$6:$P$2143,7,FALSE)+VLOOKUP($A1059,'[1]Resultado Atuarial'!$A$6:$P$2143,11,FALSE),"")</f>
        <v>46777534.200000003</v>
      </c>
      <c r="H1059" s="16">
        <f>IFERROR(VLOOKUP($A1059,'[1]Resultado Atuarial'!$A$6:$P$2143,8,FALSE)+VLOOKUP($A1059,'[1]Resultado Atuarial'!$A$6:$P$2143,12,FALSE),"")</f>
        <v>63087849.880000003</v>
      </c>
      <c r="I1059" s="16">
        <f t="shared" si="48"/>
        <v>-108726466.93000001</v>
      </c>
      <c r="J1059" s="17">
        <f t="shared" si="49"/>
        <v>2.4347524286562328E-2</v>
      </c>
      <c r="K1059" s="17">
        <f t="shared" si="50"/>
        <v>1.0366478573184448E-2</v>
      </c>
      <c r="L1059" s="14" t="s">
        <v>2154</v>
      </c>
    </row>
    <row r="1060" spans="1:12" ht="12.95" customHeight="1" x14ac:dyDescent="0.25">
      <c r="A1060" s="13" t="s">
        <v>975</v>
      </c>
      <c r="B1060" s="14" t="s">
        <v>2182</v>
      </c>
      <c r="C1060" s="14">
        <v>7</v>
      </c>
      <c r="D1060" s="14" t="s">
        <v>1976</v>
      </c>
      <c r="E1060" s="15" t="s">
        <v>51</v>
      </c>
      <c r="F1060" s="16">
        <f>IFERROR(VLOOKUP($A1060,'[1]Resultado Atuarial'!$A$6:$P$2143,14,FALSE),"")</f>
        <v>1454749.09</v>
      </c>
      <c r="G1060" s="16">
        <f>IFERROR(VLOOKUP($A1060,'[1]Resultado Atuarial'!$A$6:$P$2143,7,FALSE)+VLOOKUP($A1060,'[1]Resultado Atuarial'!$A$6:$P$2143,11,FALSE),"")</f>
        <v>5310023.66</v>
      </c>
      <c r="H1060" s="16">
        <f>IFERROR(VLOOKUP($A1060,'[1]Resultado Atuarial'!$A$6:$P$2143,8,FALSE)+VLOOKUP($A1060,'[1]Resultado Atuarial'!$A$6:$P$2143,12,FALSE),"")</f>
        <v>9014419.9299999997</v>
      </c>
      <c r="I1060" s="16">
        <f t="shared" si="48"/>
        <v>-12869694.5</v>
      </c>
      <c r="J1060" s="17">
        <f t="shared" si="49"/>
        <v>0.27396282637279246</v>
      </c>
      <c r="K1060" s="17">
        <f t="shared" si="50"/>
        <v>0.10155710976554588</v>
      </c>
      <c r="L1060" s="14" t="s">
        <v>2154</v>
      </c>
    </row>
    <row r="1061" spans="1:12" ht="12.95" customHeight="1" x14ac:dyDescent="0.25">
      <c r="A1061" s="13" t="s">
        <v>976</v>
      </c>
      <c r="B1061" s="14" t="s">
        <v>2181</v>
      </c>
      <c r="C1061" s="14">
        <v>6</v>
      </c>
      <c r="D1061" s="14" t="s">
        <v>1976</v>
      </c>
      <c r="E1061" s="15" t="s">
        <v>6</v>
      </c>
      <c r="F1061" s="16">
        <f>IFERROR(VLOOKUP($A1061,'[1]Resultado Atuarial'!$A$6:$P$2143,14,FALSE),"")</f>
        <v>17410066.140000001</v>
      </c>
      <c r="G1061" s="16">
        <f>IFERROR(VLOOKUP($A1061,'[1]Resultado Atuarial'!$A$6:$P$2143,7,FALSE)+VLOOKUP($A1061,'[1]Resultado Atuarial'!$A$6:$P$2143,11,FALSE),"")</f>
        <v>37884031.130000003</v>
      </c>
      <c r="H1061" s="16">
        <f>IFERROR(VLOOKUP($A1061,'[1]Resultado Atuarial'!$A$6:$P$2143,8,FALSE)+VLOOKUP($A1061,'[1]Resultado Atuarial'!$A$6:$P$2143,12,FALSE),"")</f>
        <v>47918294.119999997</v>
      </c>
      <c r="I1061" s="16">
        <f t="shared" si="48"/>
        <v>-68392259.109999999</v>
      </c>
      <c r="J1061" s="17">
        <f t="shared" si="49"/>
        <v>0.45956213266367885</v>
      </c>
      <c r="K1061" s="17">
        <f t="shared" si="50"/>
        <v>0.20290902477610887</v>
      </c>
      <c r="L1061" s="14" t="s">
        <v>2154</v>
      </c>
    </row>
    <row r="1062" spans="1:12" ht="12.95" customHeight="1" x14ac:dyDescent="0.25">
      <c r="A1062" s="13" t="s">
        <v>977</v>
      </c>
      <c r="B1062" s="14" t="s">
        <v>2181</v>
      </c>
      <c r="C1062" s="14">
        <v>6</v>
      </c>
      <c r="D1062" s="14" t="s">
        <v>1976</v>
      </c>
      <c r="E1062" s="15" t="s">
        <v>6</v>
      </c>
      <c r="F1062" s="16">
        <f>IFERROR(VLOOKUP($A1062,'[1]Resultado Atuarial'!$A$6:$P$2143,14,FALSE),"")</f>
        <v>26588447.969999999</v>
      </c>
      <c r="G1062" s="16">
        <f>IFERROR(VLOOKUP($A1062,'[1]Resultado Atuarial'!$A$6:$P$2143,7,FALSE)+VLOOKUP($A1062,'[1]Resultado Atuarial'!$A$6:$P$2143,11,FALSE),"")</f>
        <v>49277619.520000003</v>
      </c>
      <c r="H1062" s="16">
        <f>IFERROR(VLOOKUP($A1062,'[1]Resultado Atuarial'!$A$6:$P$2143,8,FALSE)+VLOOKUP($A1062,'[1]Resultado Atuarial'!$A$6:$P$2143,12,FALSE),"")</f>
        <v>56988579.399999999</v>
      </c>
      <c r="I1062" s="16">
        <f t="shared" si="48"/>
        <v>-79677750.950000003</v>
      </c>
      <c r="J1062" s="17">
        <f t="shared" si="49"/>
        <v>0.5395643748417821</v>
      </c>
      <c r="K1062" s="17">
        <f t="shared" si="50"/>
        <v>0.25020606966488457</v>
      </c>
      <c r="L1062" s="14" t="s">
        <v>2154</v>
      </c>
    </row>
    <row r="1063" spans="1:12" ht="12.95" customHeight="1" x14ac:dyDescent="0.25">
      <c r="A1063" s="13" t="s">
        <v>978</v>
      </c>
      <c r="B1063" s="14" t="s">
        <v>2185</v>
      </c>
      <c r="C1063" s="14">
        <v>7</v>
      </c>
      <c r="D1063" s="14" t="s">
        <v>1977</v>
      </c>
      <c r="E1063" s="15" t="s">
        <v>6</v>
      </c>
      <c r="F1063" s="16">
        <f>IFERROR(VLOOKUP($A1063,'[1]Resultado Atuarial'!$A$6:$P$2143,14,FALSE),"")</f>
        <v>14058784.220000001</v>
      </c>
      <c r="G1063" s="16">
        <f>IFERROR(VLOOKUP($A1063,'[1]Resultado Atuarial'!$A$6:$P$2143,7,FALSE)+VLOOKUP($A1063,'[1]Resultado Atuarial'!$A$6:$P$2143,11,FALSE),"")</f>
        <v>5556000.0499999998</v>
      </c>
      <c r="H1063" s="16">
        <f>IFERROR(VLOOKUP($A1063,'[1]Resultado Atuarial'!$A$6:$P$2143,8,FALSE)+VLOOKUP($A1063,'[1]Resultado Atuarial'!$A$6:$P$2143,12,FALSE),"")</f>
        <v>12204993.449999999</v>
      </c>
      <c r="I1063" s="16">
        <f t="shared" si="48"/>
        <v>-3702209.2799999975</v>
      </c>
      <c r="J1063" s="17">
        <f t="shared" si="49"/>
        <v>2.5303787065300694</v>
      </c>
      <c r="K1063" s="17">
        <f t="shared" si="50"/>
        <v>0.79155393080910708</v>
      </c>
      <c r="L1063" s="14" t="s">
        <v>2154</v>
      </c>
    </row>
    <row r="1064" spans="1:12" ht="12.95" customHeight="1" x14ac:dyDescent="0.25">
      <c r="A1064" s="13" t="s">
        <v>979</v>
      </c>
      <c r="B1064" s="14" t="s">
        <v>2187</v>
      </c>
      <c r="C1064" s="14">
        <v>7</v>
      </c>
      <c r="D1064" s="14" t="s">
        <v>110</v>
      </c>
      <c r="E1064" s="15" t="s">
        <v>6</v>
      </c>
      <c r="F1064" s="16">
        <f>IFERROR(VLOOKUP($A1064,'[1]Resultado Atuarial'!$A$6:$P$2143,14,FALSE),"")</f>
        <v>3300844.08</v>
      </c>
      <c r="G1064" s="16">
        <f>IFERROR(VLOOKUP($A1064,'[1]Resultado Atuarial'!$A$6:$P$2143,7,FALSE)+VLOOKUP($A1064,'[1]Resultado Atuarial'!$A$6:$P$2143,11,FALSE),"")</f>
        <v>57635265.859999999</v>
      </c>
      <c r="H1064" s="16">
        <f>IFERROR(VLOOKUP($A1064,'[1]Resultado Atuarial'!$A$6:$P$2143,8,FALSE)+VLOOKUP($A1064,'[1]Resultado Atuarial'!$A$6:$P$2143,12,FALSE),"")</f>
        <v>38628558.689999998</v>
      </c>
      <c r="I1064" s="16">
        <f t="shared" si="48"/>
        <v>-92962980.469999999</v>
      </c>
      <c r="J1064" s="17">
        <f t="shared" si="49"/>
        <v>5.7271256248179303E-2</v>
      </c>
      <c r="K1064" s="17">
        <f t="shared" si="50"/>
        <v>3.4289558880818437E-2</v>
      </c>
      <c r="L1064" s="14" t="s">
        <v>2154</v>
      </c>
    </row>
    <row r="1065" spans="1:12" ht="12.95" customHeight="1" x14ac:dyDescent="0.25">
      <c r="A1065" s="13" t="s">
        <v>980</v>
      </c>
      <c r="B1065" s="14" t="s">
        <v>2181</v>
      </c>
      <c r="C1065" s="14">
        <v>6</v>
      </c>
      <c r="D1065" s="14" t="s">
        <v>1976</v>
      </c>
      <c r="E1065" s="15" t="s">
        <v>6</v>
      </c>
      <c r="F1065" s="16">
        <f>IFERROR(VLOOKUP($A1065,'[1]Resultado Atuarial'!$A$6:$P$2143,14,FALSE),"")</f>
        <v>20462910.879999999</v>
      </c>
      <c r="G1065" s="16">
        <f>IFERROR(VLOOKUP($A1065,'[1]Resultado Atuarial'!$A$6:$P$2143,7,FALSE)+VLOOKUP($A1065,'[1]Resultado Atuarial'!$A$6:$P$2143,11,FALSE),"")</f>
        <v>34772687.390000001</v>
      </c>
      <c r="H1065" s="16">
        <f>IFERROR(VLOOKUP($A1065,'[1]Resultado Atuarial'!$A$6:$P$2143,8,FALSE)+VLOOKUP($A1065,'[1]Resultado Atuarial'!$A$6:$P$2143,12,FALSE),"")</f>
        <v>53129198.409999996</v>
      </c>
      <c r="I1065" s="16">
        <f t="shared" si="48"/>
        <v>-67438974.920000002</v>
      </c>
      <c r="J1065" s="17">
        <f t="shared" si="49"/>
        <v>0.5884765434001159</v>
      </c>
      <c r="K1065" s="17">
        <f t="shared" si="50"/>
        <v>0.23279262661734612</v>
      </c>
      <c r="L1065" s="14" t="s">
        <v>2154</v>
      </c>
    </row>
    <row r="1066" spans="1:12" ht="12.95" customHeight="1" x14ac:dyDescent="0.25">
      <c r="A1066" s="13" t="s">
        <v>981</v>
      </c>
      <c r="B1066" s="14" t="s">
        <v>2183</v>
      </c>
      <c r="C1066" s="14">
        <v>5</v>
      </c>
      <c r="D1066" s="14" t="s">
        <v>1976</v>
      </c>
      <c r="E1066" s="15" t="s">
        <v>10</v>
      </c>
      <c r="F1066" s="16">
        <f>IFERROR(VLOOKUP($A1066,'[1]Resultado Atuarial'!$A$6:$P$2143,14,FALSE),"")</f>
        <v>11913972.02</v>
      </c>
      <c r="G1066" s="16">
        <f>IFERROR(VLOOKUP($A1066,'[1]Resultado Atuarial'!$A$6:$P$2143,7,FALSE)+VLOOKUP($A1066,'[1]Resultado Atuarial'!$A$6:$P$2143,11,FALSE),"")</f>
        <v>93775321.769999996</v>
      </c>
      <c r="H1066" s="16">
        <f>IFERROR(VLOOKUP($A1066,'[1]Resultado Atuarial'!$A$6:$P$2143,8,FALSE)+VLOOKUP($A1066,'[1]Resultado Atuarial'!$A$6:$P$2143,12,FALSE),"")</f>
        <v>87550233.799999997</v>
      </c>
      <c r="I1066" s="16">
        <f t="shared" si="48"/>
        <v>-169411583.55000001</v>
      </c>
      <c r="J1066" s="17">
        <f t="shared" si="49"/>
        <v>0.12704805267659922</v>
      </c>
      <c r="K1066" s="17">
        <f t="shared" si="50"/>
        <v>6.5704869799230584E-2</v>
      </c>
      <c r="L1066" s="14" t="s">
        <v>2154</v>
      </c>
    </row>
    <row r="1067" spans="1:12" ht="12.95" customHeight="1" x14ac:dyDescent="0.25">
      <c r="A1067" s="13" t="s">
        <v>982</v>
      </c>
      <c r="B1067" s="14" t="s">
        <v>2185</v>
      </c>
      <c r="C1067" s="14">
        <v>6</v>
      </c>
      <c r="D1067" s="14" t="s">
        <v>1977</v>
      </c>
      <c r="E1067" s="15" t="s">
        <v>6</v>
      </c>
      <c r="F1067" s="16">
        <f>IFERROR(VLOOKUP($A1067,'[1]Resultado Atuarial'!$A$6:$P$2143,14,FALSE),"")</f>
        <v>46336541.560000002</v>
      </c>
      <c r="G1067" s="16">
        <f>IFERROR(VLOOKUP($A1067,'[1]Resultado Atuarial'!$A$6:$P$2143,7,FALSE)+VLOOKUP($A1067,'[1]Resultado Atuarial'!$A$6:$P$2143,11,FALSE),"")</f>
        <v>96904133.420000002</v>
      </c>
      <c r="H1067" s="16">
        <f>IFERROR(VLOOKUP($A1067,'[1]Resultado Atuarial'!$A$6:$P$2143,8,FALSE)+VLOOKUP($A1067,'[1]Resultado Atuarial'!$A$6:$P$2143,12,FALSE),"")</f>
        <v>59307538.719999999</v>
      </c>
      <c r="I1067" s="16">
        <f t="shared" si="48"/>
        <v>-109875130.58</v>
      </c>
      <c r="J1067" s="17">
        <f t="shared" si="49"/>
        <v>0.47816888634841892</v>
      </c>
      <c r="K1067" s="17">
        <f t="shared" si="50"/>
        <v>0.2966266279927679</v>
      </c>
      <c r="L1067" s="14" t="s">
        <v>2154</v>
      </c>
    </row>
    <row r="1068" spans="1:12" ht="12.95" customHeight="1" x14ac:dyDescent="0.25">
      <c r="A1068" s="13" t="s">
        <v>983</v>
      </c>
      <c r="B1068" s="14" t="s">
        <v>2185</v>
      </c>
      <c r="C1068" s="14">
        <v>7</v>
      </c>
      <c r="D1068" s="14" t="s">
        <v>1977</v>
      </c>
      <c r="E1068" s="15" t="s">
        <v>6</v>
      </c>
      <c r="F1068" s="16">
        <f>IFERROR(VLOOKUP($A1068,'[1]Resultado Atuarial'!$A$6:$P$2143,14,FALSE),"")</f>
        <v>19351134.920000002</v>
      </c>
      <c r="G1068" s="16">
        <f>IFERROR(VLOOKUP($A1068,'[1]Resultado Atuarial'!$A$6:$P$2143,7,FALSE)+VLOOKUP($A1068,'[1]Resultado Atuarial'!$A$6:$P$2143,11,FALSE),"")</f>
        <v>18194223.07</v>
      </c>
      <c r="H1068" s="16">
        <f>IFERROR(VLOOKUP($A1068,'[1]Resultado Atuarial'!$A$6:$P$2143,8,FALSE)+VLOOKUP($A1068,'[1]Resultado Atuarial'!$A$6:$P$2143,12,FALSE),"")</f>
        <v>21084794.760000002</v>
      </c>
      <c r="I1068" s="16">
        <f t="shared" si="48"/>
        <v>-19927882.91</v>
      </c>
      <c r="J1068" s="17">
        <f t="shared" si="49"/>
        <v>1.0635867684785949</v>
      </c>
      <c r="K1068" s="17">
        <f t="shared" si="50"/>
        <v>0.49265831960849726</v>
      </c>
      <c r="L1068" s="14" t="s">
        <v>2154</v>
      </c>
    </row>
    <row r="1069" spans="1:12" ht="12.95" customHeight="1" x14ac:dyDescent="0.25">
      <c r="A1069" s="13" t="s">
        <v>984</v>
      </c>
      <c r="B1069" s="14" t="s">
        <v>2192</v>
      </c>
      <c r="C1069" s="14">
        <v>6</v>
      </c>
      <c r="D1069" s="14" t="s">
        <v>110</v>
      </c>
      <c r="E1069" s="15" t="s">
        <v>10</v>
      </c>
      <c r="F1069" s="16">
        <f>IFERROR(VLOOKUP($A1069,'[1]Resultado Atuarial'!$A$6:$P$2143,14,FALSE),"")</f>
        <v>43786480.159999996</v>
      </c>
      <c r="G1069" s="16">
        <f>IFERROR(VLOOKUP($A1069,'[1]Resultado Atuarial'!$A$6:$P$2143,7,FALSE)+VLOOKUP($A1069,'[1]Resultado Atuarial'!$A$6:$P$2143,11,FALSE),"")</f>
        <v>21336117.209999997</v>
      </c>
      <c r="H1069" s="16">
        <f>IFERROR(VLOOKUP($A1069,'[1]Resultado Atuarial'!$A$6:$P$2143,8,FALSE)+VLOOKUP($A1069,'[1]Resultado Atuarial'!$A$6:$P$2143,12,FALSE),"")</f>
        <v>35131340.090000004</v>
      </c>
      <c r="I1069" s="16">
        <f t="shared" si="48"/>
        <v>-12680977.140000004</v>
      </c>
      <c r="J1069" s="17">
        <f t="shared" si="49"/>
        <v>2.0522234542036433</v>
      </c>
      <c r="K1069" s="17">
        <f t="shared" si="50"/>
        <v>0.77542857875415616</v>
      </c>
      <c r="L1069" s="14" t="s">
        <v>2154</v>
      </c>
    </row>
    <row r="1070" spans="1:12" ht="12.95" customHeight="1" x14ac:dyDescent="0.25">
      <c r="A1070" s="13" t="s">
        <v>985</v>
      </c>
      <c r="B1070" s="14" t="s">
        <v>2185</v>
      </c>
      <c r="C1070" s="14">
        <v>8</v>
      </c>
      <c r="D1070" s="14" t="s">
        <v>1977</v>
      </c>
      <c r="E1070" s="15" t="s">
        <v>6</v>
      </c>
      <c r="F1070" s="16">
        <f>IFERROR(VLOOKUP($A1070,'[1]Resultado Atuarial'!$A$6:$P$2143,14,FALSE),"")</f>
        <v>50890414.93</v>
      </c>
      <c r="G1070" s="16">
        <f>IFERROR(VLOOKUP($A1070,'[1]Resultado Atuarial'!$A$6:$P$2143,7,FALSE)+VLOOKUP($A1070,'[1]Resultado Atuarial'!$A$6:$P$2143,11,FALSE),"")</f>
        <v>1122533.81</v>
      </c>
      <c r="H1070" s="16">
        <f>IFERROR(VLOOKUP($A1070,'[1]Resultado Atuarial'!$A$6:$P$2143,8,FALSE)+VLOOKUP($A1070,'[1]Resultado Atuarial'!$A$6:$P$2143,12,FALSE),"")</f>
        <v>250608333.31999999</v>
      </c>
      <c r="I1070" s="16">
        <f t="shared" si="48"/>
        <v>-200840452.19999999</v>
      </c>
      <c r="J1070" s="17">
        <f t="shared" si="49"/>
        <v>45.335307031865703</v>
      </c>
      <c r="K1070" s="17">
        <f t="shared" si="50"/>
        <v>0.20216199749440716</v>
      </c>
      <c r="L1070" s="14" t="s">
        <v>2154</v>
      </c>
    </row>
    <row r="1071" spans="1:12" ht="12.95" customHeight="1" x14ac:dyDescent="0.25">
      <c r="A1071" s="13" t="s">
        <v>986</v>
      </c>
      <c r="B1071" s="14" t="s">
        <v>2181</v>
      </c>
      <c r="C1071" s="14">
        <v>6</v>
      </c>
      <c r="D1071" s="14" t="s">
        <v>1976</v>
      </c>
      <c r="E1071" s="15" t="s">
        <v>30</v>
      </c>
      <c r="F1071" s="16">
        <f>IFERROR(VLOOKUP($A1071,'[1]Resultado Atuarial'!$A$6:$P$2143,14,FALSE),"")</f>
        <v>9294054.2599999998</v>
      </c>
      <c r="G1071" s="16">
        <f>IFERROR(VLOOKUP($A1071,'[1]Resultado Atuarial'!$A$6:$P$2143,7,FALSE)+VLOOKUP($A1071,'[1]Resultado Atuarial'!$A$6:$P$2143,11,FALSE),"")</f>
        <v>123173886.47000001</v>
      </c>
      <c r="H1071" s="16">
        <f>IFERROR(VLOOKUP($A1071,'[1]Resultado Atuarial'!$A$6:$P$2143,8,FALSE)+VLOOKUP($A1071,'[1]Resultado Atuarial'!$A$6:$P$2143,12,FALSE),"")</f>
        <v>277362637.60000002</v>
      </c>
      <c r="I1071" s="16">
        <f t="shared" si="48"/>
        <v>-391242469.81000006</v>
      </c>
      <c r="J1071" s="17">
        <f t="shared" si="49"/>
        <v>7.5454745533775472E-2</v>
      </c>
      <c r="K1071" s="17">
        <f t="shared" si="50"/>
        <v>2.3204011872774225E-2</v>
      </c>
      <c r="L1071" s="14" t="s">
        <v>2154</v>
      </c>
    </row>
    <row r="1072" spans="1:12" ht="12.95" customHeight="1" x14ac:dyDescent="0.25">
      <c r="A1072" s="13" t="s">
        <v>2069</v>
      </c>
      <c r="B1072" s="14" t="s">
        <v>2190</v>
      </c>
      <c r="C1072" s="14">
        <v>8</v>
      </c>
      <c r="D1072" s="14" t="s">
        <v>1976</v>
      </c>
      <c r="E1072" s="15" t="s">
        <v>2154</v>
      </c>
      <c r="F1072" s="16" t="str">
        <f>IFERROR(VLOOKUP($A1072,'[1]Resultado Atuarial'!$A$6:$P$2143,14,FALSE),"")</f>
        <v/>
      </c>
      <c r="G1072" s="16" t="str">
        <f>IFERROR(VLOOKUP($A1072,'[1]Resultado Atuarial'!$A$6:$P$2143,7,FALSE)+VLOOKUP($A1072,'[1]Resultado Atuarial'!$A$6:$P$2143,11,FALSE),"")</f>
        <v/>
      </c>
      <c r="H1072" s="16" t="str">
        <f>IFERROR(VLOOKUP($A1072,'[1]Resultado Atuarial'!$A$6:$P$2143,8,FALSE)+VLOOKUP($A1072,'[1]Resultado Atuarial'!$A$6:$P$2143,12,FALSE),"")</f>
        <v/>
      </c>
      <c r="I1072" s="16" t="str">
        <f t="shared" si="48"/>
        <v/>
      </c>
      <c r="J1072" s="17" t="str">
        <f t="shared" si="49"/>
        <v/>
      </c>
      <c r="K1072" s="17" t="str">
        <f t="shared" si="50"/>
        <v/>
      </c>
      <c r="L1072" s="14" t="s">
        <v>2154</v>
      </c>
    </row>
    <row r="1073" spans="1:12" ht="12.95" customHeight="1" x14ac:dyDescent="0.25">
      <c r="A1073" s="13" t="s">
        <v>987</v>
      </c>
      <c r="B1073" s="14" t="s">
        <v>2190</v>
      </c>
      <c r="C1073" s="14">
        <v>7</v>
      </c>
      <c r="D1073" s="14" t="s">
        <v>1976</v>
      </c>
      <c r="E1073" s="15" t="s">
        <v>6</v>
      </c>
      <c r="F1073" s="16">
        <f>IFERROR(VLOOKUP($A1073,'[1]Resultado Atuarial'!$A$6:$P$2143,14,FALSE),"")</f>
        <v>1054038.28</v>
      </c>
      <c r="G1073" s="16">
        <f>IFERROR(VLOOKUP($A1073,'[1]Resultado Atuarial'!$A$6:$P$2143,7,FALSE)+VLOOKUP($A1073,'[1]Resultado Atuarial'!$A$6:$P$2143,11,FALSE),"")</f>
        <v>14498642.560000001</v>
      </c>
      <c r="H1073" s="16">
        <f>IFERROR(VLOOKUP($A1073,'[1]Resultado Atuarial'!$A$6:$P$2143,8,FALSE)+VLOOKUP($A1073,'[1]Resultado Atuarial'!$A$6:$P$2143,12,FALSE),"")</f>
        <v>30502854.870000001</v>
      </c>
      <c r="I1073" s="16">
        <f t="shared" si="48"/>
        <v>-43947459.150000006</v>
      </c>
      <c r="J1073" s="17">
        <f t="shared" si="49"/>
        <v>7.2699101011563946E-2</v>
      </c>
      <c r="K1073" s="17">
        <f t="shared" si="50"/>
        <v>2.3422293483445981E-2</v>
      </c>
      <c r="L1073" s="14" t="s">
        <v>2154</v>
      </c>
    </row>
    <row r="1074" spans="1:12" ht="12.95" customHeight="1" x14ac:dyDescent="0.25">
      <c r="A1074" s="13" t="s">
        <v>988</v>
      </c>
      <c r="B1074" s="14" t="s">
        <v>2187</v>
      </c>
      <c r="C1074" s="14">
        <v>6</v>
      </c>
      <c r="D1074" s="14" t="s">
        <v>110</v>
      </c>
      <c r="E1074" s="15" t="s">
        <v>10</v>
      </c>
      <c r="F1074" s="16">
        <f>IFERROR(VLOOKUP($A1074,'[1]Resultado Atuarial'!$A$6:$P$2143,14,FALSE),"")</f>
        <v>22130200.359999999</v>
      </c>
      <c r="G1074" s="16">
        <f>IFERROR(VLOOKUP($A1074,'[1]Resultado Atuarial'!$A$6:$P$2143,7,FALSE)+VLOOKUP($A1074,'[1]Resultado Atuarial'!$A$6:$P$2143,11,FALSE),"")</f>
        <v>35873817.259999998</v>
      </c>
      <c r="H1074" s="16">
        <f>IFERROR(VLOOKUP($A1074,'[1]Resultado Atuarial'!$A$6:$P$2143,8,FALSE)+VLOOKUP($A1074,'[1]Resultado Atuarial'!$A$6:$P$2143,12,FALSE),"")</f>
        <v>41093772.810000002</v>
      </c>
      <c r="I1074" s="16">
        <f t="shared" si="48"/>
        <v>-54837389.710000001</v>
      </c>
      <c r="J1074" s="17">
        <f t="shared" si="49"/>
        <v>0.61689003430018585</v>
      </c>
      <c r="K1074" s="17">
        <f t="shared" si="50"/>
        <v>0.2875262216196865</v>
      </c>
      <c r="L1074" s="14" t="s">
        <v>2154</v>
      </c>
    </row>
    <row r="1075" spans="1:12" ht="12.95" customHeight="1" x14ac:dyDescent="0.25">
      <c r="A1075" s="13" t="s">
        <v>989</v>
      </c>
      <c r="B1075" s="14" t="s">
        <v>2179</v>
      </c>
      <c r="C1075" s="14">
        <v>7</v>
      </c>
      <c r="D1075" s="14" t="s">
        <v>1974</v>
      </c>
      <c r="E1075" s="15" t="s">
        <v>10</v>
      </c>
      <c r="F1075" s="16">
        <f>IFERROR(VLOOKUP($A1075,'[1]Resultado Atuarial'!$A$6:$P$2143,14,FALSE),"")</f>
        <v>9655559.5700000003</v>
      </c>
      <c r="G1075" s="16">
        <f>IFERROR(VLOOKUP($A1075,'[1]Resultado Atuarial'!$A$6:$P$2143,7,FALSE)+VLOOKUP($A1075,'[1]Resultado Atuarial'!$A$6:$P$2143,11,FALSE),"")</f>
        <v>4727594.38</v>
      </c>
      <c r="H1075" s="16">
        <f>IFERROR(VLOOKUP($A1075,'[1]Resultado Atuarial'!$A$6:$P$2143,8,FALSE)+VLOOKUP($A1075,'[1]Resultado Atuarial'!$A$6:$P$2143,12,FALSE),"")</f>
        <v>13031102.449999999</v>
      </c>
      <c r="I1075" s="16">
        <f t="shared" si="48"/>
        <v>-8103137.2599999988</v>
      </c>
      <c r="J1075" s="17">
        <f t="shared" si="49"/>
        <v>2.0423832490468441</v>
      </c>
      <c r="K1075" s="17">
        <f t="shared" si="50"/>
        <v>0.54370879025811947</v>
      </c>
      <c r="L1075" s="14" t="s">
        <v>2154</v>
      </c>
    </row>
    <row r="1076" spans="1:12" ht="12.95" customHeight="1" x14ac:dyDescent="0.25">
      <c r="A1076" s="13" t="s">
        <v>990</v>
      </c>
      <c r="B1076" s="14" t="s">
        <v>2182</v>
      </c>
      <c r="C1076" s="14">
        <v>7</v>
      </c>
      <c r="D1076" s="14" t="s">
        <v>1976</v>
      </c>
      <c r="E1076" s="15" t="s">
        <v>10</v>
      </c>
      <c r="F1076" s="16">
        <f>IFERROR(VLOOKUP($A1076,'[1]Resultado Atuarial'!$A$6:$P$2143,14,FALSE),"")</f>
        <v>1749321</v>
      </c>
      <c r="G1076" s="16">
        <f>IFERROR(VLOOKUP($A1076,'[1]Resultado Atuarial'!$A$6:$P$2143,7,FALSE)+VLOOKUP($A1076,'[1]Resultado Atuarial'!$A$6:$P$2143,11,FALSE),"")</f>
        <v>6013951.5499999998</v>
      </c>
      <c r="H1076" s="16">
        <f>IFERROR(VLOOKUP($A1076,'[1]Resultado Atuarial'!$A$6:$P$2143,8,FALSE)+VLOOKUP($A1076,'[1]Resultado Atuarial'!$A$6:$P$2143,12,FALSE),"")</f>
        <v>15991352.82</v>
      </c>
      <c r="I1076" s="16">
        <f t="shared" si="48"/>
        <v>-20255983.370000001</v>
      </c>
      <c r="J1076" s="17">
        <f t="shared" si="49"/>
        <v>0.29087713551666378</v>
      </c>
      <c r="K1076" s="17">
        <f t="shared" si="50"/>
        <v>7.9495423948094196E-2</v>
      </c>
      <c r="L1076" s="14" t="s">
        <v>2154</v>
      </c>
    </row>
    <row r="1077" spans="1:12" ht="12.95" customHeight="1" x14ac:dyDescent="0.25">
      <c r="A1077" s="13" t="s">
        <v>991</v>
      </c>
      <c r="B1077" s="14" t="s">
        <v>2180</v>
      </c>
      <c r="C1077" s="14">
        <v>5</v>
      </c>
      <c r="D1077" s="14" t="s">
        <v>1977</v>
      </c>
      <c r="E1077" s="15" t="s">
        <v>6</v>
      </c>
      <c r="F1077" s="16">
        <f>IFERROR(VLOOKUP($A1077,'[1]Resultado Atuarial'!$A$6:$P$2143,14,FALSE),"")</f>
        <v>106913460.06</v>
      </c>
      <c r="G1077" s="16">
        <f>IFERROR(VLOOKUP($A1077,'[1]Resultado Atuarial'!$A$6:$P$2143,7,FALSE)+VLOOKUP($A1077,'[1]Resultado Atuarial'!$A$6:$P$2143,11,FALSE),"")</f>
        <v>319123652.27000004</v>
      </c>
      <c r="H1077" s="16">
        <f>IFERROR(VLOOKUP($A1077,'[1]Resultado Atuarial'!$A$6:$P$2143,8,FALSE)+VLOOKUP($A1077,'[1]Resultado Atuarial'!$A$6:$P$2143,12,FALSE),"")</f>
        <v>394794170.38</v>
      </c>
      <c r="I1077" s="16">
        <f t="shared" si="48"/>
        <v>-607004362.59000003</v>
      </c>
      <c r="J1077" s="17">
        <f t="shared" si="49"/>
        <v>0.33502204960208976</v>
      </c>
      <c r="K1077" s="17">
        <f t="shared" si="50"/>
        <v>0.14975597564317228</v>
      </c>
      <c r="L1077" s="14" t="s">
        <v>2154</v>
      </c>
    </row>
    <row r="1078" spans="1:12" ht="12.95" customHeight="1" x14ac:dyDescent="0.25">
      <c r="A1078" s="13" t="s">
        <v>992</v>
      </c>
      <c r="B1078" s="14" t="s">
        <v>2180</v>
      </c>
      <c r="C1078" s="14">
        <v>7</v>
      </c>
      <c r="D1078" s="14" t="s">
        <v>1977</v>
      </c>
      <c r="E1078" s="15" t="s">
        <v>6</v>
      </c>
      <c r="F1078" s="16">
        <f>IFERROR(VLOOKUP($A1078,'[1]Resultado Atuarial'!$A$6:$P$2143,14,FALSE),"")</f>
        <v>18667542.530000001</v>
      </c>
      <c r="G1078" s="16">
        <f>IFERROR(VLOOKUP($A1078,'[1]Resultado Atuarial'!$A$6:$P$2143,7,FALSE)+VLOOKUP($A1078,'[1]Resultado Atuarial'!$A$6:$P$2143,11,FALSE),"")</f>
        <v>6821465.8200000003</v>
      </c>
      <c r="H1078" s="16">
        <f>IFERROR(VLOOKUP($A1078,'[1]Resultado Atuarial'!$A$6:$P$2143,8,FALSE)+VLOOKUP($A1078,'[1]Resultado Atuarial'!$A$6:$P$2143,12,FALSE),"")</f>
        <v>11573945.5</v>
      </c>
      <c r="I1078" s="16">
        <f t="shared" si="48"/>
        <v>272131.21000000089</v>
      </c>
      <c r="J1078" s="17">
        <f t="shared" si="49"/>
        <v>2.7365881501990725</v>
      </c>
      <c r="K1078" s="17">
        <f t="shared" si="50"/>
        <v>1.0147934289299709</v>
      </c>
      <c r="L1078" s="14" t="s">
        <v>2154</v>
      </c>
    </row>
    <row r="1079" spans="1:12" ht="12.95" customHeight="1" x14ac:dyDescent="0.25">
      <c r="A1079" s="13" t="s">
        <v>993</v>
      </c>
      <c r="B1079" s="14" t="s">
        <v>2180</v>
      </c>
      <c r="C1079" s="14">
        <v>5</v>
      </c>
      <c r="D1079" s="14" t="s">
        <v>1977</v>
      </c>
      <c r="E1079" s="15" t="s">
        <v>6</v>
      </c>
      <c r="F1079" s="16">
        <f>IFERROR(VLOOKUP($A1079,'[1]Resultado Atuarial'!$A$6:$P$2143,14,FALSE),"")</f>
        <v>23756293.23</v>
      </c>
      <c r="G1079" s="16">
        <f>IFERROR(VLOOKUP($A1079,'[1]Resultado Atuarial'!$A$6:$P$2143,7,FALSE)+VLOOKUP($A1079,'[1]Resultado Atuarial'!$A$6:$P$2143,11,FALSE),"")</f>
        <v>94112941.959999993</v>
      </c>
      <c r="H1079" s="16">
        <f>IFERROR(VLOOKUP($A1079,'[1]Resultado Atuarial'!$A$6:$P$2143,8,FALSE)+VLOOKUP($A1079,'[1]Resultado Atuarial'!$A$6:$P$2143,12,FALSE),"")</f>
        <v>72631050.079999998</v>
      </c>
      <c r="I1079" s="16">
        <f t="shared" si="48"/>
        <v>-142987698.81</v>
      </c>
      <c r="J1079" s="17">
        <f t="shared" si="49"/>
        <v>0.25242323462905802</v>
      </c>
      <c r="K1079" s="17">
        <f t="shared" si="50"/>
        <v>0.14247165933451525</v>
      </c>
      <c r="L1079" s="14" t="s">
        <v>2154</v>
      </c>
    </row>
    <row r="1080" spans="1:12" ht="12.95" customHeight="1" x14ac:dyDescent="0.25">
      <c r="A1080" s="13" t="s">
        <v>994</v>
      </c>
      <c r="B1080" s="14" t="s">
        <v>2186</v>
      </c>
      <c r="C1080" s="14">
        <v>7</v>
      </c>
      <c r="D1080" s="14" t="s">
        <v>110</v>
      </c>
      <c r="E1080" s="15" t="s">
        <v>6</v>
      </c>
      <c r="F1080" s="16">
        <f>IFERROR(VLOOKUP($A1080,'[1]Resultado Atuarial'!$A$6:$P$2143,14,FALSE),"")</f>
        <v>41739436.850000001</v>
      </c>
      <c r="G1080" s="16">
        <f>IFERROR(VLOOKUP($A1080,'[1]Resultado Atuarial'!$A$6:$P$2143,7,FALSE)+VLOOKUP($A1080,'[1]Resultado Atuarial'!$A$6:$P$2143,11,FALSE),"")</f>
        <v>39470232.049999997</v>
      </c>
      <c r="H1080" s="16">
        <f>IFERROR(VLOOKUP($A1080,'[1]Resultado Atuarial'!$A$6:$P$2143,8,FALSE)+VLOOKUP($A1080,'[1]Resultado Atuarial'!$A$6:$P$2143,12,FALSE),"")</f>
        <v>33652228.829999998</v>
      </c>
      <c r="I1080" s="16">
        <f t="shared" si="48"/>
        <v>-31383024.029999994</v>
      </c>
      <c r="J1080" s="17">
        <f t="shared" si="49"/>
        <v>1.0574915495081312</v>
      </c>
      <c r="K1080" s="17">
        <f t="shared" si="50"/>
        <v>0.5708155380396438</v>
      </c>
      <c r="L1080" s="14" t="s">
        <v>2154</v>
      </c>
    </row>
    <row r="1081" spans="1:12" ht="12.95" customHeight="1" x14ac:dyDescent="0.25">
      <c r="A1081" s="13" t="s">
        <v>995</v>
      </c>
      <c r="B1081" s="14" t="s">
        <v>2187</v>
      </c>
      <c r="C1081" s="14">
        <v>4</v>
      </c>
      <c r="D1081" s="14" t="s">
        <v>110</v>
      </c>
      <c r="E1081" s="15" t="s">
        <v>10</v>
      </c>
      <c r="F1081" s="16">
        <f>IFERROR(VLOOKUP($A1081,'[1]Resultado Atuarial'!$A$6:$P$2143,14,FALSE),"")</f>
        <v>135997821.34</v>
      </c>
      <c r="G1081" s="16">
        <f>IFERROR(VLOOKUP($A1081,'[1]Resultado Atuarial'!$A$6:$P$2143,7,FALSE)+VLOOKUP($A1081,'[1]Resultado Atuarial'!$A$6:$P$2143,11,FALSE),"")</f>
        <v>265160405.94999999</v>
      </c>
      <c r="H1081" s="16">
        <f>IFERROR(VLOOKUP($A1081,'[1]Resultado Atuarial'!$A$6:$P$2143,8,FALSE)+VLOOKUP($A1081,'[1]Resultado Atuarial'!$A$6:$P$2143,12,FALSE),"")</f>
        <v>420911871.22000003</v>
      </c>
      <c r="I1081" s="16">
        <f t="shared" si="48"/>
        <v>-550074455.83000004</v>
      </c>
      <c r="J1081" s="17">
        <f t="shared" si="49"/>
        <v>0.51288887137110684</v>
      </c>
      <c r="K1081" s="17">
        <f t="shared" si="50"/>
        <v>0.19822666775136499</v>
      </c>
      <c r="L1081" s="14" t="s">
        <v>2154</v>
      </c>
    </row>
    <row r="1082" spans="1:12" ht="12.95" customHeight="1" x14ac:dyDescent="0.25">
      <c r="A1082" s="13" t="s">
        <v>996</v>
      </c>
      <c r="B1082" s="14" t="s">
        <v>2185</v>
      </c>
      <c r="C1082" s="14">
        <v>6</v>
      </c>
      <c r="D1082" s="14" t="s">
        <v>1977</v>
      </c>
      <c r="E1082" s="15" t="s">
        <v>6</v>
      </c>
      <c r="F1082" s="16">
        <f>IFERROR(VLOOKUP($A1082,'[1]Resultado Atuarial'!$A$6:$P$2143,14,FALSE),"")</f>
        <v>46658056.57</v>
      </c>
      <c r="G1082" s="16">
        <f>IFERROR(VLOOKUP($A1082,'[1]Resultado Atuarial'!$A$6:$P$2143,7,FALSE)+VLOOKUP($A1082,'[1]Resultado Atuarial'!$A$6:$P$2143,11,FALSE),"")</f>
        <v>35207578.869999997</v>
      </c>
      <c r="H1082" s="16">
        <f>IFERROR(VLOOKUP($A1082,'[1]Resultado Atuarial'!$A$6:$P$2143,8,FALSE)+VLOOKUP($A1082,'[1]Resultado Atuarial'!$A$6:$P$2143,12,FALSE),"")</f>
        <v>41648239.710000001</v>
      </c>
      <c r="I1082" s="16">
        <f t="shared" si="48"/>
        <v>-30197762.009999998</v>
      </c>
      <c r="J1082" s="17">
        <f t="shared" si="49"/>
        <v>1.3252276375572316</v>
      </c>
      <c r="K1082" s="17">
        <f t="shared" si="50"/>
        <v>0.60708554579290774</v>
      </c>
      <c r="L1082" s="14" t="s">
        <v>2154</v>
      </c>
    </row>
    <row r="1083" spans="1:12" ht="12.95" customHeight="1" x14ac:dyDescent="0.25">
      <c r="A1083" s="13" t="s">
        <v>997</v>
      </c>
      <c r="B1083" s="14" t="s">
        <v>2187</v>
      </c>
      <c r="C1083" s="14">
        <v>7</v>
      </c>
      <c r="D1083" s="14" t="s">
        <v>110</v>
      </c>
      <c r="E1083" s="15" t="s">
        <v>6</v>
      </c>
      <c r="F1083" s="16">
        <f>IFERROR(VLOOKUP($A1083,'[1]Resultado Atuarial'!$A$6:$P$2143,14,FALSE),"")</f>
        <v>5322963.4399999985</v>
      </c>
      <c r="G1083" s="16">
        <f>IFERROR(VLOOKUP($A1083,'[1]Resultado Atuarial'!$A$6:$P$2143,7,FALSE)+VLOOKUP($A1083,'[1]Resultado Atuarial'!$A$6:$P$2143,11,FALSE),"")</f>
        <v>19588011.939999998</v>
      </c>
      <c r="H1083" s="16">
        <f>IFERROR(VLOOKUP($A1083,'[1]Resultado Atuarial'!$A$6:$P$2143,8,FALSE)+VLOOKUP($A1083,'[1]Resultado Atuarial'!$A$6:$P$2143,12,FALSE),"")</f>
        <v>10446276.93</v>
      </c>
      <c r="I1083" s="16">
        <f t="shared" si="48"/>
        <v>-24711325.43</v>
      </c>
      <c r="J1083" s="17">
        <f t="shared" si="49"/>
        <v>0.27174597689161911</v>
      </c>
      <c r="K1083" s="17">
        <f t="shared" si="50"/>
        <v>0.17722954796898438</v>
      </c>
      <c r="L1083" s="14" t="s">
        <v>2154</v>
      </c>
    </row>
    <row r="1084" spans="1:12" ht="12.95" customHeight="1" x14ac:dyDescent="0.25">
      <c r="A1084" s="13" t="s">
        <v>998</v>
      </c>
      <c r="B1084" s="14" t="s">
        <v>2186</v>
      </c>
      <c r="C1084" s="14">
        <v>4</v>
      </c>
      <c r="D1084" s="14" t="s">
        <v>110</v>
      </c>
      <c r="E1084" s="15" t="s">
        <v>6</v>
      </c>
      <c r="F1084" s="16">
        <f>IFERROR(VLOOKUP($A1084,'[1]Resultado Atuarial'!$A$6:$P$2143,14,FALSE),"")</f>
        <v>248895511.47999999</v>
      </c>
      <c r="G1084" s="16">
        <f>IFERROR(VLOOKUP($A1084,'[1]Resultado Atuarial'!$A$6:$P$2143,7,FALSE)+VLOOKUP($A1084,'[1]Resultado Atuarial'!$A$6:$P$2143,11,FALSE),"")</f>
        <v>384829724.13999999</v>
      </c>
      <c r="H1084" s="16">
        <f>IFERROR(VLOOKUP($A1084,'[1]Resultado Atuarial'!$A$6:$P$2143,8,FALSE)+VLOOKUP($A1084,'[1]Resultado Atuarial'!$A$6:$P$2143,12,FALSE),"")</f>
        <v>538848864.75</v>
      </c>
      <c r="I1084" s="16">
        <f t="shared" si="48"/>
        <v>-674783077.40999997</v>
      </c>
      <c r="J1084" s="17">
        <f t="shared" si="49"/>
        <v>0.64676789724655592</v>
      </c>
      <c r="K1084" s="17">
        <f t="shared" si="50"/>
        <v>0.26946116806615805</v>
      </c>
      <c r="L1084" s="14" t="s">
        <v>2154</v>
      </c>
    </row>
    <row r="1085" spans="1:12" ht="12.95" customHeight="1" x14ac:dyDescent="0.25">
      <c r="A1085" s="13" t="s">
        <v>999</v>
      </c>
      <c r="B1085" s="14" t="s">
        <v>2187</v>
      </c>
      <c r="C1085" s="14">
        <v>7</v>
      </c>
      <c r="D1085" s="14" t="s">
        <v>110</v>
      </c>
      <c r="E1085" s="15" t="s">
        <v>6</v>
      </c>
      <c r="F1085" s="16">
        <f>IFERROR(VLOOKUP($A1085,'[1]Resultado Atuarial'!$A$6:$P$2143,14,FALSE),"")</f>
        <v>8337166.8399999999</v>
      </c>
      <c r="G1085" s="16">
        <f>IFERROR(VLOOKUP($A1085,'[1]Resultado Atuarial'!$A$6:$P$2143,7,FALSE)+VLOOKUP($A1085,'[1]Resultado Atuarial'!$A$6:$P$2143,11,FALSE),"")</f>
        <v>2293392.7000000002</v>
      </c>
      <c r="H1085" s="16">
        <f>IFERROR(VLOOKUP($A1085,'[1]Resultado Atuarial'!$A$6:$P$2143,8,FALSE)+VLOOKUP($A1085,'[1]Resultado Atuarial'!$A$6:$P$2143,12,FALSE),"")</f>
        <v>17410008.120000001</v>
      </c>
      <c r="I1085" s="16">
        <f t="shared" si="48"/>
        <v>-11366233.98</v>
      </c>
      <c r="J1085" s="17">
        <f t="shared" si="49"/>
        <v>3.6352984118245422</v>
      </c>
      <c r="K1085" s="17">
        <f t="shared" si="50"/>
        <v>0.42313339286775975</v>
      </c>
      <c r="L1085" s="14" t="s">
        <v>2154</v>
      </c>
    </row>
    <row r="1086" spans="1:12" ht="12.95" customHeight="1" x14ac:dyDescent="0.25">
      <c r="A1086" s="13" t="s">
        <v>1000</v>
      </c>
      <c r="B1086" s="14" t="s">
        <v>2186</v>
      </c>
      <c r="C1086" s="14">
        <v>4</v>
      </c>
      <c r="D1086" s="14" t="s">
        <v>110</v>
      </c>
      <c r="E1086" s="15" t="s">
        <v>6</v>
      </c>
      <c r="F1086" s="16">
        <f>IFERROR(VLOOKUP($A1086,'[1]Resultado Atuarial'!$A$6:$P$2143,14,FALSE),"")</f>
        <v>320143458.67000002</v>
      </c>
      <c r="G1086" s="16">
        <f>IFERROR(VLOOKUP($A1086,'[1]Resultado Atuarial'!$A$6:$P$2143,7,FALSE)+VLOOKUP($A1086,'[1]Resultado Atuarial'!$A$6:$P$2143,11,FALSE),"")</f>
        <v>242027518.99000001</v>
      </c>
      <c r="H1086" s="16">
        <f>IFERROR(VLOOKUP($A1086,'[1]Resultado Atuarial'!$A$6:$P$2143,8,FALSE)+VLOOKUP($A1086,'[1]Resultado Atuarial'!$A$6:$P$2143,12,FALSE),"")</f>
        <v>274220724.22000003</v>
      </c>
      <c r="I1086" s="16">
        <f t="shared" si="48"/>
        <v>-196104784.54000002</v>
      </c>
      <c r="J1086" s="17">
        <f t="shared" si="49"/>
        <v>1.3227564369786708</v>
      </c>
      <c r="K1086" s="17">
        <f t="shared" si="50"/>
        <v>0.6201347179011546</v>
      </c>
      <c r="L1086" s="14" t="s">
        <v>2154</v>
      </c>
    </row>
    <row r="1087" spans="1:12" ht="12.95" customHeight="1" x14ac:dyDescent="0.25">
      <c r="A1087" s="13" t="s">
        <v>1001</v>
      </c>
      <c r="B1087" s="14" t="s">
        <v>2188</v>
      </c>
      <c r="C1087" s="14">
        <v>7</v>
      </c>
      <c r="D1087" s="14" t="s">
        <v>1977</v>
      </c>
      <c r="E1087" s="15" t="s">
        <v>6</v>
      </c>
      <c r="F1087" s="16">
        <f>IFERROR(VLOOKUP($A1087,'[1]Resultado Atuarial'!$A$6:$P$2143,14,FALSE),"")</f>
        <v>16304254.890000001</v>
      </c>
      <c r="G1087" s="16">
        <f>IFERROR(VLOOKUP($A1087,'[1]Resultado Atuarial'!$A$6:$P$2143,7,FALSE)+VLOOKUP($A1087,'[1]Resultado Atuarial'!$A$6:$P$2143,11,FALSE),"")</f>
        <v>8179253.5</v>
      </c>
      <c r="H1087" s="16">
        <f>IFERROR(VLOOKUP($A1087,'[1]Resultado Atuarial'!$A$6:$P$2143,8,FALSE)+VLOOKUP($A1087,'[1]Resultado Atuarial'!$A$6:$P$2143,12,FALSE),"")</f>
        <v>10577425.890000001</v>
      </c>
      <c r="I1087" s="16">
        <f t="shared" si="48"/>
        <v>-2452424.5</v>
      </c>
      <c r="J1087" s="17">
        <f t="shared" si="49"/>
        <v>1.9933671074016719</v>
      </c>
      <c r="K1087" s="17">
        <f t="shared" si="50"/>
        <v>0.86925060406441168</v>
      </c>
      <c r="L1087" s="14" t="s">
        <v>2154</v>
      </c>
    </row>
    <row r="1088" spans="1:12" ht="12.95" customHeight="1" x14ac:dyDescent="0.25">
      <c r="A1088" s="13" t="s">
        <v>1002</v>
      </c>
      <c r="B1088" s="14" t="s">
        <v>2174</v>
      </c>
      <c r="C1088" s="14">
        <v>7</v>
      </c>
      <c r="D1088" s="14" t="s">
        <v>1974</v>
      </c>
      <c r="E1088" s="15" t="s">
        <v>6</v>
      </c>
      <c r="F1088" s="16">
        <f>IFERROR(VLOOKUP($A1088,'[1]Resultado Atuarial'!$A$6:$P$2143,14,FALSE),"")</f>
        <v>287101.98</v>
      </c>
      <c r="G1088" s="16">
        <f>IFERROR(VLOOKUP($A1088,'[1]Resultado Atuarial'!$A$6:$P$2143,7,FALSE)+VLOOKUP($A1088,'[1]Resultado Atuarial'!$A$6:$P$2143,11,FALSE),"")</f>
        <v>21189548.739999998</v>
      </c>
      <c r="H1088" s="16">
        <f>IFERROR(VLOOKUP($A1088,'[1]Resultado Atuarial'!$A$6:$P$2143,8,FALSE)+VLOOKUP($A1088,'[1]Resultado Atuarial'!$A$6:$P$2143,12,FALSE),"")</f>
        <v>26802674.93</v>
      </c>
      <c r="I1088" s="16">
        <f t="shared" si="48"/>
        <v>-47705121.689999998</v>
      </c>
      <c r="J1088" s="17">
        <f t="shared" si="49"/>
        <v>1.3549225777424461E-2</v>
      </c>
      <c r="K1088" s="17">
        <f t="shared" si="50"/>
        <v>5.9822604173156452E-3</v>
      </c>
      <c r="L1088" s="14" t="s">
        <v>2154</v>
      </c>
    </row>
    <row r="1089" spans="1:12" ht="12.95" customHeight="1" x14ac:dyDescent="0.25">
      <c r="A1089" s="13" t="s">
        <v>1003</v>
      </c>
      <c r="B1089" s="14" t="s">
        <v>2185</v>
      </c>
      <c r="C1089" s="14">
        <v>7</v>
      </c>
      <c r="D1089" s="14" t="s">
        <v>1977</v>
      </c>
      <c r="E1089" s="15" t="s">
        <v>6</v>
      </c>
      <c r="F1089" s="16">
        <f>IFERROR(VLOOKUP($A1089,'[1]Resultado Atuarial'!$A$6:$P$2143,14,FALSE),"")</f>
        <v>14008033.1</v>
      </c>
      <c r="G1089" s="16">
        <f>IFERROR(VLOOKUP($A1089,'[1]Resultado Atuarial'!$A$6:$P$2143,7,FALSE)+VLOOKUP($A1089,'[1]Resultado Atuarial'!$A$6:$P$2143,11,FALSE),"")</f>
        <v>16524746</v>
      </c>
      <c r="H1089" s="16">
        <f>IFERROR(VLOOKUP($A1089,'[1]Resultado Atuarial'!$A$6:$P$2143,8,FALSE)+VLOOKUP($A1089,'[1]Resultado Atuarial'!$A$6:$P$2143,12,FALSE),"")</f>
        <v>17953242</v>
      </c>
      <c r="I1089" s="16">
        <f t="shared" si="48"/>
        <v>-20469954.899999999</v>
      </c>
      <c r="J1089" s="17">
        <f t="shared" si="49"/>
        <v>0.84770035799642551</v>
      </c>
      <c r="K1089" s="17">
        <f t="shared" si="50"/>
        <v>0.40628916919397962</v>
      </c>
      <c r="L1089" s="14" t="s">
        <v>2154</v>
      </c>
    </row>
    <row r="1090" spans="1:12" ht="12.95" customHeight="1" x14ac:dyDescent="0.25">
      <c r="A1090" s="13" t="s">
        <v>1004</v>
      </c>
      <c r="B1090" s="14" t="s">
        <v>2187</v>
      </c>
      <c r="C1090" s="14">
        <v>7</v>
      </c>
      <c r="D1090" s="14" t="s">
        <v>110</v>
      </c>
      <c r="E1090" s="15" t="s">
        <v>6</v>
      </c>
      <c r="F1090" s="16">
        <f>IFERROR(VLOOKUP($A1090,'[1]Resultado Atuarial'!$A$6:$P$2143,14,FALSE),"")</f>
        <v>214574.42</v>
      </c>
      <c r="G1090" s="16">
        <f>IFERROR(VLOOKUP($A1090,'[1]Resultado Atuarial'!$A$6:$P$2143,7,FALSE)+VLOOKUP($A1090,'[1]Resultado Atuarial'!$A$6:$P$2143,11,FALSE),"")</f>
        <v>21181410.399999999</v>
      </c>
      <c r="H1090" s="16">
        <f>IFERROR(VLOOKUP($A1090,'[1]Resultado Atuarial'!$A$6:$P$2143,8,FALSE)+VLOOKUP($A1090,'[1]Resultado Atuarial'!$A$6:$P$2143,12,FALSE),"")</f>
        <v>24132454.829999998</v>
      </c>
      <c r="I1090" s="16">
        <f t="shared" si="48"/>
        <v>-45099290.809999995</v>
      </c>
      <c r="J1090" s="17">
        <f t="shared" si="49"/>
        <v>1.0130317856453979E-2</v>
      </c>
      <c r="K1090" s="17">
        <f t="shared" si="50"/>
        <v>4.7352928052127683E-3</v>
      </c>
      <c r="L1090" s="14" t="s">
        <v>2154</v>
      </c>
    </row>
    <row r="1091" spans="1:12" ht="12.95" customHeight="1" x14ac:dyDescent="0.25">
      <c r="A1091" s="13" t="s">
        <v>1005</v>
      </c>
      <c r="B1091" s="14" t="s">
        <v>2186</v>
      </c>
      <c r="C1091" s="14">
        <v>3</v>
      </c>
      <c r="D1091" s="14" t="s">
        <v>110</v>
      </c>
      <c r="E1091" s="15" t="s">
        <v>10</v>
      </c>
      <c r="F1091" s="16">
        <f>IFERROR(VLOOKUP($A1091,'[1]Resultado Atuarial'!$A$6:$P$2143,14,FALSE),"")</f>
        <v>489248334.25999999</v>
      </c>
      <c r="G1091" s="16">
        <f>IFERROR(VLOOKUP($A1091,'[1]Resultado Atuarial'!$A$6:$P$2143,7,FALSE)+VLOOKUP($A1091,'[1]Resultado Atuarial'!$A$6:$P$2143,11,FALSE),"")</f>
        <v>592483450.03999996</v>
      </c>
      <c r="H1091" s="16">
        <f>IFERROR(VLOOKUP($A1091,'[1]Resultado Atuarial'!$A$6:$P$2143,8,FALSE)+VLOOKUP($A1091,'[1]Resultado Atuarial'!$A$6:$P$2143,12,FALSE),"")</f>
        <v>2757415823.8800001</v>
      </c>
      <c r="I1091" s="16">
        <f t="shared" si="48"/>
        <v>-2860650939.6599998</v>
      </c>
      <c r="J1091" s="17">
        <f t="shared" si="49"/>
        <v>0.82575865068799759</v>
      </c>
      <c r="K1091" s="17">
        <f t="shared" si="50"/>
        <v>0.14604867020001147</v>
      </c>
      <c r="L1091" s="14" t="s">
        <v>2154</v>
      </c>
    </row>
    <row r="1092" spans="1:12" ht="12.95" customHeight="1" x14ac:dyDescent="0.25">
      <c r="A1092" s="13" t="s">
        <v>1006</v>
      </c>
      <c r="B1092" s="14" t="s">
        <v>2181</v>
      </c>
      <c r="C1092" s="14">
        <v>5</v>
      </c>
      <c r="D1092" s="14" t="s">
        <v>1976</v>
      </c>
      <c r="E1092" s="15" t="s">
        <v>10</v>
      </c>
      <c r="F1092" s="16">
        <f>IFERROR(VLOOKUP($A1092,'[1]Resultado Atuarial'!$A$6:$P$2143,14,FALSE),"")</f>
        <v>17699784.869999997</v>
      </c>
      <c r="G1092" s="16">
        <f>IFERROR(VLOOKUP($A1092,'[1]Resultado Atuarial'!$A$6:$P$2143,7,FALSE)+VLOOKUP($A1092,'[1]Resultado Atuarial'!$A$6:$P$2143,11,FALSE),"")</f>
        <v>188641645.96000001</v>
      </c>
      <c r="H1092" s="16">
        <f>IFERROR(VLOOKUP($A1092,'[1]Resultado Atuarial'!$A$6:$P$2143,8,FALSE)+VLOOKUP($A1092,'[1]Resultado Atuarial'!$A$6:$P$2143,12,FALSE),"")</f>
        <v>-163778888.12</v>
      </c>
      <c r="I1092" s="16">
        <f t="shared" si="48"/>
        <v>-7162972.9699999988</v>
      </c>
      <c r="J1092" s="17">
        <f t="shared" si="49"/>
        <v>9.3827557429991354E-2</v>
      </c>
      <c r="K1092" s="17">
        <f t="shared" si="50"/>
        <v>0.71189949980223088</v>
      </c>
      <c r="L1092" s="14" t="s">
        <v>2202</v>
      </c>
    </row>
    <row r="1093" spans="1:12" ht="12.95" customHeight="1" x14ac:dyDescent="0.25">
      <c r="A1093" s="13" t="s">
        <v>1007</v>
      </c>
      <c r="B1093" s="14" t="s">
        <v>2185</v>
      </c>
      <c r="C1093" s="14">
        <v>7</v>
      </c>
      <c r="D1093" s="14" t="s">
        <v>1977</v>
      </c>
      <c r="E1093" s="15" t="s">
        <v>6</v>
      </c>
      <c r="F1093" s="16">
        <f>IFERROR(VLOOKUP($A1093,'[1]Resultado Atuarial'!$A$6:$P$2143,14,FALSE),"")</f>
        <v>30048094.66</v>
      </c>
      <c r="G1093" s="16">
        <f>IFERROR(VLOOKUP($A1093,'[1]Resultado Atuarial'!$A$6:$P$2143,7,FALSE)+VLOOKUP($A1093,'[1]Resultado Atuarial'!$A$6:$P$2143,11,FALSE),"")</f>
        <v>5661998.6900000004</v>
      </c>
      <c r="H1093" s="16">
        <f>IFERROR(VLOOKUP($A1093,'[1]Resultado Atuarial'!$A$6:$P$2143,8,FALSE)+VLOOKUP($A1093,'[1]Resultado Atuarial'!$A$6:$P$2143,12,FALSE),"")</f>
        <v>31365285.640000001</v>
      </c>
      <c r="I1093" s="16">
        <f t="shared" si="48"/>
        <v>-6979189.6700000018</v>
      </c>
      <c r="J1093" s="17">
        <f t="shared" si="49"/>
        <v>5.3069766181807427</v>
      </c>
      <c r="K1093" s="17">
        <f t="shared" si="50"/>
        <v>0.81151224573211911</v>
      </c>
      <c r="L1093" s="14" t="s">
        <v>2154</v>
      </c>
    </row>
    <row r="1094" spans="1:12" ht="12.95" customHeight="1" x14ac:dyDescent="0.25">
      <c r="A1094" s="13" t="s">
        <v>1008</v>
      </c>
      <c r="B1094" s="14" t="s">
        <v>2189</v>
      </c>
      <c r="C1094" s="14">
        <v>3</v>
      </c>
      <c r="D1094" s="14" t="s">
        <v>110</v>
      </c>
      <c r="E1094" s="15" t="s">
        <v>6</v>
      </c>
      <c r="F1094" s="16">
        <f>IFERROR(VLOOKUP($A1094,'[1]Resultado Atuarial'!$A$6:$P$2143,14,FALSE),"")</f>
        <v>243628983.09</v>
      </c>
      <c r="G1094" s="16">
        <f>IFERROR(VLOOKUP($A1094,'[1]Resultado Atuarial'!$A$6:$P$2143,7,FALSE)+VLOOKUP($A1094,'[1]Resultado Atuarial'!$A$6:$P$2143,11,FALSE),"")</f>
        <v>805368546.24000001</v>
      </c>
      <c r="H1094" s="16">
        <f>IFERROR(VLOOKUP($A1094,'[1]Resultado Atuarial'!$A$6:$P$2143,8,FALSE)+VLOOKUP($A1094,'[1]Resultado Atuarial'!$A$6:$P$2143,12,FALSE),"")</f>
        <v>1717331422.45</v>
      </c>
      <c r="I1094" s="16">
        <f t="shared" ref="I1094:I1157" si="51">IFERROR(F1094-G1094-H1094,"")</f>
        <v>-2279070985.5999999</v>
      </c>
      <c r="J1094" s="17">
        <f t="shared" ref="J1094:J1157" si="52">IFERROR(F1094/G1094,"")</f>
        <v>0.30250620567120895</v>
      </c>
      <c r="K1094" s="17">
        <f t="shared" ref="K1094:K1157" si="53">IFERROR(F1094/(G1094+H1094),"")</f>
        <v>9.6574696203969454E-2</v>
      </c>
      <c r="L1094" s="14" t="s">
        <v>2154</v>
      </c>
    </row>
    <row r="1095" spans="1:12" ht="12.95" customHeight="1" x14ac:dyDescent="0.25">
      <c r="A1095" s="13" t="s">
        <v>1009</v>
      </c>
      <c r="B1095" s="14" t="s">
        <v>2180</v>
      </c>
      <c r="C1095" s="14">
        <v>6</v>
      </c>
      <c r="D1095" s="14" t="s">
        <v>1977</v>
      </c>
      <c r="E1095" s="15" t="s">
        <v>6</v>
      </c>
      <c r="F1095" s="16">
        <f>IFERROR(VLOOKUP($A1095,'[1]Resultado Atuarial'!$A$6:$P$2143,14,FALSE),"")</f>
        <v>51097657.710000001</v>
      </c>
      <c r="G1095" s="16">
        <f>IFERROR(VLOOKUP($A1095,'[1]Resultado Atuarial'!$A$6:$P$2143,7,FALSE)+VLOOKUP($A1095,'[1]Resultado Atuarial'!$A$6:$P$2143,11,FALSE),"")</f>
        <v>103093323.64</v>
      </c>
      <c r="H1095" s="16">
        <f>IFERROR(VLOOKUP($A1095,'[1]Resultado Atuarial'!$A$6:$P$2143,8,FALSE)+VLOOKUP($A1095,'[1]Resultado Atuarial'!$A$6:$P$2143,12,FALSE),"")</f>
        <v>45893268.560000002</v>
      </c>
      <c r="I1095" s="16">
        <f t="shared" si="51"/>
        <v>-97888934.49000001</v>
      </c>
      <c r="J1095" s="17">
        <f t="shared" si="52"/>
        <v>0.49564468295184744</v>
      </c>
      <c r="K1095" s="17">
        <f t="shared" si="53"/>
        <v>0.34296816213774706</v>
      </c>
      <c r="L1095" s="14" t="s">
        <v>2154</v>
      </c>
    </row>
    <row r="1096" spans="1:12" ht="12.95" customHeight="1" x14ac:dyDescent="0.25">
      <c r="A1096" s="13" t="s">
        <v>1010</v>
      </c>
      <c r="B1096" s="14" t="s">
        <v>2180</v>
      </c>
      <c r="C1096" s="14">
        <v>7</v>
      </c>
      <c r="D1096" s="14" t="s">
        <v>1977</v>
      </c>
      <c r="E1096" s="15" t="s">
        <v>10</v>
      </c>
      <c r="F1096" s="16">
        <f>IFERROR(VLOOKUP($A1096,'[1]Resultado Atuarial'!$A$6:$P$2143,14,FALSE),"")</f>
        <v>6483766.9400000004</v>
      </c>
      <c r="G1096" s="16">
        <f>IFERROR(VLOOKUP($A1096,'[1]Resultado Atuarial'!$A$6:$P$2143,7,FALSE)+VLOOKUP($A1096,'[1]Resultado Atuarial'!$A$6:$P$2143,11,FALSE),"")</f>
        <v>47987057.880000003</v>
      </c>
      <c r="H1096" s="16">
        <f>IFERROR(VLOOKUP($A1096,'[1]Resultado Atuarial'!$A$6:$P$2143,8,FALSE)+VLOOKUP($A1096,'[1]Resultado Atuarial'!$A$6:$P$2143,12,FALSE),"")</f>
        <v>25653229.57</v>
      </c>
      <c r="I1096" s="16">
        <f t="shared" si="51"/>
        <v>-67156520.510000005</v>
      </c>
      <c r="J1096" s="17">
        <f t="shared" si="52"/>
        <v>0.13511490861168837</v>
      </c>
      <c r="K1096" s="17">
        <f t="shared" si="53"/>
        <v>8.8046464299889146E-2</v>
      </c>
      <c r="L1096" s="14" t="s">
        <v>2154</v>
      </c>
    </row>
    <row r="1097" spans="1:12" ht="12.95" customHeight="1" x14ac:dyDescent="0.25">
      <c r="A1097" s="13" t="s">
        <v>1011</v>
      </c>
      <c r="B1097" s="14" t="s">
        <v>2180</v>
      </c>
      <c r="C1097" s="14">
        <v>3</v>
      </c>
      <c r="D1097" s="14" t="s">
        <v>1977</v>
      </c>
      <c r="E1097" s="15" t="s">
        <v>6</v>
      </c>
      <c r="F1097" s="16">
        <f>IFERROR(VLOOKUP($A1097,'[1]Resultado Atuarial'!$A$6:$P$2143,14,FALSE),"")</f>
        <v>379389899.36000001</v>
      </c>
      <c r="G1097" s="16">
        <f>IFERROR(VLOOKUP($A1097,'[1]Resultado Atuarial'!$A$6:$P$2143,7,FALSE)+VLOOKUP($A1097,'[1]Resultado Atuarial'!$A$6:$P$2143,11,FALSE),"")</f>
        <v>3000017500.3499999</v>
      </c>
      <c r="H1097" s="16">
        <f>IFERROR(VLOOKUP($A1097,'[1]Resultado Atuarial'!$A$6:$P$2143,8,FALSE)+VLOOKUP($A1097,'[1]Resultado Atuarial'!$A$6:$P$2143,12,FALSE),"")</f>
        <v>235994465.49000001</v>
      </c>
      <c r="I1097" s="16">
        <f t="shared" si="51"/>
        <v>-2856622066.4799995</v>
      </c>
      <c r="J1097" s="17">
        <f t="shared" si="52"/>
        <v>0.12646256207363396</v>
      </c>
      <c r="K1097" s="17">
        <f t="shared" si="53"/>
        <v>0.11723995565063321</v>
      </c>
      <c r="L1097" s="14" t="s">
        <v>2154</v>
      </c>
    </row>
    <row r="1098" spans="1:12" ht="12.95" customHeight="1" x14ac:dyDescent="0.25">
      <c r="A1098" s="13" t="s">
        <v>1012</v>
      </c>
      <c r="B1098" s="14" t="s">
        <v>2186</v>
      </c>
      <c r="C1098" s="14">
        <v>5</v>
      </c>
      <c r="D1098" s="14" t="s">
        <v>110</v>
      </c>
      <c r="E1098" s="15" t="s">
        <v>6</v>
      </c>
      <c r="F1098" s="16">
        <f>IFERROR(VLOOKUP($A1098,'[1]Resultado Atuarial'!$A$6:$P$2143,14,FALSE),"")</f>
        <v>280133710.64999998</v>
      </c>
      <c r="G1098" s="16">
        <f>IFERROR(VLOOKUP($A1098,'[1]Resultado Atuarial'!$A$6:$P$2143,7,FALSE)+VLOOKUP($A1098,'[1]Resultado Atuarial'!$A$6:$P$2143,11,FALSE),"")</f>
        <v>243395174.13999999</v>
      </c>
      <c r="H1098" s="16">
        <f>IFERROR(VLOOKUP($A1098,'[1]Resultado Atuarial'!$A$6:$P$2143,8,FALSE)+VLOOKUP($A1098,'[1]Resultado Atuarial'!$A$6:$P$2143,12,FALSE),"")</f>
        <v>550088473.88999999</v>
      </c>
      <c r="I1098" s="16">
        <f t="shared" si="51"/>
        <v>-513349937.38</v>
      </c>
      <c r="J1098" s="17">
        <f t="shared" si="52"/>
        <v>1.1509419266006815</v>
      </c>
      <c r="K1098" s="17">
        <f t="shared" si="53"/>
        <v>0.35304282746783044</v>
      </c>
      <c r="L1098" s="14" t="s">
        <v>2154</v>
      </c>
    </row>
    <row r="1099" spans="1:12" ht="12.95" customHeight="1" x14ac:dyDescent="0.25">
      <c r="A1099" s="13" t="s">
        <v>1013</v>
      </c>
      <c r="B1099" s="14" t="s">
        <v>2179</v>
      </c>
      <c r="C1099" s="14">
        <v>5</v>
      </c>
      <c r="D1099" s="14" t="s">
        <v>1974</v>
      </c>
      <c r="E1099" s="15" t="s">
        <v>6</v>
      </c>
      <c r="F1099" s="16">
        <f>IFERROR(VLOOKUP($A1099,'[1]Resultado Atuarial'!$A$6:$P$2143,14,FALSE),"")</f>
        <v>133973288.05</v>
      </c>
      <c r="G1099" s="16">
        <f>IFERROR(VLOOKUP($A1099,'[1]Resultado Atuarial'!$A$6:$P$2143,7,FALSE)+VLOOKUP($A1099,'[1]Resultado Atuarial'!$A$6:$P$2143,11,FALSE),"")</f>
        <v>63480589.759999998</v>
      </c>
      <c r="H1099" s="16">
        <f>IFERROR(VLOOKUP($A1099,'[1]Resultado Atuarial'!$A$6:$P$2143,8,FALSE)+VLOOKUP($A1099,'[1]Resultado Atuarial'!$A$6:$P$2143,12,FALSE),"")</f>
        <v>145046433.56999999</v>
      </c>
      <c r="I1099" s="16">
        <f t="shared" si="51"/>
        <v>-74553735.280000001</v>
      </c>
      <c r="J1099" s="17">
        <f t="shared" si="52"/>
        <v>2.1104606708367166</v>
      </c>
      <c r="K1099" s="17">
        <f t="shared" si="53"/>
        <v>0.64247446642914685</v>
      </c>
      <c r="L1099" s="14" t="s">
        <v>2154</v>
      </c>
    </row>
    <row r="1100" spans="1:12" ht="12.95" customHeight="1" x14ac:dyDescent="0.25">
      <c r="A1100" s="13" t="s">
        <v>2070</v>
      </c>
      <c r="B1100" s="14" t="s">
        <v>2183</v>
      </c>
      <c r="C1100" s="14">
        <v>8</v>
      </c>
      <c r="D1100" s="14" t="s">
        <v>1976</v>
      </c>
      <c r="E1100" s="15" t="s">
        <v>2154</v>
      </c>
      <c r="F1100" s="16" t="str">
        <f>IFERROR(VLOOKUP($A1100,'[1]Resultado Atuarial'!$A$6:$P$2143,14,FALSE),"")</f>
        <v/>
      </c>
      <c r="G1100" s="16" t="str">
        <f>IFERROR(VLOOKUP($A1100,'[1]Resultado Atuarial'!$A$6:$P$2143,7,FALSE)+VLOOKUP($A1100,'[1]Resultado Atuarial'!$A$6:$P$2143,11,FALSE),"")</f>
        <v/>
      </c>
      <c r="H1100" s="16" t="str">
        <f>IFERROR(VLOOKUP($A1100,'[1]Resultado Atuarial'!$A$6:$P$2143,8,FALSE)+VLOOKUP($A1100,'[1]Resultado Atuarial'!$A$6:$P$2143,12,FALSE),"")</f>
        <v/>
      </c>
      <c r="I1100" s="16" t="str">
        <f t="shared" si="51"/>
        <v/>
      </c>
      <c r="J1100" s="17" t="str">
        <f t="shared" si="52"/>
        <v/>
      </c>
      <c r="K1100" s="17" t="str">
        <f t="shared" si="53"/>
        <v/>
      </c>
      <c r="L1100" s="14" t="s">
        <v>2154</v>
      </c>
    </row>
    <row r="1101" spans="1:12" ht="12.95" customHeight="1" x14ac:dyDescent="0.25">
      <c r="A1101" s="13" t="s">
        <v>1014</v>
      </c>
      <c r="B1101" s="14" t="s">
        <v>2182</v>
      </c>
      <c r="C1101" s="14">
        <v>6</v>
      </c>
      <c r="D1101" s="14" t="s">
        <v>1976</v>
      </c>
      <c r="E1101" s="15" t="s">
        <v>6</v>
      </c>
      <c r="F1101" s="16">
        <f>IFERROR(VLOOKUP($A1101,'[1]Resultado Atuarial'!$A$6:$P$2143,14,FALSE),"")</f>
        <v>11419831.73</v>
      </c>
      <c r="G1101" s="16">
        <f>IFERROR(VLOOKUP($A1101,'[1]Resultado Atuarial'!$A$6:$P$2143,7,FALSE)+VLOOKUP($A1101,'[1]Resultado Atuarial'!$A$6:$P$2143,11,FALSE),"")</f>
        <v>147689598.49000001</v>
      </c>
      <c r="H1101" s="16">
        <f>IFERROR(VLOOKUP($A1101,'[1]Resultado Atuarial'!$A$6:$P$2143,8,FALSE)+VLOOKUP($A1101,'[1]Resultado Atuarial'!$A$6:$P$2143,12,FALSE),"")</f>
        <v>294334201.42000002</v>
      </c>
      <c r="I1101" s="16">
        <f t="shared" si="51"/>
        <v>-430603968.18000007</v>
      </c>
      <c r="J1101" s="17">
        <f t="shared" si="52"/>
        <v>7.7323195721012344E-2</v>
      </c>
      <c r="K1101" s="17">
        <f t="shared" si="53"/>
        <v>2.5835332243026688E-2</v>
      </c>
      <c r="L1101" s="14" t="s">
        <v>2154</v>
      </c>
    </row>
    <row r="1102" spans="1:12" ht="12.95" customHeight="1" x14ac:dyDescent="0.25">
      <c r="A1102" s="13" t="s">
        <v>1015</v>
      </c>
      <c r="B1102" s="14" t="s">
        <v>2180</v>
      </c>
      <c r="C1102" s="14">
        <v>7</v>
      </c>
      <c r="D1102" s="14" t="s">
        <v>1977</v>
      </c>
      <c r="E1102" s="15" t="s">
        <v>6</v>
      </c>
      <c r="F1102" s="16">
        <f>IFERROR(VLOOKUP($A1102,'[1]Resultado Atuarial'!$A$6:$P$2143,14,FALSE),"")</f>
        <v>22618568.34</v>
      </c>
      <c r="G1102" s="16">
        <f>IFERROR(VLOOKUP($A1102,'[1]Resultado Atuarial'!$A$6:$P$2143,7,FALSE)+VLOOKUP($A1102,'[1]Resultado Atuarial'!$A$6:$P$2143,11,FALSE),"")</f>
        <v>13171231.42</v>
      </c>
      <c r="H1102" s="16">
        <f>IFERROR(VLOOKUP($A1102,'[1]Resultado Atuarial'!$A$6:$P$2143,8,FALSE)+VLOOKUP($A1102,'[1]Resultado Atuarial'!$A$6:$P$2143,12,FALSE),"")</f>
        <v>42686822.009999998</v>
      </c>
      <c r="I1102" s="16">
        <f t="shared" si="51"/>
        <v>-33239485.089999996</v>
      </c>
      <c r="J1102" s="17">
        <f t="shared" si="52"/>
        <v>1.7172705891155013</v>
      </c>
      <c r="K1102" s="17">
        <f t="shared" si="53"/>
        <v>0.40492940500236119</v>
      </c>
      <c r="L1102" s="14" t="s">
        <v>2154</v>
      </c>
    </row>
    <row r="1103" spans="1:12" ht="12.95" customHeight="1" x14ac:dyDescent="0.25">
      <c r="A1103" s="13" t="s">
        <v>1016</v>
      </c>
      <c r="B1103" s="14" t="s">
        <v>2174</v>
      </c>
      <c r="C1103" s="14">
        <v>4</v>
      </c>
      <c r="D1103" s="14" t="s">
        <v>1974</v>
      </c>
      <c r="E1103" s="15" t="s">
        <v>10</v>
      </c>
      <c r="F1103" s="16">
        <f>IFERROR(VLOOKUP($A1103,'[1]Resultado Atuarial'!$A$6:$P$2143,14,FALSE),"")</f>
        <v>71914455.450000003</v>
      </c>
      <c r="G1103" s="16">
        <f>IFERROR(VLOOKUP($A1103,'[1]Resultado Atuarial'!$A$6:$P$2143,7,FALSE)+VLOOKUP($A1103,'[1]Resultado Atuarial'!$A$6:$P$2143,11,FALSE),"")</f>
        <v>270095765.72000003</v>
      </c>
      <c r="H1103" s="16">
        <f>IFERROR(VLOOKUP($A1103,'[1]Resultado Atuarial'!$A$6:$P$2143,8,FALSE)+VLOOKUP($A1103,'[1]Resultado Atuarial'!$A$6:$P$2143,12,FALSE),"")</f>
        <v>407620349.35000002</v>
      </c>
      <c r="I1103" s="16">
        <f t="shared" si="51"/>
        <v>-605801659.62000012</v>
      </c>
      <c r="J1103" s="17">
        <f t="shared" si="52"/>
        <v>0.26625539744503623</v>
      </c>
      <c r="K1103" s="17">
        <f t="shared" si="53"/>
        <v>0.10611294884521388</v>
      </c>
      <c r="L1103" s="14" t="s">
        <v>2154</v>
      </c>
    </row>
    <row r="1104" spans="1:12" ht="12.95" customHeight="1" x14ac:dyDescent="0.25">
      <c r="A1104" s="13" t="s">
        <v>1017</v>
      </c>
      <c r="B1104" s="14" t="s">
        <v>2192</v>
      </c>
      <c r="C1104" s="14">
        <v>3</v>
      </c>
      <c r="D1104" s="14" t="s">
        <v>110</v>
      </c>
      <c r="E1104" s="15" t="s">
        <v>10</v>
      </c>
      <c r="F1104" s="16">
        <f>IFERROR(VLOOKUP($A1104,'[1]Resultado Atuarial'!$A$6:$P$2143,14,FALSE),"")</f>
        <v>2230219312.0700002</v>
      </c>
      <c r="G1104" s="16">
        <f>IFERROR(VLOOKUP($A1104,'[1]Resultado Atuarial'!$A$6:$P$2143,7,FALSE)+VLOOKUP($A1104,'[1]Resultado Atuarial'!$A$6:$P$2143,11,FALSE),"")</f>
        <v>1016253404.22</v>
      </c>
      <c r="H1104" s="16">
        <f>IFERROR(VLOOKUP($A1104,'[1]Resultado Atuarial'!$A$6:$P$2143,8,FALSE)+VLOOKUP($A1104,'[1]Resultado Atuarial'!$A$6:$P$2143,12,FALSE),"")</f>
        <v>2030581313.54</v>
      </c>
      <c r="I1104" s="16">
        <f t="shared" si="51"/>
        <v>-816615405.68999982</v>
      </c>
      <c r="J1104" s="17">
        <f t="shared" si="52"/>
        <v>2.1945503973802176</v>
      </c>
      <c r="K1104" s="17">
        <f t="shared" si="53"/>
        <v>0.73197909262030236</v>
      </c>
      <c r="L1104" s="14" t="s">
        <v>2154</v>
      </c>
    </row>
    <row r="1105" spans="1:12" ht="12.95" customHeight="1" x14ac:dyDescent="0.25">
      <c r="A1105" s="13" t="s">
        <v>1018</v>
      </c>
      <c r="B1105" s="14" t="s">
        <v>2190</v>
      </c>
      <c r="C1105" s="14">
        <v>5</v>
      </c>
      <c r="D1105" s="14" t="s">
        <v>1976</v>
      </c>
      <c r="E1105" s="15" t="s">
        <v>6</v>
      </c>
      <c r="F1105" s="16">
        <f>IFERROR(VLOOKUP($A1105,'[1]Resultado Atuarial'!$A$6:$P$2143,14,FALSE),"")</f>
        <v>43627556.560000002</v>
      </c>
      <c r="G1105" s="16">
        <f>IFERROR(VLOOKUP($A1105,'[1]Resultado Atuarial'!$A$6:$P$2143,7,FALSE)+VLOOKUP($A1105,'[1]Resultado Atuarial'!$A$6:$P$2143,11,FALSE),"")</f>
        <v>146468041.72999999</v>
      </c>
      <c r="H1105" s="16">
        <f>IFERROR(VLOOKUP($A1105,'[1]Resultado Atuarial'!$A$6:$P$2143,8,FALSE)+VLOOKUP($A1105,'[1]Resultado Atuarial'!$A$6:$P$2143,12,FALSE),"")</f>
        <v>181701537.00999999</v>
      </c>
      <c r="I1105" s="16">
        <f t="shared" si="51"/>
        <v>-284542022.17999995</v>
      </c>
      <c r="J1105" s="17">
        <f t="shared" si="52"/>
        <v>0.29786399848523465</v>
      </c>
      <c r="K1105" s="17">
        <f t="shared" si="53"/>
        <v>0.13294211098879749</v>
      </c>
      <c r="L1105" s="14" t="s">
        <v>2154</v>
      </c>
    </row>
    <row r="1106" spans="1:12" ht="12.95" customHeight="1" x14ac:dyDescent="0.25">
      <c r="A1106" s="13" t="s">
        <v>1019</v>
      </c>
      <c r="B1106" s="14" t="s">
        <v>2199</v>
      </c>
      <c r="C1106" s="14">
        <v>2</v>
      </c>
      <c r="D1106" s="14" t="s">
        <v>1975</v>
      </c>
      <c r="E1106" s="15" t="s">
        <v>51</v>
      </c>
      <c r="F1106" s="16">
        <f>IFERROR(VLOOKUP($A1106,'[1]Resultado Atuarial'!$A$6:$P$2143,14,FALSE),"")</f>
        <v>89076010.500000015</v>
      </c>
      <c r="G1106" s="16">
        <f>IFERROR(VLOOKUP($A1106,'[1]Resultado Atuarial'!$A$6:$P$2143,7,FALSE)+VLOOKUP($A1106,'[1]Resultado Atuarial'!$A$6:$P$2143,11,FALSE),"")</f>
        <v>493025033.13</v>
      </c>
      <c r="H1106" s="16">
        <f>IFERROR(VLOOKUP($A1106,'[1]Resultado Atuarial'!$A$6:$P$2143,8,FALSE)+VLOOKUP($A1106,'[1]Resultado Atuarial'!$A$6:$P$2143,12,FALSE),"")</f>
        <v>1196489932.78</v>
      </c>
      <c r="I1106" s="16">
        <f t="shared" si="51"/>
        <v>-1600438955.4099998</v>
      </c>
      <c r="J1106" s="17">
        <f t="shared" si="52"/>
        <v>0.18067238885314899</v>
      </c>
      <c r="K1106" s="17">
        <f t="shared" si="53"/>
        <v>5.2722830100544418E-2</v>
      </c>
      <c r="L1106" s="14" t="s">
        <v>2154</v>
      </c>
    </row>
    <row r="1107" spans="1:12" ht="12.95" customHeight="1" x14ac:dyDescent="0.25">
      <c r="A1107" s="13" t="s">
        <v>1020</v>
      </c>
      <c r="B1107" s="14" t="s">
        <v>2181</v>
      </c>
      <c r="C1107" s="14">
        <v>6</v>
      </c>
      <c r="D1107" s="14" t="s">
        <v>1976</v>
      </c>
      <c r="E1107" s="15" t="s">
        <v>10</v>
      </c>
      <c r="F1107" s="16">
        <f>IFERROR(VLOOKUP($A1107,'[1]Resultado Atuarial'!$A$6:$P$2143,14,FALSE),"")</f>
        <v>0</v>
      </c>
      <c r="G1107" s="16">
        <f>IFERROR(VLOOKUP($A1107,'[1]Resultado Atuarial'!$A$6:$P$2143,7,FALSE)+VLOOKUP($A1107,'[1]Resultado Atuarial'!$A$6:$P$2143,11,FALSE),"")</f>
        <v>66088125.520000003</v>
      </c>
      <c r="H1107" s="16">
        <f>IFERROR(VLOOKUP($A1107,'[1]Resultado Atuarial'!$A$6:$P$2143,8,FALSE)+VLOOKUP($A1107,'[1]Resultado Atuarial'!$A$6:$P$2143,12,FALSE),"")</f>
        <v>94590936.069999993</v>
      </c>
      <c r="I1107" s="16">
        <f t="shared" si="51"/>
        <v>-160679061.59</v>
      </c>
      <c r="J1107" s="17">
        <f t="shared" si="52"/>
        <v>0</v>
      </c>
      <c r="K1107" s="17">
        <f t="shared" si="53"/>
        <v>0</v>
      </c>
      <c r="L1107" s="14" t="s">
        <v>2154</v>
      </c>
    </row>
    <row r="1108" spans="1:12" ht="12.95" customHeight="1" x14ac:dyDescent="0.25">
      <c r="A1108" s="13" t="s">
        <v>1021</v>
      </c>
      <c r="B1108" s="14" t="s">
        <v>2186</v>
      </c>
      <c r="C1108" s="14">
        <v>6</v>
      </c>
      <c r="D1108" s="14" t="s">
        <v>110</v>
      </c>
      <c r="E1108" s="15" t="s">
        <v>10</v>
      </c>
      <c r="F1108" s="16">
        <f>IFERROR(VLOOKUP($A1108,'[1]Resultado Atuarial'!$A$6:$P$2143,14,FALSE),"")</f>
        <v>63771294.909999996</v>
      </c>
      <c r="G1108" s="16">
        <f>IFERROR(VLOOKUP($A1108,'[1]Resultado Atuarial'!$A$6:$P$2143,7,FALSE)+VLOOKUP($A1108,'[1]Resultado Atuarial'!$A$6:$P$2143,11,FALSE),"")</f>
        <v>79917556.650000006</v>
      </c>
      <c r="H1108" s="16">
        <f>IFERROR(VLOOKUP($A1108,'[1]Resultado Atuarial'!$A$6:$P$2143,8,FALSE)+VLOOKUP($A1108,'[1]Resultado Atuarial'!$A$6:$P$2143,12,FALSE),"")</f>
        <v>33357747.859999999</v>
      </c>
      <c r="I1108" s="16">
        <f t="shared" si="51"/>
        <v>-49504009.600000009</v>
      </c>
      <c r="J1108" s="17">
        <f t="shared" si="52"/>
        <v>0.79796352119831726</v>
      </c>
      <c r="K1108" s="17">
        <f t="shared" si="53"/>
        <v>0.56297615076700347</v>
      </c>
      <c r="L1108" s="14" t="s">
        <v>2154</v>
      </c>
    </row>
    <row r="1109" spans="1:12" ht="12.95" customHeight="1" x14ac:dyDescent="0.25">
      <c r="A1109" s="13" t="s">
        <v>2071</v>
      </c>
      <c r="B1109" s="14" t="s">
        <v>2190</v>
      </c>
      <c r="C1109" s="14">
        <v>8</v>
      </c>
      <c r="D1109" s="14" t="s">
        <v>1976</v>
      </c>
      <c r="E1109" s="15" t="s">
        <v>2154</v>
      </c>
      <c r="F1109" s="16" t="str">
        <f>IFERROR(VLOOKUP($A1109,'[1]Resultado Atuarial'!$A$6:$P$2143,14,FALSE),"")</f>
        <v/>
      </c>
      <c r="G1109" s="16" t="str">
        <f>IFERROR(VLOOKUP($A1109,'[1]Resultado Atuarial'!$A$6:$P$2143,7,FALSE)+VLOOKUP($A1109,'[1]Resultado Atuarial'!$A$6:$P$2143,11,FALSE),"")</f>
        <v/>
      </c>
      <c r="H1109" s="16" t="str">
        <f>IFERROR(VLOOKUP($A1109,'[1]Resultado Atuarial'!$A$6:$P$2143,8,FALSE)+VLOOKUP($A1109,'[1]Resultado Atuarial'!$A$6:$P$2143,12,FALSE),"")</f>
        <v/>
      </c>
      <c r="I1109" s="16" t="str">
        <f t="shared" si="51"/>
        <v/>
      </c>
      <c r="J1109" s="17" t="str">
        <f t="shared" si="52"/>
        <v/>
      </c>
      <c r="K1109" s="17" t="str">
        <f t="shared" si="53"/>
        <v/>
      </c>
      <c r="L1109" s="14" t="s">
        <v>2154</v>
      </c>
    </row>
    <row r="1110" spans="1:12" ht="12.95" customHeight="1" x14ac:dyDescent="0.25">
      <c r="A1110" s="13" t="s">
        <v>1022</v>
      </c>
      <c r="B1110" s="14" t="s">
        <v>2186</v>
      </c>
      <c r="C1110" s="14">
        <v>7</v>
      </c>
      <c r="D1110" s="14" t="s">
        <v>110</v>
      </c>
      <c r="E1110" s="15" t="s">
        <v>6</v>
      </c>
      <c r="F1110" s="16">
        <f>IFERROR(VLOOKUP($A1110,'[1]Resultado Atuarial'!$A$6:$P$2143,14,FALSE),"")</f>
        <v>14160188.460000001</v>
      </c>
      <c r="G1110" s="16">
        <f>IFERROR(VLOOKUP($A1110,'[1]Resultado Atuarial'!$A$6:$P$2143,7,FALSE)+VLOOKUP($A1110,'[1]Resultado Atuarial'!$A$6:$P$2143,11,FALSE),"")</f>
        <v>25349149.399999999</v>
      </c>
      <c r="H1110" s="16">
        <f>IFERROR(VLOOKUP($A1110,'[1]Resultado Atuarial'!$A$6:$P$2143,8,FALSE)+VLOOKUP($A1110,'[1]Resultado Atuarial'!$A$6:$P$2143,12,FALSE),"")</f>
        <v>23645558.52</v>
      </c>
      <c r="I1110" s="16">
        <f t="shared" si="51"/>
        <v>-34834519.459999993</v>
      </c>
      <c r="J1110" s="17">
        <f t="shared" si="52"/>
        <v>0.55860605957847254</v>
      </c>
      <c r="K1110" s="17">
        <f t="shared" si="53"/>
        <v>0.28901465201346177</v>
      </c>
      <c r="L1110" s="14" t="s">
        <v>2154</v>
      </c>
    </row>
    <row r="1111" spans="1:12" ht="12.95" customHeight="1" x14ac:dyDescent="0.25">
      <c r="A1111" s="13" t="s">
        <v>1023</v>
      </c>
      <c r="B1111" s="14" t="s">
        <v>2194</v>
      </c>
      <c r="C1111" s="14">
        <v>2</v>
      </c>
      <c r="D1111" s="14" t="s">
        <v>1976</v>
      </c>
      <c r="E1111" s="15" t="s">
        <v>10</v>
      </c>
      <c r="F1111" s="16">
        <f>IFERROR(VLOOKUP($A1111,'[1]Resultado Atuarial'!$A$6:$P$2143,14,FALSE),"")</f>
        <v>254750084.22</v>
      </c>
      <c r="G1111" s="16">
        <f>IFERROR(VLOOKUP($A1111,'[1]Resultado Atuarial'!$A$6:$P$2143,7,FALSE)+VLOOKUP($A1111,'[1]Resultado Atuarial'!$A$6:$P$2143,11,FALSE),"")</f>
        <v>5113668402.8999996</v>
      </c>
      <c r="H1111" s="16">
        <f>IFERROR(VLOOKUP($A1111,'[1]Resultado Atuarial'!$A$6:$P$2143,8,FALSE)+VLOOKUP($A1111,'[1]Resultado Atuarial'!$A$6:$P$2143,12,FALSE),"")</f>
        <v>9927592480.5699997</v>
      </c>
      <c r="I1111" s="16">
        <f t="shared" si="51"/>
        <v>-14786510799.25</v>
      </c>
      <c r="J1111" s="17">
        <f t="shared" si="52"/>
        <v>4.9817482118224427E-2</v>
      </c>
      <c r="K1111" s="17">
        <f t="shared" si="53"/>
        <v>1.6936750595155523E-2</v>
      </c>
      <c r="L1111" s="14" t="s">
        <v>2154</v>
      </c>
    </row>
    <row r="1112" spans="1:12" ht="12.95" customHeight="1" x14ac:dyDescent="0.25">
      <c r="A1112" s="13" t="s">
        <v>1024</v>
      </c>
      <c r="B1112" s="14" t="s">
        <v>2191</v>
      </c>
      <c r="C1112" s="14">
        <v>5</v>
      </c>
      <c r="D1112" s="14" t="s">
        <v>1975</v>
      </c>
      <c r="E1112" s="15" t="s">
        <v>6</v>
      </c>
      <c r="F1112" s="16">
        <f>IFERROR(VLOOKUP($A1112,'[1]Resultado Atuarial'!$A$6:$P$2143,14,FALSE),"")</f>
        <v>46916199.359999999</v>
      </c>
      <c r="G1112" s="16">
        <f>IFERROR(VLOOKUP($A1112,'[1]Resultado Atuarial'!$A$6:$P$2143,7,FALSE)+VLOOKUP($A1112,'[1]Resultado Atuarial'!$A$6:$P$2143,11,FALSE),"")</f>
        <v>28290398.699999999</v>
      </c>
      <c r="H1112" s="16">
        <f>IFERROR(VLOOKUP($A1112,'[1]Resultado Atuarial'!$A$6:$P$2143,8,FALSE)+VLOOKUP($A1112,'[1]Resultado Atuarial'!$A$6:$P$2143,12,FALSE),"")</f>
        <v>86899594.629999995</v>
      </c>
      <c r="I1112" s="16">
        <f t="shared" si="51"/>
        <v>-68273793.969999999</v>
      </c>
      <c r="J1112" s="17">
        <f t="shared" si="52"/>
        <v>1.6583788675979318</v>
      </c>
      <c r="K1112" s="17">
        <f t="shared" si="53"/>
        <v>0.40729405396867213</v>
      </c>
      <c r="L1112" s="14" t="s">
        <v>2154</v>
      </c>
    </row>
    <row r="1113" spans="1:12" ht="12.95" customHeight="1" x14ac:dyDescent="0.25">
      <c r="A1113" s="13" t="s">
        <v>1025</v>
      </c>
      <c r="B1113" s="14" t="s">
        <v>2181</v>
      </c>
      <c r="C1113" s="14">
        <v>7</v>
      </c>
      <c r="D1113" s="14" t="s">
        <v>1976</v>
      </c>
      <c r="E1113" s="15" t="s">
        <v>6</v>
      </c>
      <c r="F1113" s="16">
        <f>IFERROR(VLOOKUP($A1113,'[1]Resultado Atuarial'!$A$6:$P$2143,14,FALSE),"")</f>
        <v>14472270.220000001</v>
      </c>
      <c r="G1113" s="16">
        <f>IFERROR(VLOOKUP($A1113,'[1]Resultado Atuarial'!$A$6:$P$2143,7,FALSE)+VLOOKUP($A1113,'[1]Resultado Atuarial'!$A$6:$P$2143,11,FALSE),"")</f>
        <v>37289247.75</v>
      </c>
      <c r="H1113" s="16">
        <f>IFERROR(VLOOKUP($A1113,'[1]Resultado Atuarial'!$A$6:$P$2143,8,FALSE)+VLOOKUP($A1113,'[1]Resultado Atuarial'!$A$6:$P$2143,12,FALSE),"")</f>
        <v>27328961.940000001</v>
      </c>
      <c r="I1113" s="16">
        <f t="shared" si="51"/>
        <v>-50145939.469999999</v>
      </c>
      <c r="J1113" s="17">
        <f t="shared" si="52"/>
        <v>0.3881083983519083</v>
      </c>
      <c r="K1113" s="17">
        <f t="shared" si="53"/>
        <v>0.22396581845008404</v>
      </c>
      <c r="L1113" s="14" t="s">
        <v>2154</v>
      </c>
    </row>
    <row r="1114" spans="1:12" ht="12.95" customHeight="1" x14ac:dyDescent="0.25">
      <c r="A1114" s="13" t="s">
        <v>1026</v>
      </c>
      <c r="B1114" s="14" t="s">
        <v>2188</v>
      </c>
      <c r="C1114" s="14">
        <v>7</v>
      </c>
      <c r="D1114" s="14" t="s">
        <v>1977</v>
      </c>
      <c r="E1114" s="15" t="s">
        <v>6</v>
      </c>
      <c r="F1114" s="16">
        <f>IFERROR(VLOOKUP($A1114,'[1]Resultado Atuarial'!$A$6:$P$2143,14,FALSE),"")</f>
        <v>11881096.970000001</v>
      </c>
      <c r="G1114" s="16">
        <f>IFERROR(VLOOKUP($A1114,'[1]Resultado Atuarial'!$A$6:$P$2143,7,FALSE)+VLOOKUP($A1114,'[1]Resultado Atuarial'!$A$6:$P$2143,11,FALSE),"")</f>
        <v>4303693.1100000003</v>
      </c>
      <c r="H1114" s="16">
        <f>IFERROR(VLOOKUP($A1114,'[1]Resultado Atuarial'!$A$6:$P$2143,8,FALSE)+VLOOKUP($A1114,'[1]Resultado Atuarial'!$A$6:$P$2143,12,FALSE),"")</f>
        <v>8635235.8100000005</v>
      </c>
      <c r="I1114" s="16">
        <f t="shared" si="51"/>
        <v>-1057831.9500000002</v>
      </c>
      <c r="J1114" s="17">
        <f t="shared" si="52"/>
        <v>2.7606747661428859</v>
      </c>
      <c r="K1114" s="17">
        <f t="shared" si="53"/>
        <v>0.91824424134791516</v>
      </c>
      <c r="L1114" s="14" t="s">
        <v>2154</v>
      </c>
    </row>
    <row r="1115" spans="1:12" ht="12.95" customHeight="1" x14ac:dyDescent="0.25">
      <c r="A1115" s="13" t="s">
        <v>1027</v>
      </c>
      <c r="B1115" s="14" t="s">
        <v>2188</v>
      </c>
      <c r="C1115" s="14">
        <v>5</v>
      </c>
      <c r="D1115" s="14" t="s">
        <v>1977</v>
      </c>
      <c r="E1115" s="15" t="s">
        <v>10</v>
      </c>
      <c r="F1115" s="16">
        <f>IFERROR(VLOOKUP($A1115,'[1]Resultado Atuarial'!$A$6:$P$2143,14,FALSE),"")</f>
        <v>40274913.640000001</v>
      </c>
      <c r="G1115" s="16">
        <f>IFERROR(VLOOKUP($A1115,'[1]Resultado Atuarial'!$A$6:$P$2143,7,FALSE)+VLOOKUP($A1115,'[1]Resultado Atuarial'!$A$6:$P$2143,11,FALSE),"")</f>
        <v>151019283.97</v>
      </c>
      <c r="H1115" s="16">
        <f>IFERROR(VLOOKUP($A1115,'[1]Resultado Atuarial'!$A$6:$P$2143,8,FALSE)+VLOOKUP($A1115,'[1]Resultado Atuarial'!$A$6:$P$2143,12,FALSE),"")</f>
        <v>98802578.420000002</v>
      </c>
      <c r="I1115" s="16">
        <f t="shared" si="51"/>
        <v>-209546948.75</v>
      </c>
      <c r="J1115" s="17">
        <f t="shared" si="52"/>
        <v>0.26668722418257934</v>
      </c>
      <c r="K1115" s="17">
        <f t="shared" si="53"/>
        <v>0.16121452804289135</v>
      </c>
      <c r="L1115" s="14" t="s">
        <v>2154</v>
      </c>
    </row>
    <row r="1116" spans="1:12" ht="12.95" customHeight="1" x14ac:dyDescent="0.25">
      <c r="A1116" s="13" t="s">
        <v>1028</v>
      </c>
      <c r="B1116" s="14" t="s">
        <v>2186</v>
      </c>
      <c r="C1116" s="14">
        <v>7</v>
      </c>
      <c r="D1116" s="14" t="s">
        <v>110</v>
      </c>
      <c r="E1116" s="15" t="s">
        <v>10</v>
      </c>
      <c r="F1116" s="16">
        <f>IFERROR(VLOOKUP($A1116,'[1]Resultado Atuarial'!$A$6:$P$2143,14,FALSE),"")</f>
        <v>11221080.210000001</v>
      </c>
      <c r="G1116" s="16">
        <f>IFERROR(VLOOKUP($A1116,'[1]Resultado Atuarial'!$A$6:$P$2143,7,FALSE)+VLOOKUP($A1116,'[1]Resultado Atuarial'!$A$6:$P$2143,11,FALSE),"")</f>
        <v>20315817.32</v>
      </c>
      <c r="H1116" s="16">
        <f>IFERROR(VLOOKUP($A1116,'[1]Resultado Atuarial'!$A$6:$P$2143,8,FALSE)+VLOOKUP($A1116,'[1]Resultado Atuarial'!$A$6:$P$2143,12,FALSE),"")</f>
        <v>28362827.039999999</v>
      </c>
      <c r="I1116" s="16">
        <f t="shared" si="51"/>
        <v>-37457564.149999999</v>
      </c>
      <c r="J1116" s="17">
        <f t="shared" si="52"/>
        <v>0.55233220663750293</v>
      </c>
      <c r="K1116" s="17">
        <f t="shared" si="53"/>
        <v>0.23051340803608197</v>
      </c>
      <c r="L1116" s="14" t="s">
        <v>2154</v>
      </c>
    </row>
    <row r="1117" spans="1:12" ht="12.95" customHeight="1" x14ac:dyDescent="0.25">
      <c r="A1117" s="13" t="s">
        <v>2072</v>
      </c>
      <c r="B1117" s="14" t="s">
        <v>2192</v>
      </c>
      <c r="C1117" s="14">
        <v>8</v>
      </c>
      <c r="D1117" s="14" t="s">
        <v>110</v>
      </c>
      <c r="E1117" s="15" t="s">
        <v>2154</v>
      </c>
      <c r="F1117" s="16" t="str">
        <f>IFERROR(VLOOKUP($A1117,'[1]Resultado Atuarial'!$A$6:$P$2143,14,FALSE),"")</f>
        <v/>
      </c>
      <c r="G1117" s="16" t="str">
        <f>IFERROR(VLOOKUP($A1117,'[1]Resultado Atuarial'!$A$6:$P$2143,7,FALSE)+VLOOKUP($A1117,'[1]Resultado Atuarial'!$A$6:$P$2143,11,FALSE),"")</f>
        <v/>
      </c>
      <c r="H1117" s="16" t="str">
        <f>IFERROR(VLOOKUP($A1117,'[1]Resultado Atuarial'!$A$6:$P$2143,8,FALSE)+VLOOKUP($A1117,'[1]Resultado Atuarial'!$A$6:$P$2143,12,FALSE),"")</f>
        <v/>
      </c>
      <c r="I1117" s="16" t="str">
        <f t="shared" si="51"/>
        <v/>
      </c>
      <c r="J1117" s="17" t="str">
        <f t="shared" si="52"/>
        <v/>
      </c>
      <c r="K1117" s="17" t="str">
        <f t="shared" si="53"/>
        <v/>
      </c>
      <c r="L1117" s="14" t="s">
        <v>2154</v>
      </c>
    </row>
    <row r="1118" spans="1:12" ht="12.95" customHeight="1" x14ac:dyDescent="0.25">
      <c r="A1118" s="13" t="s">
        <v>1029</v>
      </c>
      <c r="B1118" s="14" t="s">
        <v>2186</v>
      </c>
      <c r="C1118" s="14">
        <v>4</v>
      </c>
      <c r="D1118" s="14" t="s">
        <v>110</v>
      </c>
      <c r="E1118" s="15" t="s">
        <v>6</v>
      </c>
      <c r="F1118" s="16">
        <f>IFERROR(VLOOKUP($A1118,'[1]Resultado Atuarial'!$A$6:$P$2143,14,FALSE),"")</f>
        <v>147990413.88999999</v>
      </c>
      <c r="G1118" s="16">
        <f>IFERROR(VLOOKUP($A1118,'[1]Resultado Atuarial'!$A$6:$P$2143,7,FALSE)+VLOOKUP($A1118,'[1]Resultado Atuarial'!$A$6:$P$2143,11,FALSE),"")</f>
        <v>196502232.18000001</v>
      </c>
      <c r="H1118" s="16">
        <f>IFERROR(VLOOKUP($A1118,'[1]Resultado Atuarial'!$A$6:$P$2143,8,FALSE)+VLOOKUP($A1118,'[1]Resultado Atuarial'!$A$6:$P$2143,12,FALSE),"")</f>
        <v>183471599.37</v>
      </c>
      <c r="I1118" s="16">
        <f t="shared" si="51"/>
        <v>-231983417.66000003</v>
      </c>
      <c r="J1118" s="17">
        <f t="shared" si="52"/>
        <v>0.75312332205182164</v>
      </c>
      <c r="K1118" s="17">
        <f t="shared" si="53"/>
        <v>0.3894752785640877</v>
      </c>
      <c r="L1118" s="14" t="s">
        <v>2154</v>
      </c>
    </row>
    <row r="1119" spans="1:12" ht="12.95" customHeight="1" x14ac:dyDescent="0.25">
      <c r="A1119" s="13" t="s">
        <v>1030</v>
      </c>
      <c r="B1119" s="14" t="s">
        <v>2194</v>
      </c>
      <c r="C1119" s="14">
        <v>6</v>
      </c>
      <c r="D1119" s="14" t="s">
        <v>1976</v>
      </c>
      <c r="E1119" s="15" t="s">
        <v>6</v>
      </c>
      <c r="F1119" s="16">
        <f>IFERROR(VLOOKUP($A1119,'[1]Resultado Atuarial'!$A$6:$P$2143,14,FALSE),"")</f>
        <v>2147673.75</v>
      </c>
      <c r="G1119" s="16">
        <f>IFERROR(VLOOKUP($A1119,'[1]Resultado Atuarial'!$A$6:$P$2143,7,FALSE)+VLOOKUP($A1119,'[1]Resultado Atuarial'!$A$6:$P$2143,11,FALSE),"")</f>
        <v>68551692.469999999</v>
      </c>
      <c r="H1119" s="16">
        <f>IFERROR(VLOOKUP($A1119,'[1]Resultado Atuarial'!$A$6:$P$2143,8,FALSE)+VLOOKUP($A1119,'[1]Resultado Atuarial'!$A$6:$P$2143,12,FALSE),"")</f>
        <v>52417560.310000002</v>
      </c>
      <c r="I1119" s="16">
        <f t="shared" si="51"/>
        <v>-118821579.03</v>
      </c>
      <c r="J1119" s="17">
        <f t="shared" si="52"/>
        <v>3.1329259316826903E-2</v>
      </c>
      <c r="K1119" s="17">
        <f t="shared" si="53"/>
        <v>1.7753881260272424E-2</v>
      </c>
      <c r="L1119" s="14" t="s">
        <v>2154</v>
      </c>
    </row>
    <row r="1120" spans="1:12" ht="12.95" customHeight="1" x14ac:dyDescent="0.25">
      <c r="A1120" s="13" t="s">
        <v>1031</v>
      </c>
      <c r="B1120" s="14" t="s">
        <v>2188</v>
      </c>
      <c r="C1120" s="14">
        <v>7</v>
      </c>
      <c r="D1120" s="14" t="s">
        <v>1977</v>
      </c>
      <c r="E1120" s="15" t="s">
        <v>6</v>
      </c>
      <c r="F1120" s="16">
        <f>IFERROR(VLOOKUP($A1120,'[1]Resultado Atuarial'!$A$6:$P$2143,14,FALSE),"")</f>
        <v>14161038.869999999</v>
      </c>
      <c r="G1120" s="16">
        <f>IFERROR(VLOOKUP($A1120,'[1]Resultado Atuarial'!$A$6:$P$2143,7,FALSE)+VLOOKUP($A1120,'[1]Resultado Atuarial'!$A$6:$P$2143,11,FALSE),"")</f>
        <v>15664022.18</v>
      </c>
      <c r="H1120" s="16">
        <f>IFERROR(VLOOKUP($A1120,'[1]Resultado Atuarial'!$A$6:$P$2143,8,FALSE)+VLOOKUP($A1120,'[1]Resultado Atuarial'!$A$6:$P$2143,12,FALSE),"")</f>
        <v>21198286.02</v>
      </c>
      <c r="I1120" s="16">
        <f t="shared" si="51"/>
        <v>-22701269.329999998</v>
      </c>
      <c r="J1120" s="17">
        <f t="shared" si="52"/>
        <v>0.9040486988125549</v>
      </c>
      <c r="K1120" s="17">
        <f t="shared" si="53"/>
        <v>0.38416039476334252</v>
      </c>
      <c r="L1120" s="14" t="s">
        <v>2154</v>
      </c>
    </row>
    <row r="1121" spans="1:12" ht="12.95" customHeight="1" x14ac:dyDescent="0.25">
      <c r="A1121" s="13" t="s">
        <v>1032</v>
      </c>
      <c r="B1121" s="14" t="s">
        <v>2187</v>
      </c>
      <c r="C1121" s="14">
        <v>6</v>
      </c>
      <c r="D1121" s="14" t="s">
        <v>110</v>
      </c>
      <c r="E1121" s="15" t="s">
        <v>10</v>
      </c>
      <c r="F1121" s="16">
        <f>IFERROR(VLOOKUP($A1121,'[1]Resultado Atuarial'!$A$6:$P$2143,14,FALSE),"")</f>
        <v>7805324.3599999994</v>
      </c>
      <c r="G1121" s="16">
        <f>IFERROR(VLOOKUP($A1121,'[1]Resultado Atuarial'!$A$6:$P$2143,7,FALSE)+VLOOKUP($A1121,'[1]Resultado Atuarial'!$A$6:$P$2143,11,FALSE),"")</f>
        <v>29743352.609999999</v>
      </c>
      <c r="H1121" s="16">
        <f>IFERROR(VLOOKUP($A1121,'[1]Resultado Atuarial'!$A$6:$P$2143,8,FALSE)+VLOOKUP($A1121,'[1]Resultado Atuarial'!$A$6:$P$2143,12,FALSE),"")</f>
        <v>32343111.57</v>
      </c>
      <c r="I1121" s="16">
        <f t="shared" si="51"/>
        <v>-54281139.82</v>
      </c>
      <c r="J1121" s="17">
        <f t="shared" si="52"/>
        <v>0.26242248015362513</v>
      </c>
      <c r="K1121" s="17">
        <f t="shared" si="53"/>
        <v>0.12571700551944687</v>
      </c>
      <c r="L1121" s="14" t="s">
        <v>2154</v>
      </c>
    </row>
    <row r="1122" spans="1:12" ht="12.95" customHeight="1" x14ac:dyDescent="0.25">
      <c r="A1122" s="13" t="s">
        <v>1033</v>
      </c>
      <c r="B1122" s="14" t="s">
        <v>2174</v>
      </c>
      <c r="C1122" s="14">
        <v>7</v>
      </c>
      <c r="D1122" s="14" t="s">
        <v>1974</v>
      </c>
      <c r="E1122" s="15" t="s">
        <v>6</v>
      </c>
      <c r="F1122" s="16">
        <f>IFERROR(VLOOKUP($A1122,'[1]Resultado Atuarial'!$A$6:$P$2143,14,FALSE),"")</f>
        <v>10419092.800000001</v>
      </c>
      <c r="G1122" s="16">
        <f>IFERROR(VLOOKUP($A1122,'[1]Resultado Atuarial'!$A$6:$P$2143,7,FALSE)+VLOOKUP($A1122,'[1]Resultado Atuarial'!$A$6:$P$2143,11,FALSE),"")</f>
        <v>7785306.0099999998</v>
      </c>
      <c r="H1122" s="16">
        <f>IFERROR(VLOOKUP($A1122,'[1]Resultado Atuarial'!$A$6:$P$2143,8,FALSE)+VLOOKUP($A1122,'[1]Resultado Atuarial'!$A$6:$P$2143,12,FALSE),"")</f>
        <v>18246997.5</v>
      </c>
      <c r="I1122" s="16">
        <f t="shared" si="51"/>
        <v>-15613210.709999999</v>
      </c>
      <c r="J1122" s="17">
        <f t="shared" si="52"/>
        <v>1.3383022820961665</v>
      </c>
      <c r="K1122" s="17">
        <f t="shared" si="53"/>
        <v>0.4002370668426492</v>
      </c>
      <c r="L1122" s="14" t="s">
        <v>2154</v>
      </c>
    </row>
    <row r="1123" spans="1:12" ht="12.95" customHeight="1" x14ac:dyDescent="0.25">
      <c r="A1123" s="13" t="s">
        <v>1034</v>
      </c>
      <c r="B1123" s="14" t="s">
        <v>2185</v>
      </c>
      <c r="C1123" s="14">
        <v>7</v>
      </c>
      <c r="D1123" s="14" t="s">
        <v>1977</v>
      </c>
      <c r="E1123" s="15" t="s">
        <v>6</v>
      </c>
      <c r="F1123" s="16">
        <f>IFERROR(VLOOKUP($A1123,'[1]Resultado Atuarial'!$A$6:$P$2143,14,FALSE),"")</f>
        <v>15087130.720000001</v>
      </c>
      <c r="G1123" s="16">
        <f>IFERROR(VLOOKUP($A1123,'[1]Resultado Atuarial'!$A$6:$P$2143,7,FALSE)+VLOOKUP($A1123,'[1]Resultado Atuarial'!$A$6:$P$2143,11,FALSE),"")</f>
        <v>5631581.2999999998</v>
      </c>
      <c r="H1123" s="16">
        <f>IFERROR(VLOOKUP($A1123,'[1]Resultado Atuarial'!$A$6:$P$2143,8,FALSE)+VLOOKUP($A1123,'[1]Resultado Atuarial'!$A$6:$P$2143,12,FALSE),"")</f>
        <v>11798493.49</v>
      </c>
      <c r="I1123" s="16">
        <f t="shared" si="51"/>
        <v>-2342944.0699999984</v>
      </c>
      <c r="J1123" s="17">
        <f t="shared" si="52"/>
        <v>2.6790220927823594</v>
      </c>
      <c r="K1123" s="17">
        <f t="shared" si="53"/>
        <v>0.86558037769613039</v>
      </c>
      <c r="L1123" s="14" t="s">
        <v>2154</v>
      </c>
    </row>
    <row r="1124" spans="1:12" ht="12.95" customHeight="1" x14ac:dyDescent="0.25">
      <c r="A1124" s="13" t="s">
        <v>2073</v>
      </c>
      <c r="B1124" s="14" t="s">
        <v>2195</v>
      </c>
      <c r="C1124" s="14">
        <v>8</v>
      </c>
      <c r="D1124" s="14" t="s">
        <v>1975</v>
      </c>
      <c r="E1124" s="15" t="s">
        <v>2154</v>
      </c>
      <c r="F1124" s="16" t="str">
        <f>IFERROR(VLOOKUP($A1124,'[1]Resultado Atuarial'!$A$6:$P$2143,14,FALSE),"")</f>
        <v/>
      </c>
      <c r="G1124" s="16" t="str">
        <f>IFERROR(VLOOKUP($A1124,'[1]Resultado Atuarial'!$A$6:$P$2143,7,FALSE)+VLOOKUP($A1124,'[1]Resultado Atuarial'!$A$6:$P$2143,11,FALSE),"")</f>
        <v/>
      </c>
      <c r="H1124" s="16" t="str">
        <f>IFERROR(VLOOKUP($A1124,'[1]Resultado Atuarial'!$A$6:$P$2143,8,FALSE)+VLOOKUP($A1124,'[1]Resultado Atuarial'!$A$6:$P$2143,12,FALSE),"")</f>
        <v/>
      </c>
      <c r="I1124" s="16" t="str">
        <f t="shared" si="51"/>
        <v/>
      </c>
      <c r="J1124" s="17" t="str">
        <f t="shared" si="52"/>
        <v/>
      </c>
      <c r="K1124" s="17" t="str">
        <f t="shared" si="53"/>
        <v/>
      </c>
      <c r="L1124" s="14" t="s">
        <v>2154</v>
      </c>
    </row>
    <row r="1125" spans="1:12" ht="12.95" customHeight="1" x14ac:dyDescent="0.25">
      <c r="A1125" s="13" t="s">
        <v>2074</v>
      </c>
      <c r="B1125" s="14" t="s">
        <v>2195</v>
      </c>
      <c r="C1125" s="14">
        <v>8</v>
      </c>
      <c r="D1125" s="14" t="s">
        <v>1975</v>
      </c>
      <c r="E1125" s="15" t="s">
        <v>2154</v>
      </c>
      <c r="F1125" s="16" t="str">
        <f>IFERROR(VLOOKUP($A1125,'[1]Resultado Atuarial'!$A$6:$P$2143,14,FALSE),"")</f>
        <v/>
      </c>
      <c r="G1125" s="16" t="str">
        <f>IFERROR(VLOOKUP($A1125,'[1]Resultado Atuarial'!$A$6:$P$2143,7,FALSE)+VLOOKUP($A1125,'[1]Resultado Atuarial'!$A$6:$P$2143,11,FALSE),"")</f>
        <v/>
      </c>
      <c r="H1125" s="16" t="str">
        <f>IFERROR(VLOOKUP($A1125,'[1]Resultado Atuarial'!$A$6:$P$2143,8,FALSE)+VLOOKUP($A1125,'[1]Resultado Atuarial'!$A$6:$P$2143,12,FALSE),"")</f>
        <v/>
      </c>
      <c r="I1125" s="16" t="str">
        <f t="shared" si="51"/>
        <v/>
      </c>
      <c r="J1125" s="17" t="str">
        <f t="shared" si="52"/>
        <v/>
      </c>
      <c r="K1125" s="17" t="str">
        <f t="shared" si="53"/>
        <v/>
      </c>
      <c r="L1125" s="14" t="s">
        <v>2154</v>
      </c>
    </row>
    <row r="1126" spans="1:12" ht="12.95" customHeight="1" x14ac:dyDescent="0.25">
      <c r="A1126" s="13" t="s">
        <v>1035</v>
      </c>
      <c r="B1126" s="14" t="s">
        <v>2181</v>
      </c>
      <c r="C1126" s="14">
        <v>8</v>
      </c>
      <c r="D1126" s="14" t="s">
        <v>1976</v>
      </c>
      <c r="E1126" s="15" t="s">
        <v>10</v>
      </c>
      <c r="F1126" s="16">
        <f>IFERROR(VLOOKUP($A1126,'[1]Resultado Atuarial'!$A$6:$P$2143,14,FALSE),"")</f>
        <v>1771554.11</v>
      </c>
      <c r="G1126" s="16">
        <f>IFERROR(VLOOKUP($A1126,'[1]Resultado Atuarial'!$A$6:$P$2143,7,FALSE)+VLOOKUP($A1126,'[1]Resultado Atuarial'!$A$6:$P$2143,11,FALSE),"")</f>
        <v>32287885.539999999</v>
      </c>
      <c r="H1126" s="16">
        <f>IFERROR(VLOOKUP($A1126,'[1]Resultado Atuarial'!$A$6:$P$2143,8,FALSE)+VLOOKUP($A1126,'[1]Resultado Atuarial'!$A$6:$P$2143,12,FALSE),"")</f>
        <v>62233794.530000001</v>
      </c>
      <c r="I1126" s="16">
        <f t="shared" si="51"/>
        <v>-92750125.960000008</v>
      </c>
      <c r="J1126" s="17">
        <f t="shared" si="52"/>
        <v>5.4867455095667442E-2</v>
      </c>
      <c r="K1126" s="17">
        <f t="shared" si="53"/>
        <v>1.8742304502925033E-2</v>
      </c>
      <c r="L1126" s="14" t="s">
        <v>2154</v>
      </c>
    </row>
    <row r="1127" spans="1:12" ht="12.95" customHeight="1" x14ac:dyDescent="0.25">
      <c r="A1127" s="13" t="s">
        <v>1036</v>
      </c>
      <c r="B1127" s="14" t="s">
        <v>2195</v>
      </c>
      <c r="C1127" s="14">
        <v>2</v>
      </c>
      <c r="D1127" s="14" t="s">
        <v>1975</v>
      </c>
      <c r="E1127" s="15" t="s">
        <v>6</v>
      </c>
      <c r="F1127" s="16">
        <f>IFERROR(VLOOKUP($A1127,'[1]Resultado Atuarial'!$A$6:$P$2143,14,FALSE),"")</f>
        <v>1238050528.98</v>
      </c>
      <c r="G1127" s="16">
        <f>IFERROR(VLOOKUP($A1127,'[1]Resultado Atuarial'!$A$6:$P$2143,7,FALSE)+VLOOKUP($A1127,'[1]Resultado Atuarial'!$A$6:$P$2143,11,FALSE),"")</f>
        <v>5292195303.8699999</v>
      </c>
      <c r="H1127" s="16">
        <f>IFERROR(VLOOKUP($A1127,'[1]Resultado Atuarial'!$A$6:$P$2143,8,FALSE)+VLOOKUP($A1127,'[1]Resultado Atuarial'!$A$6:$P$2143,12,FALSE),"")</f>
        <v>10970715226.48</v>
      </c>
      <c r="I1127" s="16">
        <f t="shared" si="51"/>
        <v>-15024860001.369999</v>
      </c>
      <c r="J1127" s="17">
        <f t="shared" si="52"/>
        <v>0.23393893420272233</v>
      </c>
      <c r="K1127" s="17">
        <f t="shared" si="53"/>
        <v>7.6127242209783938E-2</v>
      </c>
      <c r="L1127" s="14" t="s">
        <v>2154</v>
      </c>
    </row>
    <row r="1128" spans="1:12" ht="12.95" customHeight="1" x14ac:dyDescent="0.25">
      <c r="A1128" s="13" t="s">
        <v>1037</v>
      </c>
      <c r="B1128" s="14" t="s">
        <v>2180</v>
      </c>
      <c r="C1128" s="14">
        <v>6</v>
      </c>
      <c r="D1128" s="14" t="s">
        <v>1977</v>
      </c>
      <c r="E1128" s="15" t="s">
        <v>6</v>
      </c>
      <c r="F1128" s="16">
        <f>IFERROR(VLOOKUP($A1128,'[1]Resultado Atuarial'!$A$6:$P$2143,14,FALSE),"")</f>
        <v>32537899.489999998</v>
      </c>
      <c r="G1128" s="16">
        <f>IFERROR(VLOOKUP($A1128,'[1]Resultado Atuarial'!$A$6:$P$2143,7,FALSE)+VLOOKUP($A1128,'[1]Resultado Atuarial'!$A$6:$P$2143,11,FALSE),"")</f>
        <v>83476242.239999995</v>
      </c>
      <c r="H1128" s="16">
        <f>IFERROR(VLOOKUP($A1128,'[1]Resultado Atuarial'!$A$6:$P$2143,8,FALSE)+VLOOKUP($A1128,'[1]Resultado Atuarial'!$A$6:$P$2143,12,FALSE),"")</f>
        <v>43823256.25</v>
      </c>
      <c r="I1128" s="16">
        <f t="shared" si="51"/>
        <v>-94761599</v>
      </c>
      <c r="J1128" s="17">
        <f t="shared" si="52"/>
        <v>0.38978634659249844</v>
      </c>
      <c r="K1128" s="17">
        <f t="shared" si="53"/>
        <v>0.25560116006706823</v>
      </c>
      <c r="L1128" s="14" t="s">
        <v>2154</v>
      </c>
    </row>
    <row r="1129" spans="1:12" ht="12.95" customHeight="1" x14ac:dyDescent="0.25">
      <c r="A1129" s="13" t="s">
        <v>1038</v>
      </c>
      <c r="B1129" s="14" t="s">
        <v>2180</v>
      </c>
      <c r="C1129" s="14">
        <v>6</v>
      </c>
      <c r="D1129" s="14" t="s">
        <v>1977</v>
      </c>
      <c r="E1129" s="15" t="s">
        <v>6</v>
      </c>
      <c r="F1129" s="16">
        <f>IFERROR(VLOOKUP($A1129,'[1]Resultado Atuarial'!$A$6:$P$2143,14,FALSE),"")</f>
        <v>22818125.809999999</v>
      </c>
      <c r="G1129" s="16">
        <f>IFERROR(VLOOKUP($A1129,'[1]Resultado Atuarial'!$A$6:$P$2143,7,FALSE)+VLOOKUP($A1129,'[1]Resultado Atuarial'!$A$6:$P$2143,11,FALSE),"")</f>
        <v>35890245.119999997</v>
      </c>
      <c r="H1129" s="16">
        <f>IFERROR(VLOOKUP($A1129,'[1]Resultado Atuarial'!$A$6:$P$2143,8,FALSE)+VLOOKUP($A1129,'[1]Resultado Atuarial'!$A$6:$P$2143,12,FALSE),"")</f>
        <v>46031712.630000003</v>
      </c>
      <c r="I1129" s="16">
        <f t="shared" si="51"/>
        <v>-59103831.939999998</v>
      </c>
      <c r="J1129" s="17">
        <f t="shared" si="52"/>
        <v>0.63577514541087654</v>
      </c>
      <c r="K1129" s="17">
        <f t="shared" si="53"/>
        <v>0.27853491831376548</v>
      </c>
      <c r="L1129" s="14" t="s">
        <v>2154</v>
      </c>
    </row>
    <row r="1130" spans="1:12" ht="12.95" customHeight="1" x14ac:dyDescent="0.25">
      <c r="A1130" s="13" t="s">
        <v>1039</v>
      </c>
      <c r="B1130" s="14" t="s">
        <v>2192</v>
      </c>
      <c r="C1130" s="14">
        <v>4</v>
      </c>
      <c r="D1130" s="14" t="s">
        <v>110</v>
      </c>
      <c r="E1130" s="15" t="s">
        <v>30</v>
      </c>
      <c r="F1130" s="16">
        <f>IFERROR(VLOOKUP($A1130,'[1]Resultado Atuarial'!$A$6:$P$2143,14,FALSE),"")</f>
        <v>28156256.890000001</v>
      </c>
      <c r="G1130" s="16">
        <f>IFERROR(VLOOKUP($A1130,'[1]Resultado Atuarial'!$A$6:$P$2143,7,FALSE)+VLOOKUP($A1130,'[1]Resultado Atuarial'!$A$6:$P$2143,11,FALSE),"")</f>
        <v>121922422.02</v>
      </c>
      <c r="H1130" s="16">
        <f>IFERROR(VLOOKUP($A1130,'[1]Resultado Atuarial'!$A$6:$P$2143,8,FALSE)+VLOOKUP($A1130,'[1]Resultado Atuarial'!$A$6:$P$2143,12,FALSE),"")</f>
        <v>321882171.19</v>
      </c>
      <c r="I1130" s="16">
        <f t="shared" si="51"/>
        <v>-415648336.31999999</v>
      </c>
      <c r="J1130" s="17">
        <f t="shared" si="52"/>
        <v>0.23093583955690516</v>
      </c>
      <c r="K1130" s="17">
        <f t="shared" si="53"/>
        <v>6.344291456370077E-2</v>
      </c>
      <c r="L1130" s="14" t="s">
        <v>2154</v>
      </c>
    </row>
    <row r="1131" spans="1:12" ht="12.95" customHeight="1" x14ac:dyDescent="0.25">
      <c r="A1131" s="13" t="s">
        <v>1040</v>
      </c>
      <c r="B1131" s="14" t="s">
        <v>2195</v>
      </c>
      <c r="C1131" s="14">
        <v>8</v>
      </c>
      <c r="D1131" s="14" t="s">
        <v>1975</v>
      </c>
      <c r="E1131" s="15" t="s">
        <v>10</v>
      </c>
      <c r="F1131" s="16">
        <f>IFERROR(VLOOKUP($A1131,'[1]Resultado Atuarial'!$A$6:$P$2143,14,FALSE),"")</f>
        <v>147868.57999999999</v>
      </c>
      <c r="G1131" s="16">
        <f>IFERROR(VLOOKUP($A1131,'[1]Resultado Atuarial'!$A$6:$P$2143,7,FALSE)+VLOOKUP($A1131,'[1]Resultado Atuarial'!$A$6:$P$2143,11,FALSE),"")</f>
        <v>30158552.5</v>
      </c>
      <c r="H1131" s="16">
        <f>IFERROR(VLOOKUP($A1131,'[1]Resultado Atuarial'!$A$6:$P$2143,8,FALSE)+VLOOKUP($A1131,'[1]Resultado Atuarial'!$A$6:$P$2143,12,FALSE),"")</f>
        <v>117437435.69</v>
      </c>
      <c r="I1131" s="16">
        <f t="shared" si="51"/>
        <v>-147448119.61000001</v>
      </c>
      <c r="J1131" s="17">
        <f t="shared" si="52"/>
        <v>4.9030396933009293E-3</v>
      </c>
      <c r="K1131" s="17">
        <f t="shared" si="53"/>
        <v>1.0018468781797041E-3</v>
      </c>
      <c r="L1131" s="14" t="s">
        <v>2154</v>
      </c>
    </row>
    <row r="1132" spans="1:12" ht="12.95" customHeight="1" x14ac:dyDescent="0.25">
      <c r="A1132" s="13" t="s">
        <v>1041</v>
      </c>
      <c r="B1132" s="14" t="s">
        <v>2187</v>
      </c>
      <c r="C1132" s="14">
        <v>6</v>
      </c>
      <c r="D1132" s="14" t="s">
        <v>110</v>
      </c>
      <c r="E1132" s="15" t="s">
        <v>6</v>
      </c>
      <c r="F1132" s="16">
        <f>IFERROR(VLOOKUP($A1132,'[1]Resultado Atuarial'!$A$6:$P$2143,14,FALSE),"")</f>
        <v>29449229.920000002</v>
      </c>
      <c r="G1132" s="16">
        <f>IFERROR(VLOOKUP($A1132,'[1]Resultado Atuarial'!$A$6:$P$2143,7,FALSE)+VLOOKUP($A1132,'[1]Resultado Atuarial'!$A$6:$P$2143,11,FALSE),"")</f>
        <v>47764753.68</v>
      </c>
      <c r="H1132" s="16">
        <f>IFERROR(VLOOKUP($A1132,'[1]Resultado Atuarial'!$A$6:$P$2143,8,FALSE)+VLOOKUP($A1132,'[1]Resultado Atuarial'!$A$6:$P$2143,12,FALSE),"")</f>
        <v>83162575.170000002</v>
      </c>
      <c r="I1132" s="16">
        <f t="shared" si="51"/>
        <v>-101478098.93000001</v>
      </c>
      <c r="J1132" s="17">
        <f t="shared" si="52"/>
        <v>0.6165473000718299</v>
      </c>
      <c r="K1132" s="17">
        <f t="shared" si="53"/>
        <v>0.2249280587839626</v>
      </c>
      <c r="L1132" s="14" t="s">
        <v>2154</v>
      </c>
    </row>
    <row r="1133" spans="1:12" ht="12.95" customHeight="1" x14ac:dyDescent="0.25">
      <c r="A1133" s="13" t="s">
        <v>1042</v>
      </c>
      <c r="B1133" s="14" t="s">
        <v>2189</v>
      </c>
      <c r="C1133" s="14">
        <v>6</v>
      </c>
      <c r="D1133" s="14" t="s">
        <v>110</v>
      </c>
      <c r="E1133" s="15" t="s">
        <v>6</v>
      </c>
      <c r="F1133" s="16">
        <f>IFERROR(VLOOKUP($A1133,'[1]Resultado Atuarial'!$A$6:$P$2143,14,FALSE),"")</f>
        <v>10245048.52</v>
      </c>
      <c r="G1133" s="16">
        <f>IFERROR(VLOOKUP($A1133,'[1]Resultado Atuarial'!$A$6:$P$2143,7,FALSE)+VLOOKUP($A1133,'[1]Resultado Atuarial'!$A$6:$P$2143,11,FALSE),"")</f>
        <v>31290813.039999999</v>
      </c>
      <c r="H1133" s="16">
        <f>IFERROR(VLOOKUP($A1133,'[1]Resultado Atuarial'!$A$6:$P$2143,8,FALSE)+VLOOKUP($A1133,'[1]Resultado Atuarial'!$A$6:$P$2143,12,FALSE),"")</f>
        <v>47325566.109999999</v>
      </c>
      <c r="I1133" s="16">
        <f t="shared" si="51"/>
        <v>-68371330.629999995</v>
      </c>
      <c r="J1133" s="17">
        <f t="shared" si="52"/>
        <v>0.32741394437093857</v>
      </c>
      <c r="K1133" s="17">
        <f t="shared" si="53"/>
        <v>0.13031697250330562</v>
      </c>
      <c r="L1133" s="14" t="s">
        <v>2154</v>
      </c>
    </row>
    <row r="1134" spans="1:12" ht="12.95" customHeight="1" x14ac:dyDescent="0.25">
      <c r="A1134" s="13" t="s">
        <v>1043</v>
      </c>
      <c r="B1134" s="14" t="s">
        <v>2185</v>
      </c>
      <c r="C1134" s="14">
        <v>7</v>
      </c>
      <c r="D1134" s="14" t="s">
        <v>1977</v>
      </c>
      <c r="E1134" s="15" t="s">
        <v>6</v>
      </c>
      <c r="F1134" s="16">
        <f>IFERROR(VLOOKUP($A1134,'[1]Resultado Atuarial'!$A$6:$P$2143,14,FALSE),"")</f>
        <v>20323568.379999999</v>
      </c>
      <c r="G1134" s="16">
        <f>IFERROR(VLOOKUP($A1134,'[1]Resultado Atuarial'!$A$6:$P$2143,7,FALSE)+VLOOKUP($A1134,'[1]Resultado Atuarial'!$A$6:$P$2143,11,FALSE),"")</f>
        <v>22957338.460000001</v>
      </c>
      <c r="H1134" s="16">
        <f>IFERROR(VLOOKUP($A1134,'[1]Resultado Atuarial'!$A$6:$P$2143,8,FALSE)+VLOOKUP($A1134,'[1]Resultado Atuarial'!$A$6:$P$2143,12,FALSE),"")</f>
        <v>32374176.640000001</v>
      </c>
      <c r="I1134" s="16">
        <f t="shared" si="51"/>
        <v>-35007946.719999999</v>
      </c>
      <c r="J1134" s="17">
        <f t="shared" si="52"/>
        <v>0.88527546062933282</v>
      </c>
      <c r="K1134" s="17">
        <f t="shared" si="53"/>
        <v>0.36730547398294539</v>
      </c>
      <c r="L1134" s="14" t="s">
        <v>2154</v>
      </c>
    </row>
    <row r="1135" spans="1:12" ht="12.95" customHeight="1" x14ac:dyDescent="0.25">
      <c r="A1135" s="13" t="s">
        <v>1044</v>
      </c>
      <c r="B1135" s="14" t="s">
        <v>2194</v>
      </c>
      <c r="C1135" s="14">
        <v>7</v>
      </c>
      <c r="D1135" s="14" t="s">
        <v>1976</v>
      </c>
      <c r="E1135" s="15" t="s">
        <v>51</v>
      </c>
      <c r="F1135" s="16">
        <f>IFERROR(VLOOKUP($A1135,'[1]Resultado Atuarial'!$A$6:$P$2143,14,FALSE),"")</f>
        <v>2154033.31</v>
      </c>
      <c r="G1135" s="16">
        <f>IFERROR(VLOOKUP($A1135,'[1]Resultado Atuarial'!$A$6:$P$2143,7,FALSE)+VLOOKUP($A1135,'[1]Resultado Atuarial'!$A$6:$P$2143,11,FALSE),"")</f>
        <v>9839594.0700000003</v>
      </c>
      <c r="H1135" s="16">
        <f>IFERROR(VLOOKUP($A1135,'[1]Resultado Atuarial'!$A$6:$P$2143,8,FALSE)+VLOOKUP($A1135,'[1]Resultado Atuarial'!$A$6:$P$2143,12,FALSE),"")</f>
        <v>13456017.09</v>
      </c>
      <c r="I1135" s="16">
        <f t="shared" si="51"/>
        <v>-21141577.850000001</v>
      </c>
      <c r="J1135" s="17">
        <f t="shared" si="52"/>
        <v>0.21891485509218775</v>
      </c>
      <c r="K1135" s="17">
        <f t="shared" si="53"/>
        <v>9.2465198496213222E-2</v>
      </c>
      <c r="L1135" s="14" t="s">
        <v>2154</v>
      </c>
    </row>
    <row r="1136" spans="1:12" ht="12.95" customHeight="1" x14ac:dyDescent="0.25">
      <c r="A1136" s="13" t="s">
        <v>2075</v>
      </c>
      <c r="B1136" s="14" t="s">
        <v>2195</v>
      </c>
      <c r="C1136" s="14">
        <v>8</v>
      </c>
      <c r="D1136" s="14" t="s">
        <v>1975</v>
      </c>
      <c r="E1136" s="15" t="s">
        <v>2154</v>
      </c>
      <c r="F1136" s="16" t="str">
        <f>IFERROR(VLOOKUP($A1136,'[1]Resultado Atuarial'!$A$6:$P$2143,14,FALSE),"")</f>
        <v/>
      </c>
      <c r="G1136" s="16" t="str">
        <f>IFERROR(VLOOKUP($A1136,'[1]Resultado Atuarial'!$A$6:$P$2143,7,FALSE)+VLOOKUP($A1136,'[1]Resultado Atuarial'!$A$6:$P$2143,11,FALSE),"")</f>
        <v/>
      </c>
      <c r="H1136" s="16" t="str">
        <f>IFERROR(VLOOKUP($A1136,'[1]Resultado Atuarial'!$A$6:$P$2143,8,FALSE)+VLOOKUP($A1136,'[1]Resultado Atuarial'!$A$6:$P$2143,12,FALSE),"")</f>
        <v/>
      </c>
      <c r="I1136" s="16" t="str">
        <f t="shared" si="51"/>
        <v/>
      </c>
      <c r="J1136" s="17" t="str">
        <f t="shared" si="52"/>
        <v/>
      </c>
      <c r="K1136" s="17" t="str">
        <f t="shared" si="53"/>
        <v/>
      </c>
      <c r="L1136" s="14" t="s">
        <v>2154</v>
      </c>
    </row>
    <row r="1137" spans="1:12" ht="12.95" customHeight="1" x14ac:dyDescent="0.25">
      <c r="A1137" s="13" t="s">
        <v>1045</v>
      </c>
      <c r="B1137" s="14" t="s">
        <v>2175</v>
      </c>
      <c r="C1137" s="14">
        <v>3</v>
      </c>
      <c r="D1137" s="14" t="s">
        <v>1975</v>
      </c>
      <c r="E1137" s="15" t="s">
        <v>10</v>
      </c>
      <c r="F1137" s="16">
        <f>IFERROR(VLOOKUP($A1137,'[1]Resultado Atuarial'!$A$6:$P$2143,14,FALSE),"")</f>
        <v>420373926.80000001</v>
      </c>
      <c r="G1137" s="16">
        <f>IFERROR(VLOOKUP($A1137,'[1]Resultado Atuarial'!$A$6:$P$2143,7,FALSE)+VLOOKUP($A1137,'[1]Resultado Atuarial'!$A$6:$P$2143,11,FALSE),"")</f>
        <v>239784652.80000001</v>
      </c>
      <c r="H1137" s="16">
        <f>IFERROR(VLOOKUP($A1137,'[1]Resultado Atuarial'!$A$6:$P$2143,8,FALSE)+VLOOKUP($A1137,'[1]Resultado Atuarial'!$A$6:$P$2143,12,FALSE),"")</f>
        <v>620021302</v>
      </c>
      <c r="I1137" s="16">
        <f t="shared" si="51"/>
        <v>-439432028</v>
      </c>
      <c r="J1137" s="17">
        <f t="shared" si="52"/>
        <v>1.7531310777868099</v>
      </c>
      <c r="K1137" s="17">
        <f t="shared" si="53"/>
        <v>0.48891720795046539</v>
      </c>
      <c r="L1137" s="14" t="s">
        <v>2154</v>
      </c>
    </row>
    <row r="1138" spans="1:12" ht="12.95" customHeight="1" x14ac:dyDescent="0.25">
      <c r="A1138" s="13" t="s">
        <v>1046</v>
      </c>
      <c r="B1138" s="14" t="s">
        <v>2188</v>
      </c>
      <c r="C1138" s="14">
        <v>7</v>
      </c>
      <c r="D1138" s="14" t="s">
        <v>1977</v>
      </c>
      <c r="E1138" s="15" t="s">
        <v>6</v>
      </c>
      <c r="F1138" s="16">
        <f>IFERROR(VLOOKUP($A1138,'[1]Resultado Atuarial'!$A$6:$P$2143,14,FALSE),"")</f>
        <v>9756654.25</v>
      </c>
      <c r="G1138" s="16">
        <f>IFERROR(VLOOKUP($A1138,'[1]Resultado Atuarial'!$A$6:$P$2143,7,FALSE)+VLOOKUP($A1138,'[1]Resultado Atuarial'!$A$6:$P$2143,11,FALSE),"")</f>
        <v>10891161.359999999</v>
      </c>
      <c r="H1138" s="16">
        <f>IFERROR(VLOOKUP($A1138,'[1]Resultado Atuarial'!$A$6:$P$2143,8,FALSE)+VLOOKUP($A1138,'[1]Resultado Atuarial'!$A$6:$P$2143,12,FALSE),"")</f>
        <v>23266722.780000001</v>
      </c>
      <c r="I1138" s="16">
        <f t="shared" si="51"/>
        <v>-24401229.890000001</v>
      </c>
      <c r="J1138" s="17">
        <f t="shared" si="52"/>
        <v>0.89583231094466131</v>
      </c>
      <c r="K1138" s="17">
        <f t="shared" si="53"/>
        <v>0.28563403429823803</v>
      </c>
      <c r="L1138" s="14" t="s">
        <v>2154</v>
      </c>
    </row>
    <row r="1139" spans="1:12" ht="12.95" customHeight="1" x14ac:dyDescent="0.25">
      <c r="A1139" s="13" t="s">
        <v>1047</v>
      </c>
      <c r="B1139" s="14" t="s">
        <v>2184</v>
      </c>
      <c r="C1139" s="14">
        <v>5</v>
      </c>
      <c r="D1139" s="14" t="s">
        <v>1974</v>
      </c>
      <c r="E1139" s="15" t="s">
        <v>6</v>
      </c>
      <c r="F1139" s="16">
        <f>IFERROR(VLOOKUP($A1139,'[1]Resultado Atuarial'!$A$6:$P$2143,14,FALSE),"")</f>
        <v>83699137.49000001</v>
      </c>
      <c r="G1139" s="16">
        <f>IFERROR(VLOOKUP($A1139,'[1]Resultado Atuarial'!$A$6:$P$2143,7,FALSE)+VLOOKUP($A1139,'[1]Resultado Atuarial'!$A$6:$P$2143,11,FALSE),"")</f>
        <v>104989069.23</v>
      </c>
      <c r="H1139" s="16">
        <f>IFERROR(VLOOKUP($A1139,'[1]Resultado Atuarial'!$A$6:$P$2143,8,FALSE)+VLOOKUP($A1139,'[1]Resultado Atuarial'!$A$6:$P$2143,12,FALSE),"")</f>
        <v>37583636.909999996</v>
      </c>
      <c r="I1139" s="16">
        <f t="shared" si="51"/>
        <v>-58873568.649999991</v>
      </c>
      <c r="J1139" s="17">
        <f t="shared" si="52"/>
        <v>0.79721763516771393</v>
      </c>
      <c r="K1139" s="17">
        <f t="shared" si="53"/>
        <v>0.58706283801481063</v>
      </c>
      <c r="L1139" s="14" t="s">
        <v>2154</v>
      </c>
    </row>
    <row r="1140" spans="1:12" ht="12.95" customHeight="1" x14ac:dyDescent="0.25">
      <c r="A1140" s="13" t="s">
        <v>1048</v>
      </c>
      <c r="B1140" s="14" t="s">
        <v>2178</v>
      </c>
      <c r="C1140" s="14">
        <v>4</v>
      </c>
      <c r="D1140" s="14" t="s">
        <v>1976</v>
      </c>
      <c r="E1140" s="15" t="s">
        <v>30</v>
      </c>
      <c r="F1140" s="16">
        <f>IFERROR(VLOOKUP($A1140,'[1]Resultado Atuarial'!$A$6:$P$2143,14,FALSE),"")</f>
        <v>81530669.88000001</v>
      </c>
      <c r="G1140" s="16">
        <f>IFERROR(VLOOKUP($A1140,'[1]Resultado Atuarial'!$A$6:$P$2143,7,FALSE)+VLOOKUP($A1140,'[1]Resultado Atuarial'!$A$6:$P$2143,11,FALSE),"")</f>
        <v>262087683.86000001</v>
      </c>
      <c r="H1140" s="16">
        <f>IFERROR(VLOOKUP($A1140,'[1]Resultado Atuarial'!$A$6:$P$2143,8,FALSE)+VLOOKUP($A1140,'[1]Resultado Atuarial'!$A$6:$P$2143,12,FALSE),"")</f>
        <v>2457174587.2799997</v>
      </c>
      <c r="I1140" s="16">
        <f t="shared" si="51"/>
        <v>-2637731601.2599998</v>
      </c>
      <c r="J1140" s="17">
        <f t="shared" si="52"/>
        <v>0.31108165282406569</v>
      </c>
      <c r="K1140" s="17">
        <f t="shared" si="53"/>
        <v>2.9982642993027591E-2</v>
      </c>
      <c r="L1140" s="14" t="s">
        <v>2154</v>
      </c>
    </row>
    <row r="1141" spans="1:12" ht="12.95" customHeight="1" x14ac:dyDescent="0.25">
      <c r="A1141" s="13" t="s">
        <v>1049</v>
      </c>
      <c r="B1141" s="14" t="s">
        <v>2194</v>
      </c>
      <c r="C1141" s="14">
        <v>6</v>
      </c>
      <c r="D1141" s="14" t="s">
        <v>1976</v>
      </c>
      <c r="E1141" s="15" t="s">
        <v>10</v>
      </c>
      <c r="F1141" s="16">
        <f>IFERROR(VLOOKUP($A1141,'[1]Resultado Atuarial'!$A$6:$P$2143,14,FALSE),"")</f>
        <v>14194334.689999999</v>
      </c>
      <c r="G1141" s="16">
        <f>IFERROR(VLOOKUP($A1141,'[1]Resultado Atuarial'!$A$6:$P$2143,7,FALSE)+VLOOKUP($A1141,'[1]Resultado Atuarial'!$A$6:$P$2143,11,FALSE),"")</f>
        <v>90950553.829999998</v>
      </c>
      <c r="H1141" s="16">
        <f>IFERROR(VLOOKUP($A1141,'[1]Resultado Atuarial'!$A$6:$P$2143,8,FALSE)+VLOOKUP($A1141,'[1]Resultado Atuarial'!$A$6:$P$2143,12,FALSE),"")</f>
        <v>71755260.209999993</v>
      </c>
      <c r="I1141" s="16">
        <f t="shared" si="51"/>
        <v>-148511479.34999999</v>
      </c>
      <c r="J1141" s="17">
        <f t="shared" si="52"/>
        <v>0.15606650088718871</v>
      </c>
      <c r="K1141" s="17">
        <f t="shared" si="53"/>
        <v>8.7239259234525135E-2</v>
      </c>
      <c r="L1141" s="14" t="s">
        <v>2154</v>
      </c>
    </row>
    <row r="1142" spans="1:12" ht="12.95" customHeight="1" x14ac:dyDescent="0.25">
      <c r="A1142" s="13" t="s">
        <v>1050</v>
      </c>
      <c r="B1142" s="14" t="s">
        <v>2178</v>
      </c>
      <c r="C1142" s="14">
        <v>4</v>
      </c>
      <c r="D1142" s="14" t="s">
        <v>1976</v>
      </c>
      <c r="E1142" s="15" t="s">
        <v>6</v>
      </c>
      <c r="F1142" s="16">
        <f>IFERROR(VLOOKUP($A1142,'[1]Resultado Atuarial'!$A$6:$P$2143,14,FALSE),"")</f>
        <v>54911593.359999999</v>
      </c>
      <c r="G1142" s="16">
        <f>IFERROR(VLOOKUP($A1142,'[1]Resultado Atuarial'!$A$6:$P$2143,7,FALSE)+VLOOKUP($A1142,'[1]Resultado Atuarial'!$A$6:$P$2143,11,FALSE),"")</f>
        <v>144516221.13999999</v>
      </c>
      <c r="H1142" s="16">
        <f>IFERROR(VLOOKUP($A1142,'[1]Resultado Atuarial'!$A$6:$P$2143,8,FALSE)+VLOOKUP($A1142,'[1]Resultado Atuarial'!$A$6:$P$2143,12,FALSE),"")</f>
        <v>125561476.06</v>
      </c>
      <c r="I1142" s="16">
        <f t="shared" si="51"/>
        <v>-215166103.83999997</v>
      </c>
      <c r="J1142" s="17">
        <f t="shared" si="52"/>
        <v>0.37996837259399713</v>
      </c>
      <c r="K1142" s="17">
        <f t="shared" si="53"/>
        <v>0.20331776347802777</v>
      </c>
      <c r="L1142" s="14" t="s">
        <v>2154</v>
      </c>
    </row>
    <row r="1143" spans="1:12" ht="12.95" customHeight="1" x14ac:dyDescent="0.25">
      <c r="A1143" s="13" t="s">
        <v>1051</v>
      </c>
      <c r="B1143" s="14" t="s">
        <v>2185</v>
      </c>
      <c r="C1143" s="14">
        <v>7</v>
      </c>
      <c r="D1143" s="14" t="s">
        <v>1977</v>
      </c>
      <c r="E1143" s="15" t="s">
        <v>6</v>
      </c>
      <c r="F1143" s="16">
        <f>IFERROR(VLOOKUP($A1143,'[1]Resultado Atuarial'!$A$6:$P$2143,14,FALSE),"")</f>
        <v>17280735.27</v>
      </c>
      <c r="G1143" s="16">
        <f>IFERROR(VLOOKUP($A1143,'[1]Resultado Atuarial'!$A$6:$P$2143,7,FALSE)+VLOOKUP($A1143,'[1]Resultado Atuarial'!$A$6:$P$2143,11,FALSE),"")</f>
        <v>3298578.73</v>
      </c>
      <c r="H1143" s="16">
        <f>IFERROR(VLOOKUP($A1143,'[1]Resultado Atuarial'!$A$6:$P$2143,8,FALSE)+VLOOKUP($A1143,'[1]Resultado Atuarial'!$A$6:$P$2143,12,FALSE),"")</f>
        <v>21461048.57</v>
      </c>
      <c r="I1143" s="16">
        <f t="shared" si="51"/>
        <v>-7478892.0300000012</v>
      </c>
      <c r="J1143" s="17">
        <f t="shared" si="52"/>
        <v>5.2388427515265032</v>
      </c>
      <c r="K1143" s="17">
        <f t="shared" si="53"/>
        <v>0.69794004007483579</v>
      </c>
      <c r="L1143" s="14" t="s">
        <v>2154</v>
      </c>
    </row>
    <row r="1144" spans="1:12" ht="12.95" customHeight="1" x14ac:dyDescent="0.25">
      <c r="A1144" s="13" t="s">
        <v>2076</v>
      </c>
      <c r="B1144" s="14" t="s">
        <v>2194</v>
      </c>
      <c r="C1144" s="14">
        <v>8</v>
      </c>
      <c r="D1144" s="14" t="s">
        <v>1976</v>
      </c>
      <c r="E1144" s="15" t="s">
        <v>2154</v>
      </c>
      <c r="F1144" s="16" t="str">
        <f>IFERROR(VLOOKUP($A1144,'[1]Resultado Atuarial'!$A$6:$P$2143,14,FALSE),"")</f>
        <v/>
      </c>
      <c r="G1144" s="16" t="str">
        <f>IFERROR(VLOOKUP($A1144,'[1]Resultado Atuarial'!$A$6:$P$2143,7,FALSE)+VLOOKUP($A1144,'[1]Resultado Atuarial'!$A$6:$P$2143,11,FALSE),"")</f>
        <v/>
      </c>
      <c r="H1144" s="16" t="str">
        <f>IFERROR(VLOOKUP($A1144,'[1]Resultado Atuarial'!$A$6:$P$2143,8,FALSE)+VLOOKUP($A1144,'[1]Resultado Atuarial'!$A$6:$P$2143,12,FALSE),"")</f>
        <v/>
      </c>
      <c r="I1144" s="16" t="str">
        <f t="shared" si="51"/>
        <v/>
      </c>
      <c r="J1144" s="17" t="str">
        <f t="shared" si="52"/>
        <v/>
      </c>
      <c r="K1144" s="17" t="str">
        <f t="shared" si="53"/>
        <v/>
      </c>
      <c r="L1144" s="14" t="s">
        <v>2154</v>
      </c>
    </row>
    <row r="1145" spans="1:12" ht="12.95" customHeight="1" x14ac:dyDescent="0.25">
      <c r="A1145" s="13" t="s">
        <v>1052</v>
      </c>
      <c r="B1145" s="14" t="s">
        <v>2179</v>
      </c>
      <c r="C1145" s="14">
        <v>6</v>
      </c>
      <c r="D1145" s="14" t="s">
        <v>1974</v>
      </c>
      <c r="E1145" s="15" t="s">
        <v>6</v>
      </c>
      <c r="F1145" s="16">
        <f>IFERROR(VLOOKUP($A1145,'[1]Resultado Atuarial'!$A$6:$P$2143,14,FALSE),"")</f>
        <v>29448807.170000002</v>
      </c>
      <c r="G1145" s="16">
        <f>IFERROR(VLOOKUP($A1145,'[1]Resultado Atuarial'!$A$6:$P$2143,7,FALSE)+VLOOKUP($A1145,'[1]Resultado Atuarial'!$A$6:$P$2143,11,FALSE),"")</f>
        <v>18878990.48</v>
      </c>
      <c r="H1145" s="16">
        <f>IFERROR(VLOOKUP($A1145,'[1]Resultado Atuarial'!$A$6:$P$2143,8,FALSE)+VLOOKUP($A1145,'[1]Resultado Atuarial'!$A$6:$P$2143,12,FALSE),"")</f>
        <v>53040020.850000001</v>
      </c>
      <c r="I1145" s="16">
        <f t="shared" si="51"/>
        <v>-42470204.159999996</v>
      </c>
      <c r="J1145" s="17">
        <f t="shared" si="52"/>
        <v>1.5598719222406219</v>
      </c>
      <c r="K1145" s="17">
        <f t="shared" si="53"/>
        <v>0.40947180203679812</v>
      </c>
      <c r="L1145" s="14" t="s">
        <v>2154</v>
      </c>
    </row>
    <row r="1146" spans="1:12" ht="12.95" customHeight="1" x14ac:dyDescent="0.25">
      <c r="A1146" s="13" t="s">
        <v>2077</v>
      </c>
      <c r="B1146" s="14" t="s">
        <v>2193</v>
      </c>
      <c r="C1146" s="14">
        <v>8</v>
      </c>
      <c r="D1146" s="14" t="s">
        <v>1976</v>
      </c>
      <c r="E1146" s="15" t="s">
        <v>2154</v>
      </c>
      <c r="F1146" s="16" t="str">
        <f>IFERROR(VLOOKUP($A1146,'[1]Resultado Atuarial'!$A$6:$P$2143,14,FALSE),"")</f>
        <v/>
      </c>
      <c r="G1146" s="16" t="str">
        <f>IFERROR(VLOOKUP($A1146,'[1]Resultado Atuarial'!$A$6:$P$2143,7,FALSE)+VLOOKUP($A1146,'[1]Resultado Atuarial'!$A$6:$P$2143,11,FALSE),"")</f>
        <v/>
      </c>
      <c r="H1146" s="16" t="str">
        <f>IFERROR(VLOOKUP($A1146,'[1]Resultado Atuarial'!$A$6:$P$2143,8,FALSE)+VLOOKUP($A1146,'[1]Resultado Atuarial'!$A$6:$P$2143,12,FALSE),"")</f>
        <v/>
      </c>
      <c r="I1146" s="16" t="str">
        <f t="shared" si="51"/>
        <v/>
      </c>
      <c r="J1146" s="17" t="str">
        <f t="shared" si="52"/>
        <v/>
      </c>
      <c r="K1146" s="17" t="str">
        <f t="shared" si="53"/>
        <v/>
      </c>
      <c r="L1146" s="14" t="s">
        <v>2154</v>
      </c>
    </row>
    <row r="1147" spans="1:12" ht="12.95" customHeight="1" x14ac:dyDescent="0.25">
      <c r="A1147" s="13" t="s">
        <v>1053</v>
      </c>
      <c r="B1147" s="14" t="s">
        <v>2194</v>
      </c>
      <c r="C1147" s="14">
        <v>5</v>
      </c>
      <c r="D1147" s="14" t="s">
        <v>1976</v>
      </c>
      <c r="E1147" s="15" t="s">
        <v>10</v>
      </c>
      <c r="F1147" s="16">
        <f>IFERROR(VLOOKUP($A1147,'[1]Resultado Atuarial'!$A$6:$P$2143,14,FALSE),"")</f>
        <v>49041139.450000003</v>
      </c>
      <c r="G1147" s="16">
        <f>IFERROR(VLOOKUP($A1147,'[1]Resultado Atuarial'!$A$6:$P$2143,7,FALSE)+VLOOKUP($A1147,'[1]Resultado Atuarial'!$A$6:$P$2143,11,FALSE),"")</f>
        <v>160530738.19999999</v>
      </c>
      <c r="H1147" s="16">
        <f>IFERROR(VLOOKUP($A1147,'[1]Resultado Atuarial'!$A$6:$P$2143,8,FALSE)+VLOOKUP($A1147,'[1]Resultado Atuarial'!$A$6:$P$2143,12,FALSE),"")</f>
        <v>199860504.81</v>
      </c>
      <c r="I1147" s="16">
        <f t="shared" si="51"/>
        <v>-311350103.56</v>
      </c>
      <c r="J1147" s="17">
        <f t="shared" si="52"/>
        <v>0.30549376399740502</v>
      </c>
      <c r="K1147" s="17">
        <f t="shared" si="53"/>
        <v>0.13607750022005732</v>
      </c>
      <c r="L1147" s="14" t="s">
        <v>2154</v>
      </c>
    </row>
    <row r="1148" spans="1:12" ht="12.95" customHeight="1" x14ac:dyDescent="0.25">
      <c r="A1148" s="13" t="s">
        <v>1054</v>
      </c>
      <c r="B1148" s="14" t="s">
        <v>2183</v>
      </c>
      <c r="C1148" s="14">
        <v>6</v>
      </c>
      <c r="D1148" s="14" t="s">
        <v>1976</v>
      </c>
      <c r="E1148" s="15" t="s">
        <v>6</v>
      </c>
      <c r="F1148" s="16">
        <f>IFERROR(VLOOKUP($A1148,'[1]Resultado Atuarial'!$A$6:$P$2143,14,FALSE),"")</f>
        <v>1380924.77</v>
      </c>
      <c r="G1148" s="16">
        <f>IFERROR(VLOOKUP($A1148,'[1]Resultado Atuarial'!$A$6:$P$2143,7,FALSE)+VLOOKUP($A1148,'[1]Resultado Atuarial'!$A$6:$P$2143,11,FALSE),"")</f>
        <v>38188869.590000004</v>
      </c>
      <c r="H1148" s="16">
        <f>IFERROR(VLOOKUP($A1148,'[1]Resultado Atuarial'!$A$6:$P$2143,8,FALSE)+VLOOKUP($A1148,'[1]Resultado Atuarial'!$A$6:$P$2143,12,FALSE),"")</f>
        <v>43007728.109999999</v>
      </c>
      <c r="I1148" s="16">
        <f t="shared" si="51"/>
        <v>-79815672.930000007</v>
      </c>
      <c r="J1148" s="17">
        <f t="shared" si="52"/>
        <v>3.616039921646709E-2</v>
      </c>
      <c r="K1148" s="17">
        <f t="shared" si="53"/>
        <v>1.7007175289562654E-2</v>
      </c>
      <c r="L1148" s="14" t="s">
        <v>2154</v>
      </c>
    </row>
    <row r="1149" spans="1:12" ht="12.95" customHeight="1" x14ac:dyDescent="0.25">
      <c r="A1149" s="13" t="s">
        <v>1055</v>
      </c>
      <c r="B1149" s="14" t="s">
        <v>2180</v>
      </c>
      <c r="C1149" s="14">
        <v>7</v>
      </c>
      <c r="D1149" s="14" t="s">
        <v>1977</v>
      </c>
      <c r="E1149" s="15" t="s">
        <v>6</v>
      </c>
      <c r="F1149" s="16">
        <f>IFERROR(VLOOKUP($A1149,'[1]Resultado Atuarial'!$A$6:$P$2143,14,FALSE),"")</f>
        <v>3658668.66</v>
      </c>
      <c r="G1149" s="16">
        <f>IFERROR(VLOOKUP($A1149,'[1]Resultado Atuarial'!$A$6:$P$2143,7,FALSE)+VLOOKUP($A1149,'[1]Resultado Atuarial'!$A$6:$P$2143,11,FALSE),"")</f>
        <v>23666399.780000001</v>
      </c>
      <c r="H1149" s="16">
        <f>IFERROR(VLOOKUP($A1149,'[1]Resultado Atuarial'!$A$6:$P$2143,8,FALSE)+VLOOKUP($A1149,'[1]Resultado Atuarial'!$A$6:$P$2143,12,FALSE),"")</f>
        <v>16998500.93</v>
      </c>
      <c r="I1149" s="16">
        <f t="shared" si="51"/>
        <v>-37006232.049999997</v>
      </c>
      <c r="J1149" s="17">
        <f t="shared" si="52"/>
        <v>0.15459337685539595</v>
      </c>
      <c r="K1149" s="17">
        <f t="shared" si="53"/>
        <v>8.9971169143916993E-2</v>
      </c>
      <c r="L1149" s="14" t="s">
        <v>2154</v>
      </c>
    </row>
    <row r="1150" spans="1:12" ht="12.95" customHeight="1" x14ac:dyDescent="0.25">
      <c r="A1150" s="13" t="s">
        <v>1056</v>
      </c>
      <c r="B1150" s="14" t="s">
        <v>2180</v>
      </c>
      <c r="C1150" s="14">
        <v>5</v>
      </c>
      <c r="D1150" s="14" t="s">
        <v>1977</v>
      </c>
      <c r="E1150" s="15" t="s">
        <v>6</v>
      </c>
      <c r="F1150" s="16">
        <f>IFERROR(VLOOKUP($A1150,'[1]Resultado Atuarial'!$A$6:$P$2143,14,FALSE),"")</f>
        <v>31051363.879999999</v>
      </c>
      <c r="G1150" s="16">
        <f>IFERROR(VLOOKUP($A1150,'[1]Resultado Atuarial'!$A$6:$P$2143,7,FALSE)+VLOOKUP($A1150,'[1]Resultado Atuarial'!$A$6:$P$2143,11,FALSE),"")</f>
        <v>161939438.84</v>
      </c>
      <c r="H1150" s="16">
        <f>IFERROR(VLOOKUP($A1150,'[1]Resultado Atuarial'!$A$6:$P$2143,8,FALSE)+VLOOKUP($A1150,'[1]Resultado Atuarial'!$A$6:$P$2143,12,FALSE),"")</f>
        <v>33938530.109999999</v>
      </c>
      <c r="I1150" s="16">
        <f t="shared" si="51"/>
        <v>-164826605.06999999</v>
      </c>
      <c r="J1150" s="17">
        <f t="shared" si="52"/>
        <v>0.19174676720153069</v>
      </c>
      <c r="K1150" s="17">
        <f t="shared" si="53"/>
        <v>0.15852402414855651</v>
      </c>
      <c r="L1150" s="14" t="s">
        <v>2154</v>
      </c>
    </row>
    <row r="1151" spans="1:12" ht="12.95" customHeight="1" x14ac:dyDescent="0.25">
      <c r="A1151" s="13" t="s">
        <v>1057</v>
      </c>
      <c r="B1151" s="14" t="s">
        <v>2187</v>
      </c>
      <c r="C1151" s="14">
        <v>4</v>
      </c>
      <c r="D1151" s="14" t="s">
        <v>110</v>
      </c>
      <c r="E1151" s="15" t="s">
        <v>10</v>
      </c>
      <c r="F1151" s="16">
        <f>IFERROR(VLOOKUP($A1151,'[1]Resultado Atuarial'!$A$6:$P$2143,14,FALSE),"")</f>
        <v>155137358.78999999</v>
      </c>
      <c r="G1151" s="16">
        <f>IFERROR(VLOOKUP($A1151,'[1]Resultado Atuarial'!$A$6:$P$2143,7,FALSE)+VLOOKUP($A1151,'[1]Resultado Atuarial'!$A$6:$P$2143,11,FALSE),"")</f>
        <v>63893535.850000001</v>
      </c>
      <c r="H1151" s="16">
        <f>IFERROR(VLOOKUP($A1151,'[1]Resultado Atuarial'!$A$6:$P$2143,8,FALSE)+VLOOKUP($A1151,'[1]Resultado Atuarial'!$A$6:$P$2143,12,FALSE),"")</f>
        <v>220753803.46000001</v>
      </c>
      <c r="I1151" s="16">
        <f t="shared" si="51"/>
        <v>-129509980.52000001</v>
      </c>
      <c r="J1151" s="17">
        <f t="shared" si="52"/>
        <v>2.4280603151187163</v>
      </c>
      <c r="K1151" s="17">
        <f t="shared" si="53"/>
        <v>0.54501601583932258</v>
      </c>
      <c r="L1151" s="14" t="s">
        <v>2154</v>
      </c>
    </row>
    <row r="1152" spans="1:12" ht="12.95" customHeight="1" x14ac:dyDescent="0.25">
      <c r="A1152" s="13" t="s">
        <v>1058</v>
      </c>
      <c r="B1152" s="14" t="s">
        <v>2185</v>
      </c>
      <c r="C1152" s="14">
        <v>7</v>
      </c>
      <c r="D1152" s="14" t="s">
        <v>1977</v>
      </c>
      <c r="E1152" s="15" t="s">
        <v>10</v>
      </c>
      <c r="F1152" s="16">
        <f>IFERROR(VLOOKUP($A1152,'[1]Resultado Atuarial'!$A$6:$P$2143,14,FALSE),"")</f>
        <v>9552879.8200000003</v>
      </c>
      <c r="G1152" s="16">
        <f>IFERROR(VLOOKUP($A1152,'[1]Resultado Atuarial'!$A$6:$P$2143,7,FALSE)+VLOOKUP($A1152,'[1]Resultado Atuarial'!$A$6:$P$2143,11,FALSE),"")</f>
        <v>6000695.75</v>
      </c>
      <c r="H1152" s="16">
        <f>IFERROR(VLOOKUP($A1152,'[1]Resultado Atuarial'!$A$6:$P$2143,8,FALSE)+VLOOKUP($A1152,'[1]Resultado Atuarial'!$A$6:$P$2143,12,FALSE),"")</f>
        <v>12476513.949999999</v>
      </c>
      <c r="I1152" s="16">
        <f t="shared" si="51"/>
        <v>-8924329.879999999</v>
      </c>
      <c r="J1152" s="17">
        <f t="shared" si="52"/>
        <v>1.5919620354023116</v>
      </c>
      <c r="K1152" s="17">
        <f t="shared" si="53"/>
        <v>0.51700878948188811</v>
      </c>
      <c r="L1152" s="14" t="s">
        <v>2154</v>
      </c>
    </row>
    <row r="1153" spans="1:12" ht="12.95" customHeight="1" x14ac:dyDescent="0.25">
      <c r="A1153" s="13" t="s">
        <v>1059</v>
      </c>
      <c r="B1153" s="14" t="s">
        <v>2176</v>
      </c>
      <c r="C1153" s="14">
        <v>7</v>
      </c>
      <c r="D1153" s="14" t="s">
        <v>1975</v>
      </c>
      <c r="E1153" s="15" t="s">
        <v>10</v>
      </c>
      <c r="F1153" s="16">
        <f>IFERROR(VLOOKUP($A1153,'[1]Resultado Atuarial'!$A$6:$P$2143,14,FALSE),"")</f>
        <v>4203257.3899999997</v>
      </c>
      <c r="G1153" s="16">
        <f>IFERROR(VLOOKUP($A1153,'[1]Resultado Atuarial'!$A$6:$P$2143,7,FALSE)+VLOOKUP($A1153,'[1]Resultado Atuarial'!$A$6:$P$2143,11,FALSE),"")</f>
        <v>3555026.93</v>
      </c>
      <c r="H1153" s="16">
        <f>IFERROR(VLOOKUP($A1153,'[1]Resultado Atuarial'!$A$6:$P$2143,8,FALSE)+VLOOKUP($A1153,'[1]Resultado Atuarial'!$A$6:$P$2143,12,FALSE),"")</f>
        <v>15452484.699999999</v>
      </c>
      <c r="I1153" s="16">
        <f t="shared" si="51"/>
        <v>-14804254.24</v>
      </c>
      <c r="J1153" s="17">
        <f t="shared" si="52"/>
        <v>1.1823419267319022</v>
      </c>
      <c r="K1153" s="17">
        <f t="shared" si="53"/>
        <v>0.22113664701727187</v>
      </c>
      <c r="L1153" s="14" t="s">
        <v>2154</v>
      </c>
    </row>
    <row r="1154" spans="1:12" ht="12.95" customHeight="1" x14ac:dyDescent="0.25">
      <c r="A1154" s="13" t="s">
        <v>2078</v>
      </c>
      <c r="B1154" s="14" t="s">
        <v>2194</v>
      </c>
      <c r="C1154" s="14">
        <v>8</v>
      </c>
      <c r="D1154" s="14" t="s">
        <v>1976</v>
      </c>
      <c r="E1154" s="15" t="s">
        <v>2154</v>
      </c>
      <c r="F1154" s="16" t="str">
        <f>IFERROR(VLOOKUP($A1154,'[1]Resultado Atuarial'!$A$6:$P$2143,14,FALSE),"")</f>
        <v/>
      </c>
      <c r="G1154" s="16" t="str">
        <f>IFERROR(VLOOKUP($A1154,'[1]Resultado Atuarial'!$A$6:$P$2143,7,FALSE)+VLOOKUP($A1154,'[1]Resultado Atuarial'!$A$6:$P$2143,11,FALSE),"")</f>
        <v/>
      </c>
      <c r="H1154" s="16" t="str">
        <f>IFERROR(VLOOKUP($A1154,'[1]Resultado Atuarial'!$A$6:$P$2143,8,FALSE)+VLOOKUP($A1154,'[1]Resultado Atuarial'!$A$6:$P$2143,12,FALSE),"")</f>
        <v/>
      </c>
      <c r="I1154" s="16" t="str">
        <f t="shared" si="51"/>
        <v/>
      </c>
      <c r="J1154" s="17" t="str">
        <f t="shared" si="52"/>
        <v/>
      </c>
      <c r="K1154" s="17" t="str">
        <f t="shared" si="53"/>
        <v/>
      </c>
      <c r="L1154" s="14" t="s">
        <v>2154</v>
      </c>
    </row>
    <row r="1155" spans="1:12" ht="12.95" customHeight="1" x14ac:dyDescent="0.25">
      <c r="A1155" s="13" t="s">
        <v>1060</v>
      </c>
      <c r="B1155" s="14" t="s">
        <v>2192</v>
      </c>
      <c r="C1155" s="14">
        <v>4</v>
      </c>
      <c r="D1155" s="14" t="s">
        <v>110</v>
      </c>
      <c r="E1155" s="15" t="s">
        <v>6</v>
      </c>
      <c r="F1155" s="16">
        <f>IFERROR(VLOOKUP($A1155,'[1]Resultado Atuarial'!$A$6:$P$2143,14,FALSE),"")</f>
        <v>49967089.310000002</v>
      </c>
      <c r="G1155" s="16">
        <f>IFERROR(VLOOKUP($A1155,'[1]Resultado Atuarial'!$A$6:$P$2143,7,FALSE)+VLOOKUP($A1155,'[1]Resultado Atuarial'!$A$6:$P$2143,11,FALSE),"")</f>
        <v>793746560.80000007</v>
      </c>
      <c r="H1155" s="16">
        <f>IFERROR(VLOOKUP($A1155,'[1]Resultado Atuarial'!$A$6:$P$2143,8,FALSE)+VLOOKUP($A1155,'[1]Resultado Atuarial'!$A$6:$P$2143,12,FALSE),"")</f>
        <v>2050700284.8400002</v>
      </c>
      <c r="I1155" s="16">
        <f t="shared" si="51"/>
        <v>-2794479756.3299999</v>
      </c>
      <c r="J1155" s="17">
        <f t="shared" si="52"/>
        <v>6.2950936454627598E-2</v>
      </c>
      <c r="K1155" s="17">
        <f t="shared" si="53"/>
        <v>1.7566540006395306E-2</v>
      </c>
      <c r="L1155" s="14" t="s">
        <v>2154</v>
      </c>
    </row>
    <row r="1156" spans="1:12" ht="12.95" customHeight="1" x14ac:dyDescent="0.25">
      <c r="A1156" s="13" t="s">
        <v>1061</v>
      </c>
      <c r="B1156" s="14" t="s">
        <v>2180</v>
      </c>
      <c r="C1156" s="14">
        <v>7</v>
      </c>
      <c r="D1156" s="14" t="s">
        <v>1977</v>
      </c>
      <c r="E1156" s="15" t="s">
        <v>10</v>
      </c>
      <c r="F1156" s="16">
        <f>IFERROR(VLOOKUP($A1156,'[1]Resultado Atuarial'!$A$6:$P$2143,14,FALSE),"")</f>
        <v>10229016.25</v>
      </c>
      <c r="G1156" s="16">
        <f>IFERROR(VLOOKUP($A1156,'[1]Resultado Atuarial'!$A$6:$P$2143,7,FALSE)+VLOOKUP($A1156,'[1]Resultado Atuarial'!$A$6:$P$2143,11,FALSE),"")</f>
        <v>27737800.34</v>
      </c>
      <c r="H1156" s="16">
        <f>IFERROR(VLOOKUP($A1156,'[1]Resultado Atuarial'!$A$6:$P$2143,8,FALSE)+VLOOKUP($A1156,'[1]Resultado Atuarial'!$A$6:$P$2143,12,FALSE),"")</f>
        <v>14034871.939999999</v>
      </c>
      <c r="I1156" s="16">
        <f t="shared" si="51"/>
        <v>-31543656.030000001</v>
      </c>
      <c r="J1156" s="17">
        <f t="shared" si="52"/>
        <v>0.36877532192951101</v>
      </c>
      <c r="K1156" s="17">
        <f t="shared" si="53"/>
        <v>0.24487339908338754</v>
      </c>
      <c r="L1156" s="14" t="s">
        <v>2154</v>
      </c>
    </row>
    <row r="1157" spans="1:12" ht="12.95" customHeight="1" x14ac:dyDescent="0.25">
      <c r="A1157" s="13" t="s">
        <v>1062</v>
      </c>
      <c r="B1157" s="14" t="s">
        <v>2186</v>
      </c>
      <c r="C1157" s="14">
        <v>3</v>
      </c>
      <c r="D1157" s="14" t="s">
        <v>110</v>
      </c>
      <c r="E1157" s="15" t="s">
        <v>6</v>
      </c>
      <c r="F1157" s="16">
        <f>IFERROR(VLOOKUP($A1157,'[1]Resultado Atuarial'!$A$6:$P$2143,14,FALSE),"")</f>
        <v>20274968.48</v>
      </c>
      <c r="G1157" s="16">
        <f>IFERROR(VLOOKUP($A1157,'[1]Resultado Atuarial'!$A$6:$P$2143,7,FALSE)+VLOOKUP($A1157,'[1]Resultado Atuarial'!$A$6:$P$2143,11,FALSE),"")</f>
        <v>1976536002.96</v>
      </c>
      <c r="H1157" s="16">
        <f>IFERROR(VLOOKUP($A1157,'[1]Resultado Atuarial'!$A$6:$P$2143,8,FALSE)+VLOOKUP($A1157,'[1]Resultado Atuarial'!$A$6:$P$2143,12,FALSE),"")</f>
        <v>2591243666.2799997</v>
      </c>
      <c r="I1157" s="16">
        <f t="shared" si="51"/>
        <v>-4547504700.7600002</v>
      </c>
      <c r="J1157" s="17">
        <f t="shared" si="52"/>
        <v>1.0257829075532561E-2</v>
      </c>
      <c r="K1157" s="17">
        <f t="shared" si="53"/>
        <v>4.4386923074539201E-3</v>
      </c>
      <c r="L1157" s="14" t="s">
        <v>2154</v>
      </c>
    </row>
    <row r="1158" spans="1:12" ht="12.95" customHeight="1" x14ac:dyDescent="0.25">
      <c r="A1158" s="13" t="s">
        <v>1063</v>
      </c>
      <c r="B1158" s="14" t="s">
        <v>2180</v>
      </c>
      <c r="C1158" s="14">
        <v>7</v>
      </c>
      <c r="D1158" s="14" t="s">
        <v>1977</v>
      </c>
      <c r="E1158" s="15" t="s">
        <v>10</v>
      </c>
      <c r="F1158" s="16">
        <f>IFERROR(VLOOKUP($A1158,'[1]Resultado Atuarial'!$A$6:$P$2143,14,FALSE),"")</f>
        <v>4058750.93</v>
      </c>
      <c r="G1158" s="16">
        <f>IFERROR(VLOOKUP($A1158,'[1]Resultado Atuarial'!$A$6:$P$2143,7,FALSE)+VLOOKUP($A1158,'[1]Resultado Atuarial'!$A$6:$P$2143,11,FALSE),"")</f>
        <v>54827608.329999998</v>
      </c>
      <c r="H1158" s="16">
        <f>IFERROR(VLOOKUP($A1158,'[1]Resultado Atuarial'!$A$6:$P$2143,8,FALSE)+VLOOKUP($A1158,'[1]Resultado Atuarial'!$A$6:$P$2143,12,FALSE),"")</f>
        <v>8991482.6600000001</v>
      </c>
      <c r="I1158" s="16">
        <f t="shared" ref="I1158:I1221" si="54">IFERROR(F1158-G1158-H1158,"")</f>
        <v>-59760340.060000002</v>
      </c>
      <c r="J1158" s="17">
        <f t="shared" ref="J1158:J1221" si="55">IFERROR(F1158/G1158,"")</f>
        <v>7.4027502815204427E-2</v>
      </c>
      <c r="K1158" s="17">
        <f t="shared" ref="K1158:K1221" si="56">IFERROR(F1158/(G1158+H1158),"")</f>
        <v>6.3597755264736974E-2</v>
      </c>
      <c r="L1158" s="14" t="s">
        <v>2154</v>
      </c>
    </row>
    <row r="1159" spans="1:12" ht="12.95" customHeight="1" x14ac:dyDescent="0.25">
      <c r="A1159" s="13" t="s">
        <v>1064</v>
      </c>
      <c r="B1159" s="14" t="s">
        <v>2180</v>
      </c>
      <c r="C1159" s="14">
        <v>3</v>
      </c>
      <c r="D1159" s="14" t="s">
        <v>1977</v>
      </c>
      <c r="E1159" s="15" t="s">
        <v>6</v>
      </c>
      <c r="F1159" s="16">
        <f>IFERROR(VLOOKUP($A1159,'[1]Resultado Atuarial'!$A$6:$P$2143,14,FALSE),"")</f>
        <v>343226252.77000004</v>
      </c>
      <c r="G1159" s="16">
        <f>IFERROR(VLOOKUP($A1159,'[1]Resultado Atuarial'!$A$6:$P$2143,7,FALSE)+VLOOKUP($A1159,'[1]Resultado Atuarial'!$A$6:$P$2143,11,FALSE),"")</f>
        <v>2155056388.3600001</v>
      </c>
      <c r="H1159" s="16">
        <f>IFERROR(VLOOKUP($A1159,'[1]Resultado Atuarial'!$A$6:$P$2143,8,FALSE)+VLOOKUP($A1159,'[1]Resultado Atuarial'!$A$6:$P$2143,12,FALSE),"")</f>
        <v>3129734720.8800001</v>
      </c>
      <c r="I1159" s="16">
        <f t="shared" si="54"/>
        <v>-4941564856.4700003</v>
      </c>
      <c r="J1159" s="17">
        <f t="shared" si="55"/>
        <v>0.1592655554740243</v>
      </c>
      <c r="K1159" s="17">
        <f t="shared" si="56"/>
        <v>6.4946039621111729E-2</v>
      </c>
      <c r="L1159" s="14" t="s">
        <v>2154</v>
      </c>
    </row>
    <row r="1160" spans="1:12" ht="12.95" customHeight="1" x14ac:dyDescent="0.25">
      <c r="A1160" s="13" t="s">
        <v>1065</v>
      </c>
      <c r="B1160" s="14" t="s">
        <v>2186</v>
      </c>
      <c r="C1160" s="14">
        <v>7</v>
      </c>
      <c r="D1160" s="14" t="s">
        <v>110</v>
      </c>
      <c r="E1160" s="15" t="s">
        <v>6</v>
      </c>
      <c r="F1160" s="16">
        <f>IFERROR(VLOOKUP($A1160,'[1]Resultado Atuarial'!$A$6:$P$2143,14,FALSE),"")</f>
        <v>4513755.4000000004</v>
      </c>
      <c r="G1160" s="16">
        <f>IFERROR(VLOOKUP($A1160,'[1]Resultado Atuarial'!$A$6:$P$2143,7,FALSE)+VLOOKUP($A1160,'[1]Resultado Atuarial'!$A$6:$P$2143,11,FALSE),"")</f>
        <v>18232373.02</v>
      </c>
      <c r="H1160" s="16">
        <f>IFERROR(VLOOKUP($A1160,'[1]Resultado Atuarial'!$A$6:$P$2143,8,FALSE)+VLOOKUP($A1160,'[1]Resultado Atuarial'!$A$6:$P$2143,12,FALSE),"")</f>
        <v>18699280.550000001</v>
      </c>
      <c r="I1160" s="16">
        <f t="shared" si="54"/>
        <v>-32417898.170000002</v>
      </c>
      <c r="J1160" s="17">
        <f t="shared" si="55"/>
        <v>0.24756817969052283</v>
      </c>
      <c r="K1160" s="17">
        <f t="shared" si="56"/>
        <v>0.12221915250679637</v>
      </c>
      <c r="L1160" s="14" t="s">
        <v>2154</v>
      </c>
    </row>
    <row r="1161" spans="1:12" ht="12.95" customHeight="1" x14ac:dyDescent="0.25">
      <c r="A1161" s="13" t="s">
        <v>1066</v>
      </c>
      <c r="B1161" s="14" t="s">
        <v>2180</v>
      </c>
      <c r="C1161" s="14">
        <v>7</v>
      </c>
      <c r="D1161" s="14" t="s">
        <v>1977</v>
      </c>
      <c r="E1161" s="15" t="s">
        <v>6</v>
      </c>
      <c r="F1161" s="16">
        <f>IFERROR(VLOOKUP($A1161,'[1]Resultado Atuarial'!$A$6:$P$2143,14,FALSE),"")</f>
        <v>24204576.16</v>
      </c>
      <c r="G1161" s="16">
        <f>IFERROR(VLOOKUP($A1161,'[1]Resultado Atuarial'!$A$6:$P$2143,7,FALSE)+VLOOKUP($A1161,'[1]Resultado Atuarial'!$A$6:$P$2143,11,FALSE),"")</f>
        <v>28187509.23</v>
      </c>
      <c r="H1161" s="16">
        <f>IFERROR(VLOOKUP($A1161,'[1]Resultado Atuarial'!$A$6:$P$2143,8,FALSE)+VLOOKUP($A1161,'[1]Resultado Atuarial'!$A$6:$P$2143,12,FALSE),"")</f>
        <v>19071635.77</v>
      </c>
      <c r="I1161" s="16">
        <f t="shared" si="54"/>
        <v>-23054568.84</v>
      </c>
      <c r="J1161" s="17">
        <f t="shared" si="55"/>
        <v>0.85869865132457468</v>
      </c>
      <c r="K1161" s="17">
        <f t="shared" si="56"/>
        <v>0.51216703476120862</v>
      </c>
      <c r="L1161" s="14" t="s">
        <v>2154</v>
      </c>
    </row>
    <row r="1162" spans="1:12" ht="12.95" customHeight="1" x14ac:dyDescent="0.25">
      <c r="A1162" s="13" t="s">
        <v>2079</v>
      </c>
      <c r="B1162" s="14" t="s">
        <v>2183</v>
      </c>
      <c r="C1162" s="14">
        <v>8</v>
      </c>
      <c r="D1162" s="14" t="s">
        <v>1976</v>
      </c>
      <c r="E1162" s="15" t="s">
        <v>2154</v>
      </c>
      <c r="F1162" s="16" t="str">
        <f>IFERROR(VLOOKUP($A1162,'[1]Resultado Atuarial'!$A$6:$P$2143,14,FALSE),"")</f>
        <v/>
      </c>
      <c r="G1162" s="16" t="str">
        <f>IFERROR(VLOOKUP($A1162,'[1]Resultado Atuarial'!$A$6:$P$2143,7,FALSE)+VLOOKUP($A1162,'[1]Resultado Atuarial'!$A$6:$P$2143,11,FALSE),"")</f>
        <v/>
      </c>
      <c r="H1162" s="16" t="str">
        <f>IFERROR(VLOOKUP($A1162,'[1]Resultado Atuarial'!$A$6:$P$2143,8,FALSE)+VLOOKUP($A1162,'[1]Resultado Atuarial'!$A$6:$P$2143,12,FALSE),"")</f>
        <v/>
      </c>
      <c r="I1162" s="16" t="str">
        <f t="shared" si="54"/>
        <v/>
      </c>
      <c r="J1162" s="17" t="str">
        <f t="shared" si="55"/>
        <v/>
      </c>
      <c r="K1162" s="17" t="str">
        <f t="shared" si="56"/>
        <v/>
      </c>
      <c r="L1162" s="14" t="s">
        <v>2154</v>
      </c>
    </row>
    <row r="1163" spans="1:12" ht="12.95" customHeight="1" x14ac:dyDescent="0.25">
      <c r="A1163" s="13" t="s">
        <v>1067</v>
      </c>
      <c r="B1163" s="14" t="s">
        <v>2180</v>
      </c>
      <c r="C1163" s="14">
        <v>7</v>
      </c>
      <c r="D1163" s="14" t="s">
        <v>1977</v>
      </c>
      <c r="E1163" s="15" t="s">
        <v>10</v>
      </c>
      <c r="F1163" s="16">
        <f>IFERROR(VLOOKUP($A1163,'[1]Resultado Atuarial'!$A$6:$P$2143,14,FALSE),"")</f>
        <v>12590506.529999999</v>
      </c>
      <c r="G1163" s="16">
        <f>IFERROR(VLOOKUP($A1163,'[1]Resultado Atuarial'!$A$6:$P$2143,7,FALSE)+VLOOKUP($A1163,'[1]Resultado Atuarial'!$A$6:$P$2143,11,FALSE),"")</f>
        <v>13398294.32</v>
      </c>
      <c r="H1163" s="16">
        <f>IFERROR(VLOOKUP($A1163,'[1]Resultado Atuarial'!$A$6:$P$2143,8,FALSE)+VLOOKUP($A1163,'[1]Resultado Atuarial'!$A$6:$P$2143,12,FALSE),"")</f>
        <v>17760043.199999999</v>
      </c>
      <c r="I1163" s="16">
        <f t="shared" si="54"/>
        <v>-18567830.990000002</v>
      </c>
      <c r="J1163" s="17">
        <f t="shared" si="55"/>
        <v>0.93970965477342938</v>
      </c>
      <c r="K1163" s="17">
        <f t="shared" si="56"/>
        <v>0.40408146044115384</v>
      </c>
      <c r="L1163" s="14" t="s">
        <v>2154</v>
      </c>
    </row>
    <row r="1164" spans="1:12" ht="12.95" customHeight="1" x14ac:dyDescent="0.25">
      <c r="A1164" s="13" t="s">
        <v>1068</v>
      </c>
      <c r="B1164" s="14" t="s">
        <v>2185</v>
      </c>
      <c r="C1164" s="14">
        <v>7</v>
      </c>
      <c r="D1164" s="14" t="s">
        <v>1977</v>
      </c>
      <c r="E1164" s="15" t="s">
        <v>6</v>
      </c>
      <c r="F1164" s="16">
        <f>IFERROR(VLOOKUP($A1164,'[1]Resultado Atuarial'!$A$6:$P$2143,14,FALSE),"")</f>
        <v>16275517.9</v>
      </c>
      <c r="G1164" s="16">
        <f>IFERROR(VLOOKUP($A1164,'[1]Resultado Atuarial'!$A$6:$P$2143,7,FALSE)+VLOOKUP($A1164,'[1]Resultado Atuarial'!$A$6:$P$2143,11,FALSE),"")</f>
        <v>15454414.279999999</v>
      </c>
      <c r="H1164" s="16">
        <f>IFERROR(VLOOKUP($A1164,'[1]Resultado Atuarial'!$A$6:$P$2143,8,FALSE)+VLOOKUP($A1164,'[1]Resultado Atuarial'!$A$6:$P$2143,12,FALSE),"")</f>
        <v>15721727.130000001</v>
      </c>
      <c r="I1164" s="16">
        <f t="shared" si="54"/>
        <v>-14900623.51</v>
      </c>
      <c r="J1164" s="17">
        <f t="shared" si="55"/>
        <v>1.0531306851960487</v>
      </c>
      <c r="K1164" s="17">
        <f t="shared" si="56"/>
        <v>0.52205042586763151</v>
      </c>
      <c r="L1164" s="14" t="s">
        <v>2154</v>
      </c>
    </row>
    <row r="1165" spans="1:12" ht="12.95" customHeight="1" x14ac:dyDescent="0.25">
      <c r="A1165" s="13" t="s">
        <v>2080</v>
      </c>
      <c r="B1165" s="14" t="s">
        <v>2194</v>
      </c>
      <c r="C1165" s="14">
        <v>8</v>
      </c>
      <c r="D1165" s="14" t="s">
        <v>1976</v>
      </c>
      <c r="E1165" s="15" t="s">
        <v>2154</v>
      </c>
      <c r="F1165" s="16" t="str">
        <f>IFERROR(VLOOKUP($A1165,'[1]Resultado Atuarial'!$A$6:$P$2143,14,FALSE),"")</f>
        <v/>
      </c>
      <c r="G1165" s="16" t="str">
        <f>IFERROR(VLOOKUP($A1165,'[1]Resultado Atuarial'!$A$6:$P$2143,7,FALSE)+VLOOKUP($A1165,'[1]Resultado Atuarial'!$A$6:$P$2143,11,FALSE),"")</f>
        <v/>
      </c>
      <c r="H1165" s="16" t="str">
        <f>IFERROR(VLOOKUP($A1165,'[1]Resultado Atuarial'!$A$6:$P$2143,8,FALSE)+VLOOKUP($A1165,'[1]Resultado Atuarial'!$A$6:$P$2143,12,FALSE),"")</f>
        <v/>
      </c>
      <c r="I1165" s="16" t="str">
        <f t="shared" si="54"/>
        <v/>
      </c>
      <c r="J1165" s="17" t="str">
        <f t="shared" si="55"/>
        <v/>
      </c>
      <c r="K1165" s="17" t="str">
        <f t="shared" si="56"/>
        <v/>
      </c>
      <c r="L1165" s="14" t="s">
        <v>2154</v>
      </c>
    </row>
    <row r="1166" spans="1:12" ht="12.95" customHeight="1" x14ac:dyDescent="0.25">
      <c r="A1166" s="13" t="s">
        <v>2081</v>
      </c>
      <c r="B1166" s="14" t="s">
        <v>2177</v>
      </c>
      <c r="C1166" s="14">
        <v>8</v>
      </c>
      <c r="D1166" s="14" t="s">
        <v>1976</v>
      </c>
      <c r="E1166" s="15" t="s">
        <v>2154</v>
      </c>
      <c r="F1166" s="16" t="str">
        <f>IFERROR(VLOOKUP($A1166,'[1]Resultado Atuarial'!$A$6:$P$2143,14,FALSE),"")</f>
        <v/>
      </c>
      <c r="G1166" s="16" t="str">
        <f>IFERROR(VLOOKUP($A1166,'[1]Resultado Atuarial'!$A$6:$P$2143,7,FALSE)+VLOOKUP($A1166,'[1]Resultado Atuarial'!$A$6:$P$2143,11,FALSE),"")</f>
        <v/>
      </c>
      <c r="H1166" s="16" t="str">
        <f>IFERROR(VLOOKUP($A1166,'[1]Resultado Atuarial'!$A$6:$P$2143,8,FALSE)+VLOOKUP($A1166,'[1]Resultado Atuarial'!$A$6:$P$2143,12,FALSE),"")</f>
        <v/>
      </c>
      <c r="I1166" s="16" t="str">
        <f t="shared" si="54"/>
        <v/>
      </c>
      <c r="J1166" s="17" t="str">
        <f t="shared" si="55"/>
        <v/>
      </c>
      <c r="K1166" s="17" t="str">
        <f t="shared" si="56"/>
        <v/>
      </c>
      <c r="L1166" s="14" t="s">
        <v>2154</v>
      </c>
    </row>
    <row r="1167" spans="1:12" ht="12.95" customHeight="1" x14ac:dyDescent="0.25">
      <c r="A1167" s="13" t="s">
        <v>1069</v>
      </c>
      <c r="B1167" s="14" t="s">
        <v>2180</v>
      </c>
      <c r="C1167" s="14">
        <v>6</v>
      </c>
      <c r="D1167" s="14" t="s">
        <v>1977</v>
      </c>
      <c r="E1167" s="15" t="s">
        <v>6</v>
      </c>
      <c r="F1167" s="16">
        <f>IFERROR(VLOOKUP($A1167,'[1]Resultado Atuarial'!$A$6:$P$2143,14,FALSE),"")</f>
        <v>13085169.039999999</v>
      </c>
      <c r="G1167" s="16">
        <f>IFERROR(VLOOKUP($A1167,'[1]Resultado Atuarial'!$A$6:$P$2143,7,FALSE)+VLOOKUP($A1167,'[1]Resultado Atuarial'!$A$6:$P$2143,11,FALSE),"")</f>
        <v>62354951.82</v>
      </c>
      <c r="H1167" s="16">
        <f>IFERROR(VLOOKUP($A1167,'[1]Resultado Atuarial'!$A$6:$P$2143,8,FALSE)+VLOOKUP($A1167,'[1]Resultado Atuarial'!$A$6:$P$2143,12,FALSE),"")</f>
        <v>62448152.850000001</v>
      </c>
      <c r="I1167" s="16">
        <f t="shared" si="54"/>
        <v>-111717935.63</v>
      </c>
      <c r="J1167" s="17">
        <f t="shared" si="55"/>
        <v>0.20984971775414002</v>
      </c>
      <c r="K1167" s="17">
        <f t="shared" si="56"/>
        <v>0.10484650261385199</v>
      </c>
      <c r="L1167" s="14" t="s">
        <v>2154</v>
      </c>
    </row>
    <row r="1168" spans="1:12" ht="12.95" customHeight="1" x14ac:dyDescent="0.25">
      <c r="A1168" s="13" t="s">
        <v>1070</v>
      </c>
      <c r="B1168" s="14" t="s">
        <v>2180</v>
      </c>
      <c r="C1168" s="14">
        <v>5</v>
      </c>
      <c r="D1168" s="14" t="s">
        <v>1977</v>
      </c>
      <c r="E1168" s="15" t="s">
        <v>10</v>
      </c>
      <c r="F1168" s="16">
        <f>IFERROR(VLOOKUP($A1168,'[1]Resultado Atuarial'!$A$6:$P$2143,14,FALSE),"")</f>
        <v>63104077.010000005</v>
      </c>
      <c r="G1168" s="16">
        <f>IFERROR(VLOOKUP($A1168,'[1]Resultado Atuarial'!$A$6:$P$2143,7,FALSE)+VLOOKUP($A1168,'[1]Resultado Atuarial'!$A$6:$P$2143,11,FALSE),"")</f>
        <v>100854128.98</v>
      </c>
      <c r="H1168" s="16">
        <f>IFERROR(VLOOKUP($A1168,'[1]Resultado Atuarial'!$A$6:$P$2143,8,FALSE)+VLOOKUP($A1168,'[1]Resultado Atuarial'!$A$6:$P$2143,12,FALSE),"")</f>
        <v>217177296.24000001</v>
      </c>
      <c r="I1168" s="16">
        <f t="shared" si="54"/>
        <v>-254927348.21000001</v>
      </c>
      <c r="J1168" s="17">
        <f t="shared" si="55"/>
        <v>0.62569651483990241</v>
      </c>
      <c r="K1168" s="17">
        <f t="shared" si="56"/>
        <v>0.19842088550320902</v>
      </c>
      <c r="L1168" s="14" t="s">
        <v>2154</v>
      </c>
    </row>
    <row r="1169" spans="1:12" ht="12.95" customHeight="1" x14ac:dyDescent="0.25">
      <c r="A1169" s="13" t="s">
        <v>1071</v>
      </c>
      <c r="B1169" s="14" t="s">
        <v>2185</v>
      </c>
      <c r="C1169" s="14">
        <v>7</v>
      </c>
      <c r="D1169" s="14" t="s">
        <v>1977</v>
      </c>
      <c r="E1169" s="15" t="s">
        <v>6</v>
      </c>
      <c r="F1169" s="16">
        <f>IFERROR(VLOOKUP($A1169,'[1]Resultado Atuarial'!$A$6:$P$2143,14,FALSE),"")</f>
        <v>23071938.16</v>
      </c>
      <c r="G1169" s="16">
        <f>IFERROR(VLOOKUP($A1169,'[1]Resultado Atuarial'!$A$6:$P$2143,7,FALSE)+VLOOKUP($A1169,'[1]Resultado Atuarial'!$A$6:$P$2143,11,FALSE),"")</f>
        <v>9014085.1699999999</v>
      </c>
      <c r="H1169" s="16">
        <f>IFERROR(VLOOKUP($A1169,'[1]Resultado Atuarial'!$A$6:$P$2143,8,FALSE)+VLOOKUP($A1169,'[1]Resultado Atuarial'!$A$6:$P$2143,12,FALSE),"")</f>
        <v>16716031.529999999</v>
      </c>
      <c r="I1169" s="16">
        <f t="shared" si="54"/>
        <v>-2658178.5399999991</v>
      </c>
      <c r="J1169" s="17">
        <f t="shared" si="55"/>
        <v>2.5595429513786145</v>
      </c>
      <c r="K1169" s="17">
        <f t="shared" si="56"/>
        <v>0.89668999285961271</v>
      </c>
      <c r="L1169" s="14" t="s">
        <v>2154</v>
      </c>
    </row>
    <row r="1170" spans="1:12" ht="12.95" customHeight="1" x14ac:dyDescent="0.25">
      <c r="A1170" s="13" t="s">
        <v>1072</v>
      </c>
      <c r="B1170" s="14" t="s">
        <v>2174</v>
      </c>
      <c r="C1170" s="14">
        <v>7</v>
      </c>
      <c r="D1170" s="14" t="s">
        <v>1974</v>
      </c>
      <c r="E1170" s="15" t="s">
        <v>10</v>
      </c>
      <c r="F1170" s="16">
        <f>IFERROR(VLOOKUP($A1170,'[1]Resultado Atuarial'!$A$6:$P$2143,14,FALSE),"")</f>
        <v>4235184.68</v>
      </c>
      <c r="G1170" s="16">
        <f>IFERROR(VLOOKUP($A1170,'[1]Resultado Atuarial'!$A$6:$P$2143,7,FALSE)+VLOOKUP($A1170,'[1]Resultado Atuarial'!$A$6:$P$2143,11,FALSE),"")</f>
        <v>9412495.3200000003</v>
      </c>
      <c r="H1170" s="16">
        <f>IFERROR(VLOOKUP($A1170,'[1]Resultado Atuarial'!$A$6:$P$2143,8,FALSE)+VLOOKUP($A1170,'[1]Resultado Atuarial'!$A$6:$P$2143,12,FALSE),"")</f>
        <v>18263960.079999998</v>
      </c>
      <c r="I1170" s="16">
        <f t="shared" si="54"/>
        <v>-23441270.719999999</v>
      </c>
      <c r="J1170" s="17">
        <f t="shared" si="55"/>
        <v>0.44995344337658588</v>
      </c>
      <c r="K1170" s="17">
        <f t="shared" si="56"/>
        <v>0.15302482268014711</v>
      </c>
      <c r="L1170" s="14" t="s">
        <v>2154</v>
      </c>
    </row>
    <row r="1171" spans="1:12" ht="12.95" customHeight="1" x14ac:dyDescent="0.25">
      <c r="A1171" s="13" t="s">
        <v>1073</v>
      </c>
      <c r="B1171" s="14" t="s">
        <v>2194</v>
      </c>
      <c r="C1171" s="14">
        <v>5</v>
      </c>
      <c r="D1171" s="14" t="s">
        <v>1976</v>
      </c>
      <c r="E1171" s="15" t="s">
        <v>30</v>
      </c>
      <c r="F1171" s="16">
        <f>IFERROR(VLOOKUP($A1171,'[1]Resultado Atuarial'!$A$6:$P$2143,14,FALSE),"")</f>
        <v>13098348.449999999</v>
      </c>
      <c r="G1171" s="16">
        <f>IFERROR(VLOOKUP($A1171,'[1]Resultado Atuarial'!$A$6:$P$2143,7,FALSE)+VLOOKUP($A1171,'[1]Resultado Atuarial'!$A$6:$P$2143,11,FALSE),"")</f>
        <v>20182773.399999999</v>
      </c>
      <c r="H1171" s="16">
        <f>IFERROR(VLOOKUP($A1171,'[1]Resultado Atuarial'!$A$6:$P$2143,8,FALSE)+VLOOKUP($A1171,'[1]Resultado Atuarial'!$A$6:$P$2143,12,FALSE),"")</f>
        <v>60495924.810000002</v>
      </c>
      <c r="I1171" s="16">
        <f t="shared" si="54"/>
        <v>-67580349.760000005</v>
      </c>
      <c r="J1171" s="17">
        <f t="shared" si="55"/>
        <v>0.6489865485979246</v>
      </c>
      <c r="K1171" s="17">
        <f t="shared" si="56"/>
        <v>0.16235200543154621</v>
      </c>
      <c r="L1171" s="14" t="s">
        <v>2154</v>
      </c>
    </row>
    <row r="1172" spans="1:12" ht="12.95" customHeight="1" x14ac:dyDescent="0.25">
      <c r="A1172" s="13" t="s">
        <v>1074</v>
      </c>
      <c r="B1172" s="14" t="s">
        <v>2179</v>
      </c>
      <c r="C1172" s="14">
        <v>6</v>
      </c>
      <c r="D1172" s="14" t="s">
        <v>1974</v>
      </c>
      <c r="E1172" s="15" t="s">
        <v>6</v>
      </c>
      <c r="F1172" s="16">
        <f>IFERROR(VLOOKUP($A1172,'[1]Resultado Atuarial'!$A$6:$P$2143,14,FALSE),"")</f>
        <v>21701390.050000001</v>
      </c>
      <c r="G1172" s="16">
        <f>IFERROR(VLOOKUP($A1172,'[1]Resultado Atuarial'!$A$6:$P$2143,7,FALSE)+VLOOKUP($A1172,'[1]Resultado Atuarial'!$A$6:$P$2143,11,FALSE),"")</f>
        <v>10505182.210000001</v>
      </c>
      <c r="H1172" s="16">
        <f>IFERROR(VLOOKUP($A1172,'[1]Resultado Atuarial'!$A$6:$P$2143,8,FALSE)+VLOOKUP($A1172,'[1]Resultado Atuarial'!$A$6:$P$2143,12,FALSE),"")</f>
        <v>44471960.5</v>
      </c>
      <c r="I1172" s="16">
        <f t="shared" si="54"/>
        <v>-33275752.66</v>
      </c>
      <c r="J1172" s="17">
        <f t="shared" si="55"/>
        <v>2.0657794996970358</v>
      </c>
      <c r="K1172" s="17">
        <f t="shared" si="56"/>
        <v>0.39473477485858233</v>
      </c>
      <c r="L1172" s="14" t="s">
        <v>2154</v>
      </c>
    </row>
    <row r="1173" spans="1:12" ht="12.95" customHeight="1" x14ac:dyDescent="0.25">
      <c r="A1173" s="13" t="s">
        <v>1075</v>
      </c>
      <c r="B1173" s="14" t="s">
        <v>2195</v>
      </c>
      <c r="C1173" s="14">
        <v>5</v>
      </c>
      <c r="D1173" s="14" t="s">
        <v>1975</v>
      </c>
      <c r="E1173" s="15" t="s">
        <v>10</v>
      </c>
      <c r="F1173" s="16">
        <f>IFERROR(VLOOKUP($A1173,'[1]Resultado Atuarial'!$A$6:$P$2143,14,FALSE),"")</f>
        <v>12942693.4</v>
      </c>
      <c r="G1173" s="16">
        <f>IFERROR(VLOOKUP($A1173,'[1]Resultado Atuarial'!$A$6:$P$2143,7,FALSE)+VLOOKUP($A1173,'[1]Resultado Atuarial'!$A$6:$P$2143,11,FALSE),"")</f>
        <v>34961193.130000003</v>
      </c>
      <c r="H1173" s="16">
        <f>IFERROR(VLOOKUP($A1173,'[1]Resultado Atuarial'!$A$6:$P$2143,8,FALSE)+VLOOKUP($A1173,'[1]Resultado Atuarial'!$A$6:$P$2143,12,FALSE),"")</f>
        <v>146382361.06</v>
      </c>
      <c r="I1173" s="16">
        <f t="shared" si="54"/>
        <v>-168400860.79000002</v>
      </c>
      <c r="J1173" s="17">
        <f t="shared" si="55"/>
        <v>0.37020170770127259</v>
      </c>
      <c r="K1173" s="17">
        <f t="shared" si="56"/>
        <v>7.1371124591721014E-2</v>
      </c>
      <c r="L1173" s="14" t="s">
        <v>2154</v>
      </c>
    </row>
    <row r="1174" spans="1:12" ht="12.95" customHeight="1" x14ac:dyDescent="0.25">
      <c r="A1174" s="13" t="s">
        <v>1076</v>
      </c>
      <c r="B1174" s="14" t="s">
        <v>2174</v>
      </c>
      <c r="C1174" s="14">
        <v>7</v>
      </c>
      <c r="D1174" s="14" t="s">
        <v>1974</v>
      </c>
      <c r="E1174" s="15" t="s">
        <v>6</v>
      </c>
      <c r="F1174" s="16">
        <f>IFERROR(VLOOKUP($A1174,'[1]Resultado Atuarial'!$A$6:$P$2143,14,FALSE),"")</f>
        <v>2882712.03</v>
      </c>
      <c r="G1174" s="16">
        <f>IFERROR(VLOOKUP($A1174,'[1]Resultado Atuarial'!$A$6:$P$2143,7,FALSE)+VLOOKUP($A1174,'[1]Resultado Atuarial'!$A$6:$P$2143,11,FALSE),"")</f>
        <v>21573248.620000001</v>
      </c>
      <c r="H1174" s="16">
        <f>IFERROR(VLOOKUP($A1174,'[1]Resultado Atuarial'!$A$6:$P$2143,8,FALSE)+VLOOKUP($A1174,'[1]Resultado Atuarial'!$A$6:$P$2143,12,FALSE),"")</f>
        <v>30542713.829999998</v>
      </c>
      <c r="I1174" s="16">
        <f t="shared" si="54"/>
        <v>-49233250.420000002</v>
      </c>
      <c r="J1174" s="17">
        <f t="shared" si="55"/>
        <v>0.13362438271478094</v>
      </c>
      <c r="K1174" s="17">
        <f t="shared" si="56"/>
        <v>5.5313418278817562E-2</v>
      </c>
      <c r="L1174" s="14" t="s">
        <v>2154</v>
      </c>
    </row>
    <row r="1175" spans="1:12" ht="12.95" customHeight="1" x14ac:dyDescent="0.25">
      <c r="A1175" s="13" t="s">
        <v>2082</v>
      </c>
      <c r="B1175" s="14" t="s">
        <v>2199</v>
      </c>
      <c r="C1175" s="14">
        <v>8</v>
      </c>
      <c r="D1175" s="14" t="s">
        <v>1975</v>
      </c>
      <c r="E1175" s="15" t="s">
        <v>2154</v>
      </c>
      <c r="F1175" s="16" t="str">
        <f>IFERROR(VLOOKUP($A1175,'[1]Resultado Atuarial'!$A$6:$P$2143,14,FALSE),"")</f>
        <v/>
      </c>
      <c r="G1175" s="16" t="str">
        <f>IFERROR(VLOOKUP($A1175,'[1]Resultado Atuarial'!$A$6:$P$2143,7,FALSE)+VLOOKUP($A1175,'[1]Resultado Atuarial'!$A$6:$P$2143,11,FALSE),"")</f>
        <v/>
      </c>
      <c r="H1175" s="16" t="str">
        <f>IFERROR(VLOOKUP($A1175,'[1]Resultado Atuarial'!$A$6:$P$2143,8,FALSE)+VLOOKUP($A1175,'[1]Resultado Atuarial'!$A$6:$P$2143,12,FALSE),"")</f>
        <v/>
      </c>
      <c r="I1175" s="16" t="str">
        <f t="shared" si="54"/>
        <v/>
      </c>
      <c r="J1175" s="17" t="str">
        <f t="shared" si="55"/>
        <v/>
      </c>
      <c r="K1175" s="17" t="str">
        <f t="shared" si="56"/>
        <v/>
      </c>
      <c r="L1175" s="14" t="s">
        <v>2154</v>
      </c>
    </row>
    <row r="1176" spans="1:12" ht="12.95" customHeight="1" x14ac:dyDescent="0.25">
      <c r="A1176" s="13" t="s">
        <v>1077</v>
      </c>
      <c r="B1176" s="14" t="s">
        <v>2180</v>
      </c>
      <c r="C1176" s="14">
        <v>5</v>
      </c>
      <c r="D1176" s="14" t="s">
        <v>1977</v>
      </c>
      <c r="E1176" s="15" t="s">
        <v>10</v>
      </c>
      <c r="F1176" s="16">
        <f>IFERROR(VLOOKUP($A1176,'[1]Resultado Atuarial'!$A$6:$P$2143,14,FALSE),"")</f>
        <v>30013164.98</v>
      </c>
      <c r="G1176" s="16">
        <f>IFERROR(VLOOKUP($A1176,'[1]Resultado Atuarial'!$A$6:$P$2143,7,FALSE)+VLOOKUP($A1176,'[1]Resultado Atuarial'!$A$6:$P$2143,11,FALSE),"")</f>
        <v>303455804.83000004</v>
      </c>
      <c r="H1176" s="16">
        <f>IFERROR(VLOOKUP($A1176,'[1]Resultado Atuarial'!$A$6:$P$2143,8,FALSE)+VLOOKUP($A1176,'[1]Resultado Atuarial'!$A$6:$P$2143,12,FALSE),"")</f>
        <v>425436465.06999999</v>
      </c>
      <c r="I1176" s="16">
        <f t="shared" si="54"/>
        <v>-698879104.92000008</v>
      </c>
      <c r="J1176" s="17">
        <f t="shared" si="55"/>
        <v>9.8904566998854318E-2</v>
      </c>
      <c r="K1176" s="17">
        <f t="shared" si="56"/>
        <v>4.1176407295576943E-2</v>
      </c>
      <c r="L1176" s="14" t="s">
        <v>2154</v>
      </c>
    </row>
    <row r="1177" spans="1:12" ht="12.95" customHeight="1" x14ac:dyDescent="0.25">
      <c r="A1177" s="13" t="s">
        <v>1078</v>
      </c>
      <c r="B1177" s="14" t="s">
        <v>2192</v>
      </c>
      <c r="C1177" s="14">
        <v>6</v>
      </c>
      <c r="D1177" s="14" t="s">
        <v>110</v>
      </c>
      <c r="E1177" s="15" t="s">
        <v>10</v>
      </c>
      <c r="F1177" s="16">
        <f>IFERROR(VLOOKUP($A1177,'[1]Resultado Atuarial'!$A$6:$P$2143,14,FALSE),"")</f>
        <v>8716296.9000000004</v>
      </c>
      <c r="G1177" s="16">
        <f>IFERROR(VLOOKUP($A1177,'[1]Resultado Atuarial'!$A$6:$P$2143,7,FALSE)+VLOOKUP($A1177,'[1]Resultado Atuarial'!$A$6:$P$2143,11,FALSE),"")</f>
        <v>63657734.170000002</v>
      </c>
      <c r="H1177" s="16">
        <f>IFERROR(VLOOKUP($A1177,'[1]Resultado Atuarial'!$A$6:$P$2143,8,FALSE)+VLOOKUP($A1177,'[1]Resultado Atuarial'!$A$6:$P$2143,12,FALSE),"")</f>
        <v>427731728.75</v>
      </c>
      <c r="I1177" s="16">
        <f t="shared" si="54"/>
        <v>-482673166.01999998</v>
      </c>
      <c r="J1177" s="17">
        <f t="shared" si="55"/>
        <v>0.13692439754017716</v>
      </c>
      <c r="K1177" s="17">
        <f t="shared" si="56"/>
        <v>1.773806228608334E-2</v>
      </c>
      <c r="L1177" s="14" t="s">
        <v>2154</v>
      </c>
    </row>
    <row r="1178" spans="1:12" ht="12.95" customHeight="1" x14ac:dyDescent="0.25">
      <c r="A1178" s="13" t="s">
        <v>1079</v>
      </c>
      <c r="B1178" s="14" t="s">
        <v>2187</v>
      </c>
      <c r="C1178" s="14">
        <v>7</v>
      </c>
      <c r="D1178" s="14" t="s">
        <v>110</v>
      </c>
      <c r="E1178" s="15" t="s">
        <v>6</v>
      </c>
      <c r="F1178" s="16">
        <f>IFERROR(VLOOKUP($A1178,'[1]Resultado Atuarial'!$A$6:$P$2143,14,FALSE),"")</f>
        <v>3756000.62</v>
      </c>
      <c r="G1178" s="16">
        <f>IFERROR(VLOOKUP($A1178,'[1]Resultado Atuarial'!$A$6:$P$2143,7,FALSE)+VLOOKUP($A1178,'[1]Resultado Atuarial'!$A$6:$P$2143,11,FALSE),"")</f>
        <v>31214748.740000002</v>
      </c>
      <c r="H1178" s="16">
        <f>IFERROR(VLOOKUP($A1178,'[1]Resultado Atuarial'!$A$6:$P$2143,8,FALSE)+VLOOKUP($A1178,'[1]Resultado Atuarial'!$A$6:$P$2143,12,FALSE),"")</f>
        <v>22635378.879999999</v>
      </c>
      <c r="I1178" s="16">
        <f t="shared" si="54"/>
        <v>-50094127</v>
      </c>
      <c r="J1178" s="17">
        <f t="shared" si="55"/>
        <v>0.12032775439857665</v>
      </c>
      <c r="K1178" s="17">
        <f t="shared" si="56"/>
        <v>6.9749149834976751E-2</v>
      </c>
      <c r="L1178" s="14" t="s">
        <v>2154</v>
      </c>
    </row>
    <row r="1179" spans="1:12" ht="12.95" customHeight="1" x14ac:dyDescent="0.25">
      <c r="A1179" s="13" t="s">
        <v>1080</v>
      </c>
      <c r="B1179" s="14" t="s">
        <v>2186</v>
      </c>
      <c r="C1179" s="14">
        <v>7</v>
      </c>
      <c r="D1179" s="14" t="s">
        <v>110</v>
      </c>
      <c r="E1179" s="15" t="s">
        <v>6</v>
      </c>
      <c r="F1179" s="16">
        <f>IFERROR(VLOOKUP($A1179,'[1]Resultado Atuarial'!$A$6:$P$2143,14,FALSE),"")</f>
        <v>8247166.3399999999</v>
      </c>
      <c r="G1179" s="16">
        <f>IFERROR(VLOOKUP($A1179,'[1]Resultado Atuarial'!$A$6:$P$2143,7,FALSE)+VLOOKUP($A1179,'[1]Resultado Atuarial'!$A$6:$P$2143,11,FALSE),"")</f>
        <v>21762153.379999999</v>
      </c>
      <c r="H1179" s="16">
        <f>IFERROR(VLOOKUP($A1179,'[1]Resultado Atuarial'!$A$6:$P$2143,8,FALSE)+VLOOKUP($A1179,'[1]Resultado Atuarial'!$A$6:$P$2143,12,FALSE),"")</f>
        <v>24252434.140000001</v>
      </c>
      <c r="I1179" s="16">
        <f t="shared" si="54"/>
        <v>-37767421.18</v>
      </c>
      <c r="J1179" s="17">
        <f t="shared" si="55"/>
        <v>0.37896830318176905</v>
      </c>
      <c r="K1179" s="17">
        <f t="shared" si="56"/>
        <v>0.17922938755922593</v>
      </c>
      <c r="L1179" s="14" t="s">
        <v>2154</v>
      </c>
    </row>
    <row r="1180" spans="1:12" ht="12.95" customHeight="1" x14ac:dyDescent="0.25">
      <c r="A1180" s="13" t="s">
        <v>1081</v>
      </c>
      <c r="B1180" s="14" t="s">
        <v>2186</v>
      </c>
      <c r="C1180" s="14">
        <v>7</v>
      </c>
      <c r="D1180" s="14" t="s">
        <v>110</v>
      </c>
      <c r="E1180" s="15" t="s">
        <v>10</v>
      </c>
      <c r="F1180" s="16">
        <f>IFERROR(VLOOKUP($A1180,'[1]Resultado Atuarial'!$A$6:$P$2143,14,FALSE),"")</f>
        <v>10792006.970000001</v>
      </c>
      <c r="G1180" s="16">
        <f>IFERROR(VLOOKUP($A1180,'[1]Resultado Atuarial'!$A$6:$P$2143,7,FALSE)+VLOOKUP($A1180,'[1]Resultado Atuarial'!$A$6:$P$2143,11,FALSE),"")</f>
        <v>12429157.970000001</v>
      </c>
      <c r="H1180" s="16">
        <f>IFERROR(VLOOKUP($A1180,'[1]Resultado Atuarial'!$A$6:$P$2143,8,FALSE)+VLOOKUP($A1180,'[1]Resultado Atuarial'!$A$6:$P$2143,12,FALSE),"")</f>
        <v>19337499.629999999</v>
      </c>
      <c r="I1180" s="16">
        <f t="shared" si="54"/>
        <v>-20974650.629999999</v>
      </c>
      <c r="J1180" s="17">
        <f t="shared" si="55"/>
        <v>0.8682814230898378</v>
      </c>
      <c r="K1180" s="17">
        <f t="shared" si="56"/>
        <v>0.33972749371026056</v>
      </c>
      <c r="L1180" s="14" t="s">
        <v>2154</v>
      </c>
    </row>
    <row r="1181" spans="1:12" ht="12.95" customHeight="1" x14ac:dyDescent="0.25">
      <c r="A1181" s="13" t="s">
        <v>1082</v>
      </c>
      <c r="B1181" s="14" t="s">
        <v>2192</v>
      </c>
      <c r="C1181" s="14">
        <v>4</v>
      </c>
      <c r="D1181" s="14" t="s">
        <v>110</v>
      </c>
      <c r="E1181" s="15" t="s">
        <v>8</v>
      </c>
      <c r="F1181" s="16">
        <f>IFERROR(VLOOKUP($A1181,'[1]Resultado Atuarial'!$A$6:$P$2143,14,FALSE),"")</f>
        <v>99025044.269999996</v>
      </c>
      <c r="G1181" s="16">
        <f>IFERROR(VLOOKUP($A1181,'[1]Resultado Atuarial'!$A$6:$P$2143,7,FALSE)+VLOOKUP($A1181,'[1]Resultado Atuarial'!$A$6:$P$2143,11,FALSE),"")</f>
        <v>14582401.880000001</v>
      </c>
      <c r="H1181" s="16">
        <f>IFERROR(VLOOKUP($A1181,'[1]Resultado Atuarial'!$A$6:$P$2143,8,FALSE)+VLOOKUP($A1181,'[1]Resultado Atuarial'!$A$6:$P$2143,12,FALSE),"")</f>
        <v>120991842.62</v>
      </c>
      <c r="I1181" s="16">
        <f t="shared" si="54"/>
        <v>-36549200.230000004</v>
      </c>
      <c r="J1181" s="17">
        <f t="shared" si="55"/>
        <v>6.7907224807604871</v>
      </c>
      <c r="K1181" s="17">
        <f t="shared" si="56"/>
        <v>0.73041192031130953</v>
      </c>
      <c r="L1181" s="14" t="s">
        <v>2154</v>
      </c>
    </row>
    <row r="1182" spans="1:12" ht="12.95" customHeight="1" x14ac:dyDescent="0.25">
      <c r="A1182" s="13" t="s">
        <v>1083</v>
      </c>
      <c r="B1182" s="14" t="s">
        <v>2194</v>
      </c>
      <c r="C1182" s="14">
        <v>6</v>
      </c>
      <c r="D1182" s="14" t="s">
        <v>1976</v>
      </c>
      <c r="E1182" s="15" t="s">
        <v>6</v>
      </c>
      <c r="F1182" s="16">
        <f>IFERROR(VLOOKUP($A1182,'[1]Resultado Atuarial'!$A$6:$P$2143,14,FALSE),"")</f>
        <v>12042254.439999999</v>
      </c>
      <c r="G1182" s="16">
        <f>IFERROR(VLOOKUP($A1182,'[1]Resultado Atuarial'!$A$6:$P$2143,7,FALSE)+VLOOKUP($A1182,'[1]Resultado Atuarial'!$A$6:$P$2143,11,FALSE),"")</f>
        <v>18899614.739999998</v>
      </c>
      <c r="H1182" s="16">
        <f>IFERROR(VLOOKUP($A1182,'[1]Resultado Atuarial'!$A$6:$P$2143,8,FALSE)+VLOOKUP($A1182,'[1]Resultado Atuarial'!$A$6:$P$2143,12,FALSE),"")</f>
        <v>50328081.340000004</v>
      </c>
      <c r="I1182" s="16">
        <f t="shared" si="54"/>
        <v>-57185441.640000001</v>
      </c>
      <c r="J1182" s="17">
        <f t="shared" si="55"/>
        <v>0.63716930771679847</v>
      </c>
      <c r="K1182" s="17">
        <f t="shared" si="56"/>
        <v>0.1739513969392234</v>
      </c>
      <c r="L1182" s="14" t="s">
        <v>2154</v>
      </c>
    </row>
    <row r="1183" spans="1:12" ht="12.95" customHeight="1" x14ac:dyDescent="0.25">
      <c r="A1183" s="13" t="s">
        <v>1084</v>
      </c>
      <c r="B1183" s="14" t="s">
        <v>2190</v>
      </c>
      <c r="C1183" s="14">
        <v>7</v>
      </c>
      <c r="D1183" s="14" t="s">
        <v>1976</v>
      </c>
      <c r="E1183" s="15" t="s">
        <v>10</v>
      </c>
      <c r="F1183" s="16">
        <f>IFERROR(VLOOKUP($A1183,'[1]Resultado Atuarial'!$A$6:$P$2143,14,FALSE),"")</f>
        <v>1588159.5</v>
      </c>
      <c r="G1183" s="16">
        <f>IFERROR(VLOOKUP($A1183,'[1]Resultado Atuarial'!$A$6:$P$2143,7,FALSE)+VLOOKUP($A1183,'[1]Resultado Atuarial'!$A$6:$P$2143,11,FALSE),"")</f>
        <v>5306678.6100000003</v>
      </c>
      <c r="H1183" s="16">
        <f>IFERROR(VLOOKUP($A1183,'[1]Resultado Atuarial'!$A$6:$P$2143,8,FALSE)+VLOOKUP($A1183,'[1]Resultado Atuarial'!$A$6:$P$2143,12,FALSE),"")</f>
        <v>17468212.629999999</v>
      </c>
      <c r="I1183" s="16">
        <f t="shared" si="54"/>
        <v>-21186731.739999998</v>
      </c>
      <c r="J1183" s="17">
        <f t="shared" si="55"/>
        <v>0.29927561413032322</v>
      </c>
      <c r="K1183" s="17">
        <f t="shared" si="56"/>
        <v>6.9732912586238108E-2</v>
      </c>
      <c r="L1183" s="14" t="s">
        <v>2154</v>
      </c>
    </row>
    <row r="1184" spans="1:12" ht="12.95" customHeight="1" x14ac:dyDescent="0.25">
      <c r="A1184" s="13" t="s">
        <v>1085</v>
      </c>
      <c r="B1184" s="14" t="s">
        <v>2192</v>
      </c>
      <c r="C1184" s="14">
        <v>5</v>
      </c>
      <c r="D1184" s="14" t="s">
        <v>110</v>
      </c>
      <c r="E1184" s="15" t="s">
        <v>6</v>
      </c>
      <c r="F1184" s="16">
        <f>IFERROR(VLOOKUP($A1184,'[1]Resultado Atuarial'!$A$6:$P$2143,14,FALSE),"")</f>
        <v>56365702.490000002</v>
      </c>
      <c r="G1184" s="16">
        <f>IFERROR(VLOOKUP($A1184,'[1]Resultado Atuarial'!$A$6:$P$2143,7,FALSE)+VLOOKUP($A1184,'[1]Resultado Atuarial'!$A$6:$P$2143,11,FALSE),"")</f>
        <v>75112463.349999994</v>
      </c>
      <c r="H1184" s="16">
        <f>IFERROR(VLOOKUP($A1184,'[1]Resultado Atuarial'!$A$6:$P$2143,8,FALSE)+VLOOKUP($A1184,'[1]Resultado Atuarial'!$A$6:$P$2143,12,FALSE),"")</f>
        <v>74290740.459999993</v>
      </c>
      <c r="I1184" s="16">
        <f t="shared" si="54"/>
        <v>-93037501.319999993</v>
      </c>
      <c r="J1184" s="17">
        <f t="shared" si="55"/>
        <v>0.75041744041004088</v>
      </c>
      <c r="K1184" s="17">
        <f t="shared" si="56"/>
        <v>0.37727238139873998</v>
      </c>
      <c r="L1184" s="14" t="s">
        <v>2154</v>
      </c>
    </row>
    <row r="1185" spans="1:12" ht="12.95" customHeight="1" x14ac:dyDescent="0.25">
      <c r="A1185" s="13" t="s">
        <v>1086</v>
      </c>
      <c r="B1185" s="14" t="s">
        <v>2186</v>
      </c>
      <c r="C1185" s="14">
        <v>5</v>
      </c>
      <c r="D1185" s="14" t="s">
        <v>110</v>
      </c>
      <c r="E1185" s="15" t="s">
        <v>10</v>
      </c>
      <c r="F1185" s="16">
        <f>IFERROR(VLOOKUP($A1185,'[1]Resultado Atuarial'!$A$6:$P$2143,14,FALSE),"")</f>
        <v>11507175.359999999</v>
      </c>
      <c r="G1185" s="16">
        <f>IFERROR(VLOOKUP($A1185,'[1]Resultado Atuarial'!$A$6:$P$2143,7,FALSE)+VLOOKUP($A1185,'[1]Resultado Atuarial'!$A$6:$P$2143,11,FALSE),"")</f>
        <v>171471121.27000001</v>
      </c>
      <c r="H1185" s="16">
        <f>IFERROR(VLOOKUP($A1185,'[1]Resultado Atuarial'!$A$6:$P$2143,8,FALSE)+VLOOKUP($A1185,'[1]Resultado Atuarial'!$A$6:$P$2143,12,FALSE),"")</f>
        <v>297815469.71000004</v>
      </c>
      <c r="I1185" s="16">
        <f t="shared" si="54"/>
        <v>-457779415.62000006</v>
      </c>
      <c r="J1185" s="17">
        <f t="shared" si="55"/>
        <v>6.7108532765005335E-2</v>
      </c>
      <c r="K1185" s="17">
        <f t="shared" si="56"/>
        <v>2.4520571397469163E-2</v>
      </c>
      <c r="L1185" s="14" t="s">
        <v>2154</v>
      </c>
    </row>
    <row r="1186" spans="1:12" ht="12.95" customHeight="1" x14ac:dyDescent="0.25">
      <c r="A1186" s="13" t="s">
        <v>1087</v>
      </c>
      <c r="B1186" s="14" t="s">
        <v>2178</v>
      </c>
      <c r="C1186" s="14">
        <v>6</v>
      </c>
      <c r="D1186" s="14" t="s">
        <v>1976</v>
      </c>
      <c r="E1186" s="15" t="s">
        <v>6</v>
      </c>
      <c r="F1186" s="16">
        <f>IFERROR(VLOOKUP($A1186,'[1]Resultado Atuarial'!$A$6:$P$2143,14,FALSE),"")</f>
        <v>14216519.939999999</v>
      </c>
      <c r="G1186" s="16">
        <f>IFERROR(VLOOKUP($A1186,'[1]Resultado Atuarial'!$A$6:$P$2143,7,FALSE)+VLOOKUP($A1186,'[1]Resultado Atuarial'!$A$6:$P$2143,11,FALSE),"")</f>
        <v>4342794.01</v>
      </c>
      <c r="H1186" s="16">
        <f>IFERROR(VLOOKUP($A1186,'[1]Resultado Atuarial'!$A$6:$P$2143,8,FALSE)+VLOOKUP($A1186,'[1]Resultado Atuarial'!$A$6:$P$2143,12,FALSE),"")</f>
        <v>52396063.369999997</v>
      </c>
      <c r="I1186" s="16">
        <f t="shared" si="54"/>
        <v>-42522337.439999998</v>
      </c>
      <c r="J1186" s="17">
        <f t="shared" si="55"/>
        <v>3.2735883643719035</v>
      </c>
      <c r="K1186" s="17">
        <f t="shared" si="56"/>
        <v>0.25056056107698799</v>
      </c>
      <c r="L1186" s="14" t="s">
        <v>2154</v>
      </c>
    </row>
    <row r="1187" spans="1:12" ht="12.95" customHeight="1" x14ac:dyDescent="0.25">
      <c r="A1187" s="13" t="s">
        <v>1088</v>
      </c>
      <c r="B1187" s="14" t="s">
        <v>2189</v>
      </c>
      <c r="C1187" s="14">
        <v>6</v>
      </c>
      <c r="D1187" s="14" t="s">
        <v>110</v>
      </c>
      <c r="E1187" s="15" t="s">
        <v>30</v>
      </c>
      <c r="F1187" s="16">
        <f>IFERROR(VLOOKUP($A1187,'[1]Resultado Atuarial'!$A$6:$P$2143,14,FALSE),"")</f>
        <v>23713665.719999999</v>
      </c>
      <c r="G1187" s="16">
        <f>IFERROR(VLOOKUP($A1187,'[1]Resultado Atuarial'!$A$6:$P$2143,7,FALSE)+VLOOKUP($A1187,'[1]Resultado Atuarial'!$A$6:$P$2143,11,FALSE),"")</f>
        <v>121088284.96000001</v>
      </c>
      <c r="H1187" s="16">
        <f>IFERROR(VLOOKUP($A1187,'[1]Resultado Atuarial'!$A$6:$P$2143,8,FALSE)+VLOOKUP($A1187,'[1]Resultado Atuarial'!$A$6:$P$2143,12,FALSE),"")</f>
        <v>176302298.49000001</v>
      </c>
      <c r="I1187" s="16">
        <f t="shared" si="54"/>
        <v>-273676917.73000002</v>
      </c>
      <c r="J1187" s="17">
        <f t="shared" si="55"/>
        <v>0.19583781971834444</v>
      </c>
      <c r="K1187" s="17">
        <f t="shared" si="56"/>
        <v>7.9739127731954407E-2</v>
      </c>
      <c r="L1187" s="14" t="s">
        <v>2154</v>
      </c>
    </row>
    <row r="1188" spans="1:12" ht="12.95" customHeight="1" x14ac:dyDescent="0.25">
      <c r="A1188" s="13" t="s">
        <v>1089</v>
      </c>
      <c r="B1188" s="14" t="s">
        <v>2174</v>
      </c>
      <c r="C1188" s="14">
        <v>5</v>
      </c>
      <c r="D1188" s="14" t="s">
        <v>1974</v>
      </c>
      <c r="E1188" s="15" t="s">
        <v>8</v>
      </c>
      <c r="F1188" s="16">
        <f>IFERROR(VLOOKUP($A1188,'[1]Resultado Atuarial'!$A$6:$P$2143,14,FALSE),"")</f>
        <v>10705158.32</v>
      </c>
      <c r="G1188" s="16">
        <f>IFERROR(VLOOKUP($A1188,'[1]Resultado Atuarial'!$A$6:$P$2143,7,FALSE)+VLOOKUP($A1188,'[1]Resultado Atuarial'!$A$6:$P$2143,11,FALSE),"")</f>
        <v>163887176.18000001</v>
      </c>
      <c r="H1188" s="16">
        <f>IFERROR(VLOOKUP($A1188,'[1]Resultado Atuarial'!$A$6:$P$2143,8,FALSE)+VLOOKUP($A1188,'[1]Resultado Atuarial'!$A$6:$P$2143,12,FALSE),"")</f>
        <v>-39834611.74000001</v>
      </c>
      <c r="I1188" s="16">
        <f t="shared" si="54"/>
        <v>-113347406.12</v>
      </c>
      <c r="J1188" s="17">
        <f t="shared" si="55"/>
        <v>6.5320292713093961E-2</v>
      </c>
      <c r="K1188" s="17">
        <f t="shared" si="56"/>
        <v>8.6295340755956088E-2</v>
      </c>
      <c r="L1188" s="14" t="s">
        <v>2202</v>
      </c>
    </row>
    <row r="1189" spans="1:12" ht="12.95" customHeight="1" x14ac:dyDescent="0.25">
      <c r="A1189" s="13" t="s">
        <v>2083</v>
      </c>
      <c r="B1189" s="14" t="s">
        <v>2194</v>
      </c>
      <c r="C1189" s="14">
        <v>8</v>
      </c>
      <c r="D1189" s="14" t="s">
        <v>1976</v>
      </c>
      <c r="E1189" s="15" t="s">
        <v>2154</v>
      </c>
      <c r="F1189" s="16" t="str">
        <f>IFERROR(VLOOKUP($A1189,'[1]Resultado Atuarial'!$A$6:$P$2143,14,FALSE),"")</f>
        <v/>
      </c>
      <c r="G1189" s="16" t="str">
        <f>IFERROR(VLOOKUP($A1189,'[1]Resultado Atuarial'!$A$6:$P$2143,7,FALSE)+VLOOKUP($A1189,'[1]Resultado Atuarial'!$A$6:$P$2143,11,FALSE),"")</f>
        <v/>
      </c>
      <c r="H1189" s="16" t="str">
        <f>IFERROR(VLOOKUP($A1189,'[1]Resultado Atuarial'!$A$6:$P$2143,8,FALSE)+VLOOKUP($A1189,'[1]Resultado Atuarial'!$A$6:$P$2143,12,FALSE),"")</f>
        <v/>
      </c>
      <c r="I1189" s="16" t="str">
        <f t="shared" si="54"/>
        <v/>
      </c>
      <c r="J1189" s="17" t="str">
        <f t="shared" si="55"/>
        <v/>
      </c>
      <c r="K1189" s="17" t="str">
        <f t="shared" si="56"/>
        <v/>
      </c>
      <c r="L1189" s="14" t="s">
        <v>2154</v>
      </c>
    </row>
    <row r="1190" spans="1:12" ht="12.95" customHeight="1" x14ac:dyDescent="0.25">
      <c r="A1190" s="13" t="s">
        <v>1090</v>
      </c>
      <c r="B1190" s="14" t="s">
        <v>2187</v>
      </c>
      <c r="C1190" s="14">
        <v>7</v>
      </c>
      <c r="D1190" s="14" t="s">
        <v>110</v>
      </c>
      <c r="E1190" s="15" t="s">
        <v>6</v>
      </c>
      <c r="F1190" s="16">
        <f>IFERROR(VLOOKUP($A1190,'[1]Resultado Atuarial'!$A$6:$P$2143,14,FALSE),"")</f>
        <v>3647787.9</v>
      </c>
      <c r="G1190" s="16">
        <f>IFERROR(VLOOKUP($A1190,'[1]Resultado Atuarial'!$A$6:$P$2143,7,FALSE)+VLOOKUP($A1190,'[1]Resultado Atuarial'!$A$6:$P$2143,11,FALSE),"")</f>
        <v>13508105.859999999</v>
      </c>
      <c r="H1190" s="16">
        <f>IFERROR(VLOOKUP($A1190,'[1]Resultado Atuarial'!$A$6:$P$2143,8,FALSE)+VLOOKUP($A1190,'[1]Resultado Atuarial'!$A$6:$P$2143,12,FALSE),"")</f>
        <v>19260469.129999999</v>
      </c>
      <c r="I1190" s="16">
        <f t="shared" si="54"/>
        <v>-29120787.089999996</v>
      </c>
      <c r="J1190" s="17">
        <f t="shared" si="55"/>
        <v>0.27004436727148956</v>
      </c>
      <c r="K1190" s="17">
        <f t="shared" si="56"/>
        <v>0.11131969886127782</v>
      </c>
      <c r="L1190" s="14" t="s">
        <v>2154</v>
      </c>
    </row>
    <row r="1191" spans="1:12" ht="12.95" customHeight="1" x14ac:dyDescent="0.25">
      <c r="A1191" s="13" t="s">
        <v>1091</v>
      </c>
      <c r="B1191" s="14" t="s">
        <v>2174</v>
      </c>
      <c r="C1191" s="14">
        <v>5</v>
      </c>
      <c r="D1191" s="14" t="s">
        <v>1974</v>
      </c>
      <c r="E1191" s="15" t="s">
        <v>6</v>
      </c>
      <c r="F1191" s="16">
        <f>IFERROR(VLOOKUP($A1191,'[1]Resultado Atuarial'!$A$6:$P$2143,14,FALSE),"")</f>
        <v>112826392.98</v>
      </c>
      <c r="G1191" s="16">
        <f>IFERROR(VLOOKUP($A1191,'[1]Resultado Atuarial'!$A$6:$P$2143,7,FALSE)+VLOOKUP($A1191,'[1]Resultado Atuarial'!$A$6:$P$2143,11,FALSE),"")</f>
        <v>122453427.88</v>
      </c>
      <c r="H1191" s="16">
        <f>IFERROR(VLOOKUP($A1191,'[1]Resultado Atuarial'!$A$6:$P$2143,8,FALSE)+VLOOKUP($A1191,'[1]Resultado Atuarial'!$A$6:$P$2143,12,FALSE),"")</f>
        <v>205551117.24000001</v>
      </c>
      <c r="I1191" s="16">
        <f t="shared" si="54"/>
        <v>-215178152.13999999</v>
      </c>
      <c r="J1191" s="17">
        <f t="shared" si="55"/>
        <v>0.92138207099082481</v>
      </c>
      <c r="K1191" s="17">
        <f t="shared" si="56"/>
        <v>0.34397813889658946</v>
      </c>
      <c r="L1191" s="14" t="s">
        <v>2154</v>
      </c>
    </row>
    <row r="1192" spans="1:12" ht="12.95" customHeight="1" x14ac:dyDescent="0.25">
      <c r="A1192" s="13" t="s">
        <v>1092</v>
      </c>
      <c r="B1192" s="14" t="s">
        <v>2186</v>
      </c>
      <c r="C1192" s="14">
        <v>7</v>
      </c>
      <c r="D1192" s="14" t="s">
        <v>110</v>
      </c>
      <c r="E1192" s="15" t="s">
        <v>6</v>
      </c>
      <c r="F1192" s="16">
        <f>IFERROR(VLOOKUP($A1192,'[1]Resultado Atuarial'!$A$6:$P$2143,14,FALSE),"")</f>
        <v>17695532.460000001</v>
      </c>
      <c r="G1192" s="16">
        <f>IFERROR(VLOOKUP($A1192,'[1]Resultado Atuarial'!$A$6:$P$2143,7,FALSE)+VLOOKUP($A1192,'[1]Resultado Atuarial'!$A$6:$P$2143,11,FALSE),"")</f>
        <v>11803043.66</v>
      </c>
      <c r="H1192" s="16">
        <f>IFERROR(VLOOKUP($A1192,'[1]Resultado Atuarial'!$A$6:$P$2143,8,FALSE)+VLOOKUP($A1192,'[1]Resultado Atuarial'!$A$6:$P$2143,12,FALSE),"")</f>
        <v>17589157.66</v>
      </c>
      <c r="I1192" s="16">
        <f t="shared" si="54"/>
        <v>-11696668.859999999</v>
      </c>
      <c r="J1192" s="17">
        <f t="shared" si="55"/>
        <v>1.4992346863859691</v>
      </c>
      <c r="K1192" s="17">
        <f t="shared" si="56"/>
        <v>0.60204855932172152</v>
      </c>
      <c r="L1192" s="14" t="s">
        <v>2154</v>
      </c>
    </row>
    <row r="1193" spans="1:12" ht="12.95" customHeight="1" x14ac:dyDescent="0.25">
      <c r="A1193" s="13" t="s">
        <v>1093</v>
      </c>
      <c r="B1193" s="14" t="s">
        <v>2192</v>
      </c>
      <c r="C1193" s="14">
        <v>5</v>
      </c>
      <c r="D1193" s="14" t="s">
        <v>110</v>
      </c>
      <c r="E1193" s="15" t="s">
        <v>10</v>
      </c>
      <c r="F1193" s="16">
        <f>IFERROR(VLOOKUP($A1193,'[1]Resultado Atuarial'!$A$6:$P$2143,14,FALSE),"")</f>
        <v>25623849.600000001</v>
      </c>
      <c r="G1193" s="16">
        <f>IFERROR(VLOOKUP($A1193,'[1]Resultado Atuarial'!$A$6:$P$2143,7,FALSE)+VLOOKUP($A1193,'[1]Resultado Atuarial'!$A$6:$P$2143,11,FALSE),"")</f>
        <v>143097595.65000001</v>
      </c>
      <c r="H1193" s="16">
        <f>IFERROR(VLOOKUP($A1193,'[1]Resultado Atuarial'!$A$6:$P$2143,8,FALSE)+VLOOKUP($A1193,'[1]Resultado Atuarial'!$A$6:$P$2143,12,FALSE),"")</f>
        <v>128555314.03</v>
      </c>
      <c r="I1193" s="16">
        <f t="shared" si="54"/>
        <v>-246029060.08000001</v>
      </c>
      <c r="J1193" s="17">
        <f t="shared" si="55"/>
        <v>0.17906554951959461</v>
      </c>
      <c r="K1193" s="17">
        <f t="shared" si="56"/>
        <v>9.4325695352147063E-2</v>
      </c>
      <c r="L1193" s="14" t="s">
        <v>2154</v>
      </c>
    </row>
    <row r="1194" spans="1:12" ht="12.95" customHeight="1" x14ac:dyDescent="0.25">
      <c r="A1194" s="13" t="s">
        <v>1094</v>
      </c>
      <c r="B1194" s="14" t="s">
        <v>2187</v>
      </c>
      <c r="C1194" s="14">
        <v>7</v>
      </c>
      <c r="D1194" s="14" t="s">
        <v>110</v>
      </c>
      <c r="E1194" s="15" t="s">
        <v>30</v>
      </c>
      <c r="F1194" s="16">
        <f>IFERROR(VLOOKUP($A1194,'[1]Resultado Atuarial'!$A$6:$P$2143,14,FALSE),"")</f>
        <v>5496.54</v>
      </c>
      <c r="G1194" s="16">
        <f>IFERROR(VLOOKUP($A1194,'[1]Resultado Atuarial'!$A$6:$P$2143,7,FALSE)+VLOOKUP($A1194,'[1]Resultado Atuarial'!$A$6:$P$2143,11,FALSE),"")</f>
        <v>14715496.99</v>
      </c>
      <c r="H1194" s="16">
        <f>IFERROR(VLOOKUP($A1194,'[1]Resultado Atuarial'!$A$6:$P$2143,8,FALSE)+VLOOKUP($A1194,'[1]Resultado Atuarial'!$A$6:$P$2143,12,FALSE),"")</f>
        <v>46676850.75</v>
      </c>
      <c r="I1194" s="16">
        <f t="shared" si="54"/>
        <v>-61386851.200000003</v>
      </c>
      <c r="J1194" s="17">
        <f t="shared" si="55"/>
        <v>3.7352051403599927E-4</v>
      </c>
      <c r="K1194" s="17">
        <f t="shared" si="56"/>
        <v>8.9531353700271431E-5</v>
      </c>
      <c r="L1194" s="14" t="s">
        <v>2154</v>
      </c>
    </row>
    <row r="1195" spans="1:12" ht="12.95" customHeight="1" x14ac:dyDescent="0.25">
      <c r="A1195" s="13" t="s">
        <v>1095</v>
      </c>
      <c r="B1195" s="14" t="s">
        <v>2181</v>
      </c>
      <c r="C1195" s="14">
        <v>6</v>
      </c>
      <c r="D1195" s="14" t="s">
        <v>1976</v>
      </c>
      <c r="E1195" s="15" t="s">
        <v>8</v>
      </c>
      <c r="F1195" s="16">
        <f>IFERROR(VLOOKUP($A1195,'[1]Resultado Atuarial'!$A$6:$P$2143,14,FALSE),"")</f>
        <v>10857.1</v>
      </c>
      <c r="G1195" s="16">
        <f>IFERROR(VLOOKUP($A1195,'[1]Resultado Atuarial'!$A$6:$P$2143,7,FALSE)+VLOOKUP($A1195,'[1]Resultado Atuarial'!$A$6:$P$2143,11,FALSE),"")</f>
        <v>64954285.409999996</v>
      </c>
      <c r="H1195" s="16">
        <f>IFERROR(VLOOKUP($A1195,'[1]Resultado Atuarial'!$A$6:$P$2143,8,FALSE)+VLOOKUP($A1195,'[1]Resultado Atuarial'!$A$6:$P$2143,12,FALSE),"")</f>
        <v>161353292.97999999</v>
      </c>
      <c r="I1195" s="16">
        <f t="shared" si="54"/>
        <v>-226296721.28999999</v>
      </c>
      <c r="J1195" s="17">
        <f t="shared" si="55"/>
        <v>1.6714986442339496E-4</v>
      </c>
      <c r="K1195" s="17">
        <f t="shared" si="56"/>
        <v>4.7974973163690357E-5</v>
      </c>
      <c r="L1195" s="14" t="s">
        <v>2154</v>
      </c>
    </row>
    <row r="1196" spans="1:12" ht="12.95" customHeight="1" x14ac:dyDescent="0.25">
      <c r="A1196" s="13" t="s">
        <v>1096</v>
      </c>
      <c r="B1196" s="14" t="s">
        <v>2186</v>
      </c>
      <c r="C1196" s="14">
        <v>6</v>
      </c>
      <c r="D1196" s="14" t="s">
        <v>110</v>
      </c>
      <c r="E1196" s="15" t="s">
        <v>6</v>
      </c>
      <c r="F1196" s="16">
        <f>IFERROR(VLOOKUP($A1196,'[1]Resultado Atuarial'!$A$6:$P$2143,14,FALSE),"")</f>
        <v>64602761.240000002</v>
      </c>
      <c r="G1196" s="16">
        <f>IFERROR(VLOOKUP($A1196,'[1]Resultado Atuarial'!$A$6:$P$2143,7,FALSE)+VLOOKUP($A1196,'[1]Resultado Atuarial'!$A$6:$P$2143,11,FALSE),"")</f>
        <v>104814267.37</v>
      </c>
      <c r="H1196" s="16">
        <f>IFERROR(VLOOKUP($A1196,'[1]Resultado Atuarial'!$A$6:$P$2143,8,FALSE)+VLOOKUP($A1196,'[1]Resultado Atuarial'!$A$6:$P$2143,12,FALSE),"")</f>
        <v>77713056.760000005</v>
      </c>
      <c r="I1196" s="16">
        <f t="shared" si="54"/>
        <v>-117924562.89000002</v>
      </c>
      <c r="J1196" s="17">
        <f t="shared" si="55"/>
        <v>0.61635465152800983</v>
      </c>
      <c r="K1196" s="17">
        <f t="shared" si="56"/>
        <v>0.35393474126640068</v>
      </c>
      <c r="L1196" s="14" t="s">
        <v>2154</v>
      </c>
    </row>
    <row r="1197" spans="1:12" ht="12.95" customHeight="1" x14ac:dyDescent="0.25">
      <c r="A1197" s="13" t="s">
        <v>1097</v>
      </c>
      <c r="B1197" s="14" t="s">
        <v>2176</v>
      </c>
      <c r="C1197" s="14">
        <v>7</v>
      </c>
      <c r="D1197" s="14" t="s">
        <v>1975</v>
      </c>
      <c r="E1197" s="15" t="s">
        <v>6</v>
      </c>
      <c r="F1197" s="16">
        <f>IFERROR(VLOOKUP($A1197,'[1]Resultado Atuarial'!$A$6:$P$2143,14,FALSE),"")</f>
        <v>12319381.33</v>
      </c>
      <c r="G1197" s="16">
        <f>IFERROR(VLOOKUP($A1197,'[1]Resultado Atuarial'!$A$6:$P$2143,7,FALSE)+VLOOKUP($A1197,'[1]Resultado Atuarial'!$A$6:$P$2143,11,FALSE),"")</f>
        <v>9752703.9900000002</v>
      </c>
      <c r="H1197" s="16">
        <f>IFERROR(VLOOKUP($A1197,'[1]Resultado Atuarial'!$A$6:$P$2143,8,FALSE)+VLOOKUP($A1197,'[1]Resultado Atuarial'!$A$6:$P$2143,12,FALSE),"")</f>
        <v>39297473.579999998</v>
      </c>
      <c r="I1197" s="16">
        <f t="shared" si="54"/>
        <v>-36730796.239999995</v>
      </c>
      <c r="J1197" s="17">
        <f t="shared" si="55"/>
        <v>1.2631759707494208</v>
      </c>
      <c r="K1197" s="17">
        <f t="shared" si="56"/>
        <v>0.25115875090194906</v>
      </c>
      <c r="L1197" s="14" t="s">
        <v>2154</v>
      </c>
    </row>
    <row r="1198" spans="1:12" ht="12.95" customHeight="1" x14ac:dyDescent="0.25">
      <c r="A1198" s="13" t="s">
        <v>1098</v>
      </c>
      <c r="B1198" s="14" t="s">
        <v>2191</v>
      </c>
      <c r="C1198" s="14">
        <v>7</v>
      </c>
      <c r="D1198" s="14" t="s">
        <v>1975</v>
      </c>
      <c r="E1198" s="15" t="s">
        <v>10</v>
      </c>
      <c r="F1198" s="16">
        <f>IFERROR(VLOOKUP($A1198,'[1]Resultado Atuarial'!$A$6:$P$2143,14,FALSE),"")</f>
        <v>13678645.300000001</v>
      </c>
      <c r="G1198" s="16">
        <f>IFERROR(VLOOKUP($A1198,'[1]Resultado Atuarial'!$A$6:$P$2143,7,FALSE)+VLOOKUP($A1198,'[1]Resultado Atuarial'!$A$6:$P$2143,11,FALSE),"")</f>
        <v>8455024.7300000004</v>
      </c>
      <c r="H1198" s="16">
        <f>IFERROR(VLOOKUP($A1198,'[1]Resultado Atuarial'!$A$6:$P$2143,8,FALSE)+VLOOKUP($A1198,'[1]Resultado Atuarial'!$A$6:$P$2143,12,FALSE),"")</f>
        <v>32936087.59</v>
      </c>
      <c r="I1198" s="16">
        <f t="shared" si="54"/>
        <v>-27712467.02</v>
      </c>
      <c r="J1198" s="17">
        <f t="shared" si="55"/>
        <v>1.6178125714364409</v>
      </c>
      <c r="K1198" s="17">
        <f t="shared" si="56"/>
        <v>0.33047300575661359</v>
      </c>
      <c r="L1198" s="14" t="s">
        <v>2154</v>
      </c>
    </row>
    <row r="1199" spans="1:12" ht="12.95" customHeight="1" x14ac:dyDescent="0.25">
      <c r="A1199" s="13" t="s">
        <v>1099</v>
      </c>
      <c r="B1199" s="14" t="s">
        <v>2179</v>
      </c>
      <c r="C1199" s="14">
        <v>6</v>
      </c>
      <c r="D1199" s="14" t="s">
        <v>1974</v>
      </c>
      <c r="E1199" s="15" t="s">
        <v>6</v>
      </c>
      <c r="F1199" s="16">
        <f>IFERROR(VLOOKUP($A1199,'[1]Resultado Atuarial'!$A$6:$P$2143,14,FALSE),"")</f>
        <v>8924600.9000000004</v>
      </c>
      <c r="G1199" s="16">
        <f>IFERROR(VLOOKUP($A1199,'[1]Resultado Atuarial'!$A$6:$P$2143,7,FALSE)+VLOOKUP($A1199,'[1]Resultado Atuarial'!$A$6:$P$2143,11,FALSE),"")</f>
        <v>23710895.239999998</v>
      </c>
      <c r="H1199" s="16">
        <f>IFERROR(VLOOKUP($A1199,'[1]Resultado Atuarial'!$A$6:$P$2143,8,FALSE)+VLOOKUP($A1199,'[1]Resultado Atuarial'!$A$6:$P$2143,12,FALSE),"")</f>
        <v>41617283.299999997</v>
      </c>
      <c r="I1199" s="16">
        <f t="shared" si="54"/>
        <v>-56403577.639999993</v>
      </c>
      <c r="J1199" s="17">
        <f t="shared" si="55"/>
        <v>0.3763924056711408</v>
      </c>
      <c r="K1199" s="17">
        <f t="shared" si="56"/>
        <v>0.13661181284176674</v>
      </c>
      <c r="L1199" s="14" t="s">
        <v>2154</v>
      </c>
    </row>
    <row r="1200" spans="1:12" ht="12.95" customHeight="1" x14ac:dyDescent="0.25">
      <c r="A1200" s="13" t="s">
        <v>1100</v>
      </c>
      <c r="B1200" s="14" t="s">
        <v>2186</v>
      </c>
      <c r="C1200" s="14">
        <v>3</v>
      </c>
      <c r="D1200" s="14" t="s">
        <v>110</v>
      </c>
      <c r="E1200" s="15" t="s">
        <v>6</v>
      </c>
      <c r="F1200" s="16">
        <f>IFERROR(VLOOKUP($A1200,'[1]Resultado Atuarial'!$A$6:$P$2143,14,FALSE),"")</f>
        <v>517039915.39999998</v>
      </c>
      <c r="G1200" s="16">
        <f>IFERROR(VLOOKUP($A1200,'[1]Resultado Atuarial'!$A$6:$P$2143,7,FALSE)+VLOOKUP($A1200,'[1]Resultado Atuarial'!$A$6:$P$2143,11,FALSE),"")</f>
        <v>1353950853.3400002</v>
      </c>
      <c r="H1200" s="16">
        <f>IFERROR(VLOOKUP($A1200,'[1]Resultado Atuarial'!$A$6:$P$2143,8,FALSE)+VLOOKUP($A1200,'[1]Resultado Atuarial'!$A$6:$P$2143,12,FALSE),"")</f>
        <v>500872854.66000003</v>
      </c>
      <c r="I1200" s="16">
        <f t="shared" si="54"/>
        <v>-1337783792.6000001</v>
      </c>
      <c r="J1200" s="17">
        <f t="shared" si="55"/>
        <v>0.38187495072257427</v>
      </c>
      <c r="K1200" s="17">
        <f t="shared" si="56"/>
        <v>0.27875420891482366</v>
      </c>
      <c r="L1200" s="14" t="s">
        <v>2154</v>
      </c>
    </row>
    <row r="1201" spans="1:12" ht="12.95" customHeight="1" x14ac:dyDescent="0.25">
      <c r="A1201" s="13" t="s">
        <v>1101</v>
      </c>
      <c r="B1201" s="14" t="s">
        <v>2177</v>
      </c>
      <c r="C1201" s="14">
        <v>6</v>
      </c>
      <c r="D1201" s="14" t="s">
        <v>1976</v>
      </c>
      <c r="E1201" s="15" t="s">
        <v>10</v>
      </c>
      <c r="F1201" s="16">
        <f>IFERROR(VLOOKUP($A1201,'[1]Resultado Atuarial'!$A$6:$P$2143,14,FALSE),"")</f>
        <v>157810.31</v>
      </c>
      <c r="G1201" s="16">
        <f>IFERROR(VLOOKUP($A1201,'[1]Resultado Atuarial'!$A$6:$P$2143,7,FALSE)+VLOOKUP($A1201,'[1]Resultado Atuarial'!$A$6:$P$2143,11,FALSE),"")</f>
        <v>16547893.43</v>
      </c>
      <c r="H1201" s="16">
        <f>IFERROR(VLOOKUP($A1201,'[1]Resultado Atuarial'!$A$6:$P$2143,8,FALSE)+VLOOKUP($A1201,'[1]Resultado Atuarial'!$A$6:$P$2143,12,FALSE),"")</f>
        <v>26209670.199999999</v>
      </c>
      <c r="I1201" s="16">
        <f t="shared" si="54"/>
        <v>-42599753.32</v>
      </c>
      <c r="J1201" s="17">
        <f t="shared" si="55"/>
        <v>9.5365800286036778E-3</v>
      </c>
      <c r="K1201" s="17">
        <f t="shared" si="56"/>
        <v>3.690816234657382E-3</v>
      </c>
      <c r="L1201" s="14" t="s">
        <v>2154</v>
      </c>
    </row>
    <row r="1202" spans="1:12" ht="12.95" customHeight="1" x14ac:dyDescent="0.25">
      <c r="A1202" s="13" t="s">
        <v>1102</v>
      </c>
      <c r="B1202" s="14" t="s">
        <v>2186</v>
      </c>
      <c r="C1202" s="14">
        <v>7</v>
      </c>
      <c r="D1202" s="14" t="s">
        <v>110</v>
      </c>
      <c r="E1202" s="15" t="s">
        <v>6</v>
      </c>
      <c r="F1202" s="16">
        <f>IFERROR(VLOOKUP($A1202,'[1]Resultado Atuarial'!$A$6:$P$2143,14,FALSE),"")</f>
        <v>10715037.460000001</v>
      </c>
      <c r="G1202" s="16">
        <f>IFERROR(VLOOKUP($A1202,'[1]Resultado Atuarial'!$A$6:$P$2143,7,FALSE)+VLOOKUP($A1202,'[1]Resultado Atuarial'!$A$6:$P$2143,11,FALSE),"")</f>
        <v>14785283.619999999</v>
      </c>
      <c r="H1202" s="16">
        <f>IFERROR(VLOOKUP($A1202,'[1]Resultado Atuarial'!$A$6:$P$2143,8,FALSE)+VLOOKUP($A1202,'[1]Resultado Atuarial'!$A$6:$P$2143,12,FALSE),"")</f>
        <v>22335681.100000001</v>
      </c>
      <c r="I1202" s="16">
        <f t="shared" si="54"/>
        <v>-26405927.259999998</v>
      </c>
      <c r="J1202" s="17">
        <f t="shared" si="55"/>
        <v>0.72470963259073429</v>
      </c>
      <c r="K1202" s="17">
        <f t="shared" si="56"/>
        <v>0.28865191249264499</v>
      </c>
      <c r="L1202" s="14" t="s">
        <v>2154</v>
      </c>
    </row>
    <row r="1203" spans="1:12" ht="12.95" customHeight="1" x14ac:dyDescent="0.25">
      <c r="A1203" s="13" t="s">
        <v>2084</v>
      </c>
      <c r="B1203" s="14" t="s">
        <v>2183</v>
      </c>
      <c r="C1203" s="14">
        <v>8</v>
      </c>
      <c r="D1203" s="14" t="s">
        <v>1976</v>
      </c>
      <c r="E1203" s="15" t="s">
        <v>2154</v>
      </c>
      <c r="F1203" s="16" t="str">
        <f>IFERROR(VLOOKUP($A1203,'[1]Resultado Atuarial'!$A$6:$P$2143,14,FALSE),"")</f>
        <v/>
      </c>
      <c r="G1203" s="16" t="str">
        <f>IFERROR(VLOOKUP($A1203,'[1]Resultado Atuarial'!$A$6:$P$2143,7,FALSE)+VLOOKUP($A1203,'[1]Resultado Atuarial'!$A$6:$P$2143,11,FALSE),"")</f>
        <v/>
      </c>
      <c r="H1203" s="16" t="str">
        <f>IFERROR(VLOOKUP($A1203,'[1]Resultado Atuarial'!$A$6:$P$2143,8,FALSE)+VLOOKUP($A1203,'[1]Resultado Atuarial'!$A$6:$P$2143,12,FALSE),"")</f>
        <v/>
      </c>
      <c r="I1203" s="16" t="str">
        <f t="shared" si="54"/>
        <v/>
      </c>
      <c r="J1203" s="17" t="str">
        <f t="shared" si="55"/>
        <v/>
      </c>
      <c r="K1203" s="17" t="str">
        <f t="shared" si="56"/>
        <v/>
      </c>
      <c r="L1203" s="14" t="s">
        <v>2154</v>
      </c>
    </row>
    <row r="1204" spans="1:12" ht="12.95" customHeight="1" x14ac:dyDescent="0.25">
      <c r="A1204" s="13" t="s">
        <v>1103</v>
      </c>
      <c r="B1204" s="14" t="s">
        <v>2175</v>
      </c>
      <c r="C1204" s="14">
        <v>4</v>
      </c>
      <c r="D1204" s="14" t="s">
        <v>1975</v>
      </c>
      <c r="E1204" s="15" t="s">
        <v>8</v>
      </c>
      <c r="F1204" s="16">
        <f>IFERROR(VLOOKUP($A1204,'[1]Resultado Atuarial'!$A$6:$P$2143,14,FALSE),"")</f>
        <v>17731151.41</v>
      </c>
      <c r="G1204" s="16">
        <f>IFERROR(VLOOKUP($A1204,'[1]Resultado Atuarial'!$A$6:$P$2143,7,FALSE)+VLOOKUP($A1204,'[1]Resultado Atuarial'!$A$6:$P$2143,11,FALSE),"")</f>
        <v>88975034.819999993</v>
      </c>
      <c r="H1204" s="16">
        <f>IFERROR(VLOOKUP($A1204,'[1]Resultado Atuarial'!$A$6:$P$2143,8,FALSE)+VLOOKUP($A1204,'[1]Resultado Atuarial'!$A$6:$P$2143,12,FALSE),"")</f>
        <v>106427237.5</v>
      </c>
      <c r="I1204" s="16">
        <f t="shared" si="54"/>
        <v>-177671120.91</v>
      </c>
      <c r="J1204" s="17">
        <f t="shared" si="55"/>
        <v>0.19928232055059961</v>
      </c>
      <c r="K1204" s="17">
        <f t="shared" si="56"/>
        <v>9.0741787183327274E-2</v>
      </c>
      <c r="L1204" s="14" t="s">
        <v>2154</v>
      </c>
    </row>
    <row r="1205" spans="1:12" ht="12.95" customHeight="1" x14ac:dyDescent="0.25">
      <c r="A1205" s="13" t="s">
        <v>1104</v>
      </c>
      <c r="B1205" s="14" t="s">
        <v>2190</v>
      </c>
      <c r="C1205" s="14">
        <v>6</v>
      </c>
      <c r="D1205" s="14" t="s">
        <v>1976</v>
      </c>
      <c r="E1205" s="15" t="s">
        <v>6</v>
      </c>
      <c r="F1205" s="16">
        <f>IFERROR(VLOOKUP($A1205,'[1]Resultado Atuarial'!$A$6:$P$2143,14,FALSE),"")</f>
        <v>9611651.2300000004</v>
      </c>
      <c r="G1205" s="16">
        <f>IFERROR(VLOOKUP($A1205,'[1]Resultado Atuarial'!$A$6:$P$2143,7,FALSE)+VLOOKUP($A1205,'[1]Resultado Atuarial'!$A$6:$P$2143,11,FALSE),"")</f>
        <v>25587331.920000002</v>
      </c>
      <c r="H1205" s="16">
        <f>IFERROR(VLOOKUP($A1205,'[1]Resultado Atuarial'!$A$6:$P$2143,8,FALSE)+VLOOKUP($A1205,'[1]Resultado Atuarial'!$A$6:$P$2143,12,FALSE),"")</f>
        <v>68502433.790000007</v>
      </c>
      <c r="I1205" s="16">
        <f t="shared" si="54"/>
        <v>-84478114.480000004</v>
      </c>
      <c r="J1205" s="17">
        <f t="shared" si="55"/>
        <v>0.37564101095226654</v>
      </c>
      <c r="K1205" s="17">
        <f t="shared" si="56"/>
        <v>0.10215405636809295</v>
      </c>
      <c r="L1205" s="14" t="s">
        <v>2154</v>
      </c>
    </row>
    <row r="1206" spans="1:12" ht="12.95" customHeight="1" x14ac:dyDescent="0.25">
      <c r="A1206" s="13" t="s">
        <v>1105</v>
      </c>
      <c r="B1206" s="14" t="s">
        <v>2187</v>
      </c>
      <c r="C1206" s="14">
        <v>6</v>
      </c>
      <c r="D1206" s="14" t="s">
        <v>110</v>
      </c>
      <c r="E1206" s="15" t="s">
        <v>6</v>
      </c>
      <c r="F1206" s="16">
        <f>IFERROR(VLOOKUP($A1206,'[1]Resultado Atuarial'!$A$6:$P$2143,14,FALSE),"")</f>
        <v>6541261.459999999</v>
      </c>
      <c r="G1206" s="16">
        <f>IFERROR(VLOOKUP($A1206,'[1]Resultado Atuarial'!$A$6:$P$2143,7,FALSE)+VLOOKUP($A1206,'[1]Resultado Atuarial'!$A$6:$P$2143,11,FALSE),"")</f>
        <v>65646859.369999997</v>
      </c>
      <c r="H1206" s="16">
        <f>IFERROR(VLOOKUP($A1206,'[1]Resultado Atuarial'!$A$6:$P$2143,8,FALSE)+VLOOKUP($A1206,'[1]Resultado Atuarial'!$A$6:$P$2143,12,FALSE),"")</f>
        <v>76599093.859999999</v>
      </c>
      <c r="I1206" s="16">
        <f t="shared" si="54"/>
        <v>-135704691.76999998</v>
      </c>
      <c r="J1206" s="17">
        <f t="shared" si="55"/>
        <v>9.9643174445437285E-2</v>
      </c>
      <c r="K1206" s="17">
        <f t="shared" si="56"/>
        <v>4.5985571550308489E-2</v>
      </c>
      <c r="L1206" s="14" t="s">
        <v>2154</v>
      </c>
    </row>
    <row r="1207" spans="1:12" ht="12.95" customHeight="1" x14ac:dyDescent="0.25">
      <c r="A1207" s="13" t="s">
        <v>1106</v>
      </c>
      <c r="B1207" s="14" t="s">
        <v>2187</v>
      </c>
      <c r="C1207" s="14">
        <v>7</v>
      </c>
      <c r="D1207" s="14" t="s">
        <v>110</v>
      </c>
      <c r="E1207" s="15" t="s">
        <v>6</v>
      </c>
      <c r="F1207" s="16">
        <f>IFERROR(VLOOKUP($A1207,'[1]Resultado Atuarial'!$A$6:$P$2143,14,FALSE),"")</f>
        <v>11916437.470000001</v>
      </c>
      <c r="G1207" s="16">
        <f>IFERROR(VLOOKUP($A1207,'[1]Resultado Atuarial'!$A$6:$P$2143,7,FALSE)+VLOOKUP($A1207,'[1]Resultado Atuarial'!$A$6:$P$2143,11,FALSE),"")</f>
        <v>60609736.479999997</v>
      </c>
      <c r="H1207" s="16">
        <f>IFERROR(VLOOKUP($A1207,'[1]Resultado Atuarial'!$A$6:$P$2143,8,FALSE)+VLOOKUP($A1207,'[1]Resultado Atuarial'!$A$6:$P$2143,12,FALSE),"")</f>
        <v>37480279.310000002</v>
      </c>
      <c r="I1207" s="16">
        <f t="shared" si="54"/>
        <v>-86173578.319999993</v>
      </c>
      <c r="J1207" s="17">
        <f t="shared" si="55"/>
        <v>0.19660929352385795</v>
      </c>
      <c r="K1207" s="17">
        <f t="shared" si="56"/>
        <v>0.12148471354629804</v>
      </c>
      <c r="L1207" s="14" t="s">
        <v>2154</v>
      </c>
    </row>
    <row r="1208" spans="1:12" ht="12.95" customHeight="1" x14ac:dyDescent="0.25">
      <c r="A1208" s="13" t="s">
        <v>1107</v>
      </c>
      <c r="B1208" s="14" t="s">
        <v>2186</v>
      </c>
      <c r="C1208" s="14">
        <v>7</v>
      </c>
      <c r="D1208" s="14" t="s">
        <v>110</v>
      </c>
      <c r="E1208" s="15" t="s">
        <v>10</v>
      </c>
      <c r="F1208" s="16">
        <f>IFERROR(VLOOKUP($A1208,'[1]Resultado Atuarial'!$A$6:$P$2143,14,FALSE),"")</f>
        <v>8434384.9000000004</v>
      </c>
      <c r="G1208" s="16">
        <f>IFERROR(VLOOKUP($A1208,'[1]Resultado Atuarial'!$A$6:$P$2143,7,FALSE)+VLOOKUP($A1208,'[1]Resultado Atuarial'!$A$6:$P$2143,11,FALSE),"")</f>
        <v>29040386.870000001</v>
      </c>
      <c r="H1208" s="16">
        <f>IFERROR(VLOOKUP($A1208,'[1]Resultado Atuarial'!$A$6:$P$2143,8,FALSE)+VLOOKUP($A1208,'[1]Resultado Atuarial'!$A$6:$P$2143,12,FALSE),"")</f>
        <v>17301412.719999999</v>
      </c>
      <c r="I1208" s="16">
        <f t="shared" si="54"/>
        <v>-37907414.689999998</v>
      </c>
      <c r="J1208" s="17">
        <f t="shared" si="55"/>
        <v>0.29043638219272799</v>
      </c>
      <c r="K1208" s="17">
        <f t="shared" si="56"/>
        <v>0.18200382752982339</v>
      </c>
      <c r="L1208" s="14" t="s">
        <v>2154</v>
      </c>
    </row>
    <row r="1209" spans="1:12" ht="12.95" customHeight="1" x14ac:dyDescent="0.25">
      <c r="A1209" s="13" t="s">
        <v>1108</v>
      </c>
      <c r="B1209" s="14" t="s">
        <v>2176</v>
      </c>
      <c r="C1209" s="14">
        <v>7</v>
      </c>
      <c r="D1209" s="14" t="s">
        <v>1975</v>
      </c>
      <c r="E1209" s="15" t="s">
        <v>6</v>
      </c>
      <c r="F1209" s="16">
        <f>IFERROR(VLOOKUP($A1209,'[1]Resultado Atuarial'!$A$6:$P$2143,14,FALSE),"")</f>
        <v>8384714.6799999997</v>
      </c>
      <c r="G1209" s="16">
        <f>IFERROR(VLOOKUP($A1209,'[1]Resultado Atuarial'!$A$6:$P$2143,7,FALSE)+VLOOKUP($A1209,'[1]Resultado Atuarial'!$A$6:$P$2143,11,FALSE),"")</f>
        <v>2911115.92</v>
      </c>
      <c r="H1209" s="16">
        <f>IFERROR(VLOOKUP($A1209,'[1]Resultado Atuarial'!$A$6:$P$2143,8,FALSE)+VLOOKUP($A1209,'[1]Resultado Atuarial'!$A$6:$P$2143,12,FALSE),"")</f>
        <v>15747983.449999999</v>
      </c>
      <c r="I1209" s="16">
        <f t="shared" si="54"/>
        <v>-10274384.689999999</v>
      </c>
      <c r="J1209" s="17">
        <f t="shared" si="55"/>
        <v>2.8802407428694905</v>
      </c>
      <c r="K1209" s="17">
        <f t="shared" si="56"/>
        <v>0.44936331136544028</v>
      </c>
      <c r="L1209" s="14" t="s">
        <v>2154</v>
      </c>
    </row>
    <row r="1210" spans="1:12" ht="12.95" customHeight="1" x14ac:dyDescent="0.25">
      <c r="A1210" s="13" t="s">
        <v>1109</v>
      </c>
      <c r="B1210" s="14" t="s">
        <v>2186</v>
      </c>
      <c r="C1210" s="14">
        <v>5</v>
      </c>
      <c r="D1210" s="14" t="s">
        <v>110</v>
      </c>
      <c r="E1210" s="15" t="s">
        <v>30</v>
      </c>
      <c r="F1210" s="16">
        <f>IFERROR(VLOOKUP($A1210,'[1]Resultado Atuarial'!$A$6:$P$2143,14,FALSE),"")</f>
        <v>68412451.810000002</v>
      </c>
      <c r="G1210" s="16">
        <f>IFERROR(VLOOKUP($A1210,'[1]Resultado Atuarial'!$A$6:$P$2143,7,FALSE)+VLOOKUP($A1210,'[1]Resultado Atuarial'!$A$6:$P$2143,11,FALSE),"")</f>
        <v>82483204.219999999</v>
      </c>
      <c r="H1210" s="16">
        <f>IFERROR(VLOOKUP($A1210,'[1]Resultado Atuarial'!$A$6:$P$2143,8,FALSE)+VLOOKUP($A1210,'[1]Resultado Atuarial'!$A$6:$P$2143,12,FALSE),"")</f>
        <v>93584978.379999995</v>
      </c>
      <c r="I1210" s="16">
        <f t="shared" si="54"/>
        <v>-107655730.78999999</v>
      </c>
      <c r="J1210" s="17">
        <f t="shared" si="55"/>
        <v>0.82941069587366723</v>
      </c>
      <c r="K1210" s="17">
        <f t="shared" si="56"/>
        <v>0.38855658529413367</v>
      </c>
      <c r="L1210" s="14" t="s">
        <v>2154</v>
      </c>
    </row>
    <row r="1211" spans="1:12" ht="12.95" customHeight="1" x14ac:dyDescent="0.25">
      <c r="A1211" s="13" t="s">
        <v>1110</v>
      </c>
      <c r="B1211" s="14" t="s">
        <v>2191</v>
      </c>
      <c r="C1211" s="14">
        <v>7</v>
      </c>
      <c r="D1211" s="14" t="s">
        <v>1975</v>
      </c>
      <c r="E1211" s="15" t="s">
        <v>6</v>
      </c>
      <c r="F1211" s="16">
        <f>IFERROR(VLOOKUP($A1211,'[1]Resultado Atuarial'!$A$6:$P$2143,14,FALSE),"")</f>
        <v>14172328.710000001</v>
      </c>
      <c r="G1211" s="16">
        <f>IFERROR(VLOOKUP($A1211,'[1]Resultado Atuarial'!$A$6:$P$2143,7,FALSE)+VLOOKUP($A1211,'[1]Resultado Atuarial'!$A$6:$P$2143,11,FALSE),"")</f>
        <v>10462127.75</v>
      </c>
      <c r="H1211" s="16">
        <f>IFERROR(VLOOKUP($A1211,'[1]Resultado Atuarial'!$A$6:$P$2143,8,FALSE)+VLOOKUP($A1211,'[1]Resultado Atuarial'!$A$6:$P$2143,12,FALSE),"")</f>
        <v>26538549.550000001</v>
      </c>
      <c r="I1211" s="16">
        <f t="shared" si="54"/>
        <v>-22828348.59</v>
      </c>
      <c r="J1211" s="17">
        <f t="shared" si="55"/>
        <v>1.3546315862946714</v>
      </c>
      <c r="K1211" s="17">
        <f t="shared" si="56"/>
        <v>0.38302889958179231</v>
      </c>
      <c r="L1211" s="14" t="s">
        <v>2154</v>
      </c>
    </row>
    <row r="1212" spans="1:12" ht="12.95" customHeight="1" x14ac:dyDescent="0.25">
      <c r="A1212" s="13" t="s">
        <v>2085</v>
      </c>
      <c r="B1212" s="14" t="s">
        <v>2176</v>
      </c>
      <c r="C1212" s="14">
        <v>8</v>
      </c>
      <c r="D1212" s="14" t="s">
        <v>1975</v>
      </c>
      <c r="E1212" s="15" t="s">
        <v>2154</v>
      </c>
      <c r="F1212" s="16" t="str">
        <f>IFERROR(VLOOKUP($A1212,'[1]Resultado Atuarial'!$A$6:$P$2143,14,FALSE),"")</f>
        <v/>
      </c>
      <c r="G1212" s="16" t="str">
        <f>IFERROR(VLOOKUP($A1212,'[1]Resultado Atuarial'!$A$6:$P$2143,7,FALSE)+VLOOKUP($A1212,'[1]Resultado Atuarial'!$A$6:$P$2143,11,FALSE),"")</f>
        <v/>
      </c>
      <c r="H1212" s="16" t="str">
        <f>IFERROR(VLOOKUP($A1212,'[1]Resultado Atuarial'!$A$6:$P$2143,8,FALSE)+VLOOKUP($A1212,'[1]Resultado Atuarial'!$A$6:$P$2143,12,FALSE),"")</f>
        <v/>
      </c>
      <c r="I1212" s="16" t="str">
        <f t="shared" si="54"/>
        <v/>
      </c>
      <c r="J1212" s="17" t="str">
        <f t="shared" si="55"/>
        <v/>
      </c>
      <c r="K1212" s="17" t="str">
        <f t="shared" si="56"/>
        <v/>
      </c>
      <c r="L1212" s="14" t="s">
        <v>2154</v>
      </c>
    </row>
    <row r="1213" spans="1:12" ht="12.95" customHeight="1" x14ac:dyDescent="0.25">
      <c r="A1213" s="13" t="s">
        <v>2086</v>
      </c>
      <c r="B1213" s="14" t="s">
        <v>2194</v>
      </c>
      <c r="C1213" s="14">
        <v>8</v>
      </c>
      <c r="D1213" s="14" t="s">
        <v>1976</v>
      </c>
      <c r="E1213" s="15" t="s">
        <v>2154</v>
      </c>
      <c r="F1213" s="16" t="str">
        <f>IFERROR(VLOOKUP($A1213,'[1]Resultado Atuarial'!$A$6:$P$2143,14,FALSE),"")</f>
        <v/>
      </c>
      <c r="G1213" s="16" t="str">
        <f>IFERROR(VLOOKUP($A1213,'[1]Resultado Atuarial'!$A$6:$P$2143,7,FALSE)+VLOOKUP($A1213,'[1]Resultado Atuarial'!$A$6:$P$2143,11,FALSE),"")</f>
        <v/>
      </c>
      <c r="H1213" s="16" t="str">
        <f>IFERROR(VLOOKUP($A1213,'[1]Resultado Atuarial'!$A$6:$P$2143,8,FALSE)+VLOOKUP($A1213,'[1]Resultado Atuarial'!$A$6:$P$2143,12,FALSE),"")</f>
        <v/>
      </c>
      <c r="I1213" s="16" t="str">
        <f t="shared" si="54"/>
        <v/>
      </c>
      <c r="J1213" s="17" t="str">
        <f t="shared" si="55"/>
        <v/>
      </c>
      <c r="K1213" s="17" t="str">
        <f t="shared" si="56"/>
        <v/>
      </c>
      <c r="L1213" s="14" t="s">
        <v>2154</v>
      </c>
    </row>
    <row r="1214" spans="1:12" ht="12.95" customHeight="1" x14ac:dyDescent="0.25">
      <c r="A1214" s="13" t="s">
        <v>1111</v>
      </c>
      <c r="B1214" s="14" t="s">
        <v>2185</v>
      </c>
      <c r="C1214" s="14">
        <v>5</v>
      </c>
      <c r="D1214" s="14" t="s">
        <v>1977</v>
      </c>
      <c r="E1214" s="15" t="s">
        <v>6</v>
      </c>
      <c r="F1214" s="16">
        <f>IFERROR(VLOOKUP($A1214,'[1]Resultado Atuarial'!$A$6:$P$2143,14,FALSE),"")</f>
        <v>301397649.98999989</v>
      </c>
      <c r="G1214" s="16">
        <f>IFERROR(VLOOKUP($A1214,'[1]Resultado Atuarial'!$A$6:$P$2143,7,FALSE)+VLOOKUP($A1214,'[1]Resultado Atuarial'!$A$6:$P$2143,11,FALSE),"")</f>
        <v>236446035.16</v>
      </c>
      <c r="H1214" s="16">
        <f>IFERROR(VLOOKUP($A1214,'[1]Resultado Atuarial'!$A$6:$P$2143,8,FALSE)+VLOOKUP($A1214,'[1]Resultado Atuarial'!$A$6:$P$2143,12,FALSE),"")</f>
        <v>256490717.19</v>
      </c>
      <c r="I1214" s="16">
        <f t="shared" si="54"/>
        <v>-191539102.3600001</v>
      </c>
      <c r="J1214" s="17">
        <f t="shared" si="55"/>
        <v>1.2746995304279387</v>
      </c>
      <c r="K1214" s="17">
        <f t="shared" si="56"/>
        <v>0.61143270115919135</v>
      </c>
      <c r="L1214" s="14" t="s">
        <v>2154</v>
      </c>
    </row>
    <row r="1215" spans="1:12" ht="12.95" customHeight="1" x14ac:dyDescent="0.25">
      <c r="A1215" s="13" t="s">
        <v>2087</v>
      </c>
      <c r="B1215" s="14" t="s">
        <v>2187</v>
      </c>
      <c r="C1215" s="14">
        <v>3</v>
      </c>
      <c r="D1215" s="14" t="s">
        <v>110</v>
      </c>
      <c r="E1215" s="15" t="s">
        <v>2154</v>
      </c>
      <c r="F1215" s="16" t="str">
        <f>IFERROR(VLOOKUP($A1215,'[1]Resultado Atuarial'!$A$6:$P$2143,14,FALSE),"")</f>
        <v/>
      </c>
      <c r="G1215" s="16" t="str">
        <f>IFERROR(VLOOKUP($A1215,'[1]Resultado Atuarial'!$A$6:$P$2143,7,FALSE)+VLOOKUP($A1215,'[1]Resultado Atuarial'!$A$6:$P$2143,11,FALSE),"")</f>
        <v/>
      </c>
      <c r="H1215" s="16" t="str">
        <f>IFERROR(VLOOKUP($A1215,'[1]Resultado Atuarial'!$A$6:$P$2143,8,FALSE)+VLOOKUP($A1215,'[1]Resultado Atuarial'!$A$6:$P$2143,12,FALSE),"")</f>
        <v/>
      </c>
      <c r="I1215" s="16" t="str">
        <f t="shared" si="54"/>
        <v/>
      </c>
      <c r="J1215" s="17" t="str">
        <f t="shared" si="55"/>
        <v/>
      </c>
      <c r="K1215" s="17" t="str">
        <f t="shared" si="56"/>
        <v/>
      </c>
      <c r="L1215" s="14" t="s">
        <v>2154</v>
      </c>
    </row>
    <row r="1216" spans="1:12" ht="12.95" customHeight="1" x14ac:dyDescent="0.25">
      <c r="A1216" s="13" t="s">
        <v>1112</v>
      </c>
      <c r="B1216" s="14" t="s">
        <v>2174</v>
      </c>
      <c r="C1216" s="14">
        <v>7</v>
      </c>
      <c r="D1216" s="14" t="s">
        <v>1974</v>
      </c>
      <c r="E1216" s="15" t="s">
        <v>30</v>
      </c>
      <c r="F1216" s="16">
        <f>IFERROR(VLOOKUP($A1216,'[1]Resultado Atuarial'!$A$6:$P$2143,14,FALSE),"")</f>
        <v>19339118.359999999</v>
      </c>
      <c r="G1216" s="16">
        <f>IFERROR(VLOOKUP($A1216,'[1]Resultado Atuarial'!$A$6:$P$2143,7,FALSE)+VLOOKUP($A1216,'[1]Resultado Atuarial'!$A$6:$P$2143,11,FALSE),"")</f>
        <v>28406608.760000002</v>
      </c>
      <c r="H1216" s="16">
        <f>IFERROR(VLOOKUP($A1216,'[1]Resultado Atuarial'!$A$6:$P$2143,8,FALSE)+VLOOKUP($A1216,'[1]Resultado Atuarial'!$A$6:$P$2143,12,FALSE),"")</f>
        <v>33460523.359999999</v>
      </c>
      <c r="I1216" s="16">
        <f t="shared" si="54"/>
        <v>-42528013.760000005</v>
      </c>
      <c r="J1216" s="17">
        <f t="shared" si="55"/>
        <v>0.68079644857966493</v>
      </c>
      <c r="K1216" s="17">
        <f t="shared" si="56"/>
        <v>0.31259115619726902</v>
      </c>
      <c r="L1216" s="14" t="s">
        <v>2154</v>
      </c>
    </row>
    <row r="1217" spans="1:12" ht="12.95" customHeight="1" x14ac:dyDescent="0.25">
      <c r="A1217" s="13" t="s">
        <v>1113</v>
      </c>
      <c r="B1217" s="14" t="s">
        <v>2174</v>
      </c>
      <c r="C1217" s="14">
        <v>7</v>
      </c>
      <c r="D1217" s="14" t="s">
        <v>1974</v>
      </c>
      <c r="E1217" s="15" t="s">
        <v>6</v>
      </c>
      <c r="F1217" s="16">
        <f>IFERROR(VLOOKUP($A1217,'[1]Resultado Atuarial'!$A$6:$P$2143,14,FALSE),"")</f>
        <v>6093885.4399999985</v>
      </c>
      <c r="G1217" s="16">
        <f>IFERROR(VLOOKUP($A1217,'[1]Resultado Atuarial'!$A$6:$P$2143,7,FALSE)+VLOOKUP($A1217,'[1]Resultado Atuarial'!$A$6:$P$2143,11,FALSE),"")</f>
        <v>27795566.559999999</v>
      </c>
      <c r="H1217" s="16">
        <f>IFERROR(VLOOKUP($A1217,'[1]Resultado Atuarial'!$A$6:$P$2143,8,FALSE)+VLOOKUP($A1217,'[1]Resultado Atuarial'!$A$6:$P$2143,12,FALSE),"")</f>
        <v>77483693.459999993</v>
      </c>
      <c r="I1217" s="16">
        <f t="shared" si="54"/>
        <v>-99185374.579999998</v>
      </c>
      <c r="J1217" s="17">
        <f t="shared" si="55"/>
        <v>0.21923947572162741</v>
      </c>
      <c r="K1217" s="17">
        <f t="shared" si="56"/>
        <v>5.7883057297727372E-2</v>
      </c>
      <c r="L1217" s="14" t="s">
        <v>2154</v>
      </c>
    </row>
    <row r="1218" spans="1:12" ht="12.95" customHeight="1" x14ac:dyDescent="0.25">
      <c r="A1218" s="13" t="s">
        <v>2088</v>
      </c>
      <c r="B1218" s="14" t="s">
        <v>2178</v>
      </c>
      <c r="C1218" s="14">
        <v>4</v>
      </c>
      <c r="D1218" s="14" t="s">
        <v>1976</v>
      </c>
      <c r="E1218" s="15" t="s">
        <v>2154</v>
      </c>
      <c r="F1218" s="16" t="str">
        <f>IFERROR(VLOOKUP($A1218,'[1]Resultado Atuarial'!$A$6:$P$2143,14,FALSE),"")</f>
        <v/>
      </c>
      <c r="G1218" s="16" t="str">
        <f>IFERROR(VLOOKUP($A1218,'[1]Resultado Atuarial'!$A$6:$P$2143,7,FALSE)+VLOOKUP($A1218,'[1]Resultado Atuarial'!$A$6:$P$2143,11,FALSE),"")</f>
        <v/>
      </c>
      <c r="H1218" s="16" t="str">
        <f>IFERROR(VLOOKUP($A1218,'[1]Resultado Atuarial'!$A$6:$P$2143,8,FALSE)+VLOOKUP($A1218,'[1]Resultado Atuarial'!$A$6:$P$2143,12,FALSE),"")</f>
        <v/>
      </c>
      <c r="I1218" s="16" t="str">
        <f t="shared" si="54"/>
        <v/>
      </c>
      <c r="J1218" s="17" t="str">
        <f t="shared" si="55"/>
        <v/>
      </c>
      <c r="K1218" s="17" t="str">
        <f t="shared" si="56"/>
        <v/>
      </c>
      <c r="L1218" s="14" t="s">
        <v>2154</v>
      </c>
    </row>
    <row r="1219" spans="1:12" ht="12.95" customHeight="1" x14ac:dyDescent="0.25">
      <c r="A1219" s="13" t="s">
        <v>1114</v>
      </c>
      <c r="B1219" s="14" t="s">
        <v>2187</v>
      </c>
      <c r="C1219" s="14">
        <v>6</v>
      </c>
      <c r="D1219" s="14" t="s">
        <v>110</v>
      </c>
      <c r="E1219" s="15" t="s">
        <v>10</v>
      </c>
      <c r="F1219" s="16">
        <f>IFERROR(VLOOKUP($A1219,'[1]Resultado Atuarial'!$A$6:$P$2143,14,FALSE),"")</f>
        <v>6305580.0499999998</v>
      </c>
      <c r="G1219" s="16">
        <f>IFERROR(VLOOKUP($A1219,'[1]Resultado Atuarial'!$A$6:$P$2143,7,FALSE)+VLOOKUP($A1219,'[1]Resultado Atuarial'!$A$6:$P$2143,11,FALSE),"")</f>
        <v>19123211.34</v>
      </c>
      <c r="H1219" s="16">
        <f>IFERROR(VLOOKUP($A1219,'[1]Resultado Atuarial'!$A$6:$P$2143,8,FALSE)+VLOOKUP($A1219,'[1]Resultado Atuarial'!$A$6:$P$2143,12,FALSE),"")</f>
        <v>35676330.899999999</v>
      </c>
      <c r="I1219" s="16">
        <f t="shared" si="54"/>
        <v>-48493962.189999998</v>
      </c>
      <c r="J1219" s="17">
        <f t="shared" si="55"/>
        <v>0.32973437033614877</v>
      </c>
      <c r="K1219" s="17">
        <f t="shared" si="56"/>
        <v>0.1150662905610432</v>
      </c>
      <c r="L1219" s="14" t="s">
        <v>2154</v>
      </c>
    </row>
    <row r="1220" spans="1:12" ht="12.95" customHeight="1" x14ac:dyDescent="0.25">
      <c r="A1220" s="13" t="s">
        <v>1115</v>
      </c>
      <c r="B1220" s="14" t="s">
        <v>2181</v>
      </c>
      <c r="C1220" s="14">
        <v>6</v>
      </c>
      <c r="D1220" s="14" t="s">
        <v>1976</v>
      </c>
      <c r="E1220" s="15" t="s">
        <v>30</v>
      </c>
      <c r="F1220" s="16">
        <f>IFERROR(VLOOKUP($A1220,'[1]Resultado Atuarial'!$A$6:$P$2143,14,FALSE),"")</f>
        <v>1652631.3</v>
      </c>
      <c r="G1220" s="16">
        <f>IFERROR(VLOOKUP($A1220,'[1]Resultado Atuarial'!$A$6:$P$2143,7,FALSE)+VLOOKUP($A1220,'[1]Resultado Atuarial'!$A$6:$P$2143,11,FALSE),"")</f>
        <v>45682543.18</v>
      </c>
      <c r="H1220" s="16">
        <f>IFERROR(VLOOKUP($A1220,'[1]Resultado Atuarial'!$A$6:$P$2143,8,FALSE)+VLOOKUP($A1220,'[1]Resultado Atuarial'!$A$6:$P$2143,12,FALSE),"")</f>
        <v>37901557.689999998</v>
      </c>
      <c r="I1220" s="16">
        <f t="shared" si="54"/>
        <v>-81931469.569999993</v>
      </c>
      <c r="J1220" s="17">
        <f t="shared" si="55"/>
        <v>3.6176429440196507E-2</v>
      </c>
      <c r="K1220" s="17">
        <f t="shared" si="56"/>
        <v>1.9772077258692657E-2</v>
      </c>
      <c r="L1220" s="14" t="s">
        <v>2154</v>
      </c>
    </row>
    <row r="1221" spans="1:12" ht="12.95" customHeight="1" x14ac:dyDescent="0.25">
      <c r="A1221" s="13" t="s">
        <v>1116</v>
      </c>
      <c r="B1221" s="14" t="s">
        <v>2180</v>
      </c>
      <c r="C1221" s="14">
        <v>6</v>
      </c>
      <c r="D1221" s="14" t="s">
        <v>1977</v>
      </c>
      <c r="E1221" s="15" t="s">
        <v>6</v>
      </c>
      <c r="F1221" s="16">
        <f>IFERROR(VLOOKUP($A1221,'[1]Resultado Atuarial'!$A$6:$P$2143,14,FALSE),"")</f>
        <v>17173019.329999998</v>
      </c>
      <c r="G1221" s="16">
        <f>IFERROR(VLOOKUP($A1221,'[1]Resultado Atuarial'!$A$6:$P$2143,7,FALSE)+VLOOKUP($A1221,'[1]Resultado Atuarial'!$A$6:$P$2143,11,FALSE),"")</f>
        <v>45297342.109999999</v>
      </c>
      <c r="H1221" s="16">
        <f>IFERROR(VLOOKUP($A1221,'[1]Resultado Atuarial'!$A$6:$P$2143,8,FALSE)+VLOOKUP($A1221,'[1]Resultado Atuarial'!$A$6:$P$2143,12,FALSE),"")</f>
        <v>32252398.039999999</v>
      </c>
      <c r="I1221" s="16">
        <f t="shared" si="54"/>
        <v>-60376720.82</v>
      </c>
      <c r="J1221" s="17">
        <f t="shared" si="55"/>
        <v>0.37911759344062756</v>
      </c>
      <c r="K1221" s="17">
        <f t="shared" si="56"/>
        <v>0.22144522079356055</v>
      </c>
      <c r="L1221" s="14" t="s">
        <v>2154</v>
      </c>
    </row>
    <row r="1222" spans="1:12" ht="12.95" customHeight="1" x14ac:dyDescent="0.25">
      <c r="A1222" s="13" t="s">
        <v>1117</v>
      </c>
      <c r="B1222" s="14" t="s">
        <v>2181</v>
      </c>
      <c r="C1222" s="14">
        <v>5</v>
      </c>
      <c r="D1222" s="14" t="s">
        <v>1976</v>
      </c>
      <c r="E1222" s="15" t="s">
        <v>6</v>
      </c>
      <c r="F1222" s="16">
        <f>IFERROR(VLOOKUP($A1222,'[1]Resultado Atuarial'!$A$6:$P$2143,14,FALSE),"")</f>
        <v>169760.19</v>
      </c>
      <c r="G1222" s="16">
        <f>IFERROR(VLOOKUP($A1222,'[1]Resultado Atuarial'!$A$6:$P$2143,7,FALSE)+VLOOKUP($A1222,'[1]Resultado Atuarial'!$A$6:$P$2143,11,FALSE),"")</f>
        <v>232361440.46000001</v>
      </c>
      <c r="H1222" s="16">
        <f>IFERROR(VLOOKUP($A1222,'[1]Resultado Atuarial'!$A$6:$P$2143,8,FALSE)+VLOOKUP($A1222,'[1]Resultado Atuarial'!$A$6:$P$2143,12,FALSE),"")</f>
        <v>112197786.18000001</v>
      </c>
      <c r="I1222" s="16">
        <f t="shared" ref="I1222:I1285" si="57">IFERROR(F1222-G1222-H1222,"")</f>
        <v>-344389466.45000005</v>
      </c>
      <c r="J1222" s="17">
        <f t="shared" ref="J1222:J1285" si="58">IFERROR(F1222/G1222,"")</f>
        <v>7.3058675167415941E-4</v>
      </c>
      <c r="K1222" s="17">
        <f t="shared" ref="K1222:K1285" si="59">IFERROR(F1222/(G1222+H1222),"")</f>
        <v>4.9268798184692842E-4</v>
      </c>
      <c r="L1222" s="14" t="s">
        <v>2154</v>
      </c>
    </row>
    <row r="1223" spans="1:12" ht="12.95" customHeight="1" x14ac:dyDescent="0.25">
      <c r="A1223" s="13" t="s">
        <v>1118</v>
      </c>
      <c r="B1223" s="14" t="s">
        <v>2185</v>
      </c>
      <c r="C1223" s="14">
        <v>7</v>
      </c>
      <c r="D1223" s="14" t="s">
        <v>1977</v>
      </c>
      <c r="E1223" s="15" t="s">
        <v>6</v>
      </c>
      <c r="F1223" s="16">
        <f>IFERROR(VLOOKUP($A1223,'[1]Resultado Atuarial'!$A$6:$P$2143,14,FALSE),"")</f>
        <v>12756053.59</v>
      </c>
      <c r="G1223" s="16">
        <f>IFERROR(VLOOKUP($A1223,'[1]Resultado Atuarial'!$A$6:$P$2143,7,FALSE)+VLOOKUP($A1223,'[1]Resultado Atuarial'!$A$6:$P$2143,11,FALSE),"")</f>
        <v>5443558</v>
      </c>
      <c r="H1223" s="16">
        <f>IFERROR(VLOOKUP($A1223,'[1]Resultado Atuarial'!$A$6:$P$2143,8,FALSE)+VLOOKUP($A1223,'[1]Resultado Atuarial'!$A$6:$P$2143,12,FALSE),"")</f>
        <v>18761218</v>
      </c>
      <c r="I1223" s="16">
        <f t="shared" si="57"/>
        <v>-11448722.41</v>
      </c>
      <c r="J1223" s="17">
        <f t="shared" si="58"/>
        <v>2.3433301509784594</v>
      </c>
      <c r="K1223" s="17">
        <f t="shared" si="59"/>
        <v>0.5270056450842594</v>
      </c>
      <c r="L1223" s="14" t="s">
        <v>2154</v>
      </c>
    </row>
    <row r="1224" spans="1:12" ht="12.95" customHeight="1" x14ac:dyDescent="0.25">
      <c r="A1224" s="13" t="s">
        <v>1119</v>
      </c>
      <c r="B1224" s="14" t="s">
        <v>2174</v>
      </c>
      <c r="C1224" s="14">
        <v>5</v>
      </c>
      <c r="D1224" s="14" t="s">
        <v>1974</v>
      </c>
      <c r="E1224" s="15" t="s">
        <v>6</v>
      </c>
      <c r="F1224" s="16">
        <f>IFERROR(VLOOKUP($A1224,'[1]Resultado Atuarial'!$A$6:$P$2143,14,FALSE),"")</f>
        <v>10121790.560000001</v>
      </c>
      <c r="G1224" s="16">
        <f>IFERROR(VLOOKUP($A1224,'[1]Resultado Atuarial'!$A$6:$P$2143,7,FALSE)+VLOOKUP($A1224,'[1]Resultado Atuarial'!$A$6:$P$2143,11,FALSE),"")</f>
        <v>120853208.45999999</v>
      </c>
      <c r="H1224" s="16">
        <f>IFERROR(VLOOKUP($A1224,'[1]Resultado Atuarial'!$A$6:$P$2143,8,FALSE)+VLOOKUP($A1224,'[1]Resultado Atuarial'!$A$6:$P$2143,12,FALSE),"")</f>
        <v>105545066.26000001</v>
      </c>
      <c r="I1224" s="16">
        <f t="shared" si="57"/>
        <v>-216276484.16</v>
      </c>
      <c r="J1224" s="17">
        <f t="shared" si="58"/>
        <v>8.375276659163014E-2</v>
      </c>
      <c r="K1224" s="17">
        <f t="shared" si="59"/>
        <v>4.4707896173317628E-2</v>
      </c>
      <c r="L1224" s="14" t="s">
        <v>2154</v>
      </c>
    </row>
    <row r="1225" spans="1:12" ht="12.95" customHeight="1" x14ac:dyDescent="0.25">
      <c r="A1225" s="13" t="s">
        <v>1120</v>
      </c>
      <c r="B1225" s="14" t="s">
        <v>2185</v>
      </c>
      <c r="C1225" s="14">
        <v>7</v>
      </c>
      <c r="D1225" s="14" t="s">
        <v>1977</v>
      </c>
      <c r="E1225" s="15" t="s">
        <v>6</v>
      </c>
      <c r="F1225" s="16">
        <f>IFERROR(VLOOKUP($A1225,'[1]Resultado Atuarial'!$A$6:$P$2143,14,FALSE),"")</f>
        <v>17274358.68</v>
      </c>
      <c r="G1225" s="16">
        <f>IFERROR(VLOOKUP($A1225,'[1]Resultado Atuarial'!$A$6:$P$2143,7,FALSE)+VLOOKUP($A1225,'[1]Resultado Atuarial'!$A$6:$P$2143,11,FALSE),"")</f>
        <v>13647218.539999999</v>
      </c>
      <c r="H1225" s="16">
        <f>IFERROR(VLOOKUP($A1225,'[1]Resultado Atuarial'!$A$6:$P$2143,8,FALSE)+VLOOKUP($A1225,'[1]Resultado Atuarial'!$A$6:$P$2143,12,FALSE),"")</f>
        <v>23784879.59</v>
      </c>
      <c r="I1225" s="16">
        <f t="shared" si="57"/>
        <v>-20157739.449999999</v>
      </c>
      <c r="J1225" s="17">
        <f t="shared" si="58"/>
        <v>1.2657787100989739</v>
      </c>
      <c r="K1225" s="17">
        <f t="shared" si="59"/>
        <v>0.46148518365192698</v>
      </c>
      <c r="L1225" s="14" t="s">
        <v>2154</v>
      </c>
    </row>
    <row r="1226" spans="1:12" ht="12.95" customHeight="1" x14ac:dyDescent="0.25">
      <c r="A1226" s="13" t="s">
        <v>1121</v>
      </c>
      <c r="B1226" s="14" t="s">
        <v>2186</v>
      </c>
      <c r="C1226" s="14">
        <v>5</v>
      </c>
      <c r="D1226" s="14" t="s">
        <v>110</v>
      </c>
      <c r="E1226" s="15" t="s">
        <v>30</v>
      </c>
      <c r="F1226" s="16">
        <f>IFERROR(VLOOKUP($A1226,'[1]Resultado Atuarial'!$A$6:$P$2143,14,FALSE),"")</f>
        <v>33312893.34</v>
      </c>
      <c r="G1226" s="16">
        <f>IFERROR(VLOOKUP($A1226,'[1]Resultado Atuarial'!$A$6:$P$2143,7,FALSE)+VLOOKUP($A1226,'[1]Resultado Atuarial'!$A$6:$P$2143,11,FALSE),"")</f>
        <v>60390574.649999999</v>
      </c>
      <c r="H1226" s="16">
        <f>IFERROR(VLOOKUP($A1226,'[1]Resultado Atuarial'!$A$6:$P$2143,8,FALSE)+VLOOKUP($A1226,'[1]Resultado Atuarial'!$A$6:$P$2143,12,FALSE),"")</f>
        <v>95919949.359999999</v>
      </c>
      <c r="I1226" s="16">
        <f t="shared" si="57"/>
        <v>-122997630.67</v>
      </c>
      <c r="J1226" s="17">
        <f t="shared" si="58"/>
        <v>0.55162404949892296</v>
      </c>
      <c r="K1226" s="17">
        <f t="shared" si="59"/>
        <v>0.21311996457684962</v>
      </c>
      <c r="L1226" s="14" t="s">
        <v>2154</v>
      </c>
    </row>
    <row r="1227" spans="1:12" ht="12.95" customHeight="1" x14ac:dyDescent="0.25">
      <c r="A1227" s="13" t="s">
        <v>1122</v>
      </c>
      <c r="B1227" s="14" t="s">
        <v>2174</v>
      </c>
      <c r="C1227" s="14">
        <v>7</v>
      </c>
      <c r="D1227" s="14" t="s">
        <v>1974</v>
      </c>
      <c r="E1227" s="15" t="s">
        <v>6</v>
      </c>
      <c r="F1227" s="16">
        <f>IFERROR(VLOOKUP($A1227,'[1]Resultado Atuarial'!$A$6:$P$2143,14,FALSE),"")</f>
        <v>4014467.09</v>
      </c>
      <c r="G1227" s="16">
        <f>IFERROR(VLOOKUP($A1227,'[1]Resultado Atuarial'!$A$6:$P$2143,7,FALSE)+VLOOKUP($A1227,'[1]Resultado Atuarial'!$A$6:$P$2143,11,FALSE),"")</f>
        <v>10401695.779999999</v>
      </c>
      <c r="H1227" s="16">
        <f>IFERROR(VLOOKUP($A1227,'[1]Resultado Atuarial'!$A$6:$P$2143,8,FALSE)+VLOOKUP($A1227,'[1]Resultado Atuarial'!$A$6:$P$2143,12,FALSE),"")</f>
        <v>17440417.190000001</v>
      </c>
      <c r="I1227" s="16">
        <f t="shared" si="57"/>
        <v>-23827645.880000003</v>
      </c>
      <c r="J1227" s="17">
        <f t="shared" si="58"/>
        <v>0.38594352064390025</v>
      </c>
      <c r="K1227" s="17">
        <f t="shared" si="59"/>
        <v>0.1441868688028673</v>
      </c>
      <c r="L1227" s="14" t="s">
        <v>2154</v>
      </c>
    </row>
    <row r="1228" spans="1:12" ht="12.95" customHeight="1" x14ac:dyDescent="0.25">
      <c r="A1228" s="13" t="s">
        <v>1123</v>
      </c>
      <c r="B1228" s="14" t="s">
        <v>2193</v>
      </c>
      <c r="C1228" s="14">
        <v>6</v>
      </c>
      <c r="D1228" s="14" t="s">
        <v>1976</v>
      </c>
      <c r="E1228" s="15" t="s">
        <v>6</v>
      </c>
      <c r="F1228" s="16">
        <f>IFERROR(VLOOKUP($A1228,'[1]Resultado Atuarial'!$A$6:$P$2143,14,FALSE),"")</f>
        <v>15338332.560000001</v>
      </c>
      <c r="G1228" s="16">
        <f>IFERROR(VLOOKUP($A1228,'[1]Resultado Atuarial'!$A$6:$P$2143,7,FALSE)+VLOOKUP($A1228,'[1]Resultado Atuarial'!$A$6:$P$2143,11,FALSE),"")</f>
        <v>21010738</v>
      </c>
      <c r="H1228" s="16">
        <f>IFERROR(VLOOKUP($A1228,'[1]Resultado Atuarial'!$A$6:$P$2143,8,FALSE)+VLOOKUP($A1228,'[1]Resultado Atuarial'!$A$6:$P$2143,12,FALSE),"")</f>
        <v>112595054.94</v>
      </c>
      <c r="I1228" s="16">
        <f t="shared" si="57"/>
        <v>-118267460.38</v>
      </c>
      <c r="J1228" s="17">
        <f t="shared" si="58"/>
        <v>0.73002350322011533</v>
      </c>
      <c r="K1228" s="17">
        <f t="shared" si="59"/>
        <v>0.11480290055153652</v>
      </c>
      <c r="L1228" s="14" t="s">
        <v>2154</v>
      </c>
    </row>
    <row r="1229" spans="1:12" ht="12.95" customHeight="1" x14ac:dyDescent="0.25">
      <c r="A1229" s="13" t="s">
        <v>1124</v>
      </c>
      <c r="B1229" s="14" t="s">
        <v>2185</v>
      </c>
      <c r="C1229" s="14">
        <v>7</v>
      </c>
      <c r="D1229" s="14" t="s">
        <v>1977</v>
      </c>
      <c r="E1229" s="15" t="s">
        <v>10</v>
      </c>
      <c r="F1229" s="16">
        <f>IFERROR(VLOOKUP($A1229,'[1]Resultado Atuarial'!$A$6:$P$2143,14,FALSE),"")</f>
        <v>15470137.84</v>
      </c>
      <c r="G1229" s="16">
        <f>IFERROR(VLOOKUP($A1229,'[1]Resultado Atuarial'!$A$6:$P$2143,7,FALSE)+VLOOKUP($A1229,'[1]Resultado Atuarial'!$A$6:$P$2143,11,FALSE),"")</f>
        <v>6867650.0800000001</v>
      </c>
      <c r="H1229" s="16">
        <f>IFERROR(VLOOKUP($A1229,'[1]Resultado Atuarial'!$A$6:$P$2143,8,FALSE)+VLOOKUP($A1229,'[1]Resultado Atuarial'!$A$6:$P$2143,12,FALSE),"")</f>
        <v>25003643</v>
      </c>
      <c r="I1229" s="16">
        <f t="shared" si="57"/>
        <v>-16401155.24</v>
      </c>
      <c r="J1229" s="17">
        <f t="shared" si="58"/>
        <v>2.2526100863892586</v>
      </c>
      <c r="K1229" s="17">
        <f t="shared" si="59"/>
        <v>0.48539410689012435</v>
      </c>
      <c r="L1229" s="14" t="s">
        <v>2154</v>
      </c>
    </row>
    <row r="1230" spans="1:12" ht="12.95" customHeight="1" x14ac:dyDescent="0.25">
      <c r="A1230" s="13" t="s">
        <v>1125</v>
      </c>
      <c r="B1230" s="14" t="s">
        <v>2174</v>
      </c>
      <c r="C1230" s="14">
        <v>7</v>
      </c>
      <c r="D1230" s="14" t="s">
        <v>1974</v>
      </c>
      <c r="E1230" s="15" t="s">
        <v>10</v>
      </c>
      <c r="F1230" s="16">
        <f>IFERROR(VLOOKUP($A1230,'[1]Resultado Atuarial'!$A$6:$P$2143,14,FALSE),"")</f>
        <v>1509024.6</v>
      </c>
      <c r="G1230" s="16">
        <f>IFERROR(VLOOKUP($A1230,'[1]Resultado Atuarial'!$A$6:$P$2143,7,FALSE)+VLOOKUP($A1230,'[1]Resultado Atuarial'!$A$6:$P$2143,11,FALSE),"")</f>
        <v>20571670.620000001</v>
      </c>
      <c r="H1230" s="16">
        <f>IFERROR(VLOOKUP($A1230,'[1]Resultado Atuarial'!$A$6:$P$2143,8,FALSE)+VLOOKUP($A1230,'[1]Resultado Atuarial'!$A$6:$P$2143,12,FALSE),"")</f>
        <v>32628564.57</v>
      </c>
      <c r="I1230" s="16">
        <f t="shared" si="57"/>
        <v>-51691210.590000004</v>
      </c>
      <c r="J1230" s="17">
        <f t="shared" si="58"/>
        <v>7.3354499392621522E-2</v>
      </c>
      <c r="K1230" s="17">
        <f t="shared" si="59"/>
        <v>2.8364998662330165E-2</v>
      </c>
      <c r="L1230" s="14" t="s">
        <v>2154</v>
      </c>
    </row>
    <row r="1231" spans="1:12" ht="12.95" customHeight="1" x14ac:dyDescent="0.25">
      <c r="A1231" s="13" t="s">
        <v>1126</v>
      </c>
      <c r="B1231" s="14" t="s">
        <v>2190</v>
      </c>
      <c r="C1231" s="14">
        <v>4</v>
      </c>
      <c r="D1231" s="14" t="s">
        <v>1976</v>
      </c>
      <c r="E1231" s="15" t="s">
        <v>6</v>
      </c>
      <c r="F1231" s="16">
        <f>IFERROR(VLOOKUP($A1231,'[1]Resultado Atuarial'!$A$6:$P$2143,14,FALSE),"")</f>
        <v>156964329.31999999</v>
      </c>
      <c r="G1231" s="16">
        <f>IFERROR(VLOOKUP($A1231,'[1]Resultado Atuarial'!$A$6:$P$2143,7,FALSE)+VLOOKUP($A1231,'[1]Resultado Atuarial'!$A$6:$P$2143,11,FALSE),"")</f>
        <v>397855972.79000002</v>
      </c>
      <c r="H1231" s="16">
        <f>IFERROR(VLOOKUP($A1231,'[1]Resultado Atuarial'!$A$6:$P$2143,8,FALSE)+VLOOKUP($A1231,'[1]Resultado Atuarial'!$A$6:$P$2143,12,FALSE),"")</f>
        <v>383931283.56999999</v>
      </c>
      <c r="I1231" s="16">
        <f t="shared" si="57"/>
        <v>-624822927.03999996</v>
      </c>
      <c r="J1231" s="17">
        <f t="shared" si="58"/>
        <v>0.39452550685433679</v>
      </c>
      <c r="K1231" s="17">
        <f t="shared" si="59"/>
        <v>0.20077627006971899</v>
      </c>
      <c r="L1231" s="14" t="s">
        <v>2154</v>
      </c>
    </row>
    <row r="1232" spans="1:12" ht="12.95" customHeight="1" x14ac:dyDescent="0.25">
      <c r="A1232" s="13" t="s">
        <v>1127</v>
      </c>
      <c r="B1232" s="14" t="s">
        <v>2185</v>
      </c>
      <c r="C1232" s="14">
        <v>6</v>
      </c>
      <c r="D1232" s="14" t="s">
        <v>1977</v>
      </c>
      <c r="E1232" s="15" t="s">
        <v>6</v>
      </c>
      <c r="F1232" s="16">
        <f>IFERROR(VLOOKUP($A1232,'[1]Resultado Atuarial'!$A$6:$P$2143,14,FALSE),"")</f>
        <v>33186630.43</v>
      </c>
      <c r="G1232" s="16">
        <f>IFERROR(VLOOKUP($A1232,'[1]Resultado Atuarial'!$A$6:$P$2143,7,FALSE)+VLOOKUP($A1232,'[1]Resultado Atuarial'!$A$6:$P$2143,11,FALSE),"")</f>
        <v>54594025.759999998</v>
      </c>
      <c r="H1232" s="16">
        <f>IFERROR(VLOOKUP($A1232,'[1]Resultado Atuarial'!$A$6:$P$2143,8,FALSE)+VLOOKUP($A1232,'[1]Resultado Atuarial'!$A$6:$P$2143,12,FALSE),"")</f>
        <v>42432505.630000003</v>
      </c>
      <c r="I1232" s="16">
        <f t="shared" si="57"/>
        <v>-63839900.960000001</v>
      </c>
      <c r="J1232" s="17">
        <f t="shared" si="58"/>
        <v>0.6078802573726888</v>
      </c>
      <c r="K1232" s="17">
        <f t="shared" si="59"/>
        <v>0.34203665692846119</v>
      </c>
      <c r="L1232" s="14" t="s">
        <v>2154</v>
      </c>
    </row>
    <row r="1233" spans="1:12" ht="12.95" customHeight="1" x14ac:dyDescent="0.25">
      <c r="A1233" s="13" t="s">
        <v>1128</v>
      </c>
      <c r="B1233" s="14" t="s">
        <v>2174</v>
      </c>
      <c r="C1233" s="14">
        <v>7</v>
      </c>
      <c r="D1233" s="14" t="s">
        <v>1974</v>
      </c>
      <c r="E1233" s="15" t="s">
        <v>10</v>
      </c>
      <c r="F1233" s="16">
        <f>IFERROR(VLOOKUP($A1233,'[1]Resultado Atuarial'!$A$6:$P$2143,14,FALSE),"")</f>
        <v>9707721.6400000006</v>
      </c>
      <c r="G1233" s="16">
        <f>IFERROR(VLOOKUP($A1233,'[1]Resultado Atuarial'!$A$6:$P$2143,7,FALSE)+VLOOKUP($A1233,'[1]Resultado Atuarial'!$A$6:$P$2143,11,FALSE),"")</f>
        <v>25581911.699999999</v>
      </c>
      <c r="H1233" s="16">
        <f>IFERROR(VLOOKUP($A1233,'[1]Resultado Atuarial'!$A$6:$P$2143,8,FALSE)+VLOOKUP($A1233,'[1]Resultado Atuarial'!$A$6:$P$2143,12,FALSE),"")</f>
        <v>36479351.420000002</v>
      </c>
      <c r="I1233" s="16">
        <f t="shared" si="57"/>
        <v>-52353541.480000004</v>
      </c>
      <c r="J1233" s="17">
        <f t="shared" si="58"/>
        <v>0.37947600452393088</v>
      </c>
      <c r="K1233" s="17">
        <f t="shared" si="59"/>
        <v>0.15642159298674616</v>
      </c>
      <c r="L1233" s="14" t="s">
        <v>2154</v>
      </c>
    </row>
    <row r="1234" spans="1:12" ht="12.95" customHeight="1" x14ac:dyDescent="0.25">
      <c r="A1234" s="13" t="s">
        <v>2089</v>
      </c>
      <c r="B1234" s="14" t="s">
        <v>2175</v>
      </c>
      <c r="C1234" s="14">
        <v>8</v>
      </c>
      <c r="D1234" s="14" t="s">
        <v>1975</v>
      </c>
      <c r="E1234" s="15" t="s">
        <v>2154</v>
      </c>
      <c r="F1234" s="16" t="str">
        <f>IFERROR(VLOOKUP($A1234,'[1]Resultado Atuarial'!$A$6:$P$2143,14,FALSE),"")</f>
        <v/>
      </c>
      <c r="G1234" s="16" t="str">
        <f>IFERROR(VLOOKUP($A1234,'[1]Resultado Atuarial'!$A$6:$P$2143,7,FALSE)+VLOOKUP($A1234,'[1]Resultado Atuarial'!$A$6:$P$2143,11,FALSE),"")</f>
        <v/>
      </c>
      <c r="H1234" s="16" t="str">
        <f>IFERROR(VLOOKUP($A1234,'[1]Resultado Atuarial'!$A$6:$P$2143,8,FALSE)+VLOOKUP($A1234,'[1]Resultado Atuarial'!$A$6:$P$2143,12,FALSE),"")</f>
        <v/>
      </c>
      <c r="I1234" s="16" t="str">
        <f t="shared" si="57"/>
        <v/>
      </c>
      <c r="J1234" s="17" t="str">
        <f t="shared" si="58"/>
        <v/>
      </c>
      <c r="K1234" s="17" t="str">
        <f t="shared" si="59"/>
        <v/>
      </c>
      <c r="L1234" s="14" t="s">
        <v>2154</v>
      </c>
    </row>
    <row r="1235" spans="1:12" ht="12.95" customHeight="1" x14ac:dyDescent="0.25">
      <c r="A1235" s="13" t="s">
        <v>1129</v>
      </c>
      <c r="B1235" s="14" t="s">
        <v>2185</v>
      </c>
      <c r="C1235" s="14">
        <v>7</v>
      </c>
      <c r="D1235" s="14" t="s">
        <v>1977</v>
      </c>
      <c r="E1235" s="15" t="s">
        <v>6</v>
      </c>
      <c r="F1235" s="16">
        <f>IFERROR(VLOOKUP($A1235,'[1]Resultado Atuarial'!$A$6:$P$2143,14,FALSE),"")</f>
        <v>18775090.489999998</v>
      </c>
      <c r="G1235" s="16">
        <f>IFERROR(VLOOKUP($A1235,'[1]Resultado Atuarial'!$A$6:$P$2143,7,FALSE)+VLOOKUP($A1235,'[1]Resultado Atuarial'!$A$6:$P$2143,11,FALSE),"")</f>
        <v>3037791</v>
      </c>
      <c r="H1235" s="16">
        <f>IFERROR(VLOOKUP($A1235,'[1]Resultado Atuarial'!$A$6:$P$2143,8,FALSE)+VLOOKUP($A1235,'[1]Resultado Atuarial'!$A$6:$P$2143,12,FALSE),"")</f>
        <v>19296737</v>
      </c>
      <c r="I1235" s="16">
        <f t="shared" si="57"/>
        <v>-3559437.5100000016</v>
      </c>
      <c r="J1235" s="17">
        <f t="shared" si="58"/>
        <v>6.1805076419016309</v>
      </c>
      <c r="K1235" s="17">
        <f t="shared" si="59"/>
        <v>0.84063072611160616</v>
      </c>
      <c r="L1235" s="14" t="s">
        <v>2154</v>
      </c>
    </row>
    <row r="1236" spans="1:12" ht="12.95" customHeight="1" x14ac:dyDescent="0.25">
      <c r="A1236" s="13" t="s">
        <v>1130</v>
      </c>
      <c r="B1236" s="14" t="s">
        <v>2184</v>
      </c>
      <c r="C1236" s="14">
        <v>6</v>
      </c>
      <c r="D1236" s="14" t="s">
        <v>1974</v>
      </c>
      <c r="E1236" s="15" t="s">
        <v>6</v>
      </c>
      <c r="F1236" s="16">
        <f>IFERROR(VLOOKUP($A1236,'[1]Resultado Atuarial'!$A$6:$P$2143,14,FALSE),"")</f>
        <v>38805582.829999998</v>
      </c>
      <c r="G1236" s="16">
        <f>IFERROR(VLOOKUP($A1236,'[1]Resultado Atuarial'!$A$6:$P$2143,7,FALSE)+VLOOKUP($A1236,'[1]Resultado Atuarial'!$A$6:$P$2143,11,FALSE),"")</f>
        <v>43454069.879999995</v>
      </c>
      <c r="H1236" s="16">
        <f>IFERROR(VLOOKUP($A1236,'[1]Resultado Atuarial'!$A$6:$P$2143,8,FALSE)+VLOOKUP($A1236,'[1]Resultado Atuarial'!$A$6:$P$2143,12,FALSE),"")</f>
        <v>66331650.259999998</v>
      </c>
      <c r="I1236" s="16">
        <f t="shared" si="57"/>
        <v>-70980137.310000002</v>
      </c>
      <c r="J1236" s="17">
        <f t="shared" si="58"/>
        <v>0.89302527788911457</v>
      </c>
      <c r="K1236" s="17">
        <f t="shared" si="59"/>
        <v>0.35346657817168464</v>
      </c>
      <c r="L1236" s="14" t="s">
        <v>2154</v>
      </c>
    </row>
    <row r="1237" spans="1:12" ht="12.95" customHeight="1" x14ac:dyDescent="0.25">
      <c r="A1237" s="13" t="s">
        <v>1131</v>
      </c>
      <c r="B1237" s="14" t="s">
        <v>2180</v>
      </c>
      <c r="C1237" s="14">
        <v>7</v>
      </c>
      <c r="D1237" s="14" t="s">
        <v>1977</v>
      </c>
      <c r="E1237" s="15" t="s">
        <v>6</v>
      </c>
      <c r="F1237" s="16">
        <f>IFERROR(VLOOKUP($A1237,'[1]Resultado Atuarial'!$A$6:$P$2143,14,FALSE),"")</f>
        <v>12555907.33</v>
      </c>
      <c r="G1237" s="16">
        <f>IFERROR(VLOOKUP($A1237,'[1]Resultado Atuarial'!$A$6:$P$2143,7,FALSE)+VLOOKUP($A1237,'[1]Resultado Atuarial'!$A$6:$P$2143,11,FALSE),"")</f>
        <v>12838701.35</v>
      </c>
      <c r="H1237" s="16">
        <f>IFERROR(VLOOKUP($A1237,'[1]Resultado Atuarial'!$A$6:$P$2143,8,FALSE)+VLOOKUP($A1237,'[1]Resultado Atuarial'!$A$6:$P$2143,12,FALSE),"")</f>
        <v>21392671.5</v>
      </c>
      <c r="I1237" s="16">
        <f t="shared" si="57"/>
        <v>-21675465.52</v>
      </c>
      <c r="J1237" s="17">
        <f t="shared" si="58"/>
        <v>0.9779733158135967</v>
      </c>
      <c r="K1237" s="17">
        <f t="shared" si="59"/>
        <v>0.36679531916582186</v>
      </c>
      <c r="L1237" s="14" t="s">
        <v>2154</v>
      </c>
    </row>
    <row r="1238" spans="1:12" ht="12.95" customHeight="1" x14ac:dyDescent="0.25">
      <c r="A1238" s="13" t="s">
        <v>1132</v>
      </c>
      <c r="B1238" s="14" t="s">
        <v>2187</v>
      </c>
      <c r="C1238" s="14">
        <v>4</v>
      </c>
      <c r="D1238" s="14" t="s">
        <v>110</v>
      </c>
      <c r="E1238" s="15" t="s">
        <v>6</v>
      </c>
      <c r="F1238" s="16">
        <f>IFERROR(VLOOKUP($A1238,'[1]Resultado Atuarial'!$A$6:$P$2143,14,FALSE),"")</f>
        <v>191392750.33000001</v>
      </c>
      <c r="G1238" s="16">
        <f>IFERROR(VLOOKUP($A1238,'[1]Resultado Atuarial'!$A$6:$P$2143,7,FALSE)+VLOOKUP($A1238,'[1]Resultado Atuarial'!$A$6:$P$2143,11,FALSE),"")</f>
        <v>311171064.08000004</v>
      </c>
      <c r="H1238" s="16">
        <f>IFERROR(VLOOKUP($A1238,'[1]Resultado Atuarial'!$A$6:$P$2143,8,FALSE)+VLOOKUP($A1238,'[1]Resultado Atuarial'!$A$6:$P$2143,12,FALSE),"")</f>
        <v>287723772.81999999</v>
      </c>
      <c r="I1238" s="16">
        <f t="shared" si="57"/>
        <v>-407502086.57000005</v>
      </c>
      <c r="J1238" s="17">
        <f t="shared" si="58"/>
        <v>0.61507245506861841</v>
      </c>
      <c r="K1238" s="17">
        <f t="shared" si="59"/>
        <v>0.319576557581774</v>
      </c>
      <c r="L1238" s="14" t="s">
        <v>2154</v>
      </c>
    </row>
    <row r="1239" spans="1:12" ht="12.95" customHeight="1" x14ac:dyDescent="0.25">
      <c r="A1239" s="13" t="s">
        <v>1133</v>
      </c>
      <c r="B1239" s="14" t="s">
        <v>2194</v>
      </c>
      <c r="C1239" s="14">
        <v>5</v>
      </c>
      <c r="D1239" s="14" t="s">
        <v>1976</v>
      </c>
      <c r="E1239" s="15" t="s">
        <v>6</v>
      </c>
      <c r="F1239" s="16">
        <f>IFERROR(VLOOKUP($A1239,'[1]Resultado Atuarial'!$A$6:$P$2143,14,FALSE),"")</f>
        <v>7678689.3399999999</v>
      </c>
      <c r="G1239" s="16">
        <f>IFERROR(VLOOKUP($A1239,'[1]Resultado Atuarial'!$A$6:$P$2143,7,FALSE)+VLOOKUP($A1239,'[1]Resultado Atuarial'!$A$6:$P$2143,11,FALSE),"")</f>
        <v>60214210.100000001</v>
      </c>
      <c r="H1239" s="16">
        <f>IFERROR(VLOOKUP($A1239,'[1]Resultado Atuarial'!$A$6:$P$2143,8,FALSE)+VLOOKUP($A1239,'[1]Resultado Atuarial'!$A$6:$P$2143,12,FALSE),"")</f>
        <v>106146765.55</v>
      </c>
      <c r="I1239" s="16">
        <f t="shared" si="57"/>
        <v>-158682286.31</v>
      </c>
      <c r="J1239" s="17">
        <f t="shared" si="58"/>
        <v>0.12752287752754229</v>
      </c>
      <c r="K1239" s="17">
        <f t="shared" si="59"/>
        <v>4.6156794344335159E-2</v>
      </c>
      <c r="L1239" s="14" t="s">
        <v>2154</v>
      </c>
    </row>
    <row r="1240" spans="1:12" ht="12.95" customHeight="1" x14ac:dyDescent="0.25">
      <c r="A1240" s="13" t="s">
        <v>1134</v>
      </c>
      <c r="B1240" s="14" t="s">
        <v>2182</v>
      </c>
      <c r="C1240" s="14">
        <v>7</v>
      </c>
      <c r="D1240" s="14" t="s">
        <v>1976</v>
      </c>
      <c r="E1240" s="15" t="s">
        <v>6</v>
      </c>
      <c r="F1240" s="16">
        <f>IFERROR(VLOOKUP($A1240,'[1]Resultado Atuarial'!$A$6:$P$2143,14,FALSE),"")</f>
        <v>6468249.6100000003</v>
      </c>
      <c r="G1240" s="16">
        <f>IFERROR(VLOOKUP($A1240,'[1]Resultado Atuarial'!$A$6:$P$2143,7,FALSE)+VLOOKUP($A1240,'[1]Resultado Atuarial'!$A$6:$P$2143,11,FALSE),"")</f>
        <v>5731080.4100000001</v>
      </c>
      <c r="H1240" s="16">
        <f>IFERROR(VLOOKUP($A1240,'[1]Resultado Atuarial'!$A$6:$P$2143,8,FALSE)+VLOOKUP($A1240,'[1]Resultado Atuarial'!$A$6:$P$2143,12,FALSE),"")</f>
        <v>33771774.170000002</v>
      </c>
      <c r="I1240" s="16">
        <f t="shared" si="57"/>
        <v>-33034604.970000003</v>
      </c>
      <c r="J1240" s="17">
        <f t="shared" si="58"/>
        <v>1.1286265672897791</v>
      </c>
      <c r="K1240" s="17">
        <f t="shared" si="59"/>
        <v>0.16374132145059783</v>
      </c>
      <c r="L1240" s="14" t="s">
        <v>2154</v>
      </c>
    </row>
    <row r="1241" spans="1:12" ht="12.95" customHeight="1" x14ac:dyDescent="0.25">
      <c r="A1241" s="13" t="s">
        <v>1135</v>
      </c>
      <c r="B1241" s="14" t="s">
        <v>2174</v>
      </c>
      <c r="C1241" s="14">
        <v>7</v>
      </c>
      <c r="D1241" s="14" t="s">
        <v>1974</v>
      </c>
      <c r="E1241" s="15" t="s">
        <v>8</v>
      </c>
      <c r="F1241" s="16">
        <f>IFERROR(VLOOKUP($A1241,'[1]Resultado Atuarial'!$A$6:$P$2143,14,FALSE),"")</f>
        <v>8315465.3600000003</v>
      </c>
      <c r="G1241" s="16">
        <f>IFERROR(VLOOKUP($A1241,'[1]Resultado Atuarial'!$A$6:$P$2143,7,FALSE)+VLOOKUP($A1241,'[1]Resultado Atuarial'!$A$6:$P$2143,11,FALSE),"")</f>
        <v>19073149.640000001</v>
      </c>
      <c r="H1241" s="16">
        <f>IFERROR(VLOOKUP($A1241,'[1]Resultado Atuarial'!$A$6:$P$2143,8,FALSE)+VLOOKUP($A1241,'[1]Resultado Atuarial'!$A$6:$P$2143,12,FALSE),"")</f>
        <v>19007146.73</v>
      </c>
      <c r="I1241" s="16">
        <f t="shared" si="57"/>
        <v>-29764831.010000002</v>
      </c>
      <c r="J1241" s="17">
        <f t="shared" si="58"/>
        <v>0.43597756620966771</v>
      </c>
      <c r="K1241" s="17">
        <f t="shared" si="59"/>
        <v>0.21836661351593359</v>
      </c>
      <c r="L1241" s="14" t="s">
        <v>2154</v>
      </c>
    </row>
    <row r="1242" spans="1:12" ht="12.95" customHeight="1" x14ac:dyDescent="0.25">
      <c r="A1242" s="13" t="s">
        <v>1136</v>
      </c>
      <c r="B1242" s="14" t="s">
        <v>2187</v>
      </c>
      <c r="C1242" s="14">
        <v>6</v>
      </c>
      <c r="D1242" s="14" t="s">
        <v>110</v>
      </c>
      <c r="E1242" s="15" t="s">
        <v>10</v>
      </c>
      <c r="F1242" s="16">
        <f>IFERROR(VLOOKUP($A1242,'[1]Resultado Atuarial'!$A$6:$P$2143,14,FALSE),"")</f>
        <v>50519713.890000001</v>
      </c>
      <c r="G1242" s="16">
        <f>IFERROR(VLOOKUP($A1242,'[1]Resultado Atuarial'!$A$6:$P$2143,7,FALSE)+VLOOKUP($A1242,'[1]Resultado Atuarial'!$A$6:$P$2143,11,FALSE),"")</f>
        <v>45707863.730000004</v>
      </c>
      <c r="H1242" s="16">
        <f>IFERROR(VLOOKUP($A1242,'[1]Resultado Atuarial'!$A$6:$P$2143,8,FALSE)+VLOOKUP($A1242,'[1]Resultado Atuarial'!$A$6:$P$2143,12,FALSE),"")</f>
        <v>32519468.84</v>
      </c>
      <c r="I1242" s="16">
        <f t="shared" si="57"/>
        <v>-27707618.680000003</v>
      </c>
      <c r="J1242" s="17">
        <f t="shared" si="58"/>
        <v>1.1052740112385033</v>
      </c>
      <c r="K1242" s="17">
        <f t="shared" si="59"/>
        <v>0.64580642379431186</v>
      </c>
      <c r="L1242" s="14" t="s">
        <v>2154</v>
      </c>
    </row>
    <row r="1243" spans="1:12" ht="12.95" customHeight="1" x14ac:dyDescent="0.25">
      <c r="A1243" s="13" t="s">
        <v>1137</v>
      </c>
      <c r="B1243" s="14" t="s">
        <v>2187</v>
      </c>
      <c r="C1243" s="14">
        <v>5</v>
      </c>
      <c r="D1243" s="14" t="s">
        <v>110</v>
      </c>
      <c r="E1243" s="15" t="s">
        <v>10</v>
      </c>
      <c r="F1243" s="16">
        <f>IFERROR(VLOOKUP($A1243,'[1]Resultado Atuarial'!$A$6:$P$2143,14,FALSE),"")</f>
        <v>362108.5</v>
      </c>
      <c r="G1243" s="16">
        <f>IFERROR(VLOOKUP($A1243,'[1]Resultado Atuarial'!$A$6:$P$2143,7,FALSE)+VLOOKUP($A1243,'[1]Resultado Atuarial'!$A$6:$P$2143,11,FALSE),"")</f>
        <v>85916961.109999999</v>
      </c>
      <c r="H1243" s="16">
        <f>IFERROR(VLOOKUP($A1243,'[1]Resultado Atuarial'!$A$6:$P$2143,8,FALSE)+VLOOKUP($A1243,'[1]Resultado Atuarial'!$A$6:$P$2143,12,FALSE),"")</f>
        <v>114178973.31999999</v>
      </c>
      <c r="I1243" s="16">
        <f t="shared" si="57"/>
        <v>-199733825.93000001</v>
      </c>
      <c r="J1243" s="17">
        <f t="shared" si="58"/>
        <v>4.2146334707577745E-3</v>
      </c>
      <c r="K1243" s="17">
        <f t="shared" si="59"/>
        <v>1.8096744495659765E-3</v>
      </c>
      <c r="L1243" s="14" t="s">
        <v>2154</v>
      </c>
    </row>
    <row r="1244" spans="1:12" ht="12.95" customHeight="1" x14ac:dyDescent="0.25">
      <c r="A1244" s="13" t="s">
        <v>1138</v>
      </c>
      <c r="B1244" s="14" t="s">
        <v>2185</v>
      </c>
      <c r="C1244" s="14">
        <v>6</v>
      </c>
      <c r="D1244" s="14" t="s">
        <v>1977</v>
      </c>
      <c r="E1244" s="15" t="s">
        <v>6</v>
      </c>
      <c r="F1244" s="16">
        <f>IFERROR(VLOOKUP($A1244,'[1]Resultado Atuarial'!$A$6:$P$2143,14,FALSE),"")</f>
        <v>45053354.490000002</v>
      </c>
      <c r="G1244" s="16">
        <f>IFERROR(VLOOKUP($A1244,'[1]Resultado Atuarial'!$A$6:$P$2143,7,FALSE)+VLOOKUP($A1244,'[1]Resultado Atuarial'!$A$6:$P$2143,11,FALSE),"")</f>
        <v>111741120.8</v>
      </c>
      <c r="H1244" s="16">
        <f>IFERROR(VLOOKUP($A1244,'[1]Resultado Atuarial'!$A$6:$P$2143,8,FALSE)+VLOOKUP($A1244,'[1]Resultado Atuarial'!$A$6:$P$2143,12,FALSE),"")</f>
        <v>89490590.180000007</v>
      </c>
      <c r="I1244" s="16">
        <f t="shared" si="57"/>
        <v>-156178356.49000001</v>
      </c>
      <c r="J1244" s="17">
        <f t="shared" si="58"/>
        <v>0.40319404501623723</v>
      </c>
      <c r="K1244" s="17">
        <f t="shared" si="59"/>
        <v>0.2238879462416227</v>
      </c>
      <c r="L1244" s="14" t="s">
        <v>2154</v>
      </c>
    </row>
    <row r="1245" spans="1:12" ht="12.95" customHeight="1" x14ac:dyDescent="0.25">
      <c r="A1245" s="13" t="s">
        <v>1139</v>
      </c>
      <c r="B1245" s="14" t="s">
        <v>2190</v>
      </c>
      <c r="C1245" s="14">
        <v>2</v>
      </c>
      <c r="D1245" s="14" t="s">
        <v>1976</v>
      </c>
      <c r="E1245" s="15" t="s">
        <v>10</v>
      </c>
      <c r="F1245" s="16">
        <f>IFERROR(VLOOKUP($A1245,'[1]Resultado Atuarial'!$A$6:$P$2143,14,FALSE),"")</f>
        <v>490665509.34000003</v>
      </c>
      <c r="G1245" s="16">
        <f>IFERROR(VLOOKUP($A1245,'[1]Resultado Atuarial'!$A$6:$P$2143,7,FALSE)+VLOOKUP($A1245,'[1]Resultado Atuarial'!$A$6:$P$2143,11,FALSE),"")</f>
        <v>4573472291.7799997</v>
      </c>
      <c r="H1245" s="16">
        <f>IFERROR(VLOOKUP($A1245,'[1]Resultado Atuarial'!$A$6:$P$2143,8,FALSE)+VLOOKUP($A1245,'[1]Resultado Atuarial'!$A$6:$P$2143,12,FALSE),"")</f>
        <v>4772115215.1400003</v>
      </c>
      <c r="I1245" s="16">
        <f t="shared" si="57"/>
        <v>-8854921997.5799999</v>
      </c>
      <c r="J1245" s="17">
        <f t="shared" si="58"/>
        <v>0.10728511687320895</v>
      </c>
      <c r="K1245" s="17">
        <f t="shared" si="59"/>
        <v>5.2502371731759361E-2</v>
      </c>
      <c r="L1245" s="14" t="s">
        <v>2154</v>
      </c>
    </row>
    <row r="1246" spans="1:12" ht="12.95" customHeight="1" x14ac:dyDescent="0.25">
      <c r="A1246" s="13" t="s">
        <v>1140</v>
      </c>
      <c r="B1246" s="14" t="s">
        <v>2192</v>
      </c>
      <c r="C1246" s="14">
        <v>5</v>
      </c>
      <c r="D1246" s="14" t="s">
        <v>110</v>
      </c>
      <c r="E1246" s="15" t="s">
        <v>6</v>
      </c>
      <c r="F1246" s="16">
        <f>IFERROR(VLOOKUP($A1246,'[1]Resultado Atuarial'!$A$6:$P$2143,14,FALSE),"")</f>
        <v>40947711</v>
      </c>
      <c r="G1246" s="16">
        <f>IFERROR(VLOOKUP($A1246,'[1]Resultado Atuarial'!$A$6:$P$2143,7,FALSE)+VLOOKUP($A1246,'[1]Resultado Atuarial'!$A$6:$P$2143,11,FALSE),"")</f>
        <v>106862883</v>
      </c>
      <c r="H1246" s="16">
        <f>IFERROR(VLOOKUP($A1246,'[1]Resultado Atuarial'!$A$6:$P$2143,8,FALSE)+VLOOKUP($A1246,'[1]Resultado Atuarial'!$A$6:$P$2143,12,FALSE),"")</f>
        <v>71424551.099999994</v>
      </c>
      <c r="I1246" s="16">
        <f t="shared" si="57"/>
        <v>-137339723.09999999</v>
      </c>
      <c r="J1246" s="17">
        <f t="shared" si="58"/>
        <v>0.38317992038451743</v>
      </c>
      <c r="K1246" s="17">
        <f t="shared" si="59"/>
        <v>0.22967244554673863</v>
      </c>
      <c r="L1246" s="14" t="s">
        <v>2154</v>
      </c>
    </row>
    <row r="1247" spans="1:12" ht="12.95" customHeight="1" x14ac:dyDescent="0.25">
      <c r="A1247" s="13" t="s">
        <v>1141</v>
      </c>
      <c r="B1247" s="14" t="s">
        <v>2188</v>
      </c>
      <c r="C1247" s="14">
        <v>4</v>
      </c>
      <c r="D1247" s="14" t="s">
        <v>1977</v>
      </c>
      <c r="E1247" s="15" t="s">
        <v>6</v>
      </c>
      <c r="F1247" s="16">
        <f>IFERROR(VLOOKUP($A1247,'[1]Resultado Atuarial'!$A$6:$P$2143,14,FALSE),"")</f>
        <v>148406648.69</v>
      </c>
      <c r="G1247" s="16">
        <f>IFERROR(VLOOKUP($A1247,'[1]Resultado Atuarial'!$A$6:$P$2143,7,FALSE)+VLOOKUP($A1247,'[1]Resultado Atuarial'!$A$6:$P$2143,11,FALSE),"")</f>
        <v>75350455.829999998</v>
      </c>
      <c r="H1247" s="16">
        <f>IFERROR(VLOOKUP($A1247,'[1]Resultado Atuarial'!$A$6:$P$2143,8,FALSE)+VLOOKUP($A1247,'[1]Resultado Atuarial'!$A$6:$P$2143,12,FALSE),"")</f>
        <v>127526576.95999999</v>
      </c>
      <c r="I1247" s="16">
        <f t="shared" si="57"/>
        <v>-54470384.099999994</v>
      </c>
      <c r="J1247" s="17">
        <f t="shared" si="58"/>
        <v>1.969552102310089</v>
      </c>
      <c r="K1247" s="17">
        <f t="shared" si="59"/>
        <v>0.73151034717476959</v>
      </c>
      <c r="L1247" s="14" t="s">
        <v>2154</v>
      </c>
    </row>
    <row r="1248" spans="1:12" ht="12.95" customHeight="1" x14ac:dyDescent="0.25">
      <c r="A1248" s="13" t="s">
        <v>1142</v>
      </c>
      <c r="B1248" s="14" t="s">
        <v>2184</v>
      </c>
      <c r="C1248" s="14">
        <v>5</v>
      </c>
      <c r="D1248" s="14" t="s">
        <v>1974</v>
      </c>
      <c r="E1248" s="15" t="s">
        <v>6</v>
      </c>
      <c r="F1248" s="16">
        <f>IFERROR(VLOOKUP($A1248,'[1]Resultado Atuarial'!$A$6:$P$2143,14,FALSE),"")</f>
        <v>162936196.94</v>
      </c>
      <c r="G1248" s="16">
        <f>IFERROR(VLOOKUP($A1248,'[1]Resultado Atuarial'!$A$6:$P$2143,7,FALSE)+VLOOKUP($A1248,'[1]Resultado Atuarial'!$A$6:$P$2143,11,FALSE),"")</f>
        <v>72173688.730000004</v>
      </c>
      <c r="H1248" s="16">
        <f>IFERROR(VLOOKUP($A1248,'[1]Resultado Atuarial'!$A$6:$P$2143,8,FALSE)+VLOOKUP($A1248,'[1]Resultado Atuarial'!$A$6:$P$2143,12,FALSE),"")</f>
        <v>228740962.97999999</v>
      </c>
      <c r="I1248" s="16">
        <f t="shared" si="57"/>
        <v>-137978454.76999998</v>
      </c>
      <c r="J1248" s="17">
        <f t="shared" si="58"/>
        <v>2.257556733029682</v>
      </c>
      <c r="K1248" s="17">
        <f t="shared" si="59"/>
        <v>0.54146980219835306</v>
      </c>
      <c r="L1248" s="14" t="s">
        <v>2154</v>
      </c>
    </row>
    <row r="1249" spans="1:12" ht="12.95" customHeight="1" x14ac:dyDescent="0.25">
      <c r="A1249" s="13" t="s">
        <v>1143</v>
      </c>
      <c r="B1249" s="14" t="s">
        <v>2183</v>
      </c>
      <c r="C1249" s="14">
        <v>7</v>
      </c>
      <c r="D1249" s="14" t="s">
        <v>1976</v>
      </c>
      <c r="E1249" s="15" t="s">
        <v>6</v>
      </c>
      <c r="F1249" s="16">
        <f>IFERROR(VLOOKUP($A1249,'[1]Resultado Atuarial'!$A$6:$P$2143,14,FALSE),"")</f>
        <v>3877080.32</v>
      </c>
      <c r="G1249" s="16">
        <f>IFERROR(VLOOKUP($A1249,'[1]Resultado Atuarial'!$A$6:$P$2143,7,FALSE)+VLOOKUP($A1249,'[1]Resultado Atuarial'!$A$6:$P$2143,11,FALSE),"")</f>
        <v>55555783.420000002</v>
      </c>
      <c r="H1249" s="16">
        <f>IFERROR(VLOOKUP($A1249,'[1]Resultado Atuarial'!$A$6:$P$2143,8,FALSE)+VLOOKUP($A1249,'[1]Resultado Atuarial'!$A$6:$P$2143,12,FALSE),"")</f>
        <v>22379307.5</v>
      </c>
      <c r="I1249" s="16">
        <f t="shared" si="57"/>
        <v>-74058010.599999994</v>
      </c>
      <c r="J1249" s="17">
        <f t="shared" si="58"/>
        <v>6.9787159523777981E-2</v>
      </c>
      <c r="K1249" s="17">
        <f t="shared" si="59"/>
        <v>4.9747556257806955E-2</v>
      </c>
      <c r="L1249" s="14" t="s">
        <v>2154</v>
      </c>
    </row>
    <row r="1250" spans="1:12" ht="12.95" customHeight="1" x14ac:dyDescent="0.25">
      <c r="A1250" s="13" t="s">
        <v>1144</v>
      </c>
      <c r="B1250" s="14" t="s">
        <v>2174</v>
      </c>
      <c r="C1250" s="14">
        <v>7</v>
      </c>
      <c r="D1250" s="14" t="s">
        <v>1974</v>
      </c>
      <c r="E1250" s="15" t="s">
        <v>10</v>
      </c>
      <c r="F1250" s="16">
        <f>IFERROR(VLOOKUP($A1250,'[1]Resultado Atuarial'!$A$6:$P$2143,14,FALSE),"")</f>
        <v>0</v>
      </c>
      <c r="G1250" s="16">
        <f>IFERROR(VLOOKUP($A1250,'[1]Resultado Atuarial'!$A$6:$P$2143,7,FALSE)+VLOOKUP($A1250,'[1]Resultado Atuarial'!$A$6:$P$2143,11,FALSE),"")</f>
        <v>21228114.140000001</v>
      </c>
      <c r="H1250" s="16">
        <f>IFERROR(VLOOKUP($A1250,'[1]Resultado Atuarial'!$A$6:$P$2143,8,FALSE)+VLOOKUP($A1250,'[1]Resultado Atuarial'!$A$6:$P$2143,12,FALSE),"")</f>
        <v>11487604.720000001</v>
      </c>
      <c r="I1250" s="16">
        <f t="shared" si="57"/>
        <v>-32715718.859999999</v>
      </c>
      <c r="J1250" s="17">
        <f t="shared" si="58"/>
        <v>0</v>
      </c>
      <c r="K1250" s="17">
        <f t="shared" si="59"/>
        <v>0</v>
      </c>
      <c r="L1250" s="14" t="s">
        <v>2154</v>
      </c>
    </row>
    <row r="1251" spans="1:12" ht="12.95" customHeight="1" x14ac:dyDescent="0.25">
      <c r="A1251" s="13" t="s">
        <v>1145</v>
      </c>
      <c r="B1251" s="14" t="s">
        <v>2174</v>
      </c>
      <c r="C1251" s="14">
        <v>6</v>
      </c>
      <c r="D1251" s="14" t="s">
        <v>1974</v>
      </c>
      <c r="E1251" s="15" t="s">
        <v>6</v>
      </c>
      <c r="F1251" s="16">
        <f>IFERROR(VLOOKUP($A1251,'[1]Resultado Atuarial'!$A$6:$P$2143,14,FALSE),"")</f>
        <v>24188659.719999999</v>
      </c>
      <c r="G1251" s="16">
        <f>IFERROR(VLOOKUP($A1251,'[1]Resultado Atuarial'!$A$6:$P$2143,7,FALSE)+VLOOKUP($A1251,'[1]Resultado Atuarial'!$A$6:$P$2143,11,FALSE),"")</f>
        <v>76588144.640000001</v>
      </c>
      <c r="H1251" s="16">
        <f>IFERROR(VLOOKUP($A1251,'[1]Resultado Atuarial'!$A$6:$P$2143,8,FALSE)+VLOOKUP($A1251,'[1]Resultado Atuarial'!$A$6:$P$2143,12,FALSE),"")</f>
        <v>161389024.05000001</v>
      </c>
      <c r="I1251" s="16">
        <f t="shared" si="57"/>
        <v>-213788508.97000003</v>
      </c>
      <c r="J1251" s="17">
        <f t="shared" si="58"/>
        <v>0.31582772808635046</v>
      </c>
      <c r="K1251" s="17">
        <f t="shared" si="59"/>
        <v>0.10164277461216988</v>
      </c>
      <c r="L1251" s="14" t="s">
        <v>2154</v>
      </c>
    </row>
    <row r="1252" spans="1:12" ht="12.95" customHeight="1" x14ac:dyDescent="0.25">
      <c r="A1252" s="13" t="s">
        <v>1146</v>
      </c>
      <c r="B1252" s="14" t="s">
        <v>2186</v>
      </c>
      <c r="C1252" s="14">
        <v>7</v>
      </c>
      <c r="D1252" s="14" t="s">
        <v>110</v>
      </c>
      <c r="E1252" s="15" t="s">
        <v>6</v>
      </c>
      <c r="F1252" s="16">
        <f>IFERROR(VLOOKUP($A1252,'[1]Resultado Atuarial'!$A$6:$P$2143,14,FALSE),"")</f>
        <v>16905239.32</v>
      </c>
      <c r="G1252" s="16">
        <f>IFERROR(VLOOKUP($A1252,'[1]Resultado Atuarial'!$A$6:$P$2143,7,FALSE)+VLOOKUP($A1252,'[1]Resultado Atuarial'!$A$6:$P$2143,11,FALSE),"")</f>
        <v>20718514.579999998</v>
      </c>
      <c r="H1252" s="16">
        <f>IFERROR(VLOOKUP($A1252,'[1]Resultado Atuarial'!$A$6:$P$2143,8,FALSE)+VLOOKUP($A1252,'[1]Resultado Atuarial'!$A$6:$P$2143,12,FALSE),"")</f>
        <v>14455277.33</v>
      </c>
      <c r="I1252" s="16">
        <f t="shared" si="57"/>
        <v>-18268552.589999996</v>
      </c>
      <c r="J1252" s="17">
        <f t="shared" si="58"/>
        <v>0.81594842403996326</v>
      </c>
      <c r="K1252" s="17">
        <f t="shared" si="59"/>
        <v>0.48062032558945683</v>
      </c>
      <c r="L1252" s="14" t="s">
        <v>2154</v>
      </c>
    </row>
    <row r="1253" spans="1:12" ht="12.95" customHeight="1" x14ac:dyDescent="0.25">
      <c r="A1253" s="13" t="s">
        <v>2090</v>
      </c>
      <c r="B1253" s="14" t="s">
        <v>2195</v>
      </c>
      <c r="C1253" s="14">
        <v>8</v>
      </c>
      <c r="D1253" s="14" t="s">
        <v>1975</v>
      </c>
      <c r="E1253" s="15" t="s">
        <v>2154</v>
      </c>
      <c r="F1253" s="16" t="str">
        <f>IFERROR(VLOOKUP($A1253,'[1]Resultado Atuarial'!$A$6:$P$2143,14,FALSE),"")</f>
        <v/>
      </c>
      <c r="G1253" s="16" t="str">
        <f>IFERROR(VLOOKUP($A1253,'[1]Resultado Atuarial'!$A$6:$P$2143,7,FALSE)+VLOOKUP($A1253,'[1]Resultado Atuarial'!$A$6:$P$2143,11,FALSE),"")</f>
        <v/>
      </c>
      <c r="H1253" s="16" t="str">
        <f>IFERROR(VLOOKUP($A1253,'[1]Resultado Atuarial'!$A$6:$P$2143,8,FALSE)+VLOOKUP($A1253,'[1]Resultado Atuarial'!$A$6:$P$2143,12,FALSE),"")</f>
        <v/>
      </c>
      <c r="I1253" s="16" t="str">
        <f t="shared" si="57"/>
        <v/>
      </c>
      <c r="J1253" s="17" t="str">
        <f t="shared" si="58"/>
        <v/>
      </c>
      <c r="K1253" s="17" t="str">
        <f t="shared" si="59"/>
        <v/>
      </c>
      <c r="L1253" s="14" t="s">
        <v>2154</v>
      </c>
    </row>
    <row r="1254" spans="1:12" ht="12.95" customHeight="1" x14ac:dyDescent="0.25">
      <c r="A1254" s="13" t="s">
        <v>1147</v>
      </c>
      <c r="B1254" s="14" t="s">
        <v>2192</v>
      </c>
      <c r="C1254" s="14">
        <v>4</v>
      </c>
      <c r="D1254" s="14" t="s">
        <v>110</v>
      </c>
      <c r="E1254" s="15" t="s">
        <v>6</v>
      </c>
      <c r="F1254" s="16">
        <f>IFERROR(VLOOKUP($A1254,'[1]Resultado Atuarial'!$A$6:$P$2143,14,FALSE),"")</f>
        <v>84313764.819999993</v>
      </c>
      <c r="G1254" s="16">
        <f>IFERROR(VLOOKUP($A1254,'[1]Resultado Atuarial'!$A$6:$P$2143,7,FALSE)+VLOOKUP($A1254,'[1]Resultado Atuarial'!$A$6:$P$2143,11,FALSE),"")</f>
        <v>390859279.69</v>
      </c>
      <c r="H1254" s="16">
        <f>IFERROR(VLOOKUP($A1254,'[1]Resultado Atuarial'!$A$6:$P$2143,8,FALSE)+VLOOKUP($A1254,'[1]Resultado Atuarial'!$A$6:$P$2143,12,FALSE),"")</f>
        <v>141166807.30000001</v>
      </c>
      <c r="I1254" s="16">
        <f t="shared" si="57"/>
        <v>-447712322.17000002</v>
      </c>
      <c r="J1254" s="17">
        <f t="shared" si="58"/>
        <v>0.215713862254649</v>
      </c>
      <c r="K1254" s="17">
        <f t="shared" si="59"/>
        <v>0.15847674932072411</v>
      </c>
      <c r="L1254" s="14" t="s">
        <v>2154</v>
      </c>
    </row>
    <row r="1255" spans="1:12" ht="12.95" customHeight="1" x14ac:dyDescent="0.25">
      <c r="A1255" s="13" t="s">
        <v>2091</v>
      </c>
      <c r="B1255" s="14" t="s">
        <v>2174</v>
      </c>
      <c r="C1255" s="14">
        <v>8</v>
      </c>
      <c r="D1255" s="14" t="s">
        <v>1974</v>
      </c>
      <c r="E1255" s="15" t="s">
        <v>2154</v>
      </c>
      <c r="F1255" s="16" t="str">
        <f>IFERROR(VLOOKUP($A1255,'[1]Resultado Atuarial'!$A$6:$P$2143,14,FALSE),"")</f>
        <v/>
      </c>
      <c r="G1255" s="16" t="str">
        <f>IFERROR(VLOOKUP($A1255,'[1]Resultado Atuarial'!$A$6:$P$2143,7,FALSE)+VLOOKUP($A1255,'[1]Resultado Atuarial'!$A$6:$P$2143,11,FALSE),"")</f>
        <v/>
      </c>
      <c r="H1255" s="16" t="str">
        <f>IFERROR(VLOOKUP($A1255,'[1]Resultado Atuarial'!$A$6:$P$2143,8,FALSE)+VLOOKUP($A1255,'[1]Resultado Atuarial'!$A$6:$P$2143,12,FALSE),"")</f>
        <v/>
      </c>
      <c r="I1255" s="16" t="str">
        <f t="shared" si="57"/>
        <v/>
      </c>
      <c r="J1255" s="17" t="str">
        <f t="shared" si="58"/>
        <v/>
      </c>
      <c r="K1255" s="17" t="str">
        <f t="shared" si="59"/>
        <v/>
      </c>
      <c r="L1255" s="14" t="s">
        <v>2154</v>
      </c>
    </row>
    <row r="1256" spans="1:12" ht="12.95" customHeight="1" x14ac:dyDescent="0.25">
      <c r="A1256" s="13" t="s">
        <v>1148</v>
      </c>
      <c r="B1256" s="14" t="s">
        <v>2192</v>
      </c>
      <c r="C1256" s="14">
        <v>3</v>
      </c>
      <c r="D1256" s="14" t="s">
        <v>110</v>
      </c>
      <c r="E1256" s="15" t="s">
        <v>6</v>
      </c>
      <c r="F1256" s="16">
        <f>IFERROR(VLOOKUP($A1256,'[1]Resultado Atuarial'!$A$6:$P$2143,14,FALSE),"")</f>
        <v>531401968.35000002</v>
      </c>
      <c r="G1256" s="16">
        <f>IFERROR(VLOOKUP($A1256,'[1]Resultado Atuarial'!$A$6:$P$2143,7,FALSE)+VLOOKUP($A1256,'[1]Resultado Atuarial'!$A$6:$P$2143,11,FALSE),"")</f>
        <v>3942505273.02</v>
      </c>
      <c r="H1256" s="16">
        <f>IFERROR(VLOOKUP($A1256,'[1]Resultado Atuarial'!$A$6:$P$2143,8,FALSE)+VLOOKUP($A1256,'[1]Resultado Atuarial'!$A$6:$P$2143,12,FALSE),"")</f>
        <v>4187928864.2599998</v>
      </c>
      <c r="I1256" s="16">
        <f t="shared" si="57"/>
        <v>-7599032168.9300003</v>
      </c>
      <c r="J1256" s="17">
        <f t="shared" si="58"/>
        <v>0.13478789032612773</v>
      </c>
      <c r="K1256" s="17">
        <f t="shared" si="59"/>
        <v>6.5359605573015345E-2</v>
      </c>
      <c r="L1256" s="14" t="s">
        <v>2154</v>
      </c>
    </row>
    <row r="1257" spans="1:12" ht="12.95" customHeight="1" x14ac:dyDescent="0.25">
      <c r="A1257" s="13" t="s">
        <v>1149</v>
      </c>
      <c r="B1257" s="14" t="s">
        <v>2179</v>
      </c>
      <c r="C1257" s="14">
        <v>7</v>
      </c>
      <c r="D1257" s="14" t="s">
        <v>1974</v>
      </c>
      <c r="E1257" s="15" t="s">
        <v>6</v>
      </c>
      <c r="F1257" s="16">
        <f>IFERROR(VLOOKUP($A1257,'[1]Resultado Atuarial'!$A$6:$P$2143,14,FALSE),"")</f>
        <v>21264083.48</v>
      </c>
      <c r="G1257" s="16">
        <f>IFERROR(VLOOKUP($A1257,'[1]Resultado Atuarial'!$A$6:$P$2143,7,FALSE)+VLOOKUP($A1257,'[1]Resultado Atuarial'!$A$6:$P$2143,11,FALSE),"")</f>
        <v>26063372.23</v>
      </c>
      <c r="H1257" s="16">
        <f>IFERROR(VLOOKUP($A1257,'[1]Resultado Atuarial'!$A$6:$P$2143,8,FALSE)+VLOOKUP($A1257,'[1]Resultado Atuarial'!$A$6:$P$2143,12,FALSE),"")</f>
        <v>50225762.399999999</v>
      </c>
      <c r="I1257" s="16">
        <f t="shared" si="57"/>
        <v>-55025051.149999999</v>
      </c>
      <c r="J1257" s="17">
        <f t="shared" si="58"/>
        <v>0.81586079085822116</v>
      </c>
      <c r="K1257" s="17">
        <f t="shared" si="59"/>
        <v>0.27873017020222035</v>
      </c>
      <c r="L1257" s="14" t="s">
        <v>2154</v>
      </c>
    </row>
    <row r="1258" spans="1:12" ht="12.95" customHeight="1" x14ac:dyDescent="0.25">
      <c r="A1258" s="13" t="s">
        <v>1150</v>
      </c>
      <c r="B1258" s="14" t="s">
        <v>2185</v>
      </c>
      <c r="C1258" s="14">
        <v>7</v>
      </c>
      <c r="D1258" s="14" t="s">
        <v>1977</v>
      </c>
      <c r="E1258" s="15" t="s">
        <v>10</v>
      </c>
      <c r="F1258" s="16">
        <f>IFERROR(VLOOKUP($A1258,'[1]Resultado Atuarial'!$A$6:$P$2143,14,FALSE),"")</f>
        <v>46172603.030000001</v>
      </c>
      <c r="G1258" s="16">
        <f>IFERROR(VLOOKUP($A1258,'[1]Resultado Atuarial'!$A$6:$P$2143,7,FALSE)+VLOOKUP($A1258,'[1]Resultado Atuarial'!$A$6:$P$2143,11,FALSE),"")</f>
        <v>29603936</v>
      </c>
      <c r="H1258" s="16">
        <f>IFERROR(VLOOKUP($A1258,'[1]Resultado Atuarial'!$A$6:$P$2143,8,FALSE)+VLOOKUP($A1258,'[1]Resultado Atuarial'!$A$6:$P$2143,12,FALSE),"")</f>
        <v>63914481</v>
      </c>
      <c r="I1258" s="16">
        <f t="shared" si="57"/>
        <v>-47345813.969999999</v>
      </c>
      <c r="J1258" s="17">
        <f t="shared" si="58"/>
        <v>1.5596778425004028</v>
      </c>
      <c r="K1258" s="17">
        <f t="shared" si="59"/>
        <v>0.49372738024425716</v>
      </c>
      <c r="L1258" s="14" t="s">
        <v>2154</v>
      </c>
    </row>
    <row r="1259" spans="1:12" ht="12.95" customHeight="1" x14ac:dyDescent="0.25">
      <c r="A1259" s="13" t="s">
        <v>1151</v>
      </c>
      <c r="B1259" s="14" t="s">
        <v>2179</v>
      </c>
      <c r="C1259" s="14">
        <v>7</v>
      </c>
      <c r="D1259" s="14" t="s">
        <v>1974</v>
      </c>
      <c r="E1259" s="15" t="s">
        <v>6</v>
      </c>
      <c r="F1259" s="16">
        <f>IFERROR(VLOOKUP($A1259,'[1]Resultado Atuarial'!$A$6:$P$2143,14,FALSE),"")</f>
        <v>7681137.0899999999</v>
      </c>
      <c r="G1259" s="16">
        <f>IFERROR(VLOOKUP($A1259,'[1]Resultado Atuarial'!$A$6:$P$2143,7,FALSE)+VLOOKUP($A1259,'[1]Resultado Atuarial'!$A$6:$P$2143,11,FALSE),"")</f>
        <v>8471512.7200000007</v>
      </c>
      <c r="H1259" s="16">
        <f>IFERROR(VLOOKUP($A1259,'[1]Resultado Atuarial'!$A$6:$P$2143,8,FALSE)+VLOOKUP($A1259,'[1]Resultado Atuarial'!$A$6:$P$2143,12,FALSE),"")</f>
        <v>19621547.780000001</v>
      </c>
      <c r="I1259" s="16">
        <f t="shared" si="57"/>
        <v>-20411923.410000004</v>
      </c>
      <c r="J1259" s="17">
        <f t="shared" si="58"/>
        <v>0.90670194850395025</v>
      </c>
      <c r="K1259" s="17">
        <f t="shared" si="59"/>
        <v>0.27341759684744921</v>
      </c>
      <c r="L1259" s="14" t="s">
        <v>2154</v>
      </c>
    </row>
    <row r="1260" spans="1:12" ht="12.95" customHeight="1" x14ac:dyDescent="0.25">
      <c r="A1260" s="13" t="s">
        <v>1152</v>
      </c>
      <c r="B1260" s="14" t="s">
        <v>2179</v>
      </c>
      <c r="C1260" s="14">
        <v>7</v>
      </c>
      <c r="D1260" s="14" t="s">
        <v>1974</v>
      </c>
      <c r="E1260" s="15" t="s">
        <v>6</v>
      </c>
      <c r="F1260" s="16">
        <f>IFERROR(VLOOKUP($A1260,'[1]Resultado Atuarial'!$A$6:$P$2143,14,FALSE),"")</f>
        <v>23391924.780000001</v>
      </c>
      <c r="G1260" s="16">
        <f>IFERROR(VLOOKUP($A1260,'[1]Resultado Atuarial'!$A$6:$P$2143,7,FALSE)+VLOOKUP($A1260,'[1]Resultado Atuarial'!$A$6:$P$2143,11,FALSE),"")</f>
        <v>11156083.5</v>
      </c>
      <c r="H1260" s="16">
        <f>IFERROR(VLOOKUP($A1260,'[1]Resultado Atuarial'!$A$6:$P$2143,8,FALSE)+VLOOKUP($A1260,'[1]Resultado Atuarial'!$A$6:$P$2143,12,FALSE),"")</f>
        <v>34646473.310000002</v>
      </c>
      <c r="I1260" s="16">
        <f t="shared" si="57"/>
        <v>-22410632.030000001</v>
      </c>
      <c r="J1260" s="17">
        <f t="shared" si="58"/>
        <v>2.0967864555692866</v>
      </c>
      <c r="K1260" s="17">
        <f t="shared" si="59"/>
        <v>0.51071220493291059</v>
      </c>
      <c r="L1260" s="14" t="s">
        <v>2154</v>
      </c>
    </row>
    <row r="1261" spans="1:12" ht="12.95" customHeight="1" x14ac:dyDescent="0.25">
      <c r="A1261" s="13" t="s">
        <v>1153</v>
      </c>
      <c r="B1261" s="14" t="s">
        <v>2184</v>
      </c>
      <c r="C1261" s="14">
        <v>6</v>
      </c>
      <c r="D1261" s="14" t="s">
        <v>1974</v>
      </c>
      <c r="E1261" s="15" t="s">
        <v>6</v>
      </c>
      <c r="F1261" s="16">
        <f>IFERROR(VLOOKUP($A1261,'[1]Resultado Atuarial'!$A$6:$P$2143,14,FALSE),"")</f>
        <v>15938600.98</v>
      </c>
      <c r="G1261" s="16">
        <f>IFERROR(VLOOKUP($A1261,'[1]Resultado Atuarial'!$A$6:$P$2143,7,FALSE)+VLOOKUP($A1261,'[1]Resultado Atuarial'!$A$6:$P$2143,11,FALSE),"")</f>
        <v>9564275.0199999996</v>
      </c>
      <c r="H1261" s="16">
        <f>IFERROR(VLOOKUP($A1261,'[1]Resultado Atuarial'!$A$6:$P$2143,8,FALSE)+VLOOKUP($A1261,'[1]Resultado Atuarial'!$A$6:$P$2143,12,FALSE),"")</f>
        <v>5490414.9400000004</v>
      </c>
      <c r="I1261" s="16">
        <f t="shared" si="57"/>
        <v>883911.02000000048</v>
      </c>
      <c r="J1261" s="17">
        <f t="shared" si="58"/>
        <v>1.6664724662005799</v>
      </c>
      <c r="K1261" s="17">
        <f t="shared" si="59"/>
        <v>1.0587133326789546</v>
      </c>
      <c r="L1261" s="14" t="s">
        <v>2154</v>
      </c>
    </row>
    <row r="1262" spans="1:12" ht="12.95" customHeight="1" x14ac:dyDescent="0.25">
      <c r="A1262" s="13" t="s">
        <v>1154</v>
      </c>
      <c r="B1262" s="14" t="s">
        <v>2184</v>
      </c>
      <c r="C1262" s="14">
        <v>5</v>
      </c>
      <c r="D1262" s="14" t="s">
        <v>1974</v>
      </c>
      <c r="E1262" s="15" t="s">
        <v>6</v>
      </c>
      <c r="F1262" s="16">
        <f>IFERROR(VLOOKUP($A1262,'[1]Resultado Atuarial'!$A$6:$P$2143,14,FALSE),"")</f>
        <v>50493513.939999998</v>
      </c>
      <c r="G1262" s="16">
        <f>IFERROR(VLOOKUP($A1262,'[1]Resultado Atuarial'!$A$6:$P$2143,7,FALSE)+VLOOKUP($A1262,'[1]Resultado Atuarial'!$A$6:$P$2143,11,FALSE),"")</f>
        <v>55654019.100000001</v>
      </c>
      <c r="H1262" s="16">
        <f>IFERROR(VLOOKUP($A1262,'[1]Resultado Atuarial'!$A$6:$P$2143,8,FALSE)+VLOOKUP($A1262,'[1]Resultado Atuarial'!$A$6:$P$2143,12,FALSE),"")</f>
        <v>121766406.05</v>
      </c>
      <c r="I1262" s="16">
        <f t="shared" si="57"/>
        <v>-126926911.21000001</v>
      </c>
      <c r="J1262" s="17">
        <f t="shared" si="58"/>
        <v>0.90727524726062414</v>
      </c>
      <c r="K1262" s="17">
        <f t="shared" si="59"/>
        <v>0.28459808895909411</v>
      </c>
      <c r="L1262" s="14" t="s">
        <v>2154</v>
      </c>
    </row>
    <row r="1263" spans="1:12" ht="12.95" customHeight="1" x14ac:dyDescent="0.25">
      <c r="A1263" s="13" t="s">
        <v>1155</v>
      </c>
      <c r="B1263" s="14" t="s">
        <v>2185</v>
      </c>
      <c r="C1263" s="14">
        <v>7</v>
      </c>
      <c r="D1263" s="14" t="s">
        <v>1977</v>
      </c>
      <c r="E1263" s="15" t="s">
        <v>6</v>
      </c>
      <c r="F1263" s="16">
        <f>IFERROR(VLOOKUP($A1263,'[1]Resultado Atuarial'!$A$6:$P$2143,14,FALSE),"")</f>
        <v>20923032.190000001</v>
      </c>
      <c r="G1263" s="16">
        <f>IFERROR(VLOOKUP($A1263,'[1]Resultado Atuarial'!$A$6:$P$2143,7,FALSE)+VLOOKUP($A1263,'[1]Resultado Atuarial'!$A$6:$P$2143,11,FALSE),"")</f>
        <v>9267215</v>
      </c>
      <c r="H1263" s="16">
        <f>IFERROR(VLOOKUP($A1263,'[1]Resultado Atuarial'!$A$6:$P$2143,8,FALSE)+VLOOKUP($A1263,'[1]Resultado Atuarial'!$A$6:$P$2143,12,FALSE),"")</f>
        <v>23519763</v>
      </c>
      <c r="I1263" s="16">
        <f t="shared" si="57"/>
        <v>-11863945.809999999</v>
      </c>
      <c r="J1263" s="17">
        <f t="shared" si="58"/>
        <v>2.2577475746489104</v>
      </c>
      <c r="K1263" s="17">
        <f t="shared" si="59"/>
        <v>0.63815067646673629</v>
      </c>
      <c r="L1263" s="14" t="s">
        <v>2154</v>
      </c>
    </row>
    <row r="1264" spans="1:12" ht="12.95" customHeight="1" x14ac:dyDescent="0.25">
      <c r="A1264" s="13" t="s">
        <v>1156</v>
      </c>
      <c r="B1264" s="14" t="s">
        <v>2180</v>
      </c>
      <c r="C1264" s="14">
        <v>6</v>
      </c>
      <c r="D1264" s="14" t="s">
        <v>1977</v>
      </c>
      <c r="E1264" s="15" t="s">
        <v>6</v>
      </c>
      <c r="F1264" s="16">
        <f>IFERROR(VLOOKUP($A1264,'[1]Resultado Atuarial'!$A$6:$P$2143,14,FALSE),"")</f>
        <v>19263872.640000001</v>
      </c>
      <c r="G1264" s="16">
        <f>IFERROR(VLOOKUP($A1264,'[1]Resultado Atuarial'!$A$6:$P$2143,7,FALSE)+VLOOKUP($A1264,'[1]Resultado Atuarial'!$A$6:$P$2143,11,FALSE),"")</f>
        <v>54433114.380000003</v>
      </c>
      <c r="H1264" s="16">
        <f>IFERROR(VLOOKUP($A1264,'[1]Resultado Atuarial'!$A$6:$P$2143,8,FALSE)+VLOOKUP($A1264,'[1]Resultado Atuarial'!$A$6:$P$2143,12,FALSE),"")</f>
        <v>42181074.149999999</v>
      </c>
      <c r="I1264" s="16">
        <f t="shared" si="57"/>
        <v>-77350315.890000001</v>
      </c>
      <c r="J1264" s="17">
        <f t="shared" si="58"/>
        <v>0.35389987986941268</v>
      </c>
      <c r="K1264" s="17">
        <f t="shared" si="59"/>
        <v>0.19938968523260234</v>
      </c>
      <c r="L1264" s="14" t="s">
        <v>2154</v>
      </c>
    </row>
    <row r="1265" spans="1:12" ht="12.95" customHeight="1" x14ac:dyDescent="0.25">
      <c r="A1265" s="13" t="s">
        <v>1157</v>
      </c>
      <c r="B1265" s="14" t="s">
        <v>2185</v>
      </c>
      <c r="C1265" s="14">
        <v>7</v>
      </c>
      <c r="D1265" s="14" t="s">
        <v>1977</v>
      </c>
      <c r="E1265" s="15" t="s">
        <v>6</v>
      </c>
      <c r="F1265" s="16">
        <f>IFERROR(VLOOKUP($A1265,'[1]Resultado Atuarial'!$A$6:$P$2143,14,FALSE),"")</f>
        <v>29626639.43</v>
      </c>
      <c r="G1265" s="16">
        <f>IFERROR(VLOOKUP($A1265,'[1]Resultado Atuarial'!$A$6:$P$2143,7,FALSE)+VLOOKUP($A1265,'[1]Resultado Atuarial'!$A$6:$P$2143,11,FALSE),"")</f>
        <v>43007469.869999997</v>
      </c>
      <c r="H1265" s="16">
        <f>IFERROR(VLOOKUP($A1265,'[1]Resultado Atuarial'!$A$6:$P$2143,8,FALSE)+VLOOKUP($A1265,'[1]Resultado Atuarial'!$A$6:$P$2143,12,FALSE),"")</f>
        <v>26311819.699999999</v>
      </c>
      <c r="I1265" s="16">
        <f t="shared" si="57"/>
        <v>-39692650.140000001</v>
      </c>
      <c r="J1265" s="17">
        <f t="shared" si="58"/>
        <v>0.68887194525865747</v>
      </c>
      <c r="K1265" s="17">
        <f t="shared" si="59"/>
        <v>0.42739386992826045</v>
      </c>
      <c r="L1265" s="14" t="s">
        <v>2154</v>
      </c>
    </row>
    <row r="1266" spans="1:12" ht="12.95" customHeight="1" x14ac:dyDescent="0.25">
      <c r="A1266" s="13" t="s">
        <v>1158</v>
      </c>
      <c r="B1266" s="14" t="s">
        <v>2185</v>
      </c>
      <c r="C1266" s="14">
        <v>7</v>
      </c>
      <c r="D1266" s="14" t="s">
        <v>1977</v>
      </c>
      <c r="E1266" s="15" t="s">
        <v>6</v>
      </c>
      <c r="F1266" s="16">
        <f>IFERROR(VLOOKUP($A1266,'[1]Resultado Atuarial'!$A$6:$P$2143,14,FALSE),"")</f>
        <v>15211621.859999999</v>
      </c>
      <c r="G1266" s="16">
        <f>IFERROR(VLOOKUP($A1266,'[1]Resultado Atuarial'!$A$6:$P$2143,7,FALSE)+VLOOKUP($A1266,'[1]Resultado Atuarial'!$A$6:$P$2143,11,FALSE),"")</f>
        <v>7471516</v>
      </c>
      <c r="H1266" s="16">
        <f>IFERROR(VLOOKUP($A1266,'[1]Resultado Atuarial'!$A$6:$P$2143,8,FALSE)+VLOOKUP($A1266,'[1]Resultado Atuarial'!$A$6:$P$2143,12,FALSE),"")</f>
        <v>13633675</v>
      </c>
      <c r="I1266" s="16">
        <f t="shared" si="57"/>
        <v>-5893569.1400000006</v>
      </c>
      <c r="J1266" s="17">
        <f t="shared" si="58"/>
        <v>2.0359485089772944</v>
      </c>
      <c r="K1266" s="17">
        <f t="shared" si="59"/>
        <v>0.72075262716172528</v>
      </c>
      <c r="L1266" s="14" t="s">
        <v>2154</v>
      </c>
    </row>
    <row r="1267" spans="1:12" ht="12.95" customHeight="1" x14ac:dyDescent="0.25">
      <c r="A1267" s="13" t="s">
        <v>1159</v>
      </c>
      <c r="B1267" s="14" t="s">
        <v>2179</v>
      </c>
      <c r="C1267" s="14">
        <v>7</v>
      </c>
      <c r="D1267" s="14" t="s">
        <v>1974</v>
      </c>
      <c r="E1267" s="15" t="s">
        <v>6</v>
      </c>
      <c r="F1267" s="16">
        <f>IFERROR(VLOOKUP($A1267,'[1]Resultado Atuarial'!$A$6:$P$2143,14,FALSE),"")</f>
        <v>8682486.0399999991</v>
      </c>
      <c r="G1267" s="16">
        <f>IFERROR(VLOOKUP($A1267,'[1]Resultado Atuarial'!$A$6:$P$2143,7,FALSE)+VLOOKUP($A1267,'[1]Resultado Atuarial'!$A$6:$P$2143,11,FALSE),"")</f>
        <v>9938364.6099999994</v>
      </c>
      <c r="H1267" s="16">
        <f>IFERROR(VLOOKUP($A1267,'[1]Resultado Atuarial'!$A$6:$P$2143,8,FALSE)+VLOOKUP($A1267,'[1]Resultado Atuarial'!$A$6:$P$2143,12,FALSE),"")</f>
        <v>12633805.27</v>
      </c>
      <c r="I1267" s="16">
        <f t="shared" si="57"/>
        <v>-13889683.84</v>
      </c>
      <c r="J1267" s="17">
        <f t="shared" si="58"/>
        <v>0.87363327677308866</v>
      </c>
      <c r="K1267" s="17">
        <f t="shared" si="59"/>
        <v>0.38465446991399305</v>
      </c>
      <c r="L1267" s="14" t="s">
        <v>2154</v>
      </c>
    </row>
    <row r="1268" spans="1:12" ht="12.95" customHeight="1" x14ac:dyDescent="0.25">
      <c r="A1268" s="13" t="s">
        <v>1160</v>
      </c>
      <c r="B1268" s="14" t="s">
        <v>2191</v>
      </c>
      <c r="C1268" s="14">
        <v>6</v>
      </c>
      <c r="D1268" s="14" t="s">
        <v>1975</v>
      </c>
      <c r="E1268" s="15" t="s">
        <v>51</v>
      </c>
      <c r="F1268" s="16">
        <f>IFERROR(VLOOKUP($A1268,'[1]Resultado Atuarial'!$A$6:$P$2143,14,FALSE),"")</f>
        <v>12940356.42</v>
      </c>
      <c r="G1268" s="16">
        <f>IFERROR(VLOOKUP($A1268,'[1]Resultado Atuarial'!$A$6:$P$2143,7,FALSE)+VLOOKUP($A1268,'[1]Resultado Atuarial'!$A$6:$P$2143,11,FALSE),"")</f>
        <v>6965974.5800000001</v>
      </c>
      <c r="H1268" s="16">
        <f>IFERROR(VLOOKUP($A1268,'[1]Resultado Atuarial'!$A$6:$P$2143,8,FALSE)+VLOOKUP($A1268,'[1]Resultado Atuarial'!$A$6:$P$2143,12,FALSE),"")</f>
        <v>32811556.949999999</v>
      </c>
      <c r="I1268" s="16">
        <f t="shared" si="57"/>
        <v>-26837175.109999999</v>
      </c>
      <c r="J1268" s="17">
        <f t="shared" si="58"/>
        <v>1.8576519726547724</v>
      </c>
      <c r="K1268" s="17">
        <f t="shared" si="59"/>
        <v>0.3253182367598767</v>
      </c>
      <c r="L1268" s="14" t="s">
        <v>2154</v>
      </c>
    </row>
    <row r="1269" spans="1:12" ht="12.95" customHeight="1" x14ac:dyDescent="0.25">
      <c r="A1269" s="13" t="s">
        <v>1161</v>
      </c>
      <c r="B1269" s="14" t="s">
        <v>2185</v>
      </c>
      <c r="C1269" s="14">
        <v>7</v>
      </c>
      <c r="D1269" s="14" t="s">
        <v>1977</v>
      </c>
      <c r="E1269" s="15" t="s">
        <v>6</v>
      </c>
      <c r="F1269" s="16">
        <f>IFERROR(VLOOKUP($A1269,'[1]Resultado Atuarial'!$A$6:$P$2143,14,FALSE),"")</f>
        <v>9747252.5999999996</v>
      </c>
      <c r="G1269" s="16">
        <f>IFERROR(VLOOKUP($A1269,'[1]Resultado Atuarial'!$A$6:$P$2143,7,FALSE)+VLOOKUP($A1269,'[1]Resultado Atuarial'!$A$6:$P$2143,11,FALSE),"")</f>
        <v>16452873</v>
      </c>
      <c r="H1269" s="16">
        <f>IFERROR(VLOOKUP($A1269,'[1]Resultado Atuarial'!$A$6:$P$2143,8,FALSE)+VLOOKUP($A1269,'[1]Resultado Atuarial'!$A$6:$P$2143,12,FALSE),"")</f>
        <v>25993767</v>
      </c>
      <c r="I1269" s="16">
        <f t="shared" si="57"/>
        <v>-32699387.399999999</v>
      </c>
      <c r="J1269" s="17">
        <f t="shared" si="58"/>
        <v>0.59243468298819302</v>
      </c>
      <c r="K1269" s="17">
        <f t="shared" si="59"/>
        <v>0.22963543404142236</v>
      </c>
      <c r="L1269" s="14" t="s">
        <v>2154</v>
      </c>
    </row>
    <row r="1270" spans="1:12" ht="12.95" customHeight="1" x14ac:dyDescent="0.25">
      <c r="A1270" s="13" t="s">
        <v>1162</v>
      </c>
      <c r="B1270" s="14" t="s">
        <v>2179</v>
      </c>
      <c r="C1270" s="14">
        <v>7</v>
      </c>
      <c r="D1270" s="14" t="s">
        <v>1974</v>
      </c>
      <c r="E1270" s="15" t="s">
        <v>6</v>
      </c>
      <c r="F1270" s="16">
        <f>IFERROR(VLOOKUP($A1270,'[1]Resultado Atuarial'!$A$6:$P$2143,14,FALSE),"")</f>
        <v>28408695.960000001</v>
      </c>
      <c r="G1270" s="16">
        <f>IFERROR(VLOOKUP($A1270,'[1]Resultado Atuarial'!$A$6:$P$2143,7,FALSE)+VLOOKUP($A1270,'[1]Resultado Atuarial'!$A$6:$P$2143,11,FALSE),"")</f>
        <v>15374000.119999999</v>
      </c>
      <c r="H1270" s="16">
        <f>IFERROR(VLOOKUP($A1270,'[1]Resultado Atuarial'!$A$6:$P$2143,8,FALSE)+VLOOKUP($A1270,'[1]Resultado Atuarial'!$A$6:$P$2143,12,FALSE),"")</f>
        <v>44389489.960000001</v>
      </c>
      <c r="I1270" s="16">
        <f t="shared" si="57"/>
        <v>-31354794.119999997</v>
      </c>
      <c r="J1270" s="17">
        <f t="shared" si="58"/>
        <v>1.8478402327474421</v>
      </c>
      <c r="K1270" s="17">
        <f t="shared" si="59"/>
        <v>0.47535202381875358</v>
      </c>
      <c r="L1270" s="14" t="s">
        <v>2154</v>
      </c>
    </row>
    <row r="1271" spans="1:12" ht="12.95" customHeight="1" x14ac:dyDescent="0.25">
      <c r="A1271" s="13" t="s">
        <v>1163</v>
      </c>
      <c r="B1271" s="14" t="s">
        <v>2186</v>
      </c>
      <c r="C1271" s="14">
        <v>7</v>
      </c>
      <c r="D1271" s="14" t="s">
        <v>110</v>
      </c>
      <c r="E1271" s="15" t="s">
        <v>6</v>
      </c>
      <c r="F1271" s="16">
        <f>IFERROR(VLOOKUP($A1271,'[1]Resultado Atuarial'!$A$6:$P$2143,14,FALSE),"")</f>
        <v>14422639.630000001</v>
      </c>
      <c r="G1271" s="16">
        <f>IFERROR(VLOOKUP($A1271,'[1]Resultado Atuarial'!$A$6:$P$2143,7,FALSE)+VLOOKUP($A1271,'[1]Resultado Atuarial'!$A$6:$P$2143,11,FALSE),"")</f>
        <v>11253995.09</v>
      </c>
      <c r="H1271" s="16">
        <f>IFERROR(VLOOKUP($A1271,'[1]Resultado Atuarial'!$A$6:$P$2143,8,FALSE)+VLOOKUP($A1271,'[1]Resultado Atuarial'!$A$6:$P$2143,12,FALSE),"")</f>
        <v>20901885.739999998</v>
      </c>
      <c r="I1271" s="16">
        <f t="shared" si="57"/>
        <v>-17733241.199999996</v>
      </c>
      <c r="J1271" s="17">
        <f t="shared" si="58"/>
        <v>1.2815573060641883</v>
      </c>
      <c r="K1271" s="17">
        <f t="shared" si="59"/>
        <v>0.44852261103494084</v>
      </c>
      <c r="L1271" s="14" t="s">
        <v>2154</v>
      </c>
    </row>
    <row r="1272" spans="1:12" ht="12.95" customHeight="1" x14ac:dyDescent="0.25">
      <c r="A1272" s="13" t="s">
        <v>1164</v>
      </c>
      <c r="B1272" s="14" t="s">
        <v>2185</v>
      </c>
      <c r="C1272" s="14">
        <v>7</v>
      </c>
      <c r="D1272" s="14" t="s">
        <v>1977</v>
      </c>
      <c r="E1272" s="15" t="s">
        <v>6</v>
      </c>
      <c r="F1272" s="16">
        <f>IFERROR(VLOOKUP($A1272,'[1]Resultado Atuarial'!$A$6:$P$2143,14,FALSE),"")</f>
        <v>20180997.289999999</v>
      </c>
      <c r="G1272" s="16">
        <f>IFERROR(VLOOKUP($A1272,'[1]Resultado Atuarial'!$A$6:$P$2143,7,FALSE)+VLOOKUP($A1272,'[1]Resultado Atuarial'!$A$6:$P$2143,11,FALSE),"")</f>
        <v>6104084.6799999997</v>
      </c>
      <c r="H1272" s="16">
        <f>IFERROR(VLOOKUP($A1272,'[1]Resultado Atuarial'!$A$6:$P$2143,8,FALSE)+VLOOKUP($A1272,'[1]Resultado Atuarial'!$A$6:$P$2143,12,FALSE),"")</f>
        <v>12571291.359999999</v>
      </c>
      <c r="I1272" s="16">
        <f t="shared" si="57"/>
        <v>1505621.25</v>
      </c>
      <c r="J1272" s="17">
        <f t="shared" si="58"/>
        <v>3.3061463508399429</v>
      </c>
      <c r="K1272" s="17">
        <f t="shared" si="59"/>
        <v>1.0806206657780371</v>
      </c>
      <c r="L1272" s="14" t="s">
        <v>2154</v>
      </c>
    </row>
    <row r="1273" spans="1:12" ht="12.95" customHeight="1" x14ac:dyDescent="0.25">
      <c r="A1273" s="13" t="s">
        <v>1165</v>
      </c>
      <c r="B1273" s="14" t="s">
        <v>2180</v>
      </c>
      <c r="C1273" s="14">
        <v>7</v>
      </c>
      <c r="D1273" s="14" t="s">
        <v>1977</v>
      </c>
      <c r="E1273" s="15" t="s">
        <v>6</v>
      </c>
      <c r="F1273" s="16">
        <f>IFERROR(VLOOKUP($A1273,'[1]Resultado Atuarial'!$A$6:$P$2143,14,FALSE),"")</f>
        <v>17625168.059999999</v>
      </c>
      <c r="G1273" s="16">
        <f>IFERROR(VLOOKUP($A1273,'[1]Resultado Atuarial'!$A$6:$P$2143,7,FALSE)+VLOOKUP($A1273,'[1]Resultado Atuarial'!$A$6:$P$2143,11,FALSE),"")</f>
        <v>16808983.43</v>
      </c>
      <c r="H1273" s="16">
        <f>IFERROR(VLOOKUP($A1273,'[1]Resultado Atuarial'!$A$6:$P$2143,8,FALSE)+VLOOKUP($A1273,'[1]Resultado Atuarial'!$A$6:$P$2143,12,FALSE),"")</f>
        <v>21709822.68</v>
      </c>
      <c r="I1273" s="16">
        <f t="shared" si="57"/>
        <v>-20893638.050000001</v>
      </c>
      <c r="J1273" s="17">
        <f t="shared" si="58"/>
        <v>1.048556453958025</v>
      </c>
      <c r="K1273" s="17">
        <f t="shared" si="59"/>
        <v>0.45757306209509613</v>
      </c>
      <c r="L1273" s="14" t="s">
        <v>2154</v>
      </c>
    </row>
    <row r="1274" spans="1:12" ht="12.95" customHeight="1" x14ac:dyDescent="0.25">
      <c r="A1274" s="13" t="s">
        <v>1166</v>
      </c>
      <c r="B1274" s="14" t="s">
        <v>2186</v>
      </c>
      <c r="C1274" s="14">
        <v>7</v>
      </c>
      <c r="D1274" s="14" t="s">
        <v>110</v>
      </c>
      <c r="E1274" s="15" t="s">
        <v>6</v>
      </c>
      <c r="F1274" s="16">
        <f>IFERROR(VLOOKUP($A1274,'[1]Resultado Atuarial'!$A$6:$P$2143,14,FALSE),"")</f>
        <v>14399758.710000001</v>
      </c>
      <c r="G1274" s="16">
        <f>IFERROR(VLOOKUP($A1274,'[1]Resultado Atuarial'!$A$6:$P$2143,7,FALSE)+VLOOKUP($A1274,'[1]Resultado Atuarial'!$A$6:$P$2143,11,FALSE),"")</f>
        <v>5626832.6500000004</v>
      </c>
      <c r="H1274" s="16">
        <f>IFERROR(VLOOKUP($A1274,'[1]Resultado Atuarial'!$A$6:$P$2143,8,FALSE)+VLOOKUP($A1274,'[1]Resultado Atuarial'!$A$6:$P$2143,12,FALSE),"")</f>
        <v>15807541.66</v>
      </c>
      <c r="I1274" s="16">
        <f t="shared" si="57"/>
        <v>-7034615.5999999996</v>
      </c>
      <c r="J1274" s="17">
        <f t="shared" si="58"/>
        <v>2.5591233302451246</v>
      </c>
      <c r="K1274" s="17">
        <f t="shared" si="59"/>
        <v>0.67180681375345452</v>
      </c>
      <c r="L1274" s="14" t="s">
        <v>2154</v>
      </c>
    </row>
    <row r="1275" spans="1:12" ht="12.95" customHeight="1" x14ac:dyDescent="0.25">
      <c r="A1275" s="13" t="s">
        <v>1167</v>
      </c>
      <c r="B1275" s="14" t="s">
        <v>2174</v>
      </c>
      <c r="C1275" s="14">
        <v>6</v>
      </c>
      <c r="D1275" s="14" t="s">
        <v>1974</v>
      </c>
      <c r="E1275" s="15" t="s">
        <v>10</v>
      </c>
      <c r="F1275" s="16">
        <f>IFERROR(VLOOKUP($A1275,'[1]Resultado Atuarial'!$A$6:$P$2143,14,FALSE),"")</f>
        <v>11143212.4</v>
      </c>
      <c r="G1275" s="16">
        <f>IFERROR(VLOOKUP($A1275,'[1]Resultado Atuarial'!$A$6:$P$2143,7,FALSE)+VLOOKUP($A1275,'[1]Resultado Atuarial'!$A$6:$P$2143,11,FALSE),"")</f>
        <v>31400601.969999999</v>
      </c>
      <c r="H1275" s="16">
        <f>IFERROR(VLOOKUP($A1275,'[1]Resultado Atuarial'!$A$6:$P$2143,8,FALSE)+VLOOKUP($A1275,'[1]Resultado Atuarial'!$A$6:$P$2143,12,FALSE),"")</f>
        <v>41258597.200000003</v>
      </c>
      <c r="I1275" s="16">
        <f t="shared" si="57"/>
        <v>-61515986.770000003</v>
      </c>
      <c r="J1275" s="17">
        <f t="shared" si="58"/>
        <v>0.35487257252730947</v>
      </c>
      <c r="K1275" s="17">
        <f t="shared" si="59"/>
        <v>0.15336271975594359</v>
      </c>
      <c r="L1275" s="14" t="s">
        <v>2154</v>
      </c>
    </row>
    <row r="1276" spans="1:12" ht="12.95" customHeight="1" x14ac:dyDescent="0.25">
      <c r="A1276" s="13" t="s">
        <v>1168</v>
      </c>
      <c r="B1276" s="14" t="s">
        <v>2180</v>
      </c>
      <c r="C1276" s="14">
        <v>5</v>
      </c>
      <c r="D1276" s="14" t="s">
        <v>1977</v>
      </c>
      <c r="E1276" s="15" t="s">
        <v>6</v>
      </c>
      <c r="F1276" s="16">
        <f>IFERROR(VLOOKUP($A1276,'[1]Resultado Atuarial'!$A$6:$P$2143,14,FALSE),"")</f>
        <v>27656883.640000001</v>
      </c>
      <c r="G1276" s="16">
        <f>IFERROR(VLOOKUP($A1276,'[1]Resultado Atuarial'!$A$6:$P$2143,7,FALSE)+VLOOKUP($A1276,'[1]Resultado Atuarial'!$A$6:$P$2143,11,FALSE),"")</f>
        <v>116474219.23</v>
      </c>
      <c r="H1276" s="16">
        <f>IFERROR(VLOOKUP($A1276,'[1]Resultado Atuarial'!$A$6:$P$2143,8,FALSE)+VLOOKUP($A1276,'[1]Resultado Atuarial'!$A$6:$P$2143,12,FALSE),"")</f>
        <v>78597412.010000005</v>
      </c>
      <c r="I1276" s="16">
        <f t="shared" si="57"/>
        <v>-167414747.60000002</v>
      </c>
      <c r="J1276" s="17">
        <f t="shared" si="58"/>
        <v>0.23745068928417834</v>
      </c>
      <c r="K1276" s="17">
        <f t="shared" si="59"/>
        <v>0.1417780917922056</v>
      </c>
      <c r="L1276" s="14" t="s">
        <v>2154</v>
      </c>
    </row>
    <row r="1277" spans="1:12" ht="12.95" customHeight="1" x14ac:dyDescent="0.25">
      <c r="A1277" s="13" t="s">
        <v>1169</v>
      </c>
      <c r="B1277" s="14" t="s">
        <v>2185</v>
      </c>
      <c r="C1277" s="14">
        <v>7</v>
      </c>
      <c r="D1277" s="14" t="s">
        <v>1977</v>
      </c>
      <c r="E1277" s="15" t="s">
        <v>6</v>
      </c>
      <c r="F1277" s="16">
        <f>IFERROR(VLOOKUP($A1277,'[1]Resultado Atuarial'!$A$6:$P$2143,14,FALSE),"")</f>
        <v>17923769.989999998</v>
      </c>
      <c r="G1277" s="16">
        <f>IFERROR(VLOOKUP($A1277,'[1]Resultado Atuarial'!$A$6:$P$2143,7,FALSE)+VLOOKUP($A1277,'[1]Resultado Atuarial'!$A$6:$P$2143,11,FALSE),"")</f>
        <v>6464198.9800000004</v>
      </c>
      <c r="H1277" s="16">
        <f>IFERROR(VLOOKUP($A1277,'[1]Resultado Atuarial'!$A$6:$P$2143,8,FALSE)+VLOOKUP($A1277,'[1]Resultado Atuarial'!$A$6:$P$2143,12,FALSE),"")</f>
        <v>17428299.579999998</v>
      </c>
      <c r="I1277" s="16">
        <f t="shared" si="57"/>
        <v>-5968728.5700000003</v>
      </c>
      <c r="J1277" s="17">
        <f t="shared" si="58"/>
        <v>2.7727751026005696</v>
      </c>
      <c r="K1277" s="17">
        <f t="shared" si="59"/>
        <v>0.75018399373296851</v>
      </c>
      <c r="L1277" s="14" t="s">
        <v>2154</v>
      </c>
    </row>
    <row r="1278" spans="1:12" ht="12.95" customHeight="1" x14ac:dyDescent="0.25">
      <c r="A1278" s="13" t="s">
        <v>1170</v>
      </c>
      <c r="B1278" s="14" t="s">
        <v>2192</v>
      </c>
      <c r="C1278" s="14">
        <v>4</v>
      </c>
      <c r="D1278" s="14" t="s">
        <v>110</v>
      </c>
      <c r="E1278" s="15" t="s">
        <v>10</v>
      </c>
      <c r="F1278" s="16">
        <f>IFERROR(VLOOKUP($A1278,'[1]Resultado Atuarial'!$A$6:$P$2143,14,FALSE),"")</f>
        <v>38257103.200000003</v>
      </c>
      <c r="G1278" s="16">
        <f>IFERROR(VLOOKUP($A1278,'[1]Resultado Atuarial'!$A$6:$P$2143,7,FALSE)+VLOOKUP($A1278,'[1]Resultado Atuarial'!$A$6:$P$2143,11,FALSE),"")</f>
        <v>141539171.97999999</v>
      </c>
      <c r="H1278" s="16">
        <f>IFERROR(VLOOKUP($A1278,'[1]Resultado Atuarial'!$A$6:$P$2143,8,FALSE)+VLOOKUP($A1278,'[1]Resultado Atuarial'!$A$6:$P$2143,12,FALSE),"")</f>
        <v>68986845.840000004</v>
      </c>
      <c r="I1278" s="16">
        <f t="shared" si="57"/>
        <v>-172268914.62</v>
      </c>
      <c r="J1278" s="17">
        <f t="shared" si="58"/>
        <v>0.27029339415243914</v>
      </c>
      <c r="K1278" s="17">
        <f t="shared" si="59"/>
        <v>0.18172149740042998</v>
      </c>
      <c r="L1278" s="14" t="s">
        <v>2154</v>
      </c>
    </row>
    <row r="1279" spans="1:12" ht="12.95" customHeight="1" x14ac:dyDescent="0.25">
      <c r="A1279" s="13" t="s">
        <v>1171</v>
      </c>
      <c r="B1279" s="14" t="s">
        <v>2186</v>
      </c>
      <c r="C1279" s="14">
        <v>7</v>
      </c>
      <c r="D1279" s="14" t="s">
        <v>110</v>
      </c>
      <c r="E1279" s="15" t="s">
        <v>10</v>
      </c>
      <c r="F1279" s="16">
        <f>IFERROR(VLOOKUP($A1279,'[1]Resultado Atuarial'!$A$6:$P$2143,14,FALSE),"")</f>
        <v>5724759.0899999999</v>
      </c>
      <c r="G1279" s="16">
        <f>IFERROR(VLOOKUP($A1279,'[1]Resultado Atuarial'!$A$6:$P$2143,7,FALSE)+VLOOKUP($A1279,'[1]Resultado Atuarial'!$A$6:$P$2143,11,FALSE),"")</f>
        <v>9546618.1300000008</v>
      </c>
      <c r="H1279" s="16">
        <f>IFERROR(VLOOKUP($A1279,'[1]Resultado Atuarial'!$A$6:$P$2143,8,FALSE)+VLOOKUP($A1279,'[1]Resultado Atuarial'!$A$6:$P$2143,12,FALSE),"")</f>
        <v>7446154.21</v>
      </c>
      <c r="I1279" s="16">
        <f t="shared" si="57"/>
        <v>-11268013.25</v>
      </c>
      <c r="J1279" s="17">
        <f t="shared" si="58"/>
        <v>0.59966356798226716</v>
      </c>
      <c r="K1279" s="17">
        <f t="shared" si="59"/>
        <v>0.33689376727093845</v>
      </c>
      <c r="L1279" s="14" t="s">
        <v>2154</v>
      </c>
    </row>
    <row r="1280" spans="1:12" ht="12.95" customHeight="1" x14ac:dyDescent="0.25">
      <c r="A1280" s="13" t="s">
        <v>1172</v>
      </c>
      <c r="B1280" s="14" t="s">
        <v>2185</v>
      </c>
      <c r="C1280" s="14">
        <v>5</v>
      </c>
      <c r="D1280" s="14" t="s">
        <v>1977</v>
      </c>
      <c r="E1280" s="15" t="s">
        <v>6</v>
      </c>
      <c r="F1280" s="16">
        <f>IFERROR(VLOOKUP($A1280,'[1]Resultado Atuarial'!$A$6:$P$2143,14,FALSE),"")</f>
        <v>26969909.309999999</v>
      </c>
      <c r="G1280" s="16">
        <f>IFERROR(VLOOKUP($A1280,'[1]Resultado Atuarial'!$A$6:$P$2143,7,FALSE)+VLOOKUP($A1280,'[1]Resultado Atuarial'!$A$6:$P$2143,11,FALSE),"")</f>
        <v>12420104.970000001</v>
      </c>
      <c r="H1280" s="16">
        <f>IFERROR(VLOOKUP($A1280,'[1]Resultado Atuarial'!$A$6:$P$2143,8,FALSE)+VLOOKUP($A1280,'[1]Resultado Atuarial'!$A$6:$P$2143,12,FALSE),"")</f>
        <v>23288622.899999999</v>
      </c>
      <c r="I1280" s="16">
        <f t="shared" si="57"/>
        <v>-8738818.5600000005</v>
      </c>
      <c r="J1280" s="17">
        <f t="shared" si="58"/>
        <v>2.1714719299993162</v>
      </c>
      <c r="K1280" s="17">
        <f t="shared" si="59"/>
        <v>0.75527499630302575</v>
      </c>
      <c r="L1280" s="14" t="s">
        <v>2154</v>
      </c>
    </row>
    <row r="1281" spans="1:12" ht="12.95" customHeight="1" x14ac:dyDescent="0.25">
      <c r="A1281" s="13" t="s">
        <v>1173</v>
      </c>
      <c r="B1281" s="14" t="s">
        <v>2192</v>
      </c>
      <c r="C1281" s="14">
        <v>3</v>
      </c>
      <c r="D1281" s="14" t="s">
        <v>110</v>
      </c>
      <c r="E1281" s="15" t="s">
        <v>6</v>
      </c>
      <c r="F1281" s="16">
        <f>IFERROR(VLOOKUP($A1281,'[1]Resultado Atuarial'!$A$6:$P$2143,14,FALSE),"")</f>
        <v>174659980.47999999</v>
      </c>
      <c r="G1281" s="16">
        <f>IFERROR(VLOOKUP($A1281,'[1]Resultado Atuarial'!$A$6:$P$2143,7,FALSE)+VLOOKUP($A1281,'[1]Resultado Atuarial'!$A$6:$P$2143,11,FALSE),"")</f>
        <v>1702413765.1300001</v>
      </c>
      <c r="H1281" s="16">
        <f>IFERROR(VLOOKUP($A1281,'[1]Resultado Atuarial'!$A$6:$P$2143,8,FALSE)+VLOOKUP($A1281,'[1]Resultado Atuarial'!$A$6:$P$2143,12,FALSE),"")</f>
        <v>1017758455.83</v>
      </c>
      <c r="I1281" s="16">
        <f t="shared" si="57"/>
        <v>-2545512240.48</v>
      </c>
      <c r="J1281" s="17">
        <f t="shared" si="58"/>
        <v>0.10259549356185015</v>
      </c>
      <c r="K1281" s="17">
        <f t="shared" si="59"/>
        <v>6.420916261631375E-2</v>
      </c>
      <c r="L1281" s="14" t="s">
        <v>2154</v>
      </c>
    </row>
    <row r="1282" spans="1:12" ht="12.95" customHeight="1" x14ac:dyDescent="0.25">
      <c r="A1282" s="13" t="s">
        <v>1174</v>
      </c>
      <c r="B1282" s="14" t="s">
        <v>2179</v>
      </c>
      <c r="C1282" s="14">
        <v>7</v>
      </c>
      <c r="D1282" s="14" t="s">
        <v>1974</v>
      </c>
      <c r="E1282" s="15" t="s">
        <v>6</v>
      </c>
      <c r="F1282" s="16">
        <f>IFERROR(VLOOKUP($A1282,'[1]Resultado Atuarial'!$A$6:$P$2143,14,FALSE),"")</f>
        <v>7703766.5700000003</v>
      </c>
      <c r="G1282" s="16">
        <f>IFERROR(VLOOKUP($A1282,'[1]Resultado Atuarial'!$A$6:$P$2143,7,FALSE)+VLOOKUP($A1282,'[1]Resultado Atuarial'!$A$6:$P$2143,11,FALSE),"")</f>
        <v>1496552.17</v>
      </c>
      <c r="H1282" s="16">
        <f>IFERROR(VLOOKUP($A1282,'[1]Resultado Atuarial'!$A$6:$P$2143,8,FALSE)+VLOOKUP($A1282,'[1]Resultado Atuarial'!$A$6:$P$2143,12,FALSE),"")</f>
        <v>8690608.8100000005</v>
      </c>
      <c r="I1282" s="16">
        <f t="shared" si="57"/>
        <v>-2483394.41</v>
      </c>
      <c r="J1282" s="17">
        <f t="shared" si="58"/>
        <v>5.1476765891829892</v>
      </c>
      <c r="K1282" s="17">
        <f t="shared" si="59"/>
        <v>0.75622311114200136</v>
      </c>
      <c r="L1282" s="14" t="s">
        <v>2154</v>
      </c>
    </row>
    <row r="1283" spans="1:12" ht="12.95" customHeight="1" x14ac:dyDescent="0.25">
      <c r="A1283" s="13" t="s">
        <v>1175</v>
      </c>
      <c r="B1283" s="14" t="s">
        <v>2180</v>
      </c>
      <c r="C1283" s="14">
        <v>7</v>
      </c>
      <c r="D1283" s="14" t="s">
        <v>1977</v>
      </c>
      <c r="E1283" s="15" t="s">
        <v>10</v>
      </c>
      <c r="F1283" s="16">
        <f>IFERROR(VLOOKUP($A1283,'[1]Resultado Atuarial'!$A$6:$P$2143,14,FALSE),"")</f>
        <v>26321742.66</v>
      </c>
      <c r="G1283" s="16">
        <f>IFERROR(VLOOKUP($A1283,'[1]Resultado Atuarial'!$A$6:$P$2143,7,FALSE)+VLOOKUP($A1283,'[1]Resultado Atuarial'!$A$6:$P$2143,11,FALSE),"")</f>
        <v>29982029.280000001</v>
      </c>
      <c r="H1283" s="16">
        <f>IFERROR(VLOOKUP($A1283,'[1]Resultado Atuarial'!$A$6:$P$2143,8,FALSE)+VLOOKUP($A1283,'[1]Resultado Atuarial'!$A$6:$P$2143,12,FALSE),"")</f>
        <v>51535974.869999997</v>
      </c>
      <c r="I1283" s="16">
        <f t="shared" si="57"/>
        <v>-55196261.489999995</v>
      </c>
      <c r="J1283" s="17">
        <f t="shared" si="58"/>
        <v>0.87791731554202523</v>
      </c>
      <c r="K1283" s="17">
        <f t="shared" si="59"/>
        <v>0.32289483696835575</v>
      </c>
      <c r="L1283" s="14" t="s">
        <v>2154</v>
      </c>
    </row>
    <row r="1284" spans="1:12" ht="12.95" customHeight="1" x14ac:dyDescent="0.25">
      <c r="A1284" s="13" t="s">
        <v>1176</v>
      </c>
      <c r="B1284" s="14" t="s">
        <v>2186</v>
      </c>
      <c r="C1284" s="14">
        <v>7</v>
      </c>
      <c r="D1284" s="14" t="s">
        <v>110</v>
      </c>
      <c r="E1284" s="15" t="s">
        <v>6</v>
      </c>
      <c r="F1284" s="16">
        <f>IFERROR(VLOOKUP($A1284,'[1]Resultado Atuarial'!$A$6:$P$2143,14,FALSE),"")</f>
        <v>5509034.4699999997</v>
      </c>
      <c r="G1284" s="16">
        <f>IFERROR(VLOOKUP($A1284,'[1]Resultado Atuarial'!$A$6:$P$2143,7,FALSE)+VLOOKUP($A1284,'[1]Resultado Atuarial'!$A$6:$P$2143,11,FALSE),"")</f>
        <v>21772158.600000001</v>
      </c>
      <c r="H1284" s="16">
        <f>IFERROR(VLOOKUP($A1284,'[1]Resultado Atuarial'!$A$6:$P$2143,8,FALSE)+VLOOKUP($A1284,'[1]Resultado Atuarial'!$A$6:$P$2143,12,FALSE),"")</f>
        <v>16886081.600000001</v>
      </c>
      <c r="I1284" s="16">
        <f t="shared" si="57"/>
        <v>-33149205.730000004</v>
      </c>
      <c r="J1284" s="17">
        <f t="shared" si="58"/>
        <v>0.25303115649727076</v>
      </c>
      <c r="K1284" s="17">
        <f t="shared" si="59"/>
        <v>0.14250608515800983</v>
      </c>
      <c r="L1284" s="14" t="s">
        <v>2154</v>
      </c>
    </row>
    <row r="1285" spans="1:12" ht="12.95" customHeight="1" x14ac:dyDescent="0.25">
      <c r="A1285" s="13" t="s">
        <v>1177</v>
      </c>
      <c r="B1285" s="14" t="s">
        <v>2191</v>
      </c>
      <c r="C1285" s="14">
        <v>6</v>
      </c>
      <c r="D1285" s="14" t="s">
        <v>1975</v>
      </c>
      <c r="E1285" s="15" t="s">
        <v>6</v>
      </c>
      <c r="F1285" s="16">
        <f>IFERROR(VLOOKUP($A1285,'[1]Resultado Atuarial'!$A$6:$P$2143,14,FALSE),"")</f>
        <v>33822089.270000003</v>
      </c>
      <c r="G1285" s="16">
        <f>IFERROR(VLOOKUP($A1285,'[1]Resultado Atuarial'!$A$6:$P$2143,7,FALSE)+VLOOKUP($A1285,'[1]Resultado Atuarial'!$A$6:$P$2143,11,FALSE),"")</f>
        <v>10969294.74</v>
      </c>
      <c r="H1285" s="16">
        <f>IFERROR(VLOOKUP($A1285,'[1]Resultado Atuarial'!$A$6:$P$2143,8,FALSE)+VLOOKUP($A1285,'[1]Resultado Atuarial'!$A$6:$P$2143,12,FALSE),"")</f>
        <v>69354565.340000004</v>
      </c>
      <c r="I1285" s="16">
        <f t="shared" si="57"/>
        <v>-46501770.810000002</v>
      </c>
      <c r="J1285" s="17">
        <f t="shared" si="58"/>
        <v>3.083342190329367</v>
      </c>
      <c r="K1285" s="17">
        <f t="shared" si="59"/>
        <v>0.4210715127026301</v>
      </c>
      <c r="L1285" s="14" t="s">
        <v>2154</v>
      </c>
    </row>
    <row r="1286" spans="1:12" ht="12.95" customHeight="1" x14ac:dyDescent="0.25">
      <c r="A1286" s="13" t="s">
        <v>1178</v>
      </c>
      <c r="B1286" s="14" t="s">
        <v>2179</v>
      </c>
      <c r="C1286" s="14">
        <v>7</v>
      </c>
      <c r="D1286" s="14" t="s">
        <v>1974</v>
      </c>
      <c r="E1286" s="15" t="s">
        <v>6</v>
      </c>
      <c r="F1286" s="16">
        <f>IFERROR(VLOOKUP($A1286,'[1]Resultado Atuarial'!$A$6:$P$2143,14,FALSE),"")</f>
        <v>7223692.6600000001</v>
      </c>
      <c r="G1286" s="16">
        <f>IFERROR(VLOOKUP($A1286,'[1]Resultado Atuarial'!$A$6:$P$2143,7,FALSE)+VLOOKUP($A1286,'[1]Resultado Atuarial'!$A$6:$P$2143,11,FALSE),"")</f>
        <v>2922170.86</v>
      </c>
      <c r="H1286" s="16">
        <f>IFERROR(VLOOKUP($A1286,'[1]Resultado Atuarial'!$A$6:$P$2143,8,FALSE)+VLOOKUP($A1286,'[1]Resultado Atuarial'!$A$6:$P$2143,12,FALSE),"")</f>
        <v>8927976.3399999999</v>
      </c>
      <c r="I1286" s="16">
        <f t="shared" ref="I1286:I1349" si="60">IFERROR(F1286-G1286-H1286,"")</f>
        <v>-4626454.5399999991</v>
      </c>
      <c r="J1286" s="17">
        <f t="shared" ref="J1286:J1349" si="61">IFERROR(F1286/G1286,"")</f>
        <v>2.4720295308125824</v>
      </c>
      <c r="K1286" s="17">
        <f t="shared" ref="K1286:K1349" si="62">IFERROR(F1286/(G1286+H1286),"")</f>
        <v>0.60958674504904042</v>
      </c>
      <c r="L1286" s="14" t="s">
        <v>2154</v>
      </c>
    </row>
    <row r="1287" spans="1:12" ht="12.95" customHeight="1" x14ac:dyDescent="0.25">
      <c r="A1287" s="13" t="s">
        <v>1179</v>
      </c>
      <c r="B1287" s="14" t="s">
        <v>2179</v>
      </c>
      <c r="C1287" s="14">
        <v>7</v>
      </c>
      <c r="D1287" s="14" t="s">
        <v>1974</v>
      </c>
      <c r="E1287" s="15" t="s">
        <v>6</v>
      </c>
      <c r="F1287" s="16">
        <f>IFERROR(VLOOKUP($A1287,'[1]Resultado Atuarial'!$A$6:$P$2143,14,FALSE),"")</f>
        <v>11890974.300000001</v>
      </c>
      <c r="G1287" s="16">
        <f>IFERROR(VLOOKUP($A1287,'[1]Resultado Atuarial'!$A$6:$P$2143,7,FALSE)+VLOOKUP($A1287,'[1]Resultado Atuarial'!$A$6:$P$2143,11,FALSE),"")</f>
        <v>7413404.9500000002</v>
      </c>
      <c r="H1287" s="16">
        <f>IFERROR(VLOOKUP($A1287,'[1]Resultado Atuarial'!$A$6:$P$2143,8,FALSE)+VLOOKUP($A1287,'[1]Resultado Atuarial'!$A$6:$P$2143,12,FALSE),"")</f>
        <v>28767463.23</v>
      </c>
      <c r="I1287" s="16">
        <f t="shared" si="60"/>
        <v>-24289893.879999999</v>
      </c>
      <c r="J1287" s="17">
        <f t="shared" si="61"/>
        <v>1.6039828365237219</v>
      </c>
      <c r="K1287" s="17">
        <f t="shared" si="62"/>
        <v>0.32865364758088017</v>
      </c>
      <c r="L1287" s="14" t="s">
        <v>2154</v>
      </c>
    </row>
    <row r="1288" spans="1:12" ht="12.95" customHeight="1" x14ac:dyDescent="0.25">
      <c r="A1288" s="13" t="s">
        <v>1180</v>
      </c>
      <c r="B1288" s="14" t="s">
        <v>2179</v>
      </c>
      <c r="C1288" s="14">
        <v>5</v>
      </c>
      <c r="D1288" s="14" t="s">
        <v>1974</v>
      </c>
      <c r="E1288" s="15" t="s">
        <v>6</v>
      </c>
      <c r="F1288" s="16">
        <f>IFERROR(VLOOKUP($A1288,'[1]Resultado Atuarial'!$A$6:$P$2143,14,FALSE),"")</f>
        <v>29605415.210000001</v>
      </c>
      <c r="G1288" s="16">
        <f>IFERROR(VLOOKUP($A1288,'[1]Resultado Atuarial'!$A$6:$P$2143,7,FALSE)+VLOOKUP($A1288,'[1]Resultado Atuarial'!$A$6:$P$2143,11,FALSE),"")</f>
        <v>10662120.18</v>
      </c>
      <c r="H1288" s="16">
        <f>IFERROR(VLOOKUP($A1288,'[1]Resultado Atuarial'!$A$6:$P$2143,8,FALSE)+VLOOKUP($A1288,'[1]Resultado Atuarial'!$A$6:$P$2143,12,FALSE),"")</f>
        <v>95024036.079999998</v>
      </c>
      <c r="I1288" s="16">
        <f t="shared" si="60"/>
        <v>-76080741.049999997</v>
      </c>
      <c r="J1288" s="17">
        <f t="shared" si="61"/>
        <v>2.7766911937021517</v>
      </c>
      <c r="K1288" s="17">
        <f t="shared" si="62"/>
        <v>0.28012576346486956</v>
      </c>
      <c r="L1288" s="14" t="s">
        <v>2154</v>
      </c>
    </row>
    <row r="1289" spans="1:12" ht="12.95" customHeight="1" x14ac:dyDescent="0.25">
      <c r="A1289" s="13" t="s">
        <v>1181</v>
      </c>
      <c r="B1289" s="14" t="s">
        <v>2179</v>
      </c>
      <c r="C1289" s="14">
        <v>7</v>
      </c>
      <c r="D1289" s="14" t="s">
        <v>1974</v>
      </c>
      <c r="E1289" s="15" t="s">
        <v>6</v>
      </c>
      <c r="F1289" s="16">
        <f>IFERROR(VLOOKUP($A1289,'[1]Resultado Atuarial'!$A$6:$P$2143,14,FALSE),"")</f>
        <v>8495968.1500000004</v>
      </c>
      <c r="G1289" s="16">
        <f>IFERROR(VLOOKUP($A1289,'[1]Resultado Atuarial'!$A$6:$P$2143,7,FALSE)+VLOOKUP($A1289,'[1]Resultado Atuarial'!$A$6:$P$2143,11,FALSE),"")</f>
        <v>5593675.3099999996</v>
      </c>
      <c r="H1289" s="16">
        <f>IFERROR(VLOOKUP($A1289,'[1]Resultado Atuarial'!$A$6:$P$2143,8,FALSE)+VLOOKUP($A1289,'[1]Resultado Atuarial'!$A$6:$P$2143,12,FALSE),"")</f>
        <v>7103876.2800000003</v>
      </c>
      <c r="I1289" s="16">
        <f t="shared" si="60"/>
        <v>-4201583.4399999995</v>
      </c>
      <c r="J1289" s="17">
        <f t="shared" si="61"/>
        <v>1.5188525753025879</v>
      </c>
      <c r="K1289" s="17">
        <f t="shared" si="62"/>
        <v>0.6691028652083626</v>
      </c>
      <c r="L1289" s="14" t="s">
        <v>2154</v>
      </c>
    </row>
    <row r="1290" spans="1:12" ht="12.95" customHeight="1" x14ac:dyDescent="0.25">
      <c r="A1290" s="13" t="s">
        <v>1182</v>
      </c>
      <c r="B1290" s="14" t="s">
        <v>2179</v>
      </c>
      <c r="C1290" s="14">
        <v>6</v>
      </c>
      <c r="D1290" s="14" t="s">
        <v>1974</v>
      </c>
      <c r="E1290" s="15" t="s">
        <v>6</v>
      </c>
      <c r="F1290" s="16">
        <f>IFERROR(VLOOKUP($A1290,'[1]Resultado Atuarial'!$A$6:$P$2143,14,FALSE),"")</f>
        <v>59925967.329999998</v>
      </c>
      <c r="G1290" s="16">
        <f>IFERROR(VLOOKUP($A1290,'[1]Resultado Atuarial'!$A$6:$P$2143,7,FALSE)+VLOOKUP($A1290,'[1]Resultado Atuarial'!$A$6:$P$2143,11,FALSE),"")</f>
        <v>24667168.780000001</v>
      </c>
      <c r="H1290" s="16">
        <f>IFERROR(VLOOKUP($A1290,'[1]Resultado Atuarial'!$A$6:$P$2143,8,FALSE)+VLOOKUP($A1290,'[1]Resultado Atuarial'!$A$6:$P$2143,12,FALSE),"")</f>
        <v>51371299.539999999</v>
      </c>
      <c r="I1290" s="16">
        <f t="shared" si="60"/>
        <v>-16112500.990000002</v>
      </c>
      <c r="J1290" s="17">
        <f t="shared" si="61"/>
        <v>2.429381655611309</v>
      </c>
      <c r="K1290" s="17">
        <f t="shared" si="62"/>
        <v>0.78810066344061258</v>
      </c>
      <c r="L1290" s="14" t="s">
        <v>2154</v>
      </c>
    </row>
    <row r="1291" spans="1:12" ht="12.95" customHeight="1" x14ac:dyDescent="0.25">
      <c r="A1291" s="13" t="s">
        <v>1183</v>
      </c>
      <c r="B1291" s="14" t="s">
        <v>2180</v>
      </c>
      <c r="C1291" s="14">
        <v>7</v>
      </c>
      <c r="D1291" s="14" t="s">
        <v>1977</v>
      </c>
      <c r="E1291" s="15" t="s">
        <v>6</v>
      </c>
      <c r="F1291" s="16">
        <f>IFERROR(VLOOKUP($A1291,'[1]Resultado Atuarial'!$A$6:$P$2143,14,FALSE),"")</f>
        <v>11986596.74</v>
      </c>
      <c r="G1291" s="16">
        <f>IFERROR(VLOOKUP($A1291,'[1]Resultado Atuarial'!$A$6:$P$2143,7,FALSE)+VLOOKUP($A1291,'[1]Resultado Atuarial'!$A$6:$P$2143,11,FALSE),"")</f>
        <v>23795890.09</v>
      </c>
      <c r="H1291" s="16">
        <f>IFERROR(VLOOKUP($A1291,'[1]Resultado Atuarial'!$A$6:$P$2143,8,FALSE)+VLOOKUP($A1291,'[1]Resultado Atuarial'!$A$6:$P$2143,12,FALSE),"")</f>
        <v>9324076.3800000008</v>
      </c>
      <c r="I1291" s="16">
        <f t="shared" si="60"/>
        <v>-21133369.73</v>
      </c>
      <c r="J1291" s="17">
        <f t="shared" si="61"/>
        <v>0.50372550447428965</v>
      </c>
      <c r="K1291" s="17">
        <f t="shared" si="62"/>
        <v>0.36191451917251899</v>
      </c>
      <c r="L1291" s="14" t="s">
        <v>2154</v>
      </c>
    </row>
    <row r="1292" spans="1:12" ht="12.95" customHeight="1" x14ac:dyDescent="0.25">
      <c r="A1292" s="13" t="s">
        <v>1184</v>
      </c>
      <c r="B1292" s="14" t="s">
        <v>2178</v>
      </c>
      <c r="C1292" s="14">
        <v>6</v>
      </c>
      <c r="D1292" s="14" t="s">
        <v>1976</v>
      </c>
      <c r="E1292" s="15" t="s">
        <v>10</v>
      </c>
      <c r="F1292" s="16">
        <f>IFERROR(VLOOKUP($A1292,'[1]Resultado Atuarial'!$A$6:$P$2143,14,FALSE),"")</f>
        <v>14773149.85</v>
      </c>
      <c r="G1292" s="16">
        <f>IFERROR(VLOOKUP($A1292,'[1]Resultado Atuarial'!$A$6:$P$2143,7,FALSE)+VLOOKUP($A1292,'[1]Resultado Atuarial'!$A$6:$P$2143,11,FALSE),"")</f>
        <v>13260357.43</v>
      </c>
      <c r="H1292" s="16">
        <f>IFERROR(VLOOKUP($A1292,'[1]Resultado Atuarial'!$A$6:$P$2143,8,FALSE)+VLOOKUP($A1292,'[1]Resultado Atuarial'!$A$6:$P$2143,12,FALSE),"")</f>
        <v>60229167.119999997</v>
      </c>
      <c r="I1292" s="16">
        <f t="shared" si="60"/>
        <v>-58716374.699999996</v>
      </c>
      <c r="J1292" s="17">
        <f t="shared" si="61"/>
        <v>1.1140838343148642</v>
      </c>
      <c r="K1292" s="17">
        <f t="shared" si="62"/>
        <v>0.20102388660779547</v>
      </c>
      <c r="L1292" s="14" t="s">
        <v>2154</v>
      </c>
    </row>
    <row r="1293" spans="1:12" ht="12.95" customHeight="1" x14ac:dyDescent="0.25">
      <c r="A1293" s="13" t="s">
        <v>1185</v>
      </c>
      <c r="B1293" s="14" t="s">
        <v>2185</v>
      </c>
      <c r="C1293" s="14">
        <v>7</v>
      </c>
      <c r="D1293" s="14" t="s">
        <v>1977</v>
      </c>
      <c r="E1293" s="15" t="s">
        <v>6</v>
      </c>
      <c r="F1293" s="16">
        <f>IFERROR(VLOOKUP($A1293,'[1]Resultado Atuarial'!$A$6:$P$2143,14,FALSE),"")</f>
        <v>14639680.880000001</v>
      </c>
      <c r="G1293" s="16">
        <f>IFERROR(VLOOKUP($A1293,'[1]Resultado Atuarial'!$A$6:$P$2143,7,FALSE)+VLOOKUP($A1293,'[1]Resultado Atuarial'!$A$6:$P$2143,11,FALSE),"")</f>
        <v>5582384.8300000001</v>
      </c>
      <c r="H1293" s="16">
        <f>IFERROR(VLOOKUP($A1293,'[1]Resultado Atuarial'!$A$6:$P$2143,8,FALSE)+VLOOKUP($A1293,'[1]Resultado Atuarial'!$A$6:$P$2143,12,FALSE),"")</f>
        <v>16128132.74</v>
      </c>
      <c r="I1293" s="16">
        <f t="shared" si="60"/>
        <v>-7070836.6899999995</v>
      </c>
      <c r="J1293" s="17">
        <f t="shared" si="61"/>
        <v>2.6224779060959151</v>
      </c>
      <c r="K1293" s="17">
        <f t="shared" si="62"/>
        <v>0.67431284550440129</v>
      </c>
      <c r="L1293" s="14" t="s">
        <v>2154</v>
      </c>
    </row>
    <row r="1294" spans="1:12" ht="12.95" customHeight="1" x14ac:dyDescent="0.25">
      <c r="A1294" s="13" t="s">
        <v>1186</v>
      </c>
      <c r="B1294" s="14" t="s">
        <v>2185</v>
      </c>
      <c r="C1294" s="14">
        <v>7</v>
      </c>
      <c r="D1294" s="14" t="s">
        <v>1977</v>
      </c>
      <c r="E1294" s="15" t="s">
        <v>6</v>
      </c>
      <c r="F1294" s="16">
        <f>IFERROR(VLOOKUP($A1294,'[1]Resultado Atuarial'!$A$6:$P$2143,14,FALSE),"")</f>
        <v>24270073.850000001</v>
      </c>
      <c r="G1294" s="16">
        <f>IFERROR(VLOOKUP($A1294,'[1]Resultado Atuarial'!$A$6:$P$2143,7,FALSE)+VLOOKUP($A1294,'[1]Resultado Atuarial'!$A$6:$P$2143,11,FALSE),"")</f>
        <v>17092954.289999999</v>
      </c>
      <c r="H1294" s="16">
        <f>IFERROR(VLOOKUP($A1294,'[1]Resultado Atuarial'!$A$6:$P$2143,8,FALSE)+VLOOKUP($A1294,'[1]Resultado Atuarial'!$A$6:$P$2143,12,FALSE),"")</f>
        <v>25147964.640000001</v>
      </c>
      <c r="I1294" s="16">
        <f t="shared" si="60"/>
        <v>-17970845.079999998</v>
      </c>
      <c r="J1294" s="17">
        <f t="shared" si="61"/>
        <v>1.4198876003663614</v>
      </c>
      <c r="K1294" s="17">
        <f t="shared" si="62"/>
        <v>0.57456311237497981</v>
      </c>
      <c r="L1294" s="14" t="s">
        <v>2154</v>
      </c>
    </row>
    <row r="1295" spans="1:12" ht="12.95" customHeight="1" x14ac:dyDescent="0.25">
      <c r="A1295" s="13" t="s">
        <v>1187</v>
      </c>
      <c r="B1295" s="14" t="s">
        <v>2183</v>
      </c>
      <c r="C1295" s="14">
        <v>8</v>
      </c>
      <c r="D1295" s="14" t="s">
        <v>1976</v>
      </c>
      <c r="E1295" s="15" t="s">
        <v>30</v>
      </c>
      <c r="F1295" s="16">
        <f>IFERROR(VLOOKUP($A1295,'[1]Resultado Atuarial'!$A$6:$P$2143,14,FALSE),"")</f>
        <v>364.09</v>
      </c>
      <c r="G1295" s="16">
        <f>IFERROR(VLOOKUP($A1295,'[1]Resultado Atuarial'!$A$6:$P$2143,7,FALSE)+VLOOKUP($A1295,'[1]Resultado Atuarial'!$A$6:$P$2143,11,FALSE),"")</f>
        <v>26617733.370000001</v>
      </c>
      <c r="H1295" s="16">
        <f>IFERROR(VLOOKUP($A1295,'[1]Resultado Atuarial'!$A$6:$P$2143,8,FALSE)+VLOOKUP($A1295,'[1]Resultado Atuarial'!$A$6:$P$2143,12,FALSE),"")</f>
        <v>21915413.109999999</v>
      </c>
      <c r="I1295" s="16">
        <f t="shared" si="60"/>
        <v>-48532782.390000001</v>
      </c>
      <c r="J1295" s="17">
        <f t="shared" si="61"/>
        <v>1.3678474982785507E-5</v>
      </c>
      <c r="K1295" s="17">
        <f t="shared" si="62"/>
        <v>7.501883277855014E-6</v>
      </c>
      <c r="L1295" s="14" t="s">
        <v>2154</v>
      </c>
    </row>
    <row r="1296" spans="1:12" ht="12.95" customHeight="1" x14ac:dyDescent="0.25">
      <c r="A1296" s="13" t="s">
        <v>1188</v>
      </c>
      <c r="B1296" s="14" t="s">
        <v>2187</v>
      </c>
      <c r="C1296" s="14">
        <v>6</v>
      </c>
      <c r="D1296" s="14" t="s">
        <v>110</v>
      </c>
      <c r="E1296" s="15" t="s">
        <v>6</v>
      </c>
      <c r="F1296" s="16">
        <f>IFERROR(VLOOKUP($A1296,'[1]Resultado Atuarial'!$A$6:$P$2143,14,FALSE),"")</f>
        <v>26037048.199999999</v>
      </c>
      <c r="G1296" s="16">
        <f>IFERROR(VLOOKUP($A1296,'[1]Resultado Atuarial'!$A$6:$P$2143,7,FALSE)+VLOOKUP($A1296,'[1]Resultado Atuarial'!$A$6:$P$2143,11,FALSE),"")</f>
        <v>37112297.460000001</v>
      </c>
      <c r="H1296" s="16">
        <f>IFERROR(VLOOKUP($A1296,'[1]Resultado Atuarial'!$A$6:$P$2143,8,FALSE)+VLOOKUP($A1296,'[1]Resultado Atuarial'!$A$6:$P$2143,12,FALSE),"")</f>
        <v>57173241.310000002</v>
      </c>
      <c r="I1296" s="16">
        <f t="shared" si="60"/>
        <v>-68248490.570000008</v>
      </c>
      <c r="J1296" s="17">
        <f t="shared" si="61"/>
        <v>0.70157467960756092</v>
      </c>
      <c r="K1296" s="17">
        <f t="shared" si="62"/>
        <v>0.27615102527562296</v>
      </c>
      <c r="L1296" s="14" t="s">
        <v>2154</v>
      </c>
    </row>
    <row r="1297" spans="1:12" ht="12.95" customHeight="1" x14ac:dyDescent="0.25">
      <c r="A1297" s="13" t="s">
        <v>1189</v>
      </c>
      <c r="B1297" s="14" t="s">
        <v>2185</v>
      </c>
      <c r="C1297" s="14">
        <v>6</v>
      </c>
      <c r="D1297" s="14" t="s">
        <v>1977</v>
      </c>
      <c r="E1297" s="15" t="s">
        <v>6</v>
      </c>
      <c r="F1297" s="16">
        <f>IFERROR(VLOOKUP($A1297,'[1]Resultado Atuarial'!$A$6:$P$2143,14,FALSE),"")</f>
        <v>112544577.3</v>
      </c>
      <c r="G1297" s="16">
        <f>IFERROR(VLOOKUP($A1297,'[1]Resultado Atuarial'!$A$6:$P$2143,7,FALSE)+VLOOKUP($A1297,'[1]Resultado Atuarial'!$A$6:$P$2143,11,FALSE),"")</f>
        <v>94379719.569999993</v>
      </c>
      <c r="H1297" s="16">
        <f>IFERROR(VLOOKUP($A1297,'[1]Resultado Atuarial'!$A$6:$P$2143,8,FALSE)+VLOOKUP($A1297,'[1]Resultado Atuarial'!$A$6:$P$2143,12,FALSE),"")</f>
        <v>126611156.29000001</v>
      </c>
      <c r="I1297" s="16">
        <f t="shared" si="60"/>
        <v>-108446298.56</v>
      </c>
      <c r="J1297" s="17">
        <f t="shared" si="61"/>
        <v>1.1924656887386427</v>
      </c>
      <c r="K1297" s="17">
        <f t="shared" si="62"/>
        <v>0.50927250666809498</v>
      </c>
      <c r="L1297" s="14" t="s">
        <v>2202</v>
      </c>
    </row>
    <row r="1298" spans="1:12" ht="12.95" customHeight="1" x14ac:dyDescent="0.25">
      <c r="A1298" s="13" t="s">
        <v>1190</v>
      </c>
      <c r="B1298" s="14" t="s">
        <v>2180</v>
      </c>
      <c r="C1298" s="14">
        <v>7</v>
      </c>
      <c r="D1298" s="14" t="s">
        <v>1977</v>
      </c>
      <c r="E1298" s="15" t="s">
        <v>6</v>
      </c>
      <c r="F1298" s="16">
        <f>IFERROR(VLOOKUP($A1298,'[1]Resultado Atuarial'!$A$6:$P$2143,14,FALSE),"")</f>
        <v>21463705.77</v>
      </c>
      <c r="G1298" s="16">
        <f>IFERROR(VLOOKUP($A1298,'[1]Resultado Atuarial'!$A$6:$P$2143,7,FALSE)+VLOOKUP($A1298,'[1]Resultado Atuarial'!$A$6:$P$2143,11,FALSE),"")</f>
        <v>22183561.960000001</v>
      </c>
      <c r="H1298" s="16">
        <f>IFERROR(VLOOKUP($A1298,'[1]Resultado Atuarial'!$A$6:$P$2143,8,FALSE)+VLOOKUP($A1298,'[1]Resultado Atuarial'!$A$6:$P$2143,12,FALSE),"")</f>
        <v>22958169.609999999</v>
      </c>
      <c r="I1298" s="16">
        <f t="shared" si="60"/>
        <v>-23678025.800000001</v>
      </c>
      <c r="J1298" s="17">
        <f t="shared" si="61"/>
        <v>0.96755001783311445</v>
      </c>
      <c r="K1298" s="17">
        <f t="shared" si="62"/>
        <v>0.47547369193662503</v>
      </c>
      <c r="L1298" s="14" t="s">
        <v>2154</v>
      </c>
    </row>
    <row r="1299" spans="1:12" ht="12.95" customHeight="1" x14ac:dyDescent="0.25">
      <c r="A1299" s="13" t="s">
        <v>1191</v>
      </c>
      <c r="B1299" s="14" t="s">
        <v>2187</v>
      </c>
      <c r="C1299" s="14">
        <v>6</v>
      </c>
      <c r="D1299" s="14" t="s">
        <v>110</v>
      </c>
      <c r="E1299" s="15" t="s">
        <v>6</v>
      </c>
      <c r="F1299" s="16">
        <f>IFERROR(VLOOKUP($A1299,'[1]Resultado Atuarial'!$A$6:$P$2143,14,FALSE),"")</f>
        <v>26530716.789999999</v>
      </c>
      <c r="G1299" s="16">
        <f>IFERROR(VLOOKUP($A1299,'[1]Resultado Atuarial'!$A$6:$P$2143,7,FALSE)+VLOOKUP($A1299,'[1]Resultado Atuarial'!$A$6:$P$2143,11,FALSE),"")</f>
        <v>89508545.060000002</v>
      </c>
      <c r="H1299" s="16">
        <f>IFERROR(VLOOKUP($A1299,'[1]Resultado Atuarial'!$A$6:$P$2143,8,FALSE)+VLOOKUP($A1299,'[1]Resultado Atuarial'!$A$6:$P$2143,12,FALSE),"")</f>
        <v>61331981.869999997</v>
      </c>
      <c r="I1299" s="16">
        <f t="shared" si="60"/>
        <v>-124309810.14</v>
      </c>
      <c r="J1299" s="17">
        <f t="shared" si="61"/>
        <v>0.29640429047545952</v>
      </c>
      <c r="K1299" s="17">
        <f t="shared" si="62"/>
        <v>0.17588586655038674</v>
      </c>
      <c r="L1299" s="14" t="s">
        <v>2154</v>
      </c>
    </row>
    <row r="1300" spans="1:12" ht="12.95" customHeight="1" x14ac:dyDescent="0.25">
      <c r="A1300" s="13" t="s">
        <v>1192</v>
      </c>
      <c r="B1300" s="14" t="s">
        <v>2174</v>
      </c>
      <c r="C1300" s="14">
        <v>7</v>
      </c>
      <c r="D1300" s="14" t="s">
        <v>1974</v>
      </c>
      <c r="E1300" s="15" t="s">
        <v>6</v>
      </c>
      <c r="F1300" s="16">
        <f>IFERROR(VLOOKUP($A1300,'[1]Resultado Atuarial'!$A$6:$P$2143,14,FALSE),"")</f>
        <v>3600224.74</v>
      </c>
      <c r="G1300" s="16">
        <f>IFERROR(VLOOKUP($A1300,'[1]Resultado Atuarial'!$A$6:$P$2143,7,FALSE)+VLOOKUP($A1300,'[1]Resultado Atuarial'!$A$6:$P$2143,11,FALSE),"")</f>
        <v>12520137.08</v>
      </c>
      <c r="H1300" s="16">
        <f>IFERROR(VLOOKUP($A1300,'[1]Resultado Atuarial'!$A$6:$P$2143,8,FALSE)+VLOOKUP($A1300,'[1]Resultado Atuarial'!$A$6:$P$2143,12,FALSE),"")</f>
        <v>13485795.970000001</v>
      </c>
      <c r="I1300" s="16">
        <f t="shared" si="60"/>
        <v>-22405708.310000002</v>
      </c>
      <c r="J1300" s="17">
        <f t="shared" si="61"/>
        <v>0.28755473817863342</v>
      </c>
      <c r="K1300" s="17">
        <f t="shared" si="62"/>
        <v>0.13843859141981449</v>
      </c>
      <c r="L1300" s="14" t="s">
        <v>2154</v>
      </c>
    </row>
    <row r="1301" spans="1:12" ht="12.95" customHeight="1" x14ac:dyDescent="0.25">
      <c r="A1301" s="13" t="s">
        <v>1193</v>
      </c>
      <c r="B1301" s="14" t="s">
        <v>2185</v>
      </c>
      <c r="C1301" s="14">
        <v>7</v>
      </c>
      <c r="D1301" s="14" t="s">
        <v>1977</v>
      </c>
      <c r="E1301" s="15" t="s">
        <v>6</v>
      </c>
      <c r="F1301" s="16">
        <f>IFERROR(VLOOKUP($A1301,'[1]Resultado Atuarial'!$A$6:$P$2143,14,FALSE),"")</f>
        <v>15472230.1</v>
      </c>
      <c r="G1301" s="16">
        <f>IFERROR(VLOOKUP($A1301,'[1]Resultado Atuarial'!$A$6:$P$2143,7,FALSE)+VLOOKUP($A1301,'[1]Resultado Atuarial'!$A$6:$P$2143,11,FALSE),"")</f>
        <v>17424004</v>
      </c>
      <c r="H1301" s="16">
        <f>IFERROR(VLOOKUP($A1301,'[1]Resultado Atuarial'!$A$6:$P$2143,8,FALSE)+VLOOKUP($A1301,'[1]Resultado Atuarial'!$A$6:$P$2143,12,FALSE),"")</f>
        <v>21818144</v>
      </c>
      <c r="I1301" s="16">
        <f t="shared" si="60"/>
        <v>-23769917.899999999</v>
      </c>
      <c r="J1301" s="17">
        <f t="shared" si="61"/>
        <v>0.88798361731321918</v>
      </c>
      <c r="K1301" s="17">
        <f t="shared" si="62"/>
        <v>0.39427582047751308</v>
      </c>
      <c r="L1301" s="14" t="s">
        <v>2154</v>
      </c>
    </row>
    <row r="1302" spans="1:12" ht="12.95" customHeight="1" x14ac:dyDescent="0.25">
      <c r="A1302" s="13" t="s">
        <v>1194</v>
      </c>
      <c r="B1302" s="14" t="s">
        <v>2179</v>
      </c>
      <c r="C1302" s="14">
        <v>7</v>
      </c>
      <c r="D1302" s="14" t="s">
        <v>1974</v>
      </c>
      <c r="E1302" s="15" t="s">
        <v>6</v>
      </c>
      <c r="F1302" s="16">
        <f>IFERROR(VLOOKUP($A1302,'[1]Resultado Atuarial'!$A$6:$P$2143,14,FALSE),"")</f>
        <v>8291912.5700000003</v>
      </c>
      <c r="G1302" s="16">
        <f>IFERROR(VLOOKUP($A1302,'[1]Resultado Atuarial'!$A$6:$P$2143,7,FALSE)+VLOOKUP($A1302,'[1]Resultado Atuarial'!$A$6:$P$2143,11,FALSE),"")</f>
        <v>6301155.5300000003</v>
      </c>
      <c r="H1302" s="16">
        <f>IFERROR(VLOOKUP($A1302,'[1]Resultado Atuarial'!$A$6:$P$2143,8,FALSE)+VLOOKUP($A1302,'[1]Resultado Atuarial'!$A$6:$P$2143,12,FALSE),"")</f>
        <v>6619144.9100000001</v>
      </c>
      <c r="I1302" s="16">
        <f t="shared" si="60"/>
        <v>-4628387.87</v>
      </c>
      <c r="J1302" s="17">
        <f t="shared" si="61"/>
        <v>1.315935232914335</v>
      </c>
      <c r="K1302" s="17">
        <f t="shared" si="62"/>
        <v>0.64177397487824972</v>
      </c>
      <c r="L1302" s="14" t="s">
        <v>2154</v>
      </c>
    </row>
    <row r="1303" spans="1:12" ht="12.95" customHeight="1" x14ac:dyDescent="0.25">
      <c r="A1303" s="13" t="s">
        <v>1195</v>
      </c>
      <c r="B1303" s="14" t="s">
        <v>2185</v>
      </c>
      <c r="C1303" s="14">
        <v>6</v>
      </c>
      <c r="D1303" s="14" t="s">
        <v>1977</v>
      </c>
      <c r="E1303" s="15" t="s">
        <v>6</v>
      </c>
      <c r="F1303" s="16">
        <f>IFERROR(VLOOKUP($A1303,'[1]Resultado Atuarial'!$A$6:$P$2143,14,FALSE),"")</f>
        <v>110462642.39</v>
      </c>
      <c r="G1303" s="16">
        <f>IFERROR(VLOOKUP($A1303,'[1]Resultado Atuarial'!$A$6:$P$2143,7,FALSE)+VLOOKUP($A1303,'[1]Resultado Atuarial'!$A$6:$P$2143,11,FALSE),"")</f>
        <v>79915900.040000007</v>
      </c>
      <c r="H1303" s="16">
        <f>IFERROR(VLOOKUP($A1303,'[1]Resultado Atuarial'!$A$6:$P$2143,8,FALSE)+VLOOKUP($A1303,'[1]Resultado Atuarial'!$A$6:$P$2143,12,FALSE),"")</f>
        <v>148269815.59999999</v>
      </c>
      <c r="I1303" s="16">
        <f t="shared" si="60"/>
        <v>-117723073.25</v>
      </c>
      <c r="J1303" s="17">
        <f t="shared" si="61"/>
        <v>1.3822361048891465</v>
      </c>
      <c r="K1303" s="17">
        <f t="shared" si="62"/>
        <v>0.48409096108484179</v>
      </c>
      <c r="L1303" s="14" t="s">
        <v>2154</v>
      </c>
    </row>
    <row r="1304" spans="1:12" ht="12.95" customHeight="1" x14ac:dyDescent="0.25">
      <c r="A1304" s="13" t="s">
        <v>1196</v>
      </c>
      <c r="B1304" s="14" t="s">
        <v>2187</v>
      </c>
      <c r="C1304" s="14">
        <v>5</v>
      </c>
      <c r="D1304" s="14" t="s">
        <v>110</v>
      </c>
      <c r="E1304" s="15" t="s">
        <v>6</v>
      </c>
      <c r="F1304" s="16">
        <f>IFERROR(VLOOKUP($A1304,'[1]Resultado Atuarial'!$A$6:$P$2143,14,FALSE),"")</f>
        <v>79790739.189999998</v>
      </c>
      <c r="G1304" s="16">
        <f>IFERROR(VLOOKUP($A1304,'[1]Resultado Atuarial'!$A$6:$P$2143,7,FALSE)+VLOOKUP($A1304,'[1]Resultado Atuarial'!$A$6:$P$2143,11,FALSE),"")</f>
        <v>87629943.329999998</v>
      </c>
      <c r="H1304" s="16">
        <f>IFERROR(VLOOKUP($A1304,'[1]Resultado Atuarial'!$A$6:$P$2143,8,FALSE)+VLOOKUP($A1304,'[1]Resultado Atuarial'!$A$6:$P$2143,12,FALSE),"")</f>
        <v>131631286.65000001</v>
      </c>
      <c r="I1304" s="16">
        <f t="shared" si="60"/>
        <v>-139470490.79000002</v>
      </c>
      <c r="J1304" s="17">
        <f t="shared" si="61"/>
        <v>0.91054194671245148</v>
      </c>
      <c r="K1304" s="17">
        <f t="shared" si="62"/>
        <v>0.36390719507173308</v>
      </c>
      <c r="L1304" s="14" t="s">
        <v>2154</v>
      </c>
    </row>
    <row r="1305" spans="1:12" ht="12.95" customHeight="1" x14ac:dyDescent="0.25">
      <c r="A1305" s="13" t="s">
        <v>1197</v>
      </c>
      <c r="B1305" s="14" t="s">
        <v>2188</v>
      </c>
      <c r="C1305" s="14">
        <v>7</v>
      </c>
      <c r="D1305" s="14" t="s">
        <v>1977</v>
      </c>
      <c r="E1305" s="15" t="s">
        <v>6</v>
      </c>
      <c r="F1305" s="16">
        <f>IFERROR(VLOOKUP($A1305,'[1]Resultado Atuarial'!$A$6:$P$2143,14,FALSE),"")</f>
        <v>20474354.809999999</v>
      </c>
      <c r="G1305" s="16">
        <f>IFERROR(VLOOKUP($A1305,'[1]Resultado Atuarial'!$A$6:$P$2143,7,FALSE)+VLOOKUP($A1305,'[1]Resultado Atuarial'!$A$6:$P$2143,11,FALSE),"")</f>
        <v>27522583.149999999</v>
      </c>
      <c r="H1305" s="16">
        <f>IFERROR(VLOOKUP($A1305,'[1]Resultado Atuarial'!$A$6:$P$2143,8,FALSE)+VLOOKUP($A1305,'[1]Resultado Atuarial'!$A$6:$P$2143,12,FALSE),"")</f>
        <v>20920404.25</v>
      </c>
      <c r="I1305" s="16">
        <f t="shared" si="60"/>
        <v>-27968632.59</v>
      </c>
      <c r="J1305" s="17">
        <f t="shared" si="61"/>
        <v>0.74391108924672278</v>
      </c>
      <c r="K1305" s="17">
        <f t="shared" si="62"/>
        <v>0.42264847625809304</v>
      </c>
      <c r="L1305" s="14" t="s">
        <v>2154</v>
      </c>
    </row>
    <row r="1306" spans="1:12" ht="12.95" customHeight="1" x14ac:dyDescent="0.25">
      <c r="A1306" s="13" t="s">
        <v>1198</v>
      </c>
      <c r="B1306" s="14" t="s">
        <v>2179</v>
      </c>
      <c r="C1306" s="14">
        <v>7</v>
      </c>
      <c r="D1306" s="14" t="s">
        <v>1974</v>
      </c>
      <c r="E1306" s="15" t="s">
        <v>6</v>
      </c>
      <c r="F1306" s="16">
        <f>IFERROR(VLOOKUP($A1306,'[1]Resultado Atuarial'!$A$6:$P$2143,14,FALSE),"")</f>
        <v>16471700</v>
      </c>
      <c r="G1306" s="16">
        <f>IFERROR(VLOOKUP($A1306,'[1]Resultado Atuarial'!$A$6:$P$2143,7,FALSE)+VLOOKUP($A1306,'[1]Resultado Atuarial'!$A$6:$P$2143,11,FALSE),"")</f>
        <v>17939637.16</v>
      </c>
      <c r="H1306" s="16">
        <f>IFERROR(VLOOKUP($A1306,'[1]Resultado Atuarial'!$A$6:$P$2143,8,FALSE)+VLOOKUP($A1306,'[1]Resultado Atuarial'!$A$6:$P$2143,12,FALSE),"")</f>
        <v>37452281.93</v>
      </c>
      <c r="I1306" s="16">
        <f t="shared" si="60"/>
        <v>-38920219.090000004</v>
      </c>
      <c r="J1306" s="17">
        <f t="shared" si="61"/>
        <v>0.91817353121984768</v>
      </c>
      <c r="K1306" s="17">
        <f t="shared" si="62"/>
        <v>0.29736647999570148</v>
      </c>
      <c r="L1306" s="14" t="s">
        <v>2154</v>
      </c>
    </row>
    <row r="1307" spans="1:12" ht="12.95" customHeight="1" x14ac:dyDescent="0.25">
      <c r="A1307" s="13" t="s">
        <v>1199</v>
      </c>
      <c r="B1307" s="14" t="s">
        <v>2191</v>
      </c>
      <c r="C1307" s="14">
        <v>7</v>
      </c>
      <c r="D1307" s="14" t="s">
        <v>1975</v>
      </c>
      <c r="E1307" s="15" t="s">
        <v>6</v>
      </c>
      <c r="F1307" s="16">
        <f>IFERROR(VLOOKUP($A1307,'[1]Resultado Atuarial'!$A$6:$P$2143,14,FALSE),"")</f>
        <v>16493837.550000001</v>
      </c>
      <c r="G1307" s="16">
        <f>IFERROR(VLOOKUP($A1307,'[1]Resultado Atuarial'!$A$6:$P$2143,7,FALSE)+VLOOKUP($A1307,'[1]Resultado Atuarial'!$A$6:$P$2143,11,FALSE),"")</f>
        <v>3569762.43</v>
      </c>
      <c r="H1307" s="16">
        <f>IFERROR(VLOOKUP($A1307,'[1]Resultado Atuarial'!$A$6:$P$2143,8,FALSE)+VLOOKUP($A1307,'[1]Resultado Atuarial'!$A$6:$P$2143,12,FALSE),"")</f>
        <v>27989608.329999998</v>
      </c>
      <c r="I1307" s="16">
        <f t="shared" si="60"/>
        <v>-15065533.209999997</v>
      </c>
      <c r="J1307" s="17">
        <f t="shared" si="61"/>
        <v>4.6204300351718359</v>
      </c>
      <c r="K1307" s="17">
        <f t="shared" si="62"/>
        <v>0.52262884692571743</v>
      </c>
      <c r="L1307" s="14" t="s">
        <v>2154</v>
      </c>
    </row>
    <row r="1308" spans="1:12" ht="12.95" customHeight="1" x14ac:dyDescent="0.25">
      <c r="A1308" s="13" t="s">
        <v>1200</v>
      </c>
      <c r="B1308" s="14" t="s">
        <v>2174</v>
      </c>
      <c r="C1308" s="14">
        <v>7</v>
      </c>
      <c r="D1308" s="14" t="s">
        <v>1974</v>
      </c>
      <c r="E1308" s="15" t="s">
        <v>10</v>
      </c>
      <c r="F1308" s="16">
        <f>IFERROR(VLOOKUP($A1308,'[1]Resultado Atuarial'!$A$6:$P$2143,14,FALSE),"")</f>
        <v>2382021.89</v>
      </c>
      <c r="G1308" s="16">
        <f>IFERROR(VLOOKUP($A1308,'[1]Resultado Atuarial'!$A$6:$P$2143,7,FALSE)+VLOOKUP($A1308,'[1]Resultado Atuarial'!$A$6:$P$2143,11,FALSE),"")</f>
        <v>16480213.67</v>
      </c>
      <c r="H1308" s="16">
        <f>IFERROR(VLOOKUP($A1308,'[1]Resultado Atuarial'!$A$6:$P$2143,8,FALSE)+VLOOKUP($A1308,'[1]Resultado Atuarial'!$A$6:$P$2143,12,FALSE),"")</f>
        <v>14970011.710000001</v>
      </c>
      <c r="I1308" s="16">
        <f t="shared" si="60"/>
        <v>-29068203.490000002</v>
      </c>
      <c r="J1308" s="17">
        <f t="shared" si="61"/>
        <v>0.14453828922959591</v>
      </c>
      <c r="K1308" s="17">
        <f t="shared" si="62"/>
        <v>7.5739421934788054E-2</v>
      </c>
      <c r="L1308" s="14" t="s">
        <v>2154</v>
      </c>
    </row>
    <row r="1309" spans="1:12" ht="12.95" customHeight="1" x14ac:dyDescent="0.25">
      <c r="A1309" s="13" t="s">
        <v>1201</v>
      </c>
      <c r="B1309" s="14" t="s">
        <v>2179</v>
      </c>
      <c r="C1309" s="14">
        <v>6</v>
      </c>
      <c r="D1309" s="14" t="s">
        <v>1974</v>
      </c>
      <c r="E1309" s="15" t="s">
        <v>6</v>
      </c>
      <c r="F1309" s="16">
        <f>IFERROR(VLOOKUP($A1309,'[1]Resultado Atuarial'!$A$6:$P$2143,14,FALSE),"")</f>
        <v>32124217.84</v>
      </c>
      <c r="G1309" s="16">
        <f>IFERROR(VLOOKUP($A1309,'[1]Resultado Atuarial'!$A$6:$P$2143,7,FALSE)+VLOOKUP($A1309,'[1]Resultado Atuarial'!$A$6:$P$2143,11,FALSE),"")</f>
        <v>37864619.25</v>
      </c>
      <c r="H1309" s="16">
        <f>IFERROR(VLOOKUP($A1309,'[1]Resultado Atuarial'!$A$6:$P$2143,8,FALSE)+VLOOKUP($A1309,'[1]Resultado Atuarial'!$A$6:$P$2143,12,FALSE),"")</f>
        <v>64255570.409999996</v>
      </c>
      <c r="I1309" s="16">
        <f t="shared" si="60"/>
        <v>-69995971.819999993</v>
      </c>
      <c r="J1309" s="17">
        <f t="shared" si="61"/>
        <v>0.84839669528698614</v>
      </c>
      <c r="K1309" s="17">
        <f t="shared" si="62"/>
        <v>0.31457264177587896</v>
      </c>
      <c r="L1309" s="14" t="s">
        <v>2154</v>
      </c>
    </row>
    <row r="1310" spans="1:12" ht="12.95" customHeight="1" x14ac:dyDescent="0.25">
      <c r="A1310" s="13" t="s">
        <v>1202</v>
      </c>
      <c r="B1310" s="14" t="s">
        <v>2185</v>
      </c>
      <c r="C1310" s="14">
        <v>7</v>
      </c>
      <c r="D1310" s="14" t="s">
        <v>1977</v>
      </c>
      <c r="E1310" s="15" t="s">
        <v>10</v>
      </c>
      <c r="F1310" s="16">
        <f>IFERROR(VLOOKUP($A1310,'[1]Resultado Atuarial'!$A$6:$P$2143,14,FALSE),"")</f>
        <v>16802987.609999999</v>
      </c>
      <c r="G1310" s="16">
        <f>IFERROR(VLOOKUP($A1310,'[1]Resultado Atuarial'!$A$6:$P$2143,7,FALSE)+VLOOKUP($A1310,'[1]Resultado Atuarial'!$A$6:$P$2143,11,FALSE),"")</f>
        <v>5913251</v>
      </c>
      <c r="H1310" s="16">
        <f>IFERROR(VLOOKUP($A1310,'[1]Resultado Atuarial'!$A$6:$P$2143,8,FALSE)+VLOOKUP($A1310,'[1]Resultado Atuarial'!$A$6:$P$2143,12,FALSE),"")</f>
        <v>15885907</v>
      </c>
      <c r="I1310" s="16">
        <f t="shared" si="60"/>
        <v>-4996170.3900000006</v>
      </c>
      <c r="J1310" s="17">
        <f t="shared" si="61"/>
        <v>2.8415820011699147</v>
      </c>
      <c r="K1310" s="17">
        <f t="shared" si="62"/>
        <v>0.77080901977957128</v>
      </c>
      <c r="L1310" s="14" t="s">
        <v>2154</v>
      </c>
    </row>
    <row r="1311" spans="1:12" ht="12.95" customHeight="1" x14ac:dyDescent="0.25">
      <c r="A1311" s="13" t="s">
        <v>1203</v>
      </c>
      <c r="B1311" s="14" t="s">
        <v>2174</v>
      </c>
      <c r="C1311" s="14">
        <v>7</v>
      </c>
      <c r="D1311" s="14" t="s">
        <v>1974</v>
      </c>
      <c r="E1311" s="15" t="s">
        <v>6</v>
      </c>
      <c r="F1311" s="16">
        <f>IFERROR(VLOOKUP($A1311,'[1]Resultado Atuarial'!$A$6:$P$2143,14,FALSE),"")</f>
        <v>971700.26</v>
      </c>
      <c r="G1311" s="16">
        <f>IFERROR(VLOOKUP($A1311,'[1]Resultado Atuarial'!$A$6:$P$2143,7,FALSE)+VLOOKUP($A1311,'[1]Resultado Atuarial'!$A$6:$P$2143,11,FALSE),"")</f>
        <v>8089250.8600000003</v>
      </c>
      <c r="H1311" s="16">
        <f>IFERROR(VLOOKUP($A1311,'[1]Resultado Atuarial'!$A$6:$P$2143,8,FALSE)+VLOOKUP($A1311,'[1]Resultado Atuarial'!$A$6:$P$2143,12,FALSE),"")</f>
        <v>9471915.5</v>
      </c>
      <c r="I1311" s="16">
        <f t="shared" si="60"/>
        <v>-16589466.100000001</v>
      </c>
      <c r="J1311" s="17">
        <f t="shared" si="61"/>
        <v>0.1201224040170266</v>
      </c>
      <c r="K1311" s="17">
        <f t="shared" si="62"/>
        <v>5.5332330443226899E-2</v>
      </c>
      <c r="L1311" s="14" t="s">
        <v>2154</v>
      </c>
    </row>
    <row r="1312" spans="1:12" ht="12.95" customHeight="1" x14ac:dyDescent="0.25">
      <c r="A1312" s="13" t="s">
        <v>1204</v>
      </c>
      <c r="B1312" s="14" t="s">
        <v>2174</v>
      </c>
      <c r="C1312" s="14">
        <v>5</v>
      </c>
      <c r="D1312" s="14" t="s">
        <v>1974</v>
      </c>
      <c r="E1312" s="15" t="s">
        <v>8</v>
      </c>
      <c r="F1312" s="16">
        <f>IFERROR(VLOOKUP($A1312,'[1]Resultado Atuarial'!$A$6:$P$2143,14,FALSE),"")</f>
        <v>25695828.109999999</v>
      </c>
      <c r="G1312" s="16">
        <f>IFERROR(VLOOKUP($A1312,'[1]Resultado Atuarial'!$A$6:$P$2143,7,FALSE)+VLOOKUP($A1312,'[1]Resultado Atuarial'!$A$6:$P$2143,11,FALSE),"")</f>
        <v>43212286.789999999</v>
      </c>
      <c r="H1312" s="16">
        <f>IFERROR(VLOOKUP($A1312,'[1]Resultado Atuarial'!$A$6:$P$2143,8,FALSE)+VLOOKUP($A1312,'[1]Resultado Atuarial'!$A$6:$P$2143,12,FALSE),"")</f>
        <v>179158428.37</v>
      </c>
      <c r="I1312" s="16">
        <f t="shared" si="60"/>
        <v>-196674887.05000001</v>
      </c>
      <c r="J1312" s="17">
        <f t="shared" si="61"/>
        <v>0.59464171000425781</v>
      </c>
      <c r="K1312" s="17">
        <f t="shared" si="62"/>
        <v>0.11555401119932253</v>
      </c>
      <c r="L1312" s="14" t="s">
        <v>2154</v>
      </c>
    </row>
    <row r="1313" spans="1:12" ht="12.95" customHeight="1" x14ac:dyDescent="0.25">
      <c r="A1313" s="13" t="s">
        <v>1205</v>
      </c>
      <c r="B1313" s="14" t="s">
        <v>2185</v>
      </c>
      <c r="C1313" s="14">
        <v>4</v>
      </c>
      <c r="D1313" s="14" t="s">
        <v>1977</v>
      </c>
      <c r="E1313" s="15" t="s">
        <v>6</v>
      </c>
      <c r="F1313" s="16">
        <f>IFERROR(VLOOKUP($A1313,'[1]Resultado Atuarial'!$A$6:$P$2143,14,FALSE),"")</f>
        <v>670174365.37</v>
      </c>
      <c r="G1313" s="16">
        <f>IFERROR(VLOOKUP($A1313,'[1]Resultado Atuarial'!$A$6:$P$2143,7,FALSE)+VLOOKUP($A1313,'[1]Resultado Atuarial'!$A$6:$P$2143,11,FALSE),"")</f>
        <v>1378022436.78</v>
      </c>
      <c r="H1313" s="16">
        <f>IFERROR(VLOOKUP($A1313,'[1]Resultado Atuarial'!$A$6:$P$2143,8,FALSE)+VLOOKUP($A1313,'[1]Resultado Atuarial'!$A$6:$P$2143,12,FALSE),"")</f>
        <v>822302573.64999998</v>
      </c>
      <c r="I1313" s="16">
        <f t="shared" si="60"/>
        <v>-1530150645.0599999</v>
      </c>
      <c r="J1313" s="17">
        <f t="shared" si="61"/>
        <v>0.48633051790940668</v>
      </c>
      <c r="K1313" s="17">
        <f t="shared" si="62"/>
        <v>0.30457971535715572</v>
      </c>
      <c r="L1313" s="14" t="s">
        <v>2154</v>
      </c>
    </row>
    <row r="1314" spans="1:12" ht="12.95" customHeight="1" x14ac:dyDescent="0.25">
      <c r="A1314" s="13" t="s">
        <v>1206</v>
      </c>
      <c r="B1314" s="14" t="s">
        <v>2188</v>
      </c>
      <c r="C1314" s="14">
        <v>7</v>
      </c>
      <c r="D1314" s="14" t="s">
        <v>1977</v>
      </c>
      <c r="E1314" s="15" t="s">
        <v>6</v>
      </c>
      <c r="F1314" s="16">
        <f>IFERROR(VLOOKUP($A1314,'[1]Resultado Atuarial'!$A$6:$P$2143,14,FALSE),"")</f>
        <v>18485511.289999999</v>
      </c>
      <c r="G1314" s="16">
        <f>IFERROR(VLOOKUP($A1314,'[1]Resultado Atuarial'!$A$6:$P$2143,7,FALSE)+VLOOKUP($A1314,'[1]Resultado Atuarial'!$A$6:$P$2143,11,FALSE),"")</f>
        <v>4008906.38</v>
      </c>
      <c r="H1314" s="16">
        <f>IFERROR(VLOOKUP($A1314,'[1]Resultado Atuarial'!$A$6:$P$2143,8,FALSE)+VLOOKUP($A1314,'[1]Resultado Atuarial'!$A$6:$P$2143,12,FALSE),"")</f>
        <v>11232599.75</v>
      </c>
      <c r="I1314" s="16">
        <f t="shared" si="60"/>
        <v>3244005.16</v>
      </c>
      <c r="J1314" s="17">
        <f t="shared" si="61"/>
        <v>4.6111107463676912</v>
      </c>
      <c r="K1314" s="17">
        <f t="shared" si="62"/>
        <v>1.2128401965219693</v>
      </c>
      <c r="L1314" s="14" t="s">
        <v>2154</v>
      </c>
    </row>
    <row r="1315" spans="1:12" ht="12.95" customHeight="1" x14ac:dyDescent="0.25">
      <c r="A1315" s="13" t="s">
        <v>1207</v>
      </c>
      <c r="B1315" s="14" t="s">
        <v>2179</v>
      </c>
      <c r="C1315" s="14">
        <v>7</v>
      </c>
      <c r="D1315" s="14" t="s">
        <v>1974</v>
      </c>
      <c r="E1315" s="15" t="s">
        <v>6</v>
      </c>
      <c r="F1315" s="16">
        <f>IFERROR(VLOOKUP($A1315,'[1]Resultado Atuarial'!$A$6:$P$2143,14,FALSE),"")</f>
        <v>10049833.359999999</v>
      </c>
      <c r="G1315" s="16">
        <f>IFERROR(VLOOKUP($A1315,'[1]Resultado Atuarial'!$A$6:$P$2143,7,FALSE)+VLOOKUP($A1315,'[1]Resultado Atuarial'!$A$6:$P$2143,11,FALSE),"")</f>
        <v>8188414.1500000004</v>
      </c>
      <c r="H1315" s="16">
        <f>IFERROR(VLOOKUP($A1315,'[1]Resultado Atuarial'!$A$6:$P$2143,8,FALSE)+VLOOKUP($A1315,'[1]Resultado Atuarial'!$A$6:$P$2143,12,FALSE),"")</f>
        <v>9567075.3800000008</v>
      </c>
      <c r="I1315" s="16">
        <f t="shared" si="60"/>
        <v>-7705656.1700000018</v>
      </c>
      <c r="J1315" s="17">
        <f t="shared" si="61"/>
        <v>1.2273235300390857</v>
      </c>
      <c r="K1315" s="17">
        <f t="shared" si="62"/>
        <v>0.56601274456666584</v>
      </c>
      <c r="L1315" s="14" t="s">
        <v>2154</v>
      </c>
    </row>
    <row r="1316" spans="1:12" ht="12.95" customHeight="1" x14ac:dyDescent="0.25">
      <c r="A1316" s="13" t="s">
        <v>1208</v>
      </c>
      <c r="B1316" s="14" t="s">
        <v>2191</v>
      </c>
      <c r="C1316" s="14">
        <v>7</v>
      </c>
      <c r="D1316" s="14" t="s">
        <v>1975</v>
      </c>
      <c r="E1316" s="15" t="s">
        <v>6</v>
      </c>
      <c r="F1316" s="16">
        <f>IFERROR(VLOOKUP($A1316,'[1]Resultado Atuarial'!$A$6:$P$2143,14,FALSE),"")</f>
        <v>12698249.1</v>
      </c>
      <c r="G1316" s="16">
        <f>IFERROR(VLOOKUP($A1316,'[1]Resultado Atuarial'!$A$6:$P$2143,7,FALSE)+VLOOKUP($A1316,'[1]Resultado Atuarial'!$A$6:$P$2143,11,FALSE),"")</f>
        <v>3430613.97</v>
      </c>
      <c r="H1316" s="16">
        <f>IFERROR(VLOOKUP($A1316,'[1]Resultado Atuarial'!$A$6:$P$2143,8,FALSE)+VLOOKUP($A1316,'[1]Resultado Atuarial'!$A$6:$P$2143,12,FALSE),"")</f>
        <v>18253024.809999999</v>
      </c>
      <c r="I1316" s="16">
        <f t="shared" si="60"/>
        <v>-8985389.6799999997</v>
      </c>
      <c r="J1316" s="17">
        <f t="shared" si="61"/>
        <v>3.7014508805256217</v>
      </c>
      <c r="K1316" s="17">
        <f t="shared" si="62"/>
        <v>0.58561430712045837</v>
      </c>
      <c r="L1316" s="14" t="s">
        <v>2154</v>
      </c>
    </row>
    <row r="1317" spans="1:12" ht="12.95" customHeight="1" x14ac:dyDescent="0.25">
      <c r="A1317" s="13" t="s">
        <v>1209</v>
      </c>
      <c r="B1317" s="14" t="s">
        <v>2180</v>
      </c>
      <c r="C1317" s="14">
        <v>7</v>
      </c>
      <c r="D1317" s="14" t="s">
        <v>1977</v>
      </c>
      <c r="E1317" s="15" t="s">
        <v>6</v>
      </c>
      <c r="F1317" s="16">
        <f>IFERROR(VLOOKUP($A1317,'[1]Resultado Atuarial'!$A$6:$P$2143,14,FALSE),"")</f>
        <v>17088290.010000002</v>
      </c>
      <c r="G1317" s="16">
        <f>IFERROR(VLOOKUP($A1317,'[1]Resultado Atuarial'!$A$6:$P$2143,7,FALSE)+VLOOKUP($A1317,'[1]Resultado Atuarial'!$A$6:$P$2143,11,FALSE),"")</f>
        <v>5149551.04</v>
      </c>
      <c r="H1317" s="16">
        <f>IFERROR(VLOOKUP($A1317,'[1]Resultado Atuarial'!$A$6:$P$2143,8,FALSE)+VLOOKUP($A1317,'[1]Resultado Atuarial'!$A$6:$P$2143,12,FALSE),"")</f>
        <v>13354148.02</v>
      </c>
      <c r="I1317" s="16">
        <f t="shared" si="60"/>
        <v>-1415409.049999997</v>
      </c>
      <c r="J1317" s="17">
        <f t="shared" si="61"/>
        <v>3.318403852542454</v>
      </c>
      <c r="K1317" s="17">
        <f t="shared" si="62"/>
        <v>0.92350669747652081</v>
      </c>
      <c r="L1317" s="14" t="s">
        <v>2154</v>
      </c>
    </row>
    <row r="1318" spans="1:12" ht="12.95" customHeight="1" x14ac:dyDescent="0.25">
      <c r="A1318" s="13" t="s">
        <v>1210</v>
      </c>
      <c r="B1318" s="14" t="s">
        <v>2194</v>
      </c>
      <c r="C1318" s="14">
        <v>6</v>
      </c>
      <c r="D1318" s="14" t="s">
        <v>1976</v>
      </c>
      <c r="E1318" s="15" t="s">
        <v>8</v>
      </c>
      <c r="F1318" s="16">
        <f>IFERROR(VLOOKUP($A1318,'[1]Resultado Atuarial'!$A$6:$P$2143,14,FALSE),"")</f>
        <v>5217034.1400000006</v>
      </c>
      <c r="G1318" s="16">
        <f>IFERROR(VLOOKUP($A1318,'[1]Resultado Atuarial'!$A$6:$P$2143,7,FALSE)+VLOOKUP($A1318,'[1]Resultado Atuarial'!$A$6:$P$2143,11,FALSE),"")</f>
        <v>21023881.300000001</v>
      </c>
      <c r="H1318" s="16">
        <f>IFERROR(VLOOKUP($A1318,'[1]Resultado Atuarial'!$A$6:$P$2143,8,FALSE)+VLOOKUP($A1318,'[1]Resultado Atuarial'!$A$6:$P$2143,12,FALSE),"")</f>
        <v>23759757.27</v>
      </c>
      <c r="I1318" s="16">
        <f t="shared" si="60"/>
        <v>-39566604.43</v>
      </c>
      <c r="J1318" s="17">
        <f t="shared" si="61"/>
        <v>0.24814800205326504</v>
      </c>
      <c r="K1318" s="17">
        <f t="shared" si="62"/>
        <v>0.11649419981463557</v>
      </c>
      <c r="L1318" s="14" t="s">
        <v>2154</v>
      </c>
    </row>
    <row r="1319" spans="1:12" ht="12.95" customHeight="1" x14ac:dyDescent="0.25">
      <c r="A1319" s="13" t="s">
        <v>1211</v>
      </c>
      <c r="B1319" s="14" t="s">
        <v>2185</v>
      </c>
      <c r="C1319" s="14">
        <v>7</v>
      </c>
      <c r="D1319" s="14" t="s">
        <v>1977</v>
      </c>
      <c r="E1319" s="15" t="s">
        <v>6</v>
      </c>
      <c r="F1319" s="16">
        <f>IFERROR(VLOOKUP($A1319,'[1]Resultado Atuarial'!$A$6:$P$2143,14,FALSE),"")</f>
        <v>19981865.25</v>
      </c>
      <c r="G1319" s="16">
        <f>IFERROR(VLOOKUP($A1319,'[1]Resultado Atuarial'!$A$6:$P$2143,7,FALSE)+VLOOKUP($A1319,'[1]Resultado Atuarial'!$A$6:$P$2143,11,FALSE),"")</f>
        <v>8515140.1600000001</v>
      </c>
      <c r="H1319" s="16">
        <f>IFERROR(VLOOKUP($A1319,'[1]Resultado Atuarial'!$A$6:$P$2143,8,FALSE)+VLOOKUP($A1319,'[1]Resultado Atuarial'!$A$6:$P$2143,12,FALSE),"")</f>
        <v>22980081.399999999</v>
      </c>
      <c r="I1319" s="16">
        <f t="shared" si="60"/>
        <v>-11513356.309999999</v>
      </c>
      <c r="J1319" s="17">
        <f t="shared" si="61"/>
        <v>2.346627873944473</v>
      </c>
      <c r="K1319" s="17">
        <f t="shared" si="62"/>
        <v>0.63444117108157283</v>
      </c>
      <c r="L1319" s="14" t="s">
        <v>2154</v>
      </c>
    </row>
    <row r="1320" spans="1:12" ht="12.95" customHeight="1" x14ac:dyDescent="0.25">
      <c r="A1320" s="13" t="s">
        <v>1212</v>
      </c>
      <c r="B1320" s="14" t="s">
        <v>2179</v>
      </c>
      <c r="C1320" s="14">
        <v>7</v>
      </c>
      <c r="D1320" s="14" t="s">
        <v>1974</v>
      </c>
      <c r="E1320" s="15" t="s">
        <v>6</v>
      </c>
      <c r="F1320" s="16">
        <f>IFERROR(VLOOKUP($A1320,'[1]Resultado Atuarial'!$A$6:$P$2143,14,FALSE),"")</f>
        <v>14556130.050000001</v>
      </c>
      <c r="G1320" s="16">
        <f>IFERROR(VLOOKUP($A1320,'[1]Resultado Atuarial'!$A$6:$P$2143,7,FALSE)+VLOOKUP($A1320,'[1]Resultado Atuarial'!$A$6:$P$2143,11,FALSE),"")</f>
        <v>5673460.8799999999</v>
      </c>
      <c r="H1320" s="16">
        <f>IFERROR(VLOOKUP($A1320,'[1]Resultado Atuarial'!$A$6:$P$2143,8,FALSE)+VLOOKUP($A1320,'[1]Resultado Atuarial'!$A$6:$P$2143,12,FALSE),"")</f>
        <v>28918604.59</v>
      </c>
      <c r="I1320" s="16">
        <f t="shared" si="60"/>
        <v>-20035935.419999998</v>
      </c>
      <c r="J1320" s="17">
        <f t="shared" si="61"/>
        <v>2.5656526691341179</v>
      </c>
      <c r="K1320" s="17">
        <f t="shared" si="62"/>
        <v>0.42079389745095791</v>
      </c>
      <c r="L1320" s="14" t="s">
        <v>2154</v>
      </c>
    </row>
    <row r="1321" spans="1:12" ht="12.95" customHeight="1" x14ac:dyDescent="0.25">
      <c r="A1321" s="13" t="s">
        <v>1213</v>
      </c>
      <c r="B1321" s="14" t="s">
        <v>2182</v>
      </c>
      <c r="C1321" s="14">
        <v>7</v>
      </c>
      <c r="D1321" s="14" t="s">
        <v>1976</v>
      </c>
      <c r="E1321" s="15" t="s">
        <v>10</v>
      </c>
      <c r="F1321" s="16">
        <f>IFERROR(VLOOKUP($A1321,'[1]Resultado Atuarial'!$A$6:$P$2143,14,FALSE),"")</f>
        <v>607806.31000000006</v>
      </c>
      <c r="G1321" s="16">
        <f>IFERROR(VLOOKUP($A1321,'[1]Resultado Atuarial'!$A$6:$P$2143,7,FALSE)+VLOOKUP($A1321,'[1]Resultado Atuarial'!$A$6:$P$2143,11,FALSE),"")</f>
        <v>4853553.0999999996</v>
      </c>
      <c r="H1321" s="16">
        <f>IFERROR(VLOOKUP($A1321,'[1]Resultado Atuarial'!$A$6:$P$2143,8,FALSE)+VLOOKUP($A1321,'[1]Resultado Atuarial'!$A$6:$P$2143,12,FALSE),"")</f>
        <v>12428802.439999999</v>
      </c>
      <c r="I1321" s="16">
        <f t="shared" si="60"/>
        <v>-16674549.229999999</v>
      </c>
      <c r="J1321" s="17">
        <f t="shared" si="61"/>
        <v>0.12522914604560526</v>
      </c>
      <c r="K1321" s="17">
        <f t="shared" si="62"/>
        <v>3.5169182151890861E-2</v>
      </c>
      <c r="L1321" s="14" t="s">
        <v>2154</v>
      </c>
    </row>
    <row r="1322" spans="1:12" ht="12.95" customHeight="1" x14ac:dyDescent="0.25">
      <c r="A1322" s="13" t="s">
        <v>1214</v>
      </c>
      <c r="B1322" s="14" t="s">
        <v>2174</v>
      </c>
      <c r="C1322" s="14">
        <v>7</v>
      </c>
      <c r="D1322" s="14" t="s">
        <v>1974</v>
      </c>
      <c r="E1322" s="15" t="s">
        <v>6</v>
      </c>
      <c r="F1322" s="16">
        <f>IFERROR(VLOOKUP($A1322,'[1]Resultado Atuarial'!$A$6:$P$2143,14,FALSE),"")</f>
        <v>112165.59</v>
      </c>
      <c r="G1322" s="16">
        <f>IFERROR(VLOOKUP($A1322,'[1]Resultado Atuarial'!$A$6:$P$2143,7,FALSE)+VLOOKUP($A1322,'[1]Resultado Atuarial'!$A$6:$P$2143,11,FALSE),"")</f>
        <v>17772022.699999999</v>
      </c>
      <c r="H1322" s="16">
        <f>IFERROR(VLOOKUP($A1322,'[1]Resultado Atuarial'!$A$6:$P$2143,8,FALSE)+VLOOKUP($A1322,'[1]Resultado Atuarial'!$A$6:$P$2143,12,FALSE),"")</f>
        <v>29127161.760000002</v>
      </c>
      <c r="I1322" s="16">
        <f t="shared" si="60"/>
        <v>-46787018.870000005</v>
      </c>
      <c r="J1322" s="17">
        <f t="shared" si="61"/>
        <v>6.3113575698955189E-3</v>
      </c>
      <c r="K1322" s="17">
        <f t="shared" si="62"/>
        <v>2.3916319929969203E-3</v>
      </c>
      <c r="L1322" s="14" t="s">
        <v>2154</v>
      </c>
    </row>
    <row r="1323" spans="1:12" ht="12.95" customHeight="1" x14ac:dyDescent="0.25">
      <c r="A1323" s="13" t="s">
        <v>1215</v>
      </c>
      <c r="B1323" s="14" t="s">
        <v>2185</v>
      </c>
      <c r="C1323" s="14">
        <v>7</v>
      </c>
      <c r="D1323" s="14" t="s">
        <v>1977</v>
      </c>
      <c r="E1323" s="15" t="s">
        <v>6</v>
      </c>
      <c r="F1323" s="16">
        <f>IFERROR(VLOOKUP($A1323,'[1]Resultado Atuarial'!$A$6:$P$2143,14,FALSE),"")</f>
        <v>14876543.26</v>
      </c>
      <c r="G1323" s="16">
        <f>IFERROR(VLOOKUP($A1323,'[1]Resultado Atuarial'!$A$6:$P$2143,7,FALSE)+VLOOKUP($A1323,'[1]Resultado Atuarial'!$A$6:$P$2143,11,FALSE),"")</f>
        <v>5134559</v>
      </c>
      <c r="H1323" s="16">
        <f>IFERROR(VLOOKUP($A1323,'[1]Resultado Atuarial'!$A$6:$P$2143,8,FALSE)+VLOOKUP($A1323,'[1]Resultado Atuarial'!$A$6:$P$2143,12,FALSE),"")</f>
        <v>12635766</v>
      </c>
      <c r="I1323" s="16">
        <f t="shared" si="60"/>
        <v>-2893781.74</v>
      </c>
      <c r="J1323" s="17">
        <f t="shared" si="61"/>
        <v>2.8973361217584608</v>
      </c>
      <c r="K1323" s="17">
        <f t="shared" si="62"/>
        <v>0.83715651008071035</v>
      </c>
      <c r="L1323" s="14" t="s">
        <v>2154</v>
      </c>
    </row>
    <row r="1324" spans="1:12" ht="12.95" customHeight="1" x14ac:dyDescent="0.25">
      <c r="A1324" s="13" t="s">
        <v>1216</v>
      </c>
      <c r="B1324" s="14" t="s">
        <v>2178</v>
      </c>
      <c r="C1324" s="14">
        <v>6</v>
      </c>
      <c r="D1324" s="14" t="s">
        <v>1976</v>
      </c>
      <c r="E1324" s="15" t="s">
        <v>6</v>
      </c>
      <c r="F1324" s="16">
        <f>IFERROR(VLOOKUP($A1324,'[1]Resultado Atuarial'!$A$6:$P$2143,14,FALSE),"")</f>
        <v>48496324.799999997</v>
      </c>
      <c r="G1324" s="16">
        <f>IFERROR(VLOOKUP($A1324,'[1]Resultado Atuarial'!$A$6:$P$2143,7,FALSE)+VLOOKUP($A1324,'[1]Resultado Atuarial'!$A$6:$P$2143,11,FALSE),"")</f>
        <v>27544818.07</v>
      </c>
      <c r="H1324" s="16">
        <f>IFERROR(VLOOKUP($A1324,'[1]Resultado Atuarial'!$A$6:$P$2143,8,FALSE)+VLOOKUP($A1324,'[1]Resultado Atuarial'!$A$6:$P$2143,12,FALSE),"")</f>
        <v>182073695</v>
      </c>
      <c r="I1324" s="16">
        <f t="shared" si="60"/>
        <v>-161122188.27000001</v>
      </c>
      <c r="J1324" s="17">
        <f t="shared" si="61"/>
        <v>1.7606333313494997</v>
      </c>
      <c r="K1324" s="17">
        <f t="shared" si="62"/>
        <v>0.23135516080969976</v>
      </c>
      <c r="L1324" s="14" t="s">
        <v>2154</v>
      </c>
    </row>
    <row r="1325" spans="1:12" ht="12.95" customHeight="1" x14ac:dyDescent="0.25">
      <c r="A1325" s="13" t="s">
        <v>1217</v>
      </c>
      <c r="B1325" s="14" t="s">
        <v>2175</v>
      </c>
      <c r="C1325" s="14">
        <v>5</v>
      </c>
      <c r="D1325" s="14" t="s">
        <v>1975</v>
      </c>
      <c r="E1325" s="15" t="s">
        <v>6</v>
      </c>
      <c r="F1325" s="16">
        <f>IFERROR(VLOOKUP($A1325,'[1]Resultado Atuarial'!$A$6:$P$2143,14,FALSE),"")</f>
        <v>11408559.189999999</v>
      </c>
      <c r="G1325" s="16">
        <f>IFERROR(VLOOKUP($A1325,'[1]Resultado Atuarial'!$A$6:$P$2143,7,FALSE)+VLOOKUP($A1325,'[1]Resultado Atuarial'!$A$6:$P$2143,11,FALSE),"")</f>
        <v>58290484.890000001</v>
      </c>
      <c r="H1325" s="16">
        <f>IFERROR(VLOOKUP($A1325,'[1]Resultado Atuarial'!$A$6:$P$2143,8,FALSE)+VLOOKUP($A1325,'[1]Resultado Atuarial'!$A$6:$P$2143,12,FALSE),"")</f>
        <v>110814121.12</v>
      </c>
      <c r="I1325" s="16">
        <f t="shared" si="60"/>
        <v>-157696046.81999999</v>
      </c>
      <c r="J1325" s="17">
        <f t="shared" si="61"/>
        <v>0.19571906481013318</v>
      </c>
      <c r="K1325" s="17">
        <f t="shared" si="62"/>
        <v>6.746450885746634E-2</v>
      </c>
      <c r="L1325" s="14" t="s">
        <v>2154</v>
      </c>
    </row>
    <row r="1326" spans="1:12" ht="12.95" customHeight="1" x14ac:dyDescent="0.25">
      <c r="A1326" s="13" t="s">
        <v>1218</v>
      </c>
      <c r="B1326" s="14" t="s">
        <v>2187</v>
      </c>
      <c r="C1326" s="14">
        <v>7</v>
      </c>
      <c r="D1326" s="14" t="s">
        <v>110</v>
      </c>
      <c r="E1326" s="15" t="s">
        <v>6</v>
      </c>
      <c r="F1326" s="16">
        <f>IFERROR(VLOOKUP($A1326,'[1]Resultado Atuarial'!$A$6:$P$2143,14,FALSE),"")</f>
        <v>6390187.04</v>
      </c>
      <c r="G1326" s="16">
        <f>IFERROR(VLOOKUP($A1326,'[1]Resultado Atuarial'!$A$6:$P$2143,7,FALSE)+VLOOKUP($A1326,'[1]Resultado Atuarial'!$A$6:$P$2143,11,FALSE),"")</f>
        <v>8967937.7300000004</v>
      </c>
      <c r="H1326" s="16">
        <f>IFERROR(VLOOKUP($A1326,'[1]Resultado Atuarial'!$A$6:$P$2143,8,FALSE)+VLOOKUP($A1326,'[1]Resultado Atuarial'!$A$6:$P$2143,12,FALSE),"")</f>
        <v>12555197.51</v>
      </c>
      <c r="I1326" s="16">
        <f t="shared" si="60"/>
        <v>-15132948.199999999</v>
      </c>
      <c r="J1326" s="17">
        <f t="shared" si="61"/>
        <v>0.7125592563631683</v>
      </c>
      <c r="K1326" s="17">
        <f t="shared" si="62"/>
        <v>0.29689852192742155</v>
      </c>
      <c r="L1326" s="14" t="s">
        <v>2154</v>
      </c>
    </row>
    <row r="1327" spans="1:12" ht="12.95" customHeight="1" x14ac:dyDescent="0.25">
      <c r="A1327" s="13" t="s">
        <v>1219</v>
      </c>
      <c r="B1327" s="14" t="s">
        <v>2194</v>
      </c>
      <c r="C1327" s="14">
        <v>6</v>
      </c>
      <c r="D1327" s="14" t="s">
        <v>1976</v>
      </c>
      <c r="E1327" s="15" t="s">
        <v>6</v>
      </c>
      <c r="F1327" s="16">
        <f>IFERROR(VLOOKUP($A1327,'[1]Resultado Atuarial'!$A$6:$P$2143,14,FALSE),"")</f>
        <v>27139945.690000001</v>
      </c>
      <c r="G1327" s="16">
        <f>IFERROR(VLOOKUP($A1327,'[1]Resultado Atuarial'!$A$6:$P$2143,7,FALSE)+VLOOKUP($A1327,'[1]Resultado Atuarial'!$A$6:$P$2143,11,FALSE),"")</f>
        <v>35237464.640000001</v>
      </c>
      <c r="H1327" s="16">
        <f>IFERROR(VLOOKUP($A1327,'[1]Resultado Atuarial'!$A$6:$P$2143,8,FALSE)+VLOOKUP($A1327,'[1]Resultado Atuarial'!$A$6:$P$2143,12,FALSE),"")</f>
        <v>70840454.5</v>
      </c>
      <c r="I1327" s="16">
        <f t="shared" si="60"/>
        <v>-78937973.450000003</v>
      </c>
      <c r="J1327" s="17">
        <f t="shared" si="61"/>
        <v>0.7702014309846783</v>
      </c>
      <c r="K1327" s="17">
        <f t="shared" si="62"/>
        <v>0.25584915230266836</v>
      </c>
      <c r="L1327" s="14" t="s">
        <v>2154</v>
      </c>
    </row>
    <row r="1328" spans="1:12" ht="12.95" customHeight="1" x14ac:dyDescent="0.25">
      <c r="A1328" s="13" t="s">
        <v>1220</v>
      </c>
      <c r="B1328" s="14" t="s">
        <v>2190</v>
      </c>
      <c r="C1328" s="14">
        <v>7</v>
      </c>
      <c r="D1328" s="14" t="s">
        <v>1976</v>
      </c>
      <c r="E1328" s="15" t="s">
        <v>6</v>
      </c>
      <c r="F1328" s="16">
        <f>IFERROR(VLOOKUP($A1328,'[1]Resultado Atuarial'!$A$6:$P$2143,14,FALSE),"")</f>
        <v>2023998.34</v>
      </c>
      <c r="G1328" s="16">
        <f>IFERROR(VLOOKUP($A1328,'[1]Resultado Atuarial'!$A$6:$P$2143,7,FALSE)+VLOOKUP($A1328,'[1]Resultado Atuarial'!$A$6:$P$2143,11,FALSE),"")</f>
        <v>7517770.29</v>
      </c>
      <c r="H1328" s="16">
        <f>IFERROR(VLOOKUP($A1328,'[1]Resultado Atuarial'!$A$6:$P$2143,8,FALSE)+VLOOKUP($A1328,'[1]Resultado Atuarial'!$A$6:$P$2143,12,FALSE),"")</f>
        <v>14301336.869999999</v>
      </c>
      <c r="I1328" s="16">
        <f t="shared" si="60"/>
        <v>-19795108.82</v>
      </c>
      <c r="J1328" s="17">
        <f t="shared" si="61"/>
        <v>0.26922854276251107</v>
      </c>
      <c r="K1328" s="17">
        <f t="shared" si="62"/>
        <v>9.2762656379932279E-2</v>
      </c>
      <c r="L1328" s="14" t="s">
        <v>2154</v>
      </c>
    </row>
    <row r="1329" spans="1:12" ht="12.95" customHeight="1" x14ac:dyDescent="0.25">
      <c r="A1329" s="13" t="s">
        <v>1221</v>
      </c>
      <c r="B1329" s="14" t="s">
        <v>2186</v>
      </c>
      <c r="C1329" s="14">
        <v>5</v>
      </c>
      <c r="D1329" s="14" t="s">
        <v>110</v>
      </c>
      <c r="E1329" s="15" t="s">
        <v>6</v>
      </c>
      <c r="F1329" s="16">
        <f>IFERROR(VLOOKUP($A1329,'[1]Resultado Atuarial'!$A$6:$P$2143,14,FALSE),"")</f>
        <v>142760585.13999999</v>
      </c>
      <c r="G1329" s="16">
        <f>IFERROR(VLOOKUP($A1329,'[1]Resultado Atuarial'!$A$6:$P$2143,7,FALSE)+VLOOKUP($A1329,'[1]Resultado Atuarial'!$A$6:$P$2143,11,FALSE),"")</f>
        <v>87440239.849999994</v>
      </c>
      <c r="H1329" s="16">
        <f>IFERROR(VLOOKUP($A1329,'[1]Resultado Atuarial'!$A$6:$P$2143,8,FALSE)+VLOOKUP($A1329,'[1]Resultado Atuarial'!$A$6:$P$2143,12,FALSE),"")</f>
        <v>96059863.200000003</v>
      </c>
      <c r="I1329" s="16">
        <f t="shared" si="60"/>
        <v>-40739517.910000011</v>
      </c>
      <c r="J1329" s="17">
        <f t="shared" si="61"/>
        <v>1.6326646105374332</v>
      </c>
      <c r="K1329" s="17">
        <f t="shared" si="62"/>
        <v>0.77798640309809886</v>
      </c>
      <c r="L1329" s="14" t="s">
        <v>2154</v>
      </c>
    </row>
    <row r="1330" spans="1:12" ht="12.95" customHeight="1" x14ac:dyDescent="0.25">
      <c r="A1330" s="13" t="s">
        <v>1222</v>
      </c>
      <c r="B1330" s="14" t="s">
        <v>2187</v>
      </c>
      <c r="C1330" s="14">
        <v>7</v>
      </c>
      <c r="D1330" s="14" t="s">
        <v>110</v>
      </c>
      <c r="E1330" s="15" t="s">
        <v>6</v>
      </c>
      <c r="F1330" s="16">
        <f>IFERROR(VLOOKUP($A1330,'[1]Resultado Atuarial'!$A$6:$P$2143,14,FALSE),"")</f>
        <v>13073292.65</v>
      </c>
      <c r="G1330" s="16">
        <f>IFERROR(VLOOKUP($A1330,'[1]Resultado Atuarial'!$A$6:$P$2143,7,FALSE)+VLOOKUP($A1330,'[1]Resultado Atuarial'!$A$6:$P$2143,11,FALSE),"")</f>
        <v>10370233.65</v>
      </c>
      <c r="H1330" s="16">
        <f>IFERROR(VLOOKUP($A1330,'[1]Resultado Atuarial'!$A$6:$P$2143,8,FALSE)+VLOOKUP($A1330,'[1]Resultado Atuarial'!$A$6:$P$2143,12,FALSE),"")</f>
        <v>14069746.41</v>
      </c>
      <c r="I1330" s="16">
        <f t="shared" si="60"/>
        <v>-11366687.41</v>
      </c>
      <c r="J1330" s="17">
        <f t="shared" si="61"/>
        <v>1.2606555542748066</v>
      </c>
      <c r="K1330" s="17">
        <f t="shared" si="62"/>
        <v>0.53491421097337832</v>
      </c>
      <c r="L1330" s="14" t="s">
        <v>2154</v>
      </c>
    </row>
    <row r="1331" spans="1:12" ht="12.95" customHeight="1" x14ac:dyDescent="0.25">
      <c r="A1331" s="13" t="s">
        <v>1223</v>
      </c>
      <c r="B1331" s="14" t="s">
        <v>2181</v>
      </c>
      <c r="C1331" s="14">
        <v>3</v>
      </c>
      <c r="D1331" s="14" t="s">
        <v>1976</v>
      </c>
      <c r="E1331" s="15" t="s">
        <v>10</v>
      </c>
      <c r="F1331" s="16">
        <f>IFERROR(VLOOKUP($A1331,'[1]Resultado Atuarial'!$A$6:$P$2143,14,FALSE),"")</f>
        <v>60832813.409999996</v>
      </c>
      <c r="G1331" s="16">
        <f>IFERROR(VLOOKUP($A1331,'[1]Resultado Atuarial'!$A$6:$P$2143,7,FALSE)+VLOOKUP($A1331,'[1]Resultado Atuarial'!$A$6:$P$2143,11,FALSE),"")</f>
        <v>2079642733.3</v>
      </c>
      <c r="H1331" s="16">
        <f>IFERROR(VLOOKUP($A1331,'[1]Resultado Atuarial'!$A$6:$P$2143,8,FALSE)+VLOOKUP($A1331,'[1]Resultado Atuarial'!$A$6:$P$2143,12,FALSE),"")</f>
        <v>3114977367.21</v>
      </c>
      <c r="I1331" s="16">
        <f t="shared" si="60"/>
        <v>-5133787287.1000004</v>
      </c>
      <c r="J1331" s="17">
        <f t="shared" si="61"/>
        <v>2.925156924115991E-2</v>
      </c>
      <c r="K1331" s="17">
        <f t="shared" si="62"/>
        <v>1.1710733842505157E-2</v>
      </c>
      <c r="L1331" s="14" t="s">
        <v>2154</v>
      </c>
    </row>
    <row r="1332" spans="1:12" ht="12.95" customHeight="1" x14ac:dyDescent="0.25">
      <c r="A1332" s="13" t="s">
        <v>1224</v>
      </c>
      <c r="B1332" s="14" t="s">
        <v>2187</v>
      </c>
      <c r="C1332" s="14">
        <v>5</v>
      </c>
      <c r="D1332" s="14" t="s">
        <v>110</v>
      </c>
      <c r="E1332" s="15" t="s">
        <v>10</v>
      </c>
      <c r="F1332" s="16">
        <f>IFERROR(VLOOKUP($A1332,'[1]Resultado Atuarial'!$A$6:$P$2143,14,FALSE),"")</f>
        <v>33667513.949999996</v>
      </c>
      <c r="G1332" s="16">
        <f>IFERROR(VLOOKUP($A1332,'[1]Resultado Atuarial'!$A$6:$P$2143,7,FALSE)+VLOOKUP($A1332,'[1]Resultado Atuarial'!$A$6:$P$2143,11,FALSE),"")</f>
        <v>207019773.56999999</v>
      </c>
      <c r="H1332" s="16">
        <f>IFERROR(VLOOKUP($A1332,'[1]Resultado Atuarial'!$A$6:$P$2143,8,FALSE)+VLOOKUP($A1332,'[1]Resultado Atuarial'!$A$6:$P$2143,12,FALSE),"")</f>
        <v>202416121.33000001</v>
      </c>
      <c r="I1332" s="16">
        <f t="shared" si="60"/>
        <v>-375768380.95000005</v>
      </c>
      <c r="J1332" s="17">
        <f t="shared" si="61"/>
        <v>0.16262945983087906</v>
      </c>
      <c r="K1332" s="17">
        <f t="shared" si="62"/>
        <v>8.2229023809021196E-2</v>
      </c>
      <c r="L1332" s="14" t="s">
        <v>2154</v>
      </c>
    </row>
    <row r="1333" spans="1:12" ht="12.95" customHeight="1" x14ac:dyDescent="0.25">
      <c r="A1333" s="13" t="s">
        <v>1225</v>
      </c>
      <c r="B1333" s="14" t="s">
        <v>2176</v>
      </c>
      <c r="C1333" s="14">
        <v>7</v>
      </c>
      <c r="D1333" s="14" t="s">
        <v>1975</v>
      </c>
      <c r="E1333" s="15" t="s">
        <v>6</v>
      </c>
      <c r="F1333" s="16">
        <f>IFERROR(VLOOKUP($A1333,'[1]Resultado Atuarial'!$A$6:$P$2143,14,FALSE),"")</f>
        <v>1399437.59</v>
      </c>
      <c r="G1333" s="16">
        <f>IFERROR(VLOOKUP($A1333,'[1]Resultado Atuarial'!$A$6:$P$2143,7,FALSE)+VLOOKUP($A1333,'[1]Resultado Atuarial'!$A$6:$P$2143,11,FALSE),"")</f>
        <v>1121158.53</v>
      </c>
      <c r="H1333" s="16">
        <f>IFERROR(VLOOKUP($A1333,'[1]Resultado Atuarial'!$A$6:$P$2143,8,FALSE)+VLOOKUP($A1333,'[1]Resultado Atuarial'!$A$6:$P$2143,12,FALSE),"")</f>
        <v>5307181.46</v>
      </c>
      <c r="I1333" s="16">
        <f t="shared" si="60"/>
        <v>-5028902.4000000004</v>
      </c>
      <c r="J1333" s="17">
        <f t="shared" si="61"/>
        <v>1.2482067009738578</v>
      </c>
      <c r="K1333" s="17">
        <f t="shared" si="62"/>
        <v>0.21769812924907228</v>
      </c>
      <c r="L1333" s="14" t="s">
        <v>2154</v>
      </c>
    </row>
    <row r="1334" spans="1:12" ht="12.95" customHeight="1" x14ac:dyDescent="0.25">
      <c r="A1334" s="13" t="s">
        <v>1226</v>
      </c>
      <c r="B1334" s="14" t="s">
        <v>2194</v>
      </c>
      <c r="C1334" s="14">
        <v>7</v>
      </c>
      <c r="D1334" s="14" t="s">
        <v>1976</v>
      </c>
      <c r="E1334" s="15" t="s">
        <v>10</v>
      </c>
      <c r="F1334" s="16">
        <f>IFERROR(VLOOKUP($A1334,'[1]Resultado Atuarial'!$A$6:$P$2143,14,FALSE),"")</f>
        <v>4070968.8</v>
      </c>
      <c r="G1334" s="16">
        <f>IFERROR(VLOOKUP($A1334,'[1]Resultado Atuarial'!$A$6:$P$2143,7,FALSE)+VLOOKUP($A1334,'[1]Resultado Atuarial'!$A$6:$P$2143,11,FALSE),"")</f>
        <v>13849975.41</v>
      </c>
      <c r="H1334" s="16">
        <f>IFERROR(VLOOKUP($A1334,'[1]Resultado Atuarial'!$A$6:$P$2143,8,FALSE)+VLOOKUP($A1334,'[1]Resultado Atuarial'!$A$6:$P$2143,12,FALSE),"")</f>
        <v>40504868.159999996</v>
      </c>
      <c r="I1334" s="16">
        <f t="shared" si="60"/>
        <v>-50283874.769999996</v>
      </c>
      <c r="J1334" s="17">
        <f t="shared" si="61"/>
        <v>0.29393328720718642</v>
      </c>
      <c r="K1334" s="17">
        <f t="shared" si="62"/>
        <v>7.4896155202015618E-2</v>
      </c>
      <c r="L1334" s="14" t="s">
        <v>2154</v>
      </c>
    </row>
    <row r="1335" spans="1:12" ht="12.95" customHeight="1" x14ac:dyDescent="0.25">
      <c r="A1335" s="13" t="s">
        <v>1227</v>
      </c>
      <c r="B1335" s="14" t="s">
        <v>2187</v>
      </c>
      <c r="C1335" s="14">
        <v>7</v>
      </c>
      <c r="D1335" s="14" t="s">
        <v>110</v>
      </c>
      <c r="E1335" s="15" t="s">
        <v>6</v>
      </c>
      <c r="F1335" s="16">
        <f>IFERROR(VLOOKUP($A1335,'[1]Resultado Atuarial'!$A$6:$P$2143,14,FALSE),"")</f>
        <v>8259248.8700000001</v>
      </c>
      <c r="G1335" s="16">
        <f>IFERROR(VLOOKUP($A1335,'[1]Resultado Atuarial'!$A$6:$P$2143,7,FALSE)+VLOOKUP($A1335,'[1]Resultado Atuarial'!$A$6:$P$2143,11,FALSE),"")</f>
        <v>12809079</v>
      </c>
      <c r="H1335" s="16">
        <f>IFERROR(VLOOKUP($A1335,'[1]Resultado Atuarial'!$A$6:$P$2143,8,FALSE)+VLOOKUP($A1335,'[1]Resultado Atuarial'!$A$6:$P$2143,12,FALSE),"")</f>
        <v>8525438.3300000001</v>
      </c>
      <c r="I1335" s="16">
        <f t="shared" si="60"/>
        <v>-13075268.460000001</v>
      </c>
      <c r="J1335" s="17">
        <f t="shared" si="61"/>
        <v>0.6447964658505112</v>
      </c>
      <c r="K1335" s="17">
        <f t="shared" si="62"/>
        <v>0.38713080508205716</v>
      </c>
      <c r="L1335" s="14" t="s">
        <v>2154</v>
      </c>
    </row>
    <row r="1336" spans="1:12" ht="12.95" customHeight="1" x14ac:dyDescent="0.25">
      <c r="A1336" s="13" t="s">
        <v>1228</v>
      </c>
      <c r="B1336" s="14" t="s">
        <v>2186</v>
      </c>
      <c r="C1336" s="14">
        <v>7</v>
      </c>
      <c r="D1336" s="14" t="s">
        <v>110</v>
      </c>
      <c r="E1336" s="15" t="s">
        <v>6</v>
      </c>
      <c r="F1336" s="16">
        <f>IFERROR(VLOOKUP($A1336,'[1]Resultado Atuarial'!$A$6:$P$2143,14,FALSE),"")</f>
        <v>20821054.260000002</v>
      </c>
      <c r="G1336" s="16">
        <f>IFERROR(VLOOKUP($A1336,'[1]Resultado Atuarial'!$A$6:$P$2143,7,FALSE)+VLOOKUP($A1336,'[1]Resultado Atuarial'!$A$6:$P$2143,11,FALSE),"")</f>
        <v>9291409.5700000003</v>
      </c>
      <c r="H1336" s="16">
        <f>IFERROR(VLOOKUP($A1336,'[1]Resultado Atuarial'!$A$6:$P$2143,8,FALSE)+VLOOKUP($A1336,'[1]Resultado Atuarial'!$A$6:$P$2143,12,FALSE),"")</f>
        <v>31543205.010000002</v>
      </c>
      <c r="I1336" s="16">
        <f t="shared" si="60"/>
        <v>-20013560.32</v>
      </c>
      <c r="J1336" s="17">
        <f t="shared" si="61"/>
        <v>2.2408929563525852</v>
      </c>
      <c r="K1336" s="17">
        <f t="shared" si="62"/>
        <v>0.50988737065728917</v>
      </c>
      <c r="L1336" s="14" t="s">
        <v>2154</v>
      </c>
    </row>
    <row r="1337" spans="1:12" ht="12.95" customHeight="1" x14ac:dyDescent="0.25">
      <c r="A1337" s="13" t="s">
        <v>1229</v>
      </c>
      <c r="B1337" s="14" t="s">
        <v>2186</v>
      </c>
      <c r="C1337" s="14">
        <v>7</v>
      </c>
      <c r="D1337" s="14" t="s">
        <v>110</v>
      </c>
      <c r="E1337" s="15" t="s">
        <v>6</v>
      </c>
      <c r="F1337" s="16">
        <f>IFERROR(VLOOKUP($A1337,'[1]Resultado Atuarial'!$A$6:$P$2143,14,FALSE),"")</f>
        <v>21648573.719999999</v>
      </c>
      <c r="G1337" s="16">
        <f>IFERROR(VLOOKUP($A1337,'[1]Resultado Atuarial'!$A$6:$P$2143,7,FALSE)+VLOOKUP($A1337,'[1]Resultado Atuarial'!$A$6:$P$2143,11,FALSE),"")</f>
        <v>19518692.149999999</v>
      </c>
      <c r="H1337" s="16">
        <f>IFERROR(VLOOKUP($A1337,'[1]Resultado Atuarial'!$A$6:$P$2143,8,FALSE)+VLOOKUP($A1337,'[1]Resultado Atuarial'!$A$6:$P$2143,12,FALSE),"")</f>
        <v>15361872.439999999</v>
      </c>
      <c r="I1337" s="16">
        <f t="shared" si="60"/>
        <v>-13231990.869999999</v>
      </c>
      <c r="J1337" s="17">
        <f t="shared" si="61"/>
        <v>1.1091200964507246</v>
      </c>
      <c r="K1337" s="17">
        <f t="shared" si="62"/>
        <v>0.6206486040138951</v>
      </c>
      <c r="L1337" s="14" t="s">
        <v>2154</v>
      </c>
    </row>
    <row r="1338" spans="1:12" ht="12.95" customHeight="1" x14ac:dyDescent="0.25">
      <c r="A1338" s="13" t="s">
        <v>1230</v>
      </c>
      <c r="B1338" s="14" t="s">
        <v>2174</v>
      </c>
      <c r="C1338" s="14">
        <v>6</v>
      </c>
      <c r="D1338" s="14" t="s">
        <v>1974</v>
      </c>
      <c r="E1338" s="15" t="s">
        <v>6</v>
      </c>
      <c r="F1338" s="16">
        <f>IFERROR(VLOOKUP($A1338,'[1]Resultado Atuarial'!$A$6:$P$2143,14,FALSE),"")</f>
        <v>4513755.4000000004</v>
      </c>
      <c r="G1338" s="16">
        <f>IFERROR(VLOOKUP($A1338,'[1]Resultado Atuarial'!$A$6:$P$2143,7,FALSE)+VLOOKUP($A1338,'[1]Resultado Atuarial'!$A$6:$P$2143,11,FALSE),"")</f>
        <v>62200366.890000001</v>
      </c>
      <c r="H1338" s="16">
        <f>IFERROR(VLOOKUP($A1338,'[1]Resultado Atuarial'!$A$6:$P$2143,8,FALSE)+VLOOKUP($A1338,'[1]Resultado Atuarial'!$A$6:$P$2143,12,FALSE),"")</f>
        <v>43217107.329999998</v>
      </c>
      <c r="I1338" s="16">
        <f t="shared" si="60"/>
        <v>-100903718.81999999</v>
      </c>
      <c r="J1338" s="17">
        <f t="shared" si="61"/>
        <v>7.2567986744876911E-2</v>
      </c>
      <c r="K1338" s="17">
        <f t="shared" si="62"/>
        <v>4.2817905033278085E-2</v>
      </c>
      <c r="L1338" s="14" t="s">
        <v>2154</v>
      </c>
    </row>
    <row r="1339" spans="1:12" ht="12.95" customHeight="1" x14ac:dyDescent="0.25">
      <c r="A1339" s="13" t="s">
        <v>1231</v>
      </c>
      <c r="B1339" s="14" t="s">
        <v>2186</v>
      </c>
      <c r="C1339" s="14">
        <v>5</v>
      </c>
      <c r="D1339" s="14" t="s">
        <v>110</v>
      </c>
      <c r="E1339" s="15" t="s">
        <v>6</v>
      </c>
      <c r="F1339" s="16">
        <f>IFERROR(VLOOKUP($A1339,'[1]Resultado Atuarial'!$A$6:$P$2143,14,FALSE),"")</f>
        <v>199135882.46000001</v>
      </c>
      <c r="G1339" s="16">
        <f>IFERROR(VLOOKUP($A1339,'[1]Resultado Atuarial'!$A$6:$P$2143,7,FALSE)+VLOOKUP($A1339,'[1]Resultado Atuarial'!$A$6:$P$2143,11,FALSE),"")</f>
        <v>94682363.030000001</v>
      </c>
      <c r="H1339" s="16">
        <f>IFERROR(VLOOKUP($A1339,'[1]Resultado Atuarial'!$A$6:$P$2143,8,FALSE)+VLOOKUP($A1339,'[1]Resultado Atuarial'!$A$6:$P$2143,12,FALSE),"")</f>
        <v>164043925.83000001</v>
      </c>
      <c r="I1339" s="16">
        <f t="shared" si="60"/>
        <v>-59590406.400000006</v>
      </c>
      <c r="J1339" s="17">
        <f t="shared" si="61"/>
        <v>2.1031993297094203</v>
      </c>
      <c r="K1339" s="17">
        <f t="shared" si="62"/>
        <v>0.7696778063699391</v>
      </c>
      <c r="L1339" s="14" t="s">
        <v>2154</v>
      </c>
    </row>
    <row r="1340" spans="1:12" ht="12.95" customHeight="1" x14ac:dyDescent="0.25">
      <c r="A1340" s="13" t="s">
        <v>1232</v>
      </c>
      <c r="B1340" s="14" t="s">
        <v>2181</v>
      </c>
      <c r="C1340" s="14">
        <v>6</v>
      </c>
      <c r="D1340" s="14" t="s">
        <v>1976</v>
      </c>
      <c r="E1340" s="15" t="s">
        <v>6</v>
      </c>
      <c r="F1340" s="16">
        <f>IFERROR(VLOOKUP($A1340,'[1]Resultado Atuarial'!$A$6:$P$2143,14,FALSE),"")</f>
        <v>251718.17</v>
      </c>
      <c r="G1340" s="16">
        <f>IFERROR(VLOOKUP($A1340,'[1]Resultado Atuarial'!$A$6:$P$2143,7,FALSE)+VLOOKUP($A1340,'[1]Resultado Atuarial'!$A$6:$P$2143,11,FALSE),"")</f>
        <v>37296601.969999999</v>
      </c>
      <c r="H1340" s="16">
        <f>IFERROR(VLOOKUP($A1340,'[1]Resultado Atuarial'!$A$6:$P$2143,8,FALSE)+VLOOKUP($A1340,'[1]Resultado Atuarial'!$A$6:$P$2143,12,FALSE),"")</f>
        <v>72073482.349999994</v>
      </c>
      <c r="I1340" s="16">
        <f t="shared" si="60"/>
        <v>-109118366.14999999</v>
      </c>
      <c r="J1340" s="17">
        <f t="shared" si="61"/>
        <v>6.7490912497195528E-3</v>
      </c>
      <c r="K1340" s="17">
        <f t="shared" si="62"/>
        <v>2.3015267069147675E-3</v>
      </c>
      <c r="L1340" s="14" t="s">
        <v>2154</v>
      </c>
    </row>
    <row r="1341" spans="1:12" ht="12.95" customHeight="1" x14ac:dyDescent="0.25">
      <c r="A1341" s="13" t="s">
        <v>1233</v>
      </c>
      <c r="B1341" s="14" t="s">
        <v>2181</v>
      </c>
      <c r="C1341" s="14">
        <v>6</v>
      </c>
      <c r="D1341" s="14" t="s">
        <v>1976</v>
      </c>
      <c r="E1341" s="15" t="s">
        <v>6</v>
      </c>
      <c r="F1341" s="16">
        <f>IFERROR(VLOOKUP($A1341,'[1]Resultado Atuarial'!$A$6:$P$2143,14,FALSE),"")</f>
        <v>13025222.189999999</v>
      </c>
      <c r="G1341" s="16">
        <f>IFERROR(VLOOKUP($A1341,'[1]Resultado Atuarial'!$A$6:$P$2143,7,FALSE)+VLOOKUP($A1341,'[1]Resultado Atuarial'!$A$6:$P$2143,11,FALSE),"")</f>
        <v>44790437.390000001</v>
      </c>
      <c r="H1341" s="16">
        <f>IFERROR(VLOOKUP($A1341,'[1]Resultado Atuarial'!$A$6:$P$2143,8,FALSE)+VLOOKUP($A1341,'[1]Resultado Atuarial'!$A$6:$P$2143,12,FALSE),"")</f>
        <v>81892143.030000001</v>
      </c>
      <c r="I1341" s="16">
        <f t="shared" si="60"/>
        <v>-113657358.23</v>
      </c>
      <c r="J1341" s="17">
        <f t="shared" si="61"/>
        <v>0.29080363910239543</v>
      </c>
      <c r="K1341" s="17">
        <f t="shared" si="62"/>
        <v>0.10281778399853027</v>
      </c>
      <c r="L1341" s="14" t="s">
        <v>2154</v>
      </c>
    </row>
    <row r="1342" spans="1:12" ht="12.95" customHeight="1" x14ac:dyDescent="0.25">
      <c r="A1342" s="13" t="s">
        <v>1234</v>
      </c>
      <c r="B1342" s="14" t="s">
        <v>2186</v>
      </c>
      <c r="C1342" s="14">
        <v>3</v>
      </c>
      <c r="D1342" s="14" t="s">
        <v>110</v>
      </c>
      <c r="E1342" s="15" t="s">
        <v>6</v>
      </c>
      <c r="F1342" s="16">
        <f>IFERROR(VLOOKUP($A1342,'[1]Resultado Atuarial'!$A$6:$P$2143,14,FALSE),"")</f>
        <v>312502556.89999998</v>
      </c>
      <c r="G1342" s="16">
        <f>IFERROR(VLOOKUP($A1342,'[1]Resultado Atuarial'!$A$6:$P$2143,7,FALSE)+VLOOKUP($A1342,'[1]Resultado Atuarial'!$A$6:$P$2143,11,FALSE),"")</f>
        <v>3422801759.6700001</v>
      </c>
      <c r="H1342" s="16">
        <f>IFERROR(VLOOKUP($A1342,'[1]Resultado Atuarial'!$A$6:$P$2143,8,FALSE)+VLOOKUP($A1342,'[1]Resultado Atuarial'!$A$6:$P$2143,12,FALSE),"")</f>
        <v>4076179169.98</v>
      </c>
      <c r="I1342" s="16">
        <f t="shared" si="60"/>
        <v>-7186478372.75</v>
      </c>
      <c r="J1342" s="17">
        <f t="shared" si="61"/>
        <v>9.1300220942427304E-2</v>
      </c>
      <c r="K1342" s="17">
        <f t="shared" si="62"/>
        <v>4.1672669904307305E-2</v>
      </c>
      <c r="L1342" s="14" t="s">
        <v>2154</v>
      </c>
    </row>
    <row r="1343" spans="1:12" ht="12.95" customHeight="1" x14ac:dyDescent="0.25">
      <c r="A1343" s="13" t="s">
        <v>1235</v>
      </c>
      <c r="B1343" s="14" t="s">
        <v>2185</v>
      </c>
      <c r="C1343" s="14">
        <v>5</v>
      </c>
      <c r="D1343" s="14" t="s">
        <v>1977</v>
      </c>
      <c r="E1343" s="15" t="s">
        <v>10</v>
      </c>
      <c r="F1343" s="16">
        <f>IFERROR(VLOOKUP($A1343,'[1]Resultado Atuarial'!$A$6:$P$2143,14,FALSE),"")</f>
        <v>116574917.16</v>
      </c>
      <c r="G1343" s="16">
        <f>IFERROR(VLOOKUP($A1343,'[1]Resultado Atuarial'!$A$6:$P$2143,7,FALSE)+VLOOKUP($A1343,'[1]Resultado Atuarial'!$A$6:$P$2143,11,FALSE),"")</f>
        <v>169886819.05000001</v>
      </c>
      <c r="H1343" s="16">
        <f>IFERROR(VLOOKUP($A1343,'[1]Resultado Atuarial'!$A$6:$P$2143,8,FALSE)+VLOOKUP($A1343,'[1]Resultado Atuarial'!$A$6:$P$2143,12,FALSE),"")</f>
        <v>245241190.78</v>
      </c>
      <c r="I1343" s="16">
        <f t="shared" si="60"/>
        <v>-298553092.67000002</v>
      </c>
      <c r="J1343" s="17">
        <f t="shared" si="61"/>
        <v>0.68619165284206307</v>
      </c>
      <c r="K1343" s="17">
        <f t="shared" si="62"/>
        <v>0.28081679481887728</v>
      </c>
      <c r="L1343" s="14" t="s">
        <v>2154</v>
      </c>
    </row>
    <row r="1344" spans="1:12" ht="12.95" customHeight="1" x14ac:dyDescent="0.25">
      <c r="A1344" s="13" t="s">
        <v>1236</v>
      </c>
      <c r="B1344" s="14" t="s">
        <v>2188</v>
      </c>
      <c r="C1344" s="14">
        <v>6</v>
      </c>
      <c r="D1344" s="14" t="s">
        <v>1977</v>
      </c>
      <c r="E1344" s="15" t="s">
        <v>6</v>
      </c>
      <c r="F1344" s="16">
        <f>IFERROR(VLOOKUP($A1344,'[1]Resultado Atuarial'!$A$6:$P$2143,14,FALSE),"")</f>
        <v>18901285.829999998</v>
      </c>
      <c r="G1344" s="16">
        <f>IFERROR(VLOOKUP($A1344,'[1]Resultado Atuarial'!$A$6:$P$2143,7,FALSE)+VLOOKUP($A1344,'[1]Resultado Atuarial'!$A$6:$P$2143,11,FALSE),"")</f>
        <v>107510975.88</v>
      </c>
      <c r="H1344" s="16">
        <f>IFERROR(VLOOKUP($A1344,'[1]Resultado Atuarial'!$A$6:$P$2143,8,FALSE)+VLOOKUP($A1344,'[1]Resultado Atuarial'!$A$6:$P$2143,12,FALSE),"")</f>
        <v>217929339.41999999</v>
      </c>
      <c r="I1344" s="16">
        <f t="shared" si="60"/>
        <v>-306539029.46999997</v>
      </c>
      <c r="J1344" s="17">
        <f t="shared" si="61"/>
        <v>0.17580796449189481</v>
      </c>
      <c r="K1344" s="17">
        <f t="shared" si="62"/>
        <v>5.8079116020325464E-2</v>
      </c>
      <c r="L1344" s="14" t="s">
        <v>2154</v>
      </c>
    </row>
    <row r="1345" spans="1:12" ht="12.95" customHeight="1" x14ac:dyDescent="0.25">
      <c r="A1345" s="13" t="s">
        <v>1237</v>
      </c>
      <c r="B1345" s="14" t="s">
        <v>2181</v>
      </c>
      <c r="C1345" s="14">
        <v>5</v>
      </c>
      <c r="D1345" s="14" t="s">
        <v>1976</v>
      </c>
      <c r="E1345" s="15" t="s">
        <v>6</v>
      </c>
      <c r="F1345" s="16">
        <f>IFERROR(VLOOKUP($A1345,'[1]Resultado Atuarial'!$A$6:$P$2143,14,FALSE),"")</f>
        <v>46595984.109999999</v>
      </c>
      <c r="G1345" s="16">
        <f>IFERROR(VLOOKUP($A1345,'[1]Resultado Atuarial'!$A$6:$P$2143,7,FALSE)+VLOOKUP($A1345,'[1]Resultado Atuarial'!$A$6:$P$2143,11,FALSE),"")</f>
        <v>152527572.78999999</v>
      </c>
      <c r="H1345" s="16">
        <f>IFERROR(VLOOKUP($A1345,'[1]Resultado Atuarial'!$A$6:$P$2143,8,FALSE)+VLOOKUP($A1345,'[1]Resultado Atuarial'!$A$6:$P$2143,12,FALSE),"")</f>
        <v>190267473.88</v>
      </c>
      <c r="I1345" s="16">
        <f t="shared" si="60"/>
        <v>-296199062.56</v>
      </c>
      <c r="J1345" s="17">
        <f t="shared" si="61"/>
        <v>0.30549220221417517</v>
      </c>
      <c r="K1345" s="17">
        <f t="shared" si="62"/>
        <v>0.13592957238631503</v>
      </c>
      <c r="L1345" s="14" t="s">
        <v>2154</v>
      </c>
    </row>
    <row r="1346" spans="1:12" ht="12.95" customHeight="1" x14ac:dyDescent="0.25">
      <c r="A1346" s="13" t="s">
        <v>1238</v>
      </c>
      <c r="B1346" s="14" t="s">
        <v>2186</v>
      </c>
      <c r="C1346" s="14">
        <v>4</v>
      </c>
      <c r="D1346" s="14" t="s">
        <v>110</v>
      </c>
      <c r="E1346" s="15" t="s">
        <v>6</v>
      </c>
      <c r="F1346" s="16">
        <f>IFERROR(VLOOKUP($A1346,'[1]Resultado Atuarial'!$A$6:$P$2143,14,FALSE),"")</f>
        <v>44842751.590000004</v>
      </c>
      <c r="G1346" s="16">
        <f>IFERROR(VLOOKUP($A1346,'[1]Resultado Atuarial'!$A$6:$P$2143,7,FALSE)+VLOOKUP($A1346,'[1]Resultado Atuarial'!$A$6:$P$2143,11,FALSE),"")</f>
        <v>361531606.94</v>
      </c>
      <c r="H1346" s="16">
        <f>IFERROR(VLOOKUP($A1346,'[1]Resultado Atuarial'!$A$6:$P$2143,8,FALSE)+VLOOKUP($A1346,'[1]Resultado Atuarial'!$A$6:$P$2143,12,FALSE),"")</f>
        <v>261921160.59999999</v>
      </c>
      <c r="I1346" s="16">
        <f t="shared" si="60"/>
        <v>-578610015.95000005</v>
      </c>
      <c r="J1346" s="17">
        <f t="shared" si="61"/>
        <v>0.12403549435013059</v>
      </c>
      <c r="K1346" s="17">
        <f t="shared" si="62"/>
        <v>7.1926461673975886E-2</v>
      </c>
      <c r="L1346" s="14" t="s">
        <v>2154</v>
      </c>
    </row>
    <row r="1347" spans="1:12" ht="12.95" customHeight="1" x14ac:dyDescent="0.25">
      <c r="A1347" s="13" t="s">
        <v>1239</v>
      </c>
      <c r="B1347" s="14" t="s">
        <v>2180</v>
      </c>
      <c r="C1347" s="14">
        <v>7</v>
      </c>
      <c r="D1347" s="14" t="s">
        <v>1977</v>
      </c>
      <c r="E1347" s="15" t="s">
        <v>6</v>
      </c>
      <c r="F1347" s="16">
        <f>IFERROR(VLOOKUP($A1347,'[1]Resultado Atuarial'!$A$6:$P$2143,14,FALSE),"")</f>
        <v>9993012.6799999997</v>
      </c>
      <c r="G1347" s="16">
        <f>IFERROR(VLOOKUP($A1347,'[1]Resultado Atuarial'!$A$6:$P$2143,7,FALSE)+VLOOKUP($A1347,'[1]Resultado Atuarial'!$A$6:$P$2143,11,FALSE),"")</f>
        <v>25934007.560000002</v>
      </c>
      <c r="H1347" s="16">
        <f>IFERROR(VLOOKUP($A1347,'[1]Resultado Atuarial'!$A$6:$P$2143,8,FALSE)+VLOOKUP($A1347,'[1]Resultado Atuarial'!$A$6:$P$2143,12,FALSE),"")</f>
        <v>9252084.8800000008</v>
      </c>
      <c r="I1347" s="16">
        <f t="shared" si="60"/>
        <v>-25193079.760000005</v>
      </c>
      <c r="J1347" s="17">
        <f t="shared" si="61"/>
        <v>0.38532466133051435</v>
      </c>
      <c r="K1347" s="17">
        <f t="shared" si="62"/>
        <v>0.28400461622842249</v>
      </c>
      <c r="L1347" s="14" t="s">
        <v>2154</v>
      </c>
    </row>
    <row r="1348" spans="1:12" ht="12.95" customHeight="1" x14ac:dyDescent="0.25">
      <c r="A1348" s="13" t="s">
        <v>1240</v>
      </c>
      <c r="B1348" s="14" t="s">
        <v>2194</v>
      </c>
      <c r="C1348" s="14">
        <v>7</v>
      </c>
      <c r="D1348" s="14" t="s">
        <v>1976</v>
      </c>
      <c r="E1348" s="15" t="s">
        <v>8</v>
      </c>
      <c r="F1348" s="16">
        <f>IFERROR(VLOOKUP($A1348,'[1]Resultado Atuarial'!$A$6:$P$2143,14,FALSE),"")</f>
        <v>2266776.5099999998</v>
      </c>
      <c r="G1348" s="16">
        <f>IFERROR(VLOOKUP($A1348,'[1]Resultado Atuarial'!$A$6:$P$2143,7,FALSE)+VLOOKUP($A1348,'[1]Resultado Atuarial'!$A$6:$P$2143,11,FALSE),"")</f>
        <v>14359036.380000001</v>
      </c>
      <c r="H1348" s="16">
        <f>IFERROR(VLOOKUP($A1348,'[1]Resultado Atuarial'!$A$6:$P$2143,8,FALSE)+VLOOKUP($A1348,'[1]Resultado Atuarial'!$A$6:$P$2143,12,FALSE),"")</f>
        <v>47649080.109999999</v>
      </c>
      <c r="I1348" s="16">
        <f t="shared" si="60"/>
        <v>-59741339.980000004</v>
      </c>
      <c r="J1348" s="17">
        <f t="shared" si="61"/>
        <v>0.15786411079487769</v>
      </c>
      <c r="K1348" s="17">
        <f t="shared" si="62"/>
        <v>3.6556125847905102E-2</v>
      </c>
      <c r="L1348" s="14" t="s">
        <v>2154</v>
      </c>
    </row>
    <row r="1349" spans="1:12" ht="12.95" customHeight="1" x14ac:dyDescent="0.25">
      <c r="A1349" s="13" t="s">
        <v>1241</v>
      </c>
      <c r="B1349" s="14" t="s">
        <v>2190</v>
      </c>
      <c r="C1349" s="14">
        <v>7</v>
      </c>
      <c r="D1349" s="14" t="s">
        <v>1976</v>
      </c>
      <c r="E1349" s="15" t="s">
        <v>6</v>
      </c>
      <c r="F1349" s="16">
        <f>IFERROR(VLOOKUP($A1349,'[1]Resultado Atuarial'!$A$6:$P$2143,14,FALSE),"")</f>
        <v>3503865.07</v>
      </c>
      <c r="G1349" s="16">
        <f>IFERROR(VLOOKUP($A1349,'[1]Resultado Atuarial'!$A$6:$P$2143,7,FALSE)+VLOOKUP($A1349,'[1]Resultado Atuarial'!$A$6:$P$2143,11,FALSE),"")</f>
        <v>10857100.43</v>
      </c>
      <c r="H1349" s="16">
        <f>IFERROR(VLOOKUP($A1349,'[1]Resultado Atuarial'!$A$6:$P$2143,8,FALSE)+VLOOKUP($A1349,'[1]Resultado Atuarial'!$A$6:$P$2143,12,FALSE),"")</f>
        <v>15647669.08</v>
      </c>
      <c r="I1349" s="16">
        <f t="shared" si="60"/>
        <v>-23000904.439999998</v>
      </c>
      <c r="J1349" s="17">
        <f t="shared" si="61"/>
        <v>0.32272567547761</v>
      </c>
      <c r="K1349" s="17">
        <f t="shared" si="62"/>
        <v>0.13219753028518225</v>
      </c>
      <c r="L1349" s="14" t="s">
        <v>2154</v>
      </c>
    </row>
    <row r="1350" spans="1:12" ht="12.95" customHeight="1" x14ac:dyDescent="0.25">
      <c r="A1350" s="13" t="s">
        <v>1242</v>
      </c>
      <c r="B1350" s="14" t="s">
        <v>2191</v>
      </c>
      <c r="C1350" s="14">
        <v>5</v>
      </c>
      <c r="D1350" s="14" t="s">
        <v>1975</v>
      </c>
      <c r="E1350" s="15" t="s">
        <v>6</v>
      </c>
      <c r="F1350" s="16">
        <f>IFERROR(VLOOKUP($A1350,'[1]Resultado Atuarial'!$A$6:$P$2143,14,FALSE),"")</f>
        <v>78220480.030000001</v>
      </c>
      <c r="G1350" s="16">
        <f>IFERROR(VLOOKUP($A1350,'[1]Resultado Atuarial'!$A$6:$P$2143,7,FALSE)+VLOOKUP($A1350,'[1]Resultado Atuarial'!$A$6:$P$2143,11,FALSE),"")</f>
        <v>52810597.539999999</v>
      </c>
      <c r="H1350" s="16">
        <f>IFERROR(VLOOKUP($A1350,'[1]Resultado Atuarial'!$A$6:$P$2143,8,FALSE)+VLOOKUP($A1350,'[1]Resultado Atuarial'!$A$6:$P$2143,12,FALSE),"")</f>
        <v>86188498.280000001</v>
      </c>
      <c r="I1350" s="16">
        <f t="shared" ref="I1350:I1413" si="63">IFERROR(F1350-G1350-H1350,"")</f>
        <v>-60778615.789999999</v>
      </c>
      <c r="J1350" s="17">
        <f t="shared" ref="J1350:J1413" si="64">IFERROR(F1350/G1350,"")</f>
        <v>1.4811512021001836</v>
      </c>
      <c r="K1350" s="17">
        <f t="shared" ref="K1350:K1413" si="65">IFERROR(F1350/(G1350+H1350),"")</f>
        <v>0.56274092697188027</v>
      </c>
      <c r="L1350" s="14" t="s">
        <v>2154</v>
      </c>
    </row>
    <row r="1351" spans="1:12" ht="12.95" customHeight="1" x14ac:dyDescent="0.25">
      <c r="A1351" s="13" t="s">
        <v>1243</v>
      </c>
      <c r="B1351" s="14" t="s">
        <v>2174</v>
      </c>
      <c r="C1351" s="14">
        <v>7</v>
      </c>
      <c r="D1351" s="14" t="s">
        <v>1974</v>
      </c>
      <c r="E1351" s="15" t="s">
        <v>6</v>
      </c>
      <c r="F1351" s="16">
        <f>IFERROR(VLOOKUP($A1351,'[1]Resultado Atuarial'!$A$6:$P$2143,14,FALSE),"")</f>
        <v>4381061.84</v>
      </c>
      <c r="G1351" s="16">
        <f>IFERROR(VLOOKUP($A1351,'[1]Resultado Atuarial'!$A$6:$P$2143,7,FALSE)+VLOOKUP($A1351,'[1]Resultado Atuarial'!$A$6:$P$2143,11,FALSE),"")</f>
        <v>22043070.469999999</v>
      </c>
      <c r="H1351" s="16">
        <f>IFERROR(VLOOKUP($A1351,'[1]Resultado Atuarial'!$A$6:$P$2143,8,FALSE)+VLOOKUP($A1351,'[1]Resultado Atuarial'!$A$6:$P$2143,12,FALSE),"")</f>
        <v>24068941.629999999</v>
      </c>
      <c r="I1351" s="16">
        <f t="shared" si="63"/>
        <v>-41730950.259999998</v>
      </c>
      <c r="J1351" s="17">
        <f t="shared" si="64"/>
        <v>0.19875007186328703</v>
      </c>
      <c r="K1351" s="17">
        <f t="shared" si="65"/>
        <v>9.5009123230170217E-2</v>
      </c>
      <c r="L1351" s="14" t="s">
        <v>2154</v>
      </c>
    </row>
    <row r="1352" spans="1:12" ht="12.95" customHeight="1" x14ac:dyDescent="0.25">
      <c r="A1352" s="13" t="s">
        <v>1244</v>
      </c>
      <c r="B1352" s="14" t="s">
        <v>2186</v>
      </c>
      <c r="C1352" s="14">
        <v>6</v>
      </c>
      <c r="D1352" s="14" t="s">
        <v>110</v>
      </c>
      <c r="E1352" s="15" t="s">
        <v>10</v>
      </c>
      <c r="F1352" s="16">
        <f>IFERROR(VLOOKUP($A1352,'[1]Resultado Atuarial'!$A$6:$P$2143,14,FALSE),"")</f>
        <v>57957782.700000003</v>
      </c>
      <c r="G1352" s="16">
        <f>IFERROR(VLOOKUP($A1352,'[1]Resultado Atuarial'!$A$6:$P$2143,7,FALSE)+VLOOKUP($A1352,'[1]Resultado Atuarial'!$A$6:$P$2143,11,FALSE),"")</f>
        <v>39969070.869999997</v>
      </c>
      <c r="H1352" s="16">
        <f>IFERROR(VLOOKUP($A1352,'[1]Resultado Atuarial'!$A$6:$P$2143,8,FALSE)+VLOOKUP($A1352,'[1]Resultado Atuarial'!$A$6:$P$2143,12,FALSE),"")</f>
        <v>81644008.650000006</v>
      </c>
      <c r="I1352" s="16">
        <f t="shared" si="63"/>
        <v>-63655296.82</v>
      </c>
      <c r="J1352" s="17">
        <f t="shared" si="64"/>
        <v>1.4500657993404089</v>
      </c>
      <c r="K1352" s="17">
        <f t="shared" si="65"/>
        <v>0.47657524115626471</v>
      </c>
      <c r="L1352" s="14" t="s">
        <v>2154</v>
      </c>
    </row>
    <row r="1353" spans="1:12" ht="12.95" customHeight="1" x14ac:dyDescent="0.25">
      <c r="A1353" s="13" t="s">
        <v>2092</v>
      </c>
      <c r="B1353" s="14" t="s">
        <v>2193</v>
      </c>
      <c r="C1353" s="14">
        <v>6</v>
      </c>
      <c r="D1353" s="14" t="s">
        <v>1976</v>
      </c>
      <c r="E1353" s="15" t="s">
        <v>2154</v>
      </c>
      <c r="F1353" s="16" t="str">
        <f>IFERROR(VLOOKUP($A1353,'[1]Resultado Atuarial'!$A$6:$P$2143,14,FALSE),"")</f>
        <v/>
      </c>
      <c r="G1353" s="16" t="str">
        <f>IFERROR(VLOOKUP($A1353,'[1]Resultado Atuarial'!$A$6:$P$2143,7,FALSE)+VLOOKUP($A1353,'[1]Resultado Atuarial'!$A$6:$P$2143,11,FALSE),"")</f>
        <v/>
      </c>
      <c r="H1353" s="16" t="str">
        <f>IFERROR(VLOOKUP($A1353,'[1]Resultado Atuarial'!$A$6:$P$2143,8,FALSE)+VLOOKUP($A1353,'[1]Resultado Atuarial'!$A$6:$P$2143,12,FALSE),"")</f>
        <v/>
      </c>
      <c r="I1353" s="16" t="str">
        <f t="shared" si="63"/>
        <v/>
      </c>
      <c r="J1353" s="17" t="str">
        <f t="shared" si="64"/>
        <v/>
      </c>
      <c r="K1353" s="17" t="str">
        <f t="shared" si="65"/>
        <v/>
      </c>
      <c r="L1353" s="14" t="s">
        <v>2154</v>
      </c>
    </row>
    <row r="1354" spans="1:12" ht="12.95" customHeight="1" x14ac:dyDescent="0.25">
      <c r="A1354" s="13" t="s">
        <v>1245</v>
      </c>
      <c r="B1354" s="14" t="s">
        <v>2174</v>
      </c>
      <c r="C1354" s="14">
        <v>7</v>
      </c>
      <c r="D1354" s="14" t="s">
        <v>1974</v>
      </c>
      <c r="E1354" s="15" t="s">
        <v>10</v>
      </c>
      <c r="F1354" s="16">
        <f>IFERROR(VLOOKUP($A1354,'[1]Resultado Atuarial'!$A$6:$P$2143,14,FALSE),"")</f>
        <v>5439625.2599999998</v>
      </c>
      <c r="G1354" s="16">
        <f>IFERROR(VLOOKUP($A1354,'[1]Resultado Atuarial'!$A$6:$P$2143,7,FALSE)+VLOOKUP($A1354,'[1]Resultado Atuarial'!$A$6:$P$2143,11,FALSE),"")</f>
        <v>17117937.66</v>
      </c>
      <c r="H1354" s="16">
        <f>IFERROR(VLOOKUP($A1354,'[1]Resultado Atuarial'!$A$6:$P$2143,8,FALSE)+VLOOKUP($A1354,'[1]Resultado Atuarial'!$A$6:$P$2143,12,FALSE),"")</f>
        <v>15061436.01</v>
      </c>
      <c r="I1354" s="16">
        <f t="shared" si="63"/>
        <v>-26739748.41</v>
      </c>
      <c r="J1354" s="17">
        <f t="shared" si="64"/>
        <v>0.31777340051371583</v>
      </c>
      <c r="K1354" s="17">
        <f t="shared" si="65"/>
        <v>0.16904074379394221</v>
      </c>
      <c r="L1354" s="14" t="s">
        <v>2154</v>
      </c>
    </row>
    <row r="1355" spans="1:12" ht="12.95" customHeight="1" x14ac:dyDescent="0.25">
      <c r="A1355" s="13" t="s">
        <v>1246</v>
      </c>
      <c r="B1355" s="14" t="s">
        <v>2178</v>
      </c>
      <c r="C1355" s="14">
        <v>5</v>
      </c>
      <c r="D1355" s="14" t="s">
        <v>1976</v>
      </c>
      <c r="E1355" s="15" t="s">
        <v>10</v>
      </c>
      <c r="F1355" s="16">
        <f>IFERROR(VLOOKUP($A1355,'[1]Resultado Atuarial'!$A$6:$P$2143,14,FALSE),"")</f>
        <v>27235623.48</v>
      </c>
      <c r="G1355" s="16">
        <f>IFERROR(VLOOKUP($A1355,'[1]Resultado Atuarial'!$A$6:$P$2143,7,FALSE)+VLOOKUP($A1355,'[1]Resultado Atuarial'!$A$6:$P$2143,11,FALSE),"")</f>
        <v>22858405.579999998</v>
      </c>
      <c r="H1355" s="16">
        <f>IFERROR(VLOOKUP($A1355,'[1]Resultado Atuarial'!$A$6:$P$2143,8,FALSE)+VLOOKUP($A1355,'[1]Resultado Atuarial'!$A$6:$P$2143,12,FALSE),"")</f>
        <v>118889722.02</v>
      </c>
      <c r="I1355" s="16">
        <f t="shared" si="63"/>
        <v>-114512504.11999999</v>
      </c>
      <c r="J1355" s="17">
        <f t="shared" si="64"/>
        <v>1.1914927042781085</v>
      </c>
      <c r="K1355" s="17">
        <f t="shared" si="65"/>
        <v>0.1921409752716903</v>
      </c>
      <c r="L1355" s="14" t="s">
        <v>2154</v>
      </c>
    </row>
    <row r="1356" spans="1:12" ht="12.95" customHeight="1" x14ac:dyDescent="0.25">
      <c r="A1356" s="13" t="s">
        <v>1247</v>
      </c>
      <c r="B1356" s="14" t="s">
        <v>2178</v>
      </c>
      <c r="C1356" s="14">
        <v>5</v>
      </c>
      <c r="D1356" s="14" t="s">
        <v>1976</v>
      </c>
      <c r="E1356" s="15" t="s">
        <v>10</v>
      </c>
      <c r="F1356" s="16">
        <f>IFERROR(VLOOKUP($A1356,'[1]Resultado Atuarial'!$A$6:$P$2143,14,FALSE),"")</f>
        <v>48704233.159999996</v>
      </c>
      <c r="G1356" s="16">
        <f>IFERROR(VLOOKUP($A1356,'[1]Resultado Atuarial'!$A$6:$P$2143,7,FALSE)+VLOOKUP($A1356,'[1]Resultado Atuarial'!$A$6:$P$2143,11,FALSE),"")</f>
        <v>35792515.509999998</v>
      </c>
      <c r="H1356" s="16">
        <f>IFERROR(VLOOKUP($A1356,'[1]Resultado Atuarial'!$A$6:$P$2143,8,FALSE)+VLOOKUP($A1356,'[1]Resultado Atuarial'!$A$6:$P$2143,12,FALSE),"")</f>
        <v>196211279.34</v>
      </c>
      <c r="I1356" s="16">
        <f t="shared" si="63"/>
        <v>-183299561.69</v>
      </c>
      <c r="J1356" s="17">
        <f t="shared" si="64"/>
        <v>1.360737921490671</v>
      </c>
      <c r="K1356" s="17">
        <f t="shared" si="65"/>
        <v>0.20992860565702939</v>
      </c>
      <c r="L1356" s="14" t="s">
        <v>2154</v>
      </c>
    </row>
    <row r="1357" spans="1:12" ht="12.95" customHeight="1" x14ac:dyDescent="0.25">
      <c r="A1357" s="13" t="s">
        <v>1248</v>
      </c>
      <c r="B1357" s="14" t="s">
        <v>2177</v>
      </c>
      <c r="C1357" s="14">
        <v>4</v>
      </c>
      <c r="D1357" s="14" t="s">
        <v>1976</v>
      </c>
      <c r="E1357" s="15" t="s">
        <v>30</v>
      </c>
      <c r="F1357" s="16">
        <f>IFERROR(VLOOKUP($A1357,'[1]Resultado Atuarial'!$A$6:$P$2143,14,FALSE),"")</f>
        <v>35610278.140000001</v>
      </c>
      <c r="G1357" s="16">
        <f>IFERROR(VLOOKUP($A1357,'[1]Resultado Atuarial'!$A$6:$P$2143,7,FALSE)+VLOOKUP($A1357,'[1]Resultado Atuarial'!$A$6:$P$2143,11,FALSE),"")</f>
        <v>89000957.459999993</v>
      </c>
      <c r="H1357" s="16">
        <f>IFERROR(VLOOKUP($A1357,'[1]Resultado Atuarial'!$A$6:$P$2143,8,FALSE)+VLOOKUP($A1357,'[1]Resultado Atuarial'!$A$6:$P$2143,12,FALSE),"")</f>
        <v>98613406.900000006</v>
      </c>
      <c r="I1357" s="16">
        <f t="shared" si="63"/>
        <v>-152004086.22</v>
      </c>
      <c r="J1357" s="17">
        <f t="shared" si="64"/>
        <v>0.40011118033201443</v>
      </c>
      <c r="K1357" s="17">
        <f t="shared" si="65"/>
        <v>0.18980571269942817</v>
      </c>
      <c r="L1357" s="14" t="s">
        <v>2154</v>
      </c>
    </row>
    <row r="1358" spans="1:12" ht="12.95" customHeight="1" x14ac:dyDescent="0.25">
      <c r="A1358" s="13" t="s">
        <v>1249</v>
      </c>
      <c r="B1358" s="14" t="s">
        <v>2178</v>
      </c>
      <c r="C1358" s="14">
        <v>6</v>
      </c>
      <c r="D1358" s="14" t="s">
        <v>1976</v>
      </c>
      <c r="E1358" s="15" t="s">
        <v>6</v>
      </c>
      <c r="F1358" s="16">
        <f>IFERROR(VLOOKUP($A1358,'[1]Resultado Atuarial'!$A$6:$P$2143,14,FALSE),"")</f>
        <v>12380367.189999999</v>
      </c>
      <c r="G1358" s="16">
        <f>IFERROR(VLOOKUP($A1358,'[1]Resultado Atuarial'!$A$6:$P$2143,7,FALSE)+VLOOKUP($A1358,'[1]Resultado Atuarial'!$A$6:$P$2143,11,FALSE),"")</f>
        <v>15890477.74</v>
      </c>
      <c r="H1358" s="16">
        <f>IFERROR(VLOOKUP($A1358,'[1]Resultado Atuarial'!$A$6:$P$2143,8,FALSE)+VLOOKUP($A1358,'[1]Resultado Atuarial'!$A$6:$P$2143,12,FALSE),"")</f>
        <v>38818211.020000003</v>
      </c>
      <c r="I1358" s="16">
        <f t="shared" si="63"/>
        <v>-42328321.570000008</v>
      </c>
      <c r="J1358" s="17">
        <f t="shared" si="64"/>
        <v>0.77910604026937202</v>
      </c>
      <c r="K1358" s="17">
        <f t="shared" si="65"/>
        <v>0.22629617836960197</v>
      </c>
      <c r="L1358" s="14" t="s">
        <v>2154</v>
      </c>
    </row>
    <row r="1359" spans="1:12" ht="12.95" customHeight="1" x14ac:dyDescent="0.25">
      <c r="A1359" s="13" t="s">
        <v>1250</v>
      </c>
      <c r="B1359" s="14" t="s">
        <v>2174</v>
      </c>
      <c r="C1359" s="14">
        <v>6</v>
      </c>
      <c r="D1359" s="14" t="s">
        <v>1974</v>
      </c>
      <c r="E1359" s="15" t="s">
        <v>6</v>
      </c>
      <c r="F1359" s="16">
        <f>IFERROR(VLOOKUP($A1359,'[1]Resultado Atuarial'!$A$6:$P$2143,14,FALSE),"")</f>
        <v>15821742.41</v>
      </c>
      <c r="G1359" s="16">
        <f>IFERROR(VLOOKUP($A1359,'[1]Resultado Atuarial'!$A$6:$P$2143,7,FALSE)+VLOOKUP($A1359,'[1]Resultado Atuarial'!$A$6:$P$2143,11,FALSE),"")</f>
        <v>44022094.329999998</v>
      </c>
      <c r="H1359" s="16">
        <f>IFERROR(VLOOKUP($A1359,'[1]Resultado Atuarial'!$A$6:$P$2143,8,FALSE)+VLOOKUP($A1359,'[1]Resultado Atuarial'!$A$6:$P$2143,12,FALSE),"")</f>
        <v>145690908.12</v>
      </c>
      <c r="I1359" s="16">
        <f t="shared" si="63"/>
        <v>-173891260.03999999</v>
      </c>
      <c r="J1359" s="17">
        <f t="shared" si="64"/>
        <v>0.35940458196732961</v>
      </c>
      <c r="K1359" s="17">
        <f t="shared" si="65"/>
        <v>8.3398302729249765E-2</v>
      </c>
      <c r="L1359" s="14" t="s">
        <v>2154</v>
      </c>
    </row>
    <row r="1360" spans="1:12" ht="12.95" customHeight="1" x14ac:dyDescent="0.25">
      <c r="A1360" s="13" t="s">
        <v>1251</v>
      </c>
      <c r="B1360" s="14" t="s">
        <v>2182</v>
      </c>
      <c r="C1360" s="14">
        <v>7</v>
      </c>
      <c r="D1360" s="14" t="s">
        <v>1976</v>
      </c>
      <c r="E1360" s="15" t="s">
        <v>10</v>
      </c>
      <c r="F1360" s="16">
        <f>IFERROR(VLOOKUP($A1360,'[1]Resultado Atuarial'!$A$6:$P$2143,14,FALSE),"")</f>
        <v>175059.04</v>
      </c>
      <c r="G1360" s="16">
        <f>IFERROR(VLOOKUP($A1360,'[1]Resultado Atuarial'!$A$6:$P$2143,7,FALSE)+VLOOKUP($A1360,'[1]Resultado Atuarial'!$A$6:$P$2143,11,FALSE),"")</f>
        <v>207545.06</v>
      </c>
      <c r="H1360" s="16">
        <f>IFERROR(VLOOKUP($A1360,'[1]Resultado Atuarial'!$A$6:$P$2143,8,FALSE)+VLOOKUP($A1360,'[1]Resultado Atuarial'!$A$6:$P$2143,12,FALSE),"")</f>
        <v>25051397.609999999</v>
      </c>
      <c r="I1360" s="16">
        <f t="shared" si="63"/>
        <v>-25083883.629999999</v>
      </c>
      <c r="J1360" s="17">
        <f t="shared" si="64"/>
        <v>0.8434748579416923</v>
      </c>
      <c r="K1360" s="17">
        <f t="shared" si="65"/>
        <v>6.9305767183959494E-3</v>
      </c>
      <c r="L1360" s="14" t="s">
        <v>2154</v>
      </c>
    </row>
    <row r="1361" spans="1:12" ht="12.95" customHeight="1" x14ac:dyDescent="0.25">
      <c r="A1361" s="13" t="s">
        <v>1252</v>
      </c>
      <c r="B1361" s="14" t="s">
        <v>2187</v>
      </c>
      <c r="C1361" s="14">
        <v>6</v>
      </c>
      <c r="D1361" s="14" t="s">
        <v>110</v>
      </c>
      <c r="E1361" s="15" t="s">
        <v>10</v>
      </c>
      <c r="F1361" s="16">
        <f>IFERROR(VLOOKUP($A1361,'[1]Resultado Atuarial'!$A$6:$P$2143,14,FALSE),"")</f>
        <v>11272142.210000001</v>
      </c>
      <c r="G1361" s="16">
        <f>IFERROR(VLOOKUP($A1361,'[1]Resultado Atuarial'!$A$6:$P$2143,7,FALSE)+VLOOKUP($A1361,'[1]Resultado Atuarial'!$A$6:$P$2143,11,FALSE),"")</f>
        <v>19946619.050000001</v>
      </c>
      <c r="H1361" s="16">
        <f>IFERROR(VLOOKUP($A1361,'[1]Resultado Atuarial'!$A$6:$P$2143,8,FALSE)+VLOOKUP($A1361,'[1]Resultado Atuarial'!$A$6:$P$2143,12,FALSE),"")</f>
        <v>25286819.510000002</v>
      </c>
      <c r="I1361" s="16">
        <f t="shared" si="63"/>
        <v>-33961296.350000001</v>
      </c>
      <c r="J1361" s="17">
        <f t="shared" si="64"/>
        <v>0.56511543042679213</v>
      </c>
      <c r="K1361" s="17">
        <f t="shared" si="65"/>
        <v>0.24919932175945547</v>
      </c>
      <c r="L1361" s="14" t="s">
        <v>2154</v>
      </c>
    </row>
    <row r="1362" spans="1:12" ht="12.95" customHeight="1" x14ac:dyDescent="0.25">
      <c r="A1362" s="13" t="s">
        <v>1253</v>
      </c>
      <c r="B1362" s="14" t="s">
        <v>2187</v>
      </c>
      <c r="C1362" s="14">
        <v>7</v>
      </c>
      <c r="D1362" s="14" t="s">
        <v>110</v>
      </c>
      <c r="E1362" s="15" t="s">
        <v>51</v>
      </c>
      <c r="F1362" s="16">
        <f>IFERROR(VLOOKUP($A1362,'[1]Resultado Atuarial'!$A$6:$P$2143,14,FALSE),"")</f>
        <v>1053925.8999999999</v>
      </c>
      <c r="G1362" s="16">
        <f>IFERROR(VLOOKUP($A1362,'[1]Resultado Atuarial'!$A$6:$P$2143,7,FALSE)+VLOOKUP($A1362,'[1]Resultado Atuarial'!$A$6:$P$2143,11,FALSE),"")</f>
        <v>7396244.4500000002</v>
      </c>
      <c r="H1362" s="16">
        <f>IFERROR(VLOOKUP($A1362,'[1]Resultado Atuarial'!$A$6:$P$2143,8,FALSE)+VLOOKUP($A1362,'[1]Resultado Atuarial'!$A$6:$P$2143,12,FALSE),"")</f>
        <v>8904185.1300000008</v>
      </c>
      <c r="I1362" s="16">
        <f t="shared" si="63"/>
        <v>-15246503.680000002</v>
      </c>
      <c r="J1362" s="17">
        <f t="shared" si="64"/>
        <v>0.142494735960221</v>
      </c>
      <c r="K1362" s="17">
        <f t="shared" si="65"/>
        <v>6.4656326683140072E-2</v>
      </c>
      <c r="L1362" s="14" t="s">
        <v>2154</v>
      </c>
    </row>
    <row r="1363" spans="1:12" ht="12.95" customHeight="1" x14ac:dyDescent="0.25">
      <c r="A1363" s="13" t="s">
        <v>2093</v>
      </c>
      <c r="B1363" s="14" t="s">
        <v>2194</v>
      </c>
      <c r="C1363" s="14">
        <v>8</v>
      </c>
      <c r="D1363" s="14" t="s">
        <v>1976</v>
      </c>
      <c r="E1363" s="15" t="s">
        <v>2154</v>
      </c>
      <c r="F1363" s="16" t="str">
        <f>IFERROR(VLOOKUP($A1363,'[1]Resultado Atuarial'!$A$6:$P$2143,14,FALSE),"")</f>
        <v/>
      </c>
      <c r="G1363" s="16" t="str">
        <f>IFERROR(VLOOKUP($A1363,'[1]Resultado Atuarial'!$A$6:$P$2143,7,FALSE)+VLOOKUP($A1363,'[1]Resultado Atuarial'!$A$6:$P$2143,11,FALSE),"")</f>
        <v/>
      </c>
      <c r="H1363" s="16" t="str">
        <f>IFERROR(VLOOKUP($A1363,'[1]Resultado Atuarial'!$A$6:$P$2143,8,FALSE)+VLOOKUP($A1363,'[1]Resultado Atuarial'!$A$6:$P$2143,12,FALSE),"")</f>
        <v/>
      </c>
      <c r="I1363" s="16" t="str">
        <f t="shared" si="63"/>
        <v/>
      </c>
      <c r="J1363" s="17" t="str">
        <f t="shared" si="64"/>
        <v/>
      </c>
      <c r="K1363" s="17" t="str">
        <f t="shared" si="65"/>
        <v/>
      </c>
      <c r="L1363" s="14" t="s">
        <v>2154</v>
      </c>
    </row>
    <row r="1364" spans="1:12" ht="12.95" customHeight="1" x14ac:dyDescent="0.25">
      <c r="A1364" s="13" t="s">
        <v>2094</v>
      </c>
      <c r="B1364" s="14" t="s">
        <v>2178</v>
      </c>
      <c r="C1364" s="14">
        <v>8</v>
      </c>
      <c r="D1364" s="14" t="s">
        <v>1976</v>
      </c>
      <c r="E1364" s="15" t="s">
        <v>2154</v>
      </c>
      <c r="F1364" s="16" t="str">
        <f>IFERROR(VLOOKUP($A1364,'[1]Resultado Atuarial'!$A$6:$P$2143,14,FALSE),"")</f>
        <v/>
      </c>
      <c r="G1364" s="16" t="str">
        <f>IFERROR(VLOOKUP($A1364,'[1]Resultado Atuarial'!$A$6:$P$2143,7,FALSE)+VLOOKUP($A1364,'[1]Resultado Atuarial'!$A$6:$P$2143,11,FALSE),"")</f>
        <v/>
      </c>
      <c r="H1364" s="16" t="str">
        <f>IFERROR(VLOOKUP($A1364,'[1]Resultado Atuarial'!$A$6:$P$2143,8,FALSE)+VLOOKUP($A1364,'[1]Resultado Atuarial'!$A$6:$P$2143,12,FALSE),"")</f>
        <v/>
      </c>
      <c r="I1364" s="16" t="str">
        <f t="shared" si="63"/>
        <v/>
      </c>
      <c r="J1364" s="17" t="str">
        <f t="shared" si="64"/>
        <v/>
      </c>
      <c r="K1364" s="17" t="str">
        <f t="shared" si="65"/>
        <v/>
      </c>
      <c r="L1364" s="14" t="s">
        <v>2154</v>
      </c>
    </row>
    <row r="1365" spans="1:12" ht="12.95" customHeight="1" x14ac:dyDescent="0.25">
      <c r="A1365" s="13" t="s">
        <v>1254</v>
      </c>
      <c r="B1365" s="14" t="s">
        <v>2188</v>
      </c>
      <c r="C1365" s="14">
        <v>4</v>
      </c>
      <c r="D1365" s="14" t="s">
        <v>1977</v>
      </c>
      <c r="E1365" s="15" t="s">
        <v>6</v>
      </c>
      <c r="F1365" s="16">
        <f>IFERROR(VLOOKUP($A1365,'[1]Resultado Atuarial'!$A$6:$P$2143,14,FALSE),"")</f>
        <v>247128312.06999999</v>
      </c>
      <c r="G1365" s="16">
        <f>IFERROR(VLOOKUP($A1365,'[1]Resultado Atuarial'!$A$6:$P$2143,7,FALSE)+VLOOKUP($A1365,'[1]Resultado Atuarial'!$A$6:$P$2143,11,FALSE),"")</f>
        <v>390779432.93999994</v>
      </c>
      <c r="H1365" s="16">
        <f>IFERROR(VLOOKUP($A1365,'[1]Resultado Atuarial'!$A$6:$P$2143,8,FALSE)+VLOOKUP($A1365,'[1]Resultado Atuarial'!$A$6:$P$2143,12,FALSE),"")</f>
        <v>1686036581.71</v>
      </c>
      <c r="I1365" s="16">
        <f t="shared" si="63"/>
        <v>-1829687702.5799999</v>
      </c>
      <c r="J1365" s="17">
        <f t="shared" si="64"/>
        <v>0.63239846122593646</v>
      </c>
      <c r="K1365" s="17">
        <f t="shared" si="65"/>
        <v>0.11899383976565099</v>
      </c>
      <c r="L1365" s="14" t="s">
        <v>2154</v>
      </c>
    </row>
    <row r="1366" spans="1:12" ht="12.95" customHeight="1" x14ac:dyDescent="0.25">
      <c r="A1366" s="13" t="s">
        <v>2095</v>
      </c>
      <c r="B1366" s="14" t="s">
        <v>2178</v>
      </c>
      <c r="C1366" s="14">
        <v>8</v>
      </c>
      <c r="D1366" s="14" t="s">
        <v>1976</v>
      </c>
      <c r="E1366" s="15" t="s">
        <v>2154</v>
      </c>
      <c r="F1366" s="16" t="str">
        <f>IFERROR(VLOOKUP($A1366,'[1]Resultado Atuarial'!$A$6:$P$2143,14,FALSE),"")</f>
        <v/>
      </c>
      <c r="G1366" s="16" t="str">
        <f>IFERROR(VLOOKUP($A1366,'[1]Resultado Atuarial'!$A$6:$P$2143,7,FALSE)+VLOOKUP($A1366,'[1]Resultado Atuarial'!$A$6:$P$2143,11,FALSE),"")</f>
        <v/>
      </c>
      <c r="H1366" s="16" t="str">
        <f>IFERROR(VLOOKUP($A1366,'[1]Resultado Atuarial'!$A$6:$P$2143,8,FALSE)+VLOOKUP($A1366,'[1]Resultado Atuarial'!$A$6:$P$2143,12,FALSE),"")</f>
        <v/>
      </c>
      <c r="I1366" s="16" t="str">
        <f t="shared" si="63"/>
        <v/>
      </c>
      <c r="J1366" s="17" t="str">
        <f t="shared" si="64"/>
        <v/>
      </c>
      <c r="K1366" s="17" t="str">
        <f t="shared" si="65"/>
        <v/>
      </c>
      <c r="L1366" s="14" t="s">
        <v>2154</v>
      </c>
    </row>
    <row r="1367" spans="1:12" ht="12.95" customHeight="1" x14ac:dyDescent="0.25">
      <c r="A1367" s="13" t="s">
        <v>1255</v>
      </c>
      <c r="B1367" s="14" t="s">
        <v>2181</v>
      </c>
      <c r="C1367" s="14">
        <v>5</v>
      </c>
      <c r="D1367" s="14" t="s">
        <v>1976</v>
      </c>
      <c r="E1367" s="15" t="s">
        <v>10</v>
      </c>
      <c r="F1367" s="16">
        <f>IFERROR(VLOOKUP($A1367,'[1]Resultado Atuarial'!$A$6:$P$2143,14,FALSE),"")</f>
        <v>114689.4</v>
      </c>
      <c r="G1367" s="16">
        <f>IFERROR(VLOOKUP($A1367,'[1]Resultado Atuarial'!$A$6:$P$2143,7,FALSE)+VLOOKUP($A1367,'[1]Resultado Atuarial'!$A$6:$P$2143,11,FALSE),"")</f>
        <v>133299672.23999999</v>
      </c>
      <c r="H1367" s="16">
        <f>IFERROR(VLOOKUP($A1367,'[1]Resultado Atuarial'!$A$6:$P$2143,8,FALSE)+VLOOKUP($A1367,'[1]Resultado Atuarial'!$A$6:$P$2143,12,FALSE),"")</f>
        <v>202970025.43000001</v>
      </c>
      <c r="I1367" s="16">
        <f t="shared" si="63"/>
        <v>-336155008.26999998</v>
      </c>
      <c r="J1367" s="17">
        <f t="shared" si="64"/>
        <v>8.6038771193305678E-4</v>
      </c>
      <c r="K1367" s="17">
        <f t="shared" si="65"/>
        <v>3.4106373781128213E-4</v>
      </c>
      <c r="L1367" s="14" t="s">
        <v>2154</v>
      </c>
    </row>
    <row r="1368" spans="1:12" ht="12.95" customHeight="1" x14ac:dyDescent="0.25">
      <c r="A1368" s="13" t="s">
        <v>1256</v>
      </c>
      <c r="B1368" s="14" t="s">
        <v>2185</v>
      </c>
      <c r="C1368" s="14">
        <v>7</v>
      </c>
      <c r="D1368" s="14" t="s">
        <v>1977</v>
      </c>
      <c r="E1368" s="15" t="s">
        <v>6</v>
      </c>
      <c r="F1368" s="16">
        <f>IFERROR(VLOOKUP($A1368,'[1]Resultado Atuarial'!$A$6:$P$2143,14,FALSE),"")</f>
        <v>42358339.880000003</v>
      </c>
      <c r="G1368" s="16">
        <f>IFERROR(VLOOKUP($A1368,'[1]Resultado Atuarial'!$A$6:$P$2143,7,FALSE)+VLOOKUP($A1368,'[1]Resultado Atuarial'!$A$6:$P$2143,11,FALSE),"")</f>
        <v>35537886.789999999</v>
      </c>
      <c r="H1368" s="16">
        <f>IFERROR(VLOOKUP($A1368,'[1]Resultado Atuarial'!$A$6:$P$2143,8,FALSE)+VLOOKUP($A1368,'[1]Resultado Atuarial'!$A$6:$P$2143,12,FALSE),"")</f>
        <v>57616435.579999998</v>
      </c>
      <c r="I1368" s="16">
        <f t="shared" si="63"/>
        <v>-50795982.489999995</v>
      </c>
      <c r="J1368" s="17">
        <f t="shared" si="64"/>
        <v>1.1919206150411625</v>
      </c>
      <c r="K1368" s="17">
        <f t="shared" si="65"/>
        <v>0.45471148093114511</v>
      </c>
      <c r="L1368" s="14" t="s">
        <v>2154</v>
      </c>
    </row>
    <row r="1369" spans="1:12" ht="12.95" customHeight="1" x14ac:dyDescent="0.25">
      <c r="A1369" s="13" t="s">
        <v>1257</v>
      </c>
      <c r="B1369" s="14" t="s">
        <v>2176</v>
      </c>
      <c r="C1369" s="14">
        <v>2</v>
      </c>
      <c r="D1369" s="14" t="s">
        <v>1975</v>
      </c>
      <c r="E1369" s="15" t="s">
        <v>10</v>
      </c>
      <c r="F1369" s="16">
        <f>IFERROR(VLOOKUP($A1369,'[1]Resultado Atuarial'!$A$6:$P$2143,14,FALSE),"")</f>
        <v>656809205.51999998</v>
      </c>
      <c r="G1369" s="16">
        <f>IFERROR(VLOOKUP($A1369,'[1]Resultado Atuarial'!$A$6:$P$2143,7,FALSE)+VLOOKUP($A1369,'[1]Resultado Atuarial'!$A$6:$P$2143,11,FALSE),"")</f>
        <v>488763569.72999996</v>
      </c>
      <c r="H1369" s="16">
        <f>IFERROR(VLOOKUP($A1369,'[1]Resultado Atuarial'!$A$6:$P$2143,8,FALSE)+VLOOKUP($A1369,'[1]Resultado Atuarial'!$A$6:$P$2143,12,FALSE),"")</f>
        <v>3225325053.8500004</v>
      </c>
      <c r="I1369" s="16">
        <f t="shared" si="63"/>
        <v>-3057279418.0600004</v>
      </c>
      <c r="J1369" s="17">
        <f t="shared" si="64"/>
        <v>1.3438178419943019</v>
      </c>
      <c r="K1369" s="17">
        <f t="shared" si="65"/>
        <v>0.17684263141973799</v>
      </c>
      <c r="L1369" s="14" t="s">
        <v>2154</v>
      </c>
    </row>
    <row r="1370" spans="1:12" ht="12.95" customHeight="1" x14ac:dyDescent="0.25">
      <c r="A1370" s="13" t="s">
        <v>1258</v>
      </c>
      <c r="B1370" s="14" t="s">
        <v>2180</v>
      </c>
      <c r="C1370" s="14">
        <v>5</v>
      </c>
      <c r="D1370" s="14" t="s">
        <v>1977</v>
      </c>
      <c r="E1370" s="15" t="s">
        <v>6</v>
      </c>
      <c r="F1370" s="16">
        <f>IFERROR(VLOOKUP($A1370,'[1]Resultado Atuarial'!$A$6:$P$2143,14,FALSE),"")</f>
        <v>72638081.189999998</v>
      </c>
      <c r="G1370" s="16">
        <f>IFERROR(VLOOKUP($A1370,'[1]Resultado Atuarial'!$A$6:$P$2143,7,FALSE)+VLOOKUP($A1370,'[1]Resultado Atuarial'!$A$6:$P$2143,11,FALSE),"")</f>
        <v>164851186.97</v>
      </c>
      <c r="H1370" s="16">
        <f>IFERROR(VLOOKUP($A1370,'[1]Resultado Atuarial'!$A$6:$P$2143,8,FALSE)+VLOOKUP($A1370,'[1]Resultado Atuarial'!$A$6:$P$2143,12,FALSE),"")</f>
        <v>104817079.62</v>
      </c>
      <c r="I1370" s="16">
        <f t="shared" si="63"/>
        <v>-197030185.40000001</v>
      </c>
      <c r="J1370" s="17">
        <f t="shared" si="64"/>
        <v>0.44062819640612505</v>
      </c>
      <c r="K1370" s="17">
        <f t="shared" si="65"/>
        <v>0.26936087849163931</v>
      </c>
      <c r="L1370" s="14" t="s">
        <v>2154</v>
      </c>
    </row>
    <row r="1371" spans="1:12" ht="12.95" customHeight="1" x14ac:dyDescent="0.25">
      <c r="A1371" s="13" t="s">
        <v>1260</v>
      </c>
      <c r="B1371" s="14" t="s">
        <v>2185</v>
      </c>
      <c r="C1371" s="14">
        <v>6</v>
      </c>
      <c r="D1371" s="14" t="s">
        <v>1977</v>
      </c>
      <c r="E1371" s="15" t="s">
        <v>10</v>
      </c>
      <c r="F1371" s="16">
        <f>IFERROR(VLOOKUP($A1371,'[1]Resultado Atuarial'!$A$6:$P$2143,14,FALSE),"")</f>
        <v>98306172.579999998</v>
      </c>
      <c r="G1371" s="16">
        <f>IFERROR(VLOOKUP($A1371,'[1]Resultado Atuarial'!$A$6:$P$2143,7,FALSE)+VLOOKUP($A1371,'[1]Resultado Atuarial'!$A$6:$P$2143,11,FALSE),"")</f>
        <v>58217851</v>
      </c>
      <c r="H1371" s="16">
        <f>IFERROR(VLOOKUP($A1371,'[1]Resultado Atuarial'!$A$6:$P$2143,8,FALSE)+VLOOKUP($A1371,'[1]Resultado Atuarial'!$A$6:$P$2143,12,FALSE),"")</f>
        <v>160238126</v>
      </c>
      <c r="I1371" s="16">
        <f t="shared" si="63"/>
        <v>-120149804.42</v>
      </c>
      <c r="J1371" s="17">
        <f t="shared" si="64"/>
        <v>1.6885915727119505</v>
      </c>
      <c r="K1371" s="17">
        <f t="shared" si="65"/>
        <v>0.45000449944200888</v>
      </c>
      <c r="L1371" s="14" t="s">
        <v>2154</v>
      </c>
    </row>
    <row r="1372" spans="1:12" ht="12.95" customHeight="1" x14ac:dyDescent="0.25">
      <c r="A1372" s="13" t="s">
        <v>1259</v>
      </c>
      <c r="B1372" s="14" t="s">
        <v>2186</v>
      </c>
      <c r="C1372" s="14">
        <v>7</v>
      </c>
      <c r="D1372" s="14" t="s">
        <v>110</v>
      </c>
      <c r="E1372" s="15" t="s">
        <v>10</v>
      </c>
      <c r="F1372" s="16">
        <f>IFERROR(VLOOKUP($A1372,'[1]Resultado Atuarial'!$A$6:$P$2143,14,FALSE),"")</f>
        <v>5565743.2400000002</v>
      </c>
      <c r="G1372" s="16">
        <f>IFERROR(VLOOKUP($A1372,'[1]Resultado Atuarial'!$A$6:$P$2143,7,FALSE)+VLOOKUP($A1372,'[1]Resultado Atuarial'!$A$6:$P$2143,11,FALSE),"")</f>
        <v>22916765.719999999</v>
      </c>
      <c r="H1372" s="16">
        <f>IFERROR(VLOOKUP($A1372,'[1]Resultado Atuarial'!$A$6:$P$2143,8,FALSE)+VLOOKUP($A1372,'[1]Resultado Atuarial'!$A$6:$P$2143,12,FALSE),"")</f>
        <v>16286141.939999999</v>
      </c>
      <c r="I1372" s="16">
        <f t="shared" si="63"/>
        <v>-33637164.419999994</v>
      </c>
      <c r="J1372" s="17">
        <f t="shared" si="64"/>
        <v>0.2428677461733898</v>
      </c>
      <c r="K1372" s="17">
        <f t="shared" si="65"/>
        <v>0.14197271509222539</v>
      </c>
      <c r="L1372" s="14" t="s">
        <v>2154</v>
      </c>
    </row>
    <row r="1373" spans="1:12" ht="12.95" customHeight="1" x14ac:dyDescent="0.25">
      <c r="A1373" s="13" t="s">
        <v>2096</v>
      </c>
      <c r="B1373" s="14" t="s">
        <v>2194</v>
      </c>
      <c r="C1373" s="14">
        <v>8</v>
      </c>
      <c r="D1373" s="14" t="s">
        <v>1976</v>
      </c>
      <c r="E1373" s="15" t="s">
        <v>2154</v>
      </c>
      <c r="F1373" s="16" t="str">
        <f>IFERROR(VLOOKUP($A1373,'[1]Resultado Atuarial'!$A$6:$P$2143,14,FALSE),"")</f>
        <v/>
      </c>
      <c r="G1373" s="16" t="str">
        <f>IFERROR(VLOOKUP($A1373,'[1]Resultado Atuarial'!$A$6:$P$2143,7,FALSE)+VLOOKUP($A1373,'[1]Resultado Atuarial'!$A$6:$P$2143,11,FALSE),"")</f>
        <v/>
      </c>
      <c r="H1373" s="16" t="str">
        <f>IFERROR(VLOOKUP($A1373,'[1]Resultado Atuarial'!$A$6:$P$2143,8,FALSE)+VLOOKUP($A1373,'[1]Resultado Atuarial'!$A$6:$P$2143,12,FALSE),"")</f>
        <v/>
      </c>
      <c r="I1373" s="16" t="str">
        <f t="shared" si="63"/>
        <v/>
      </c>
      <c r="J1373" s="17" t="str">
        <f t="shared" si="64"/>
        <v/>
      </c>
      <c r="K1373" s="17" t="str">
        <f t="shared" si="65"/>
        <v/>
      </c>
      <c r="L1373" s="14" t="s">
        <v>2154</v>
      </c>
    </row>
    <row r="1374" spans="1:12" ht="12.95" customHeight="1" x14ac:dyDescent="0.25">
      <c r="A1374" s="13" t="s">
        <v>1261</v>
      </c>
      <c r="B1374" s="14" t="s">
        <v>2174</v>
      </c>
      <c r="C1374" s="14">
        <v>6</v>
      </c>
      <c r="D1374" s="14" t="s">
        <v>1974</v>
      </c>
      <c r="E1374" s="15" t="s">
        <v>6</v>
      </c>
      <c r="F1374" s="16">
        <f>IFERROR(VLOOKUP($A1374,'[1]Resultado Atuarial'!$A$6:$P$2143,14,FALSE),"")</f>
        <v>10612550.41</v>
      </c>
      <c r="G1374" s="16">
        <f>IFERROR(VLOOKUP($A1374,'[1]Resultado Atuarial'!$A$6:$P$2143,7,FALSE)+VLOOKUP($A1374,'[1]Resultado Atuarial'!$A$6:$P$2143,11,FALSE),"")</f>
        <v>106412020.54000001</v>
      </c>
      <c r="H1374" s="16">
        <f>IFERROR(VLOOKUP($A1374,'[1]Resultado Atuarial'!$A$6:$P$2143,8,FALSE)+VLOOKUP($A1374,'[1]Resultado Atuarial'!$A$6:$P$2143,12,FALSE),"")</f>
        <v>51571466.340000004</v>
      </c>
      <c r="I1374" s="16">
        <f t="shared" si="63"/>
        <v>-147370936.47000003</v>
      </c>
      <c r="J1374" s="17">
        <f t="shared" si="64"/>
        <v>9.9730748050317952E-2</v>
      </c>
      <c r="K1374" s="17">
        <f t="shared" si="65"/>
        <v>6.7175061264858699E-2</v>
      </c>
      <c r="L1374" s="14" t="s">
        <v>2154</v>
      </c>
    </row>
    <row r="1375" spans="1:12" ht="12.95" customHeight="1" x14ac:dyDescent="0.25">
      <c r="A1375" s="13" t="s">
        <v>1262</v>
      </c>
      <c r="B1375" s="14" t="s">
        <v>2181</v>
      </c>
      <c r="C1375" s="14">
        <v>6</v>
      </c>
      <c r="D1375" s="14" t="s">
        <v>1976</v>
      </c>
      <c r="E1375" s="15" t="s">
        <v>30</v>
      </c>
      <c r="F1375" s="16">
        <f>IFERROR(VLOOKUP($A1375,'[1]Resultado Atuarial'!$A$6:$P$2143,14,FALSE),"")</f>
        <v>25212.27</v>
      </c>
      <c r="G1375" s="16">
        <f>IFERROR(VLOOKUP($A1375,'[1]Resultado Atuarial'!$A$6:$P$2143,7,FALSE)+VLOOKUP($A1375,'[1]Resultado Atuarial'!$A$6:$P$2143,11,FALSE),"")</f>
        <v>86158414.579999998</v>
      </c>
      <c r="H1375" s="16">
        <f>IFERROR(VLOOKUP($A1375,'[1]Resultado Atuarial'!$A$6:$P$2143,8,FALSE)+VLOOKUP($A1375,'[1]Resultado Atuarial'!$A$6:$P$2143,12,FALSE),"")</f>
        <v>118589801.41</v>
      </c>
      <c r="I1375" s="16">
        <f t="shared" si="63"/>
        <v>-204723003.72</v>
      </c>
      <c r="J1375" s="17">
        <f t="shared" si="64"/>
        <v>2.9262690269897957E-4</v>
      </c>
      <c r="K1375" s="17">
        <f t="shared" si="65"/>
        <v>1.2313792273155327E-4</v>
      </c>
      <c r="L1375" s="14" t="s">
        <v>2154</v>
      </c>
    </row>
    <row r="1376" spans="1:12" ht="12.95" customHeight="1" x14ac:dyDescent="0.25">
      <c r="A1376" s="13" t="s">
        <v>2097</v>
      </c>
      <c r="B1376" s="14" t="s">
        <v>2176</v>
      </c>
      <c r="C1376" s="14">
        <v>8</v>
      </c>
      <c r="D1376" s="14" t="s">
        <v>1975</v>
      </c>
      <c r="E1376" s="15" t="s">
        <v>2154</v>
      </c>
      <c r="F1376" s="16" t="str">
        <f>IFERROR(VLOOKUP($A1376,'[1]Resultado Atuarial'!$A$6:$P$2143,14,FALSE),"")</f>
        <v/>
      </c>
      <c r="G1376" s="16" t="str">
        <f>IFERROR(VLOOKUP($A1376,'[1]Resultado Atuarial'!$A$6:$P$2143,7,FALSE)+VLOOKUP($A1376,'[1]Resultado Atuarial'!$A$6:$P$2143,11,FALSE),"")</f>
        <v/>
      </c>
      <c r="H1376" s="16" t="str">
        <f>IFERROR(VLOOKUP($A1376,'[1]Resultado Atuarial'!$A$6:$P$2143,8,FALSE)+VLOOKUP($A1376,'[1]Resultado Atuarial'!$A$6:$P$2143,12,FALSE),"")</f>
        <v/>
      </c>
      <c r="I1376" s="16" t="str">
        <f t="shared" si="63"/>
        <v/>
      </c>
      <c r="J1376" s="17" t="str">
        <f t="shared" si="64"/>
        <v/>
      </c>
      <c r="K1376" s="17" t="str">
        <f t="shared" si="65"/>
        <v/>
      </c>
      <c r="L1376" s="14" t="s">
        <v>2154</v>
      </c>
    </row>
    <row r="1377" spans="1:12" ht="12.95" customHeight="1" x14ac:dyDescent="0.25">
      <c r="A1377" s="13" t="s">
        <v>1263</v>
      </c>
      <c r="B1377" s="14" t="s">
        <v>2174</v>
      </c>
      <c r="C1377" s="14">
        <v>7</v>
      </c>
      <c r="D1377" s="14" t="s">
        <v>1974</v>
      </c>
      <c r="E1377" s="15" t="s">
        <v>6</v>
      </c>
      <c r="F1377" s="16">
        <f>IFERROR(VLOOKUP($A1377,'[1]Resultado Atuarial'!$A$6:$P$2143,14,FALSE),"")</f>
        <v>1052805.94</v>
      </c>
      <c r="G1377" s="16">
        <f>IFERROR(VLOOKUP($A1377,'[1]Resultado Atuarial'!$A$6:$P$2143,7,FALSE)+VLOOKUP($A1377,'[1]Resultado Atuarial'!$A$6:$P$2143,11,FALSE),"")</f>
        <v>17426641.859999999</v>
      </c>
      <c r="H1377" s="16">
        <f>IFERROR(VLOOKUP($A1377,'[1]Resultado Atuarial'!$A$6:$P$2143,8,FALSE)+VLOOKUP($A1377,'[1]Resultado Atuarial'!$A$6:$P$2143,12,FALSE),"")</f>
        <v>18350387.629999999</v>
      </c>
      <c r="I1377" s="16">
        <f t="shared" si="63"/>
        <v>-34724223.549999997</v>
      </c>
      <c r="J1377" s="17">
        <f t="shared" si="64"/>
        <v>6.0413586763181461E-2</v>
      </c>
      <c r="K1377" s="17">
        <f t="shared" si="65"/>
        <v>2.9426868440664389E-2</v>
      </c>
      <c r="L1377" s="14" t="s">
        <v>2154</v>
      </c>
    </row>
    <row r="1378" spans="1:12" ht="12.95" customHeight="1" x14ac:dyDescent="0.25">
      <c r="A1378" s="13" t="s">
        <v>1264</v>
      </c>
      <c r="B1378" s="14" t="s">
        <v>2180</v>
      </c>
      <c r="C1378" s="14">
        <v>6</v>
      </c>
      <c r="D1378" s="14" t="s">
        <v>1977</v>
      </c>
      <c r="E1378" s="15" t="s">
        <v>6</v>
      </c>
      <c r="F1378" s="16">
        <f>IFERROR(VLOOKUP($A1378,'[1]Resultado Atuarial'!$A$6:$P$2143,14,FALSE),"")</f>
        <v>29837288.600000001</v>
      </c>
      <c r="G1378" s="16">
        <f>IFERROR(VLOOKUP($A1378,'[1]Resultado Atuarial'!$A$6:$P$2143,7,FALSE)+VLOOKUP($A1378,'[1]Resultado Atuarial'!$A$6:$P$2143,11,FALSE),"")</f>
        <v>37930846.380000003</v>
      </c>
      <c r="H1378" s="16">
        <f>IFERROR(VLOOKUP($A1378,'[1]Resultado Atuarial'!$A$6:$P$2143,8,FALSE)+VLOOKUP($A1378,'[1]Resultado Atuarial'!$A$6:$P$2143,12,FALSE),"")</f>
        <v>40914353.450000003</v>
      </c>
      <c r="I1378" s="16">
        <f t="shared" si="63"/>
        <v>-49007911.230000004</v>
      </c>
      <c r="J1378" s="17">
        <f t="shared" si="64"/>
        <v>0.78662332764956344</v>
      </c>
      <c r="K1378" s="17">
        <f t="shared" si="65"/>
        <v>0.37842872697808971</v>
      </c>
      <c r="L1378" s="14" t="s">
        <v>2154</v>
      </c>
    </row>
    <row r="1379" spans="1:12" ht="12.95" customHeight="1" x14ac:dyDescent="0.25">
      <c r="A1379" s="13" t="s">
        <v>1265</v>
      </c>
      <c r="B1379" s="14" t="s">
        <v>2180</v>
      </c>
      <c r="C1379" s="14">
        <v>5</v>
      </c>
      <c r="D1379" s="14" t="s">
        <v>1977</v>
      </c>
      <c r="E1379" s="15" t="s">
        <v>6</v>
      </c>
      <c r="F1379" s="16">
        <f>IFERROR(VLOOKUP($A1379,'[1]Resultado Atuarial'!$A$6:$P$2143,14,FALSE),"")</f>
        <v>61652191.009999998</v>
      </c>
      <c r="G1379" s="16">
        <f>IFERROR(VLOOKUP($A1379,'[1]Resultado Atuarial'!$A$6:$P$2143,7,FALSE)+VLOOKUP($A1379,'[1]Resultado Atuarial'!$A$6:$P$2143,11,FALSE),"")</f>
        <v>163382376.56</v>
      </c>
      <c r="H1379" s="16">
        <f>IFERROR(VLOOKUP($A1379,'[1]Resultado Atuarial'!$A$6:$P$2143,8,FALSE)+VLOOKUP($A1379,'[1]Resultado Atuarial'!$A$6:$P$2143,12,FALSE),"")</f>
        <v>98814399.129999995</v>
      </c>
      <c r="I1379" s="16">
        <f t="shared" si="63"/>
        <v>-200544584.68000001</v>
      </c>
      <c r="J1379" s="17">
        <f t="shared" si="64"/>
        <v>0.37734908934538025</v>
      </c>
      <c r="K1379" s="17">
        <f t="shared" si="65"/>
        <v>0.23513710589215064</v>
      </c>
      <c r="L1379" s="14" t="s">
        <v>2154</v>
      </c>
    </row>
    <row r="1380" spans="1:12" ht="12.95" customHeight="1" x14ac:dyDescent="0.25">
      <c r="A1380" s="13" t="s">
        <v>1266</v>
      </c>
      <c r="B1380" s="14" t="s">
        <v>2185</v>
      </c>
      <c r="C1380" s="14">
        <v>5</v>
      </c>
      <c r="D1380" s="14" t="s">
        <v>1977</v>
      </c>
      <c r="E1380" s="15" t="s">
        <v>6</v>
      </c>
      <c r="F1380" s="16">
        <f>IFERROR(VLOOKUP($A1380,'[1]Resultado Atuarial'!$A$6:$P$2143,14,FALSE),"")</f>
        <v>198918150.80000001</v>
      </c>
      <c r="G1380" s="16">
        <f>IFERROR(VLOOKUP($A1380,'[1]Resultado Atuarial'!$A$6:$P$2143,7,FALSE)+VLOOKUP($A1380,'[1]Resultado Atuarial'!$A$6:$P$2143,11,FALSE),"")</f>
        <v>43827281</v>
      </c>
      <c r="H1380" s="16">
        <f>IFERROR(VLOOKUP($A1380,'[1]Resultado Atuarial'!$A$6:$P$2143,8,FALSE)+VLOOKUP($A1380,'[1]Resultado Atuarial'!$A$6:$P$2143,12,FALSE),"")</f>
        <v>195002896</v>
      </c>
      <c r="I1380" s="16">
        <f t="shared" si="63"/>
        <v>-39912026.199999988</v>
      </c>
      <c r="J1380" s="17">
        <f t="shared" si="64"/>
        <v>4.5386833556934549</v>
      </c>
      <c r="K1380" s="17">
        <f t="shared" si="65"/>
        <v>0.83288533006446674</v>
      </c>
      <c r="L1380" s="14" t="s">
        <v>2154</v>
      </c>
    </row>
    <row r="1381" spans="1:12" ht="12.95" customHeight="1" x14ac:dyDescent="0.25">
      <c r="A1381" s="13" t="s">
        <v>1267</v>
      </c>
      <c r="B1381" s="14" t="s">
        <v>2181</v>
      </c>
      <c r="C1381" s="14">
        <v>6</v>
      </c>
      <c r="D1381" s="14" t="s">
        <v>1976</v>
      </c>
      <c r="E1381" s="15" t="s">
        <v>6</v>
      </c>
      <c r="F1381" s="16">
        <f>IFERROR(VLOOKUP($A1381,'[1]Resultado Atuarial'!$A$6:$P$2143,14,FALSE),"")</f>
        <v>220751.81</v>
      </c>
      <c r="G1381" s="16">
        <f>IFERROR(VLOOKUP($A1381,'[1]Resultado Atuarial'!$A$6:$P$2143,7,FALSE)+VLOOKUP($A1381,'[1]Resultado Atuarial'!$A$6:$P$2143,11,FALSE),"")</f>
        <v>114667195.93000001</v>
      </c>
      <c r="H1381" s="16">
        <f>IFERROR(VLOOKUP($A1381,'[1]Resultado Atuarial'!$A$6:$P$2143,8,FALSE)+VLOOKUP($A1381,'[1]Resultado Atuarial'!$A$6:$P$2143,12,FALSE),"")</f>
        <v>208416910.14000002</v>
      </c>
      <c r="I1381" s="16">
        <f t="shared" si="63"/>
        <v>-322863354.25999999</v>
      </c>
      <c r="J1381" s="17">
        <f t="shared" si="64"/>
        <v>1.9251522478561404E-3</v>
      </c>
      <c r="K1381" s="17">
        <f t="shared" si="65"/>
        <v>6.8326422084090844E-4</v>
      </c>
      <c r="L1381" s="14" t="s">
        <v>2154</v>
      </c>
    </row>
    <row r="1382" spans="1:12" ht="12.95" customHeight="1" x14ac:dyDescent="0.25">
      <c r="A1382" s="13" t="s">
        <v>1268</v>
      </c>
      <c r="B1382" s="14" t="s">
        <v>2185</v>
      </c>
      <c r="C1382" s="14">
        <v>7</v>
      </c>
      <c r="D1382" s="14" t="s">
        <v>1977</v>
      </c>
      <c r="E1382" s="15" t="s">
        <v>6</v>
      </c>
      <c r="F1382" s="16">
        <f>IFERROR(VLOOKUP($A1382,'[1]Resultado Atuarial'!$A$6:$P$2143,14,FALSE),"")</f>
        <v>35587863.890000001</v>
      </c>
      <c r="G1382" s="16">
        <f>IFERROR(VLOOKUP($A1382,'[1]Resultado Atuarial'!$A$6:$P$2143,7,FALSE)+VLOOKUP($A1382,'[1]Resultado Atuarial'!$A$6:$P$2143,11,FALSE),"")</f>
        <v>30557408.079999998</v>
      </c>
      <c r="H1382" s="16">
        <f>IFERROR(VLOOKUP($A1382,'[1]Resultado Atuarial'!$A$6:$P$2143,8,FALSE)+VLOOKUP($A1382,'[1]Resultado Atuarial'!$A$6:$P$2143,12,FALSE),"")</f>
        <v>48094879.479999997</v>
      </c>
      <c r="I1382" s="16">
        <f t="shared" si="63"/>
        <v>-43064423.669999994</v>
      </c>
      <c r="J1382" s="17">
        <f t="shared" si="64"/>
        <v>1.1646231184539655</v>
      </c>
      <c r="K1382" s="17">
        <f t="shared" si="65"/>
        <v>0.45247080528778966</v>
      </c>
      <c r="L1382" s="14" t="s">
        <v>2154</v>
      </c>
    </row>
    <row r="1383" spans="1:12" ht="12.95" customHeight="1" x14ac:dyDescent="0.25">
      <c r="A1383" s="13" t="s">
        <v>1269</v>
      </c>
      <c r="B1383" s="14" t="s">
        <v>2194</v>
      </c>
      <c r="C1383" s="14">
        <v>6</v>
      </c>
      <c r="D1383" s="14" t="s">
        <v>1976</v>
      </c>
      <c r="E1383" s="15" t="s">
        <v>30</v>
      </c>
      <c r="F1383" s="16">
        <f>IFERROR(VLOOKUP($A1383,'[1]Resultado Atuarial'!$A$6:$P$2143,14,FALSE),"")</f>
        <v>11841471.85</v>
      </c>
      <c r="G1383" s="16">
        <f>IFERROR(VLOOKUP($A1383,'[1]Resultado Atuarial'!$A$6:$P$2143,7,FALSE)+VLOOKUP($A1383,'[1]Resultado Atuarial'!$A$6:$P$2143,11,FALSE),"")</f>
        <v>56008817.520000003</v>
      </c>
      <c r="H1383" s="16">
        <f>IFERROR(VLOOKUP($A1383,'[1]Resultado Atuarial'!$A$6:$P$2143,8,FALSE)+VLOOKUP($A1383,'[1]Resultado Atuarial'!$A$6:$P$2143,12,FALSE),"")</f>
        <v>54221238.740000002</v>
      </c>
      <c r="I1383" s="16">
        <f t="shared" si="63"/>
        <v>-98388584.409999996</v>
      </c>
      <c r="J1383" s="17">
        <f t="shared" si="64"/>
        <v>0.21142156493076411</v>
      </c>
      <c r="K1383" s="17">
        <f t="shared" si="65"/>
        <v>0.10742507308596015</v>
      </c>
      <c r="L1383" s="14" t="s">
        <v>2154</v>
      </c>
    </row>
    <row r="1384" spans="1:12" ht="12.95" customHeight="1" x14ac:dyDescent="0.25">
      <c r="A1384" s="13" t="s">
        <v>1270</v>
      </c>
      <c r="B1384" s="14" t="s">
        <v>2188</v>
      </c>
      <c r="C1384" s="14">
        <v>6</v>
      </c>
      <c r="D1384" s="14" t="s">
        <v>1977</v>
      </c>
      <c r="E1384" s="15" t="s">
        <v>6</v>
      </c>
      <c r="F1384" s="16">
        <f>IFERROR(VLOOKUP($A1384,'[1]Resultado Atuarial'!$A$6:$P$2143,14,FALSE),"")</f>
        <v>42558635.18</v>
      </c>
      <c r="G1384" s="16">
        <f>IFERROR(VLOOKUP($A1384,'[1]Resultado Atuarial'!$A$6:$P$2143,7,FALSE)+VLOOKUP($A1384,'[1]Resultado Atuarial'!$A$6:$P$2143,11,FALSE),"")</f>
        <v>23305992.989999998</v>
      </c>
      <c r="H1384" s="16">
        <f>IFERROR(VLOOKUP($A1384,'[1]Resultado Atuarial'!$A$6:$P$2143,8,FALSE)+VLOOKUP($A1384,'[1]Resultado Atuarial'!$A$6:$P$2143,12,FALSE),"")</f>
        <v>37948298.219999999</v>
      </c>
      <c r="I1384" s="16">
        <f t="shared" si="63"/>
        <v>-18695656.029999997</v>
      </c>
      <c r="J1384" s="17">
        <f t="shared" si="64"/>
        <v>1.8260811799892334</v>
      </c>
      <c r="K1384" s="17">
        <f t="shared" si="65"/>
        <v>0.69478618296463357</v>
      </c>
      <c r="L1384" s="14" t="s">
        <v>2154</v>
      </c>
    </row>
    <row r="1385" spans="1:12" ht="12.95" customHeight="1" x14ac:dyDescent="0.25">
      <c r="A1385" s="13" t="s">
        <v>1271</v>
      </c>
      <c r="B1385" s="14" t="s">
        <v>2187</v>
      </c>
      <c r="C1385" s="14">
        <v>5</v>
      </c>
      <c r="D1385" s="14" t="s">
        <v>110</v>
      </c>
      <c r="E1385" s="15" t="s">
        <v>6</v>
      </c>
      <c r="F1385" s="16">
        <f>IFERROR(VLOOKUP($A1385,'[1]Resultado Atuarial'!$A$6:$P$2143,14,FALSE),"")</f>
        <v>114243633.91</v>
      </c>
      <c r="G1385" s="16">
        <f>IFERROR(VLOOKUP($A1385,'[1]Resultado Atuarial'!$A$6:$P$2143,7,FALSE)+VLOOKUP($A1385,'[1]Resultado Atuarial'!$A$6:$P$2143,11,FALSE),"")</f>
        <v>191218651.92000002</v>
      </c>
      <c r="H1385" s="16">
        <f>IFERROR(VLOOKUP($A1385,'[1]Resultado Atuarial'!$A$6:$P$2143,8,FALSE)+VLOOKUP($A1385,'[1]Resultado Atuarial'!$A$6:$P$2143,12,FALSE),"")</f>
        <v>132025849.04000001</v>
      </c>
      <c r="I1385" s="16">
        <f t="shared" si="63"/>
        <v>-209000867.05000001</v>
      </c>
      <c r="J1385" s="17">
        <f t="shared" si="64"/>
        <v>0.597450263156316</v>
      </c>
      <c r="K1385" s="17">
        <f t="shared" si="65"/>
        <v>0.35342792706669152</v>
      </c>
      <c r="L1385" s="14" t="s">
        <v>2154</v>
      </c>
    </row>
    <row r="1386" spans="1:12" ht="12.95" customHeight="1" x14ac:dyDescent="0.25">
      <c r="A1386" s="13" t="s">
        <v>1272</v>
      </c>
      <c r="B1386" s="14" t="s">
        <v>2187</v>
      </c>
      <c r="C1386" s="14">
        <v>4</v>
      </c>
      <c r="D1386" s="14" t="s">
        <v>110</v>
      </c>
      <c r="E1386" s="15" t="s">
        <v>10</v>
      </c>
      <c r="F1386" s="16">
        <f>IFERROR(VLOOKUP($A1386,'[1]Resultado Atuarial'!$A$6:$P$2143,14,FALSE),"")</f>
        <v>118755378.12</v>
      </c>
      <c r="G1386" s="16">
        <f>IFERROR(VLOOKUP($A1386,'[1]Resultado Atuarial'!$A$6:$P$2143,7,FALSE)+VLOOKUP($A1386,'[1]Resultado Atuarial'!$A$6:$P$2143,11,FALSE),"")</f>
        <v>192200821.69</v>
      </c>
      <c r="H1386" s="16">
        <f>IFERROR(VLOOKUP($A1386,'[1]Resultado Atuarial'!$A$6:$P$2143,8,FALSE)+VLOOKUP($A1386,'[1]Resultado Atuarial'!$A$6:$P$2143,12,FALSE),"")</f>
        <v>240477180.25</v>
      </c>
      <c r="I1386" s="16">
        <f t="shared" si="63"/>
        <v>-313922623.81999999</v>
      </c>
      <c r="J1386" s="17">
        <f t="shared" si="64"/>
        <v>0.61787133413789519</v>
      </c>
      <c r="K1386" s="17">
        <f t="shared" si="65"/>
        <v>0.27446594832077448</v>
      </c>
      <c r="L1386" s="14" t="s">
        <v>2154</v>
      </c>
    </row>
    <row r="1387" spans="1:12" ht="12.95" customHeight="1" x14ac:dyDescent="0.25">
      <c r="A1387" s="13" t="s">
        <v>1273</v>
      </c>
      <c r="B1387" s="14" t="s">
        <v>2175</v>
      </c>
      <c r="C1387" s="14">
        <v>4</v>
      </c>
      <c r="D1387" s="14" t="s">
        <v>1975</v>
      </c>
      <c r="E1387" s="15" t="s">
        <v>6</v>
      </c>
      <c r="F1387" s="16">
        <f>IFERROR(VLOOKUP($A1387,'[1]Resultado Atuarial'!$A$6:$P$2143,14,FALSE),"")</f>
        <v>195215305.43000001</v>
      </c>
      <c r="G1387" s="16">
        <f>IFERROR(VLOOKUP($A1387,'[1]Resultado Atuarial'!$A$6:$P$2143,7,FALSE)+VLOOKUP($A1387,'[1]Resultado Atuarial'!$A$6:$P$2143,11,FALSE),"")</f>
        <v>149745107.87</v>
      </c>
      <c r="H1387" s="16">
        <f>IFERROR(VLOOKUP($A1387,'[1]Resultado Atuarial'!$A$6:$P$2143,8,FALSE)+VLOOKUP($A1387,'[1]Resultado Atuarial'!$A$6:$P$2143,12,FALSE),"")</f>
        <v>206470712.27000001</v>
      </c>
      <c r="I1387" s="16">
        <f t="shared" si="63"/>
        <v>-161000514.71000001</v>
      </c>
      <c r="J1387" s="17">
        <f t="shared" si="64"/>
        <v>1.3036506381195077</v>
      </c>
      <c r="K1387" s="17">
        <f t="shared" si="65"/>
        <v>0.54802536662542523</v>
      </c>
      <c r="L1387" s="14" t="s">
        <v>2154</v>
      </c>
    </row>
    <row r="1388" spans="1:12" ht="12.95" customHeight="1" x14ac:dyDescent="0.25">
      <c r="A1388" s="13" t="s">
        <v>1274</v>
      </c>
      <c r="B1388" s="14" t="s">
        <v>2187</v>
      </c>
      <c r="C1388" s="14">
        <v>6</v>
      </c>
      <c r="D1388" s="14" t="s">
        <v>110</v>
      </c>
      <c r="E1388" s="15" t="s">
        <v>10</v>
      </c>
      <c r="F1388" s="16">
        <f>IFERROR(VLOOKUP($A1388,'[1]Resultado Atuarial'!$A$6:$P$2143,14,FALSE),"")</f>
        <v>20067779.73</v>
      </c>
      <c r="G1388" s="16">
        <f>IFERROR(VLOOKUP($A1388,'[1]Resultado Atuarial'!$A$6:$P$2143,7,FALSE)+VLOOKUP($A1388,'[1]Resultado Atuarial'!$A$6:$P$2143,11,FALSE),"")</f>
        <v>98824879.439999998</v>
      </c>
      <c r="H1388" s="16">
        <f>IFERROR(VLOOKUP($A1388,'[1]Resultado Atuarial'!$A$6:$P$2143,8,FALSE)+VLOOKUP($A1388,'[1]Resultado Atuarial'!$A$6:$P$2143,12,FALSE),"")</f>
        <v>157480643.94</v>
      </c>
      <c r="I1388" s="16">
        <f t="shared" si="63"/>
        <v>-236237743.64999998</v>
      </c>
      <c r="J1388" s="17">
        <f t="shared" si="64"/>
        <v>0.20306404463851477</v>
      </c>
      <c r="K1388" s="17">
        <f t="shared" si="65"/>
        <v>7.8296321770043947E-2</v>
      </c>
      <c r="L1388" s="14" t="s">
        <v>2154</v>
      </c>
    </row>
    <row r="1389" spans="1:12" ht="12.95" customHeight="1" x14ac:dyDescent="0.25">
      <c r="A1389" s="13" t="s">
        <v>1275</v>
      </c>
      <c r="B1389" s="14" t="s">
        <v>2186</v>
      </c>
      <c r="C1389" s="14">
        <v>5</v>
      </c>
      <c r="D1389" s="14" t="s">
        <v>110</v>
      </c>
      <c r="E1389" s="15" t="s">
        <v>6</v>
      </c>
      <c r="F1389" s="16">
        <f>IFERROR(VLOOKUP($A1389,'[1]Resultado Atuarial'!$A$6:$P$2143,14,FALSE),"")</f>
        <v>157401052.59999999</v>
      </c>
      <c r="G1389" s="16">
        <f>IFERROR(VLOOKUP($A1389,'[1]Resultado Atuarial'!$A$6:$P$2143,7,FALSE)+VLOOKUP($A1389,'[1]Resultado Atuarial'!$A$6:$P$2143,11,FALSE),"")</f>
        <v>96905208.480000004</v>
      </c>
      <c r="H1389" s="16">
        <f>IFERROR(VLOOKUP($A1389,'[1]Resultado Atuarial'!$A$6:$P$2143,8,FALSE)+VLOOKUP($A1389,'[1]Resultado Atuarial'!$A$6:$P$2143,12,FALSE),"")</f>
        <v>158930001.13999999</v>
      </c>
      <c r="I1389" s="16">
        <f t="shared" si="63"/>
        <v>-98434157.019999996</v>
      </c>
      <c r="J1389" s="17">
        <f t="shared" si="64"/>
        <v>1.6242785611723394</v>
      </c>
      <c r="K1389" s="17">
        <f t="shared" si="65"/>
        <v>0.61524390186086064</v>
      </c>
      <c r="L1389" s="14" t="s">
        <v>2154</v>
      </c>
    </row>
    <row r="1390" spans="1:12" ht="12.95" customHeight="1" x14ac:dyDescent="0.25">
      <c r="A1390" s="13" t="s">
        <v>1276</v>
      </c>
      <c r="B1390" s="14" t="s">
        <v>2185</v>
      </c>
      <c r="C1390" s="14">
        <v>7</v>
      </c>
      <c r="D1390" s="14" t="s">
        <v>1977</v>
      </c>
      <c r="E1390" s="15" t="s">
        <v>6</v>
      </c>
      <c r="F1390" s="16">
        <f>IFERROR(VLOOKUP($A1390,'[1]Resultado Atuarial'!$A$6:$P$2143,14,FALSE),"")</f>
        <v>19340310.059999999</v>
      </c>
      <c r="G1390" s="16">
        <f>IFERROR(VLOOKUP($A1390,'[1]Resultado Atuarial'!$A$6:$P$2143,7,FALSE)+VLOOKUP($A1390,'[1]Resultado Atuarial'!$A$6:$P$2143,11,FALSE),"")</f>
        <v>15532053</v>
      </c>
      <c r="H1390" s="16">
        <f>IFERROR(VLOOKUP($A1390,'[1]Resultado Atuarial'!$A$6:$P$2143,8,FALSE)+VLOOKUP($A1390,'[1]Resultado Atuarial'!$A$6:$P$2143,12,FALSE),"")</f>
        <v>23739844</v>
      </c>
      <c r="I1390" s="16">
        <f t="shared" si="63"/>
        <v>-19931586.940000001</v>
      </c>
      <c r="J1390" s="17">
        <f t="shared" si="64"/>
        <v>1.2451869730292575</v>
      </c>
      <c r="K1390" s="17">
        <f t="shared" si="65"/>
        <v>0.492472010201086</v>
      </c>
      <c r="L1390" s="14" t="s">
        <v>2154</v>
      </c>
    </row>
    <row r="1391" spans="1:12" ht="12.95" customHeight="1" x14ac:dyDescent="0.25">
      <c r="A1391" s="13" t="s">
        <v>1277</v>
      </c>
      <c r="B1391" s="14" t="s">
        <v>2192</v>
      </c>
      <c r="C1391" s="14">
        <v>5</v>
      </c>
      <c r="D1391" s="14" t="s">
        <v>110</v>
      </c>
      <c r="E1391" s="15" t="s">
        <v>10</v>
      </c>
      <c r="F1391" s="16">
        <f>IFERROR(VLOOKUP($A1391,'[1]Resultado Atuarial'!$A$6:$P$2143,14,FALSE),"")</f>
        <v>25658415.239999998</v>
      </c>
      <c r="G1391" s="16">
        <f>IFERROR(VLOOKUP($A1391,'[1]Resultado Atuarial'!$A$6:$P$2143,7,FALSE)+VLOOKUP($A1391,'[1]Resultado Atuarial'!$A$6:$P$2143,11,FALSE),"")</f>
        <v>115477440.68000001</v>
      </c>
      <c r="H1391" s="16">
        <f>IFERROR(VLOOKUP($A1391,'[1]Resultado Atuarial'!$A$6:$P$2143,8,FALSE)+VLOOKUP($A1391,'[1]Resultado Atuarial'!$A$6:$P$2143,12,FALSE),"")</f>
        <v>143766777.41999999</v>
      </c>
      <c r="I1391" s="16">
        <f t="shared" si="63"/>
        <v>-233585802.86000001</v>
      </c>
      <c r="J1391" s="17">
        <f t="shared" si="64"/>
        <v>0.22219417999661192</v>
      </c>
      <c r="K1391" s="17">
        <f t="shared" si="65"/>
        <v>9.8973915129334178E-2</v>
      </c>
      <c r="L1391" s="14" t="s">
        <v>2154</v>
      </c>
    </row>
    <row r="1392" spans="1:12" ht="12.95" customHeight="1" x14ac:dyDescent="0.25">
      <c r="A1392" s="13" t="s">
        <v>1278</v>
      </c>
      <c r="B1392" s="14" t="s">
        <v>2186</v>
      </c>
      <c r="C1392" s="14">
        <v>6</v>
      </c>
      <c r="D1392" s="14" t="s">
        <v>110</v>
      </c>
      <c r="E1392" s="15" t="s">
        <v>6</v>
      </c>
      <c r="F1392" s="16">
        <f>IFERROR(VLOOKUP($A1392,'[1]Resultado Atuarial'!$A$6:$P$2143,14,FALSE),"")</f>
        <v>58854831.600000001</v>
      </c>
      <c r="G1392" s="16">
        <f>IFERROR(VLOOKUP($A1392,'[1]Resultado Atuarial'!$A$6:$P$2143,7,FALSE)+VLOOKUP($A1392,'[1]Resultado Atuarial'!$A$6:$P$2143,11,FALSE),"")</f>
        <v>47240944.259999998</v>
      </c>
      <c r="H1392" s="16">
        <f>IFERROR(VLOOKUP($A1392,'[1]Resultado Atuarial'!$A$6:$P$2143,8,FALSE)+VLOOKUP($A1392,'[1]Resultado Atuarial'!$A$6:$P$2143,12,FALSE),"")</f>
        <v>62782868.590000004</v>
      </c>
      <c r="I1392" s="16">
        <f t="shared" si="63"/>
        <v>-51168981.25</v>
      </c>
      <c r="J1392" s="17">
        <f t="shared" si="64"/>
        <v>1.2458436748444452</v>
      </c>
      <c r="K1392" s="17">
        <f t="shared" si="65"/>
        <v>0.53492812215333074</v>
      </c>
      <c r="L1392" s="14" t="s">
        <v>2154</v>
      </c>
    </row>
    <row r="1393" spans="1:12" ht="12.95" customHeight="1" x14ac:dyDescent="0.25">
      <c r="A1393" s="13" t="s">
        <v>1279</v>
      </c>
      <c r="B1393" s="14" t="s">
        <v>2178</v>
      </c>
      <c r="C1393" s="14">
        <v>5</v>
      </c>
      <c r="D1393" s="14" t="s">
        <v>1976</v>
      </c>
      <c r="E1393" s="15" t="s">
        <v>10</v>
      </c>
      <c r="F1393" s="16">
        <f>IFERROR(VLOOKUP($A1393,'[1]Resultado Atuarial'!$A$6:$P$2143,14,FALSE),"")</f>
        <v>19424614.670000002</v>
      </c>
      <c r="G1393" s="16">
        <f>IFERROR(VLOOKUP($A1393,'[1]Resultado Atuarial'!$A$6:$P$2143,7,FALSE)+VLOOKUP($A1393,'[1]Resultado Atuarial'!$A$6:$P$2143,11,FALSE),"")</f>
        <v>17452794.59</v>
      </c>
      <c r="H1393" s="16">
        <f>IFERROR(VLOOKUP($A1393,'[1]Resultado Atuarial'!$A$6:$P$2143,8,FALSE)+VLOOKUP($A1393,'[1]Resultado Atuarial'!$A$6:$P$2143,12,FALSE),"")</f>
        <v>94283564.599999994</v>
      </c>
      <c r="I1393" s="16">
        <f t="shared" si="63"/>
        <v>-92311744.519999996</v>
      </c>
      <c r="J1393" s="17">
        <f t="shared" si="64"/>
        <v>1.1129801917871538</v>
      </c>
      <c r="K1393" s="17">
        <f t="shared" si="65"/>
        <v>0.17384327546389605</v>
      </c>
      <c r="L1393" s="14" t="s">
        <v>2154</v>
      </c>
    </row>
    <row r="1394" spans="1:12" ht="12.95" customHeight="1" x14ac:dyDescent="0.25">
      <c r="A1394" s="13" t="s">
        <v>1280</v>
      </c>
      <c r="B1394" s="14" t="s">
        <v>2186</v>
      </c>
      <c r="C1394" s="14">
        <v>7</v>
      </c>
      <c r="D1394" s="14" t="s">
        <v>110</v>
      </c>
      <c r="E1394" s="15" t="s">
        <v>6</v>
      </c>
      <c r="F1394" s="16">
        <f>IFERROR(VLOOKUP($A1394,'[1]Resultado Atuarial'!$A$6:$P$2143,14,FALSE),"")</f>
        <v>27381068.960000001</v>
      </c>
      <c r="G1394" s="16">
        <f>IFERROR(VLOOKUP($A1394,'[1]Resultado Atuarial'!$A$6:$P$2143,7,FALSE)+VLOOKUP($A1394,'[1]Resultado Atuarial'!$A$6:$P$2143,11,FALSE),"")</f>
        <v>28829797.120000001</v>
      </c>
      <c r="H1394" s="16">
        <f>IFERROR(VLOOKUP($A1394,'[1]Resultado Atuarial'!$A$6:$P$2143,8,FALSE)+VLOOKUP($A1394,'[1]Resultado Atuarial'!$A$6:$P$2143,12,FALSE),"")</f>
        <v>25434357.350000001</v>
      </c>
      <c r="I1394" s="16">
        <f t="shared" si="63"/>
        <v>-26883085.510000002</v>
      </c>
      <c r="J1394" s="17">
        <f t="shared" si="64"/>
        <v>0.94974892976284664</v>
      </c>
      <c r="K1394" s="17">
        <f t="shared" si="65"/>
        <v>0.50458851201924937</v>
      </c>
      <c r="L1394" s="14" t="s">
        <v>2154</v>
      </c>
    </row>
    <row r="1395" spans="1:12" ht="12.95" customHeight="1" x14ac:dyDescent="0.25">
      <c r="A1395" s="13" t="s">
        <v>1281</v>
      </c>
      <c r="B1395" s="14" t="s">
        <v>2185</v>
      </c>
      <c r="C1395" s="14">
        <v>7</v>
      </c>
      <c r="D1395" s="14" t="s">
        <v>1977</v>
      </c>
      <c r="E1395" s="15" t="s">
        <v>6</v>
      </c>
      <c r="F1395" s="16">
        <f>IFERROR(VLOOKUP($A1395,'[1]Resultado Atuarial'!$A$6:$P$2143,14,FALSE),"")</f>
        <v>22833934.829999998</v>
      </c>
      <c r="G1395" s="16">
        <f>IFERROR(VLOOKUP($A1395,'[1]Resultado Atuarial'!$A$6:$P$2143,7,FALSE)+VLOOKUP($A1395,'[1]Resultado Atuarial'!$A$6:$P$2143,11,FALSE),"")</f>
        <v>18399171.530000001</v>
      </c>
      <c r="H1395" s="16">
        <f>IFERROR(VLOOKUP($A1395,'[1]Resultado Atuarial'!$A$6:$P$2143,8,FALSE)+VLOOKUP($A1395,'[1]Resultado Atuarial'!$A$6:$P$2143,12,FALSE),"")</f>
        <v>15181282.810000001</v>
      </c>
      <c r="I1395" s="16">
        <f t="shared" si="63"/>
        <v>-10746519.510000004</v>
      </c>
      <c r="J1395" s="17">
        <f t="shared" si="64"/>
        <v>1.2410305970988464</v>
      </c>
      <c r="K1395" s="17">
        <f t="shared" si="65"/>
        <v>0.67997694726842683</v>
      </c>
      <c r="L1395" s="14" t="s">
        <v>2154</v>
      </c>
    </row>
    <row r="1396" spans="1:12" ht="12.95" customHeight="1" x14ac:dyDescent="0.25">
      <c r="A1396" s="13" t="s">
        <v>1282</v>
      </c>
      <c r="B1396" s="14" t="s">
        <v>2176</v>
      </c>
      <c r="C1396" s="14">
        <v>5</v>
      </c>
      <c r="D1396" s="14" t="s">
        <v>1975</v>
      </c>
      <c r="E1396" s="15" t="s">
        <v>6</v>
      </c>
      <c r="F1396" s="16">
        <f>IFERROR(VLOOKUP($A1396,'[1]Resultado Atuarial'!$A$6:$P$2143,14,FALSE),"")</f>
        <v>51226123.18</v>
      </c>
      <c r="G1396" s="16">
        <f>IFERROR(VLOOKUP($A1396,'[1]Resultado Atuarial'!$A$6:$P$2143,7,FALSE)+VLOOKUP($A1396,'[1]Resultado Atuarial'!$A$6:$P$2143,11,FALSE),"")</f>
        <v>17975815.93</v>
      </c>
      <c r="H1396" s="16">
        <f>IFERROR(VLOOKUP($A1396,'[1]Resultado Atuarial'!$A$6:$P$2143,8,FALSE)+VLOOKUP($A1396,'[1]Resultado Atuarial'!$A$6:$P$2143,12,FALSE),"")</f>
        <v>96638352.129999995</v>
      </c>
      <c r="I1396" s="16">
        <f t="shared" si="63"/>
        <v>-63388044.879999995</v>
      </c>
      <c r="J1396" s="17">
        <f t="shared" si="64"/>
        <v>2.8497245064969912</v>
      </c>
      <c r="K1396" s="17">
        <f t="shared" si="65"/>
        <v>0.44694407373077433</v>
      </c>
      <c r="L1396" s="14" t="s">
        <v>2154</v>
      </c>
    </row>
    <row r="1397" spans="1:12" ht="12.95" customHeight="1" x14ac:dyDescent="0.25">
      <c r="A1397" s="13" t="s">
        <v>1283</v>
      </c>
      <c r="B1397" s="14" t="s">
        <v>2180</v>
      </c>
      <c r="C1397" s="14">
        <v>6</v>
      </c>
      <c r="D1397" s="14" t="s">
        <v>1977</v>
      </c>
      <c r="E1397" s="15" t="s">
        <v>10</v>
      </c>
      <c r="F1397" s="16">
        <f>IFERROR(VLOOKUP($A1397,'[1]Resultado Atuarial'!$A$6:$P$2143,14,FALSE),"")</f>
        <v>10434385.390000001</v>
      </c>
      <c r="G1397" s="16">
        <f>IFERROR(VLOOKUP($A1397,'[1]Resultado Atuarial'!$A$6:$P$2143,7,FALSE)+VLOOKUP($A1397,'[1]Resultado Atuarial'!$A$6:$P$2143,11,FALSE),"")</f>
        <v>41606235.130000003</v>
      </c>
      <c r="H1397" s="16">
        <f>IFERROR(VLOOKUP($A1397,'[1]Resultado Atuarial'!$A$6:$P$2143,8,FALSE)+VLOOKUP($A1397,'[1]Resultado Atuarial'!$A$6:$P$2143,12,FALSE),"")</f>
        <v>31855650.399999999</v>
      </c>
      <c r="I1397" s="16">
        <f t="shared" si="63"/>
        <v>-63027500.140000001</v>
      </c>
      <c r="J1397" s="17">
        <f t="shared" si="64"/>
        <v>0.25078898288675799</v>
      </c>
      <c r="K1397" s="17">
        <f t="shared" si="65"/>
        <v>0.14203808294219264</v>
      </c>
      <c r="L1397" s="14" t="s">
        <v>2154</v>
      </c>
    </row>
    <row r="1398" spans="1:12" ht="12.95" customHeight="1" x14ac:dyDescent="0.25">
      <c r="A1398" s="13" t="s">
        <v>1284</v>
      </c>
      <c r="B1398" s="14" t="s">
        <v>2180</v>
      </c>
      <c r="C1398" s="14">
        <v>4</v>
      </c>
      <c r="D1398" s="14" t="s">
        <v>1977</v>
      </c>
      <c r="E1398" s="15" t="s">
        <v>6</v>
      </c>
      <c r="F1398" s="16">
        <f>IFERROR(VLOOKUP($A1398,'[1]Resultado Atuarial'!$A$6:$P$2143,14,FALSE),"")</f>
        <v>382225956.25999999</v>
      </c>
      <c r="G1398" s="16">
        <f>IFERROR(VLOOKUP($A1398,'[1]Resultado Atuarial'!$A$6:$P$2143,7,FALSE)+VLOOKUP($A1398,'[1]Resultado Atuarial'!$A$6:$P$2143,11,FALSE),"")</f>
        <v>428238652.38</v>
      </c>
      <c r="H1398" s="16">
        <f>IFERROR(VLOOKUP($A1398,'[1]Resultado Atuarial'!$A$6:$P$2143,8,FALSE)+VLOOKUP($A1398,'[1]Resultado Atuarial'!$A$6:$P$2143,12,FALSE),"")</f>
        <v>201930833.81999999</v>
      </c>
      <c r="I1398" s="16">
        <f t="shared" si="63"/>
        <v>-247943529.94</v>
      </c>
      <c r="J1398" s="17">
        <f t="shared" si="64"/>
        <v>0.89255361265435151</v>
      </c>
      <c r="K1398" s="17">
        <f t="shared" si="65"/>
        <v>0.60654469096063313</v>
      </c>
      <c r="L1398" s="14" t="s">
        <v>2202</v>
      </c>
    </row>
    <row r="1399" spans="1:12" ht="12.95" customHeight="1" x14ac:dyDescent="0.25">
      <c r="A1399" s="13" t="s">
        <v>1285</v>
      </c>
      <c r="B1399" s="14" t="s">
        <v>2184</v>
      </c>
      <c r="C1399" s="14">
        <v>5</v>
      </c>
      <c r="D1399" s="14" t="s">
        <v>1974</v>
      </c>
      <c r="E1399" s="15" t="s">
        <v>6</v>
      </c>
      <c r="F1399" s="16">
        <f>IFERROR(VLOOKUP($A1399,'[1]Resultado Atuarial'!$A$6:$P$2143,14,FALSE),"")</f>
        <v>44177829.789999999</v>
      </c>
      <c r="G1399" s="16">
        <f>IFERROR(VLOOKUP($A1399,'[1]Resultado Atuarial'!$A$6:$P$2143,7,FALSE)+VLOOKUP($A1399,'[1]Resultado Atuarial'!$A$6:$P$2143,11,FALSE),"")</f>
        <v>138195250.19</v>
      </c>
      <c r="H1399" s="16">
        <f>IFERROR(VLOOKUP($A1399,'[1]Resultado Atuarial'!$A$6:$P$2143,8,FALSE)+VLOOKUP($A1399,'[1]Resultado Atuarial'!$A$6:$P$2143,12,FALSE),"")</f>
        <v>93278999.560000002</v>
      </c>
      <c r="I1399" s="16">
        <f t="shared" si="63"/>
        <v>-187296419.96000001</v>
      </c>
      <c r="J1399" s="17">
        <f t="shared" si="64"/>
        <v>0.31967690444687058</v>
      </c>
      <c r="K1399" s="17">
        <f t="shared" si="65"/>
        <v>0.19085418718373015</v>
      </c>
      <c r="L1399" s="14" t="s">
        <v>2154</v>
      </c>
    </row>
    <row r="1400" spans="1:12" ht="12.95" customHeight="1" x14ac:dyDescent="0.25">
      <c r="A1400" s="13" t="s">
        <v>1286</v>
      </c>
      <c r="B1400" s="14" t="s">
        <v>2174</v>
      </c>
      <c r="C1400" s="14">
        <v>7</v>
      </c>
      <c r="D1400" s="14" t="s">
        <v>1974</v>
      </c>
      <c r="E1400" s="15" t="s">
        <v>10</v>
      </c>
      <c r="F1400" s="16">
        <f>IFERROR(VLOOKUP($A1400,'[1]Resultado Atuarial'!$A$6:$P$2143,14,FALSE),"")</f>
        <v>288318.28000000003</v>
      </c>
      <c r="G1400" s="16">
        <f>IFERROR(VLOOKUP($A1400,'[1]Resultado Atuarial'!$A$6:$P$2143,7,FALSE)+VLOOKUP($A1400,'[1]Resultado Atuarial'!$A$6:$P$2143,11,FALSE),"")</f>
        <v>43952167.490000002</v>
      </c>
      <c r="H1400" s="16">
        <f>IFERROR(VLOOKUP($A1400,'[1]Resultado Atuarial'!$A$6:$P$2143,8,FALSE)+VLOOKUP($A1400,'[1]Resultado Atuarial'!$A$6:$P$2143,12,FALSE),"")</f>
        <v>22444979.649999999</v>
      </c>
      <c r="I1400" s="16">
        <f t="shared" si="63"/>
        <v>-66108828.859999999</v>
      </c>
      <c r="J1400" s="17">
        <f t="shared" si="64"/>
        <v>6.5598193778634061E-3</v>
      </c>
      <c r="K1400" s="17">
        <f t="shared" si="65"/>
        <v>4.3423293382180098E-3</v>
      </c>
      <c r="L1400" s="14" t="s">
        <v>2154</v>
      </c>
    </row>
    <row r="1401" spans="1:12" ht="12.95" customHeight="1" x14ac:dyDescent="0.25">
      <c r="A1401" s="13" t="s">
        <v>1287</v>
      </c>
      <c r="B1401" s="14" t="s">
        <v>2179</v>
      </c>
      <c r="C1401" s="14">
        <v>7</v>
      </c>
      <c r="D1401" s="14" t="s">
        <v>1974</v>
      </c>
      <c r="E1401" s="15" t="s">
        <v>6</v>
      </c>
      <c r="F1401" s="16">
        <f>IFERROR(VLOOKUP($A1401,'[1]Resultado Atuarial'!$A$6:$P$2143,14,FALSE),"")</f>
        <v>25473185.829999998</v>
      </c>
      <c r="G1401" s="16">
        <f>IFERROR(VLOOKUP($A1401,'[1]Resultado Atuarial'!$A$6:$P$2143,7,FALSE)+VLOOKUP($A1401,'[1]Resultado Atuarial'!$A$6:$P$2143,11,FALSE),"")</f>
        <v>16219233.42</v>
      </c>
      <c r="H1401" s="16">
        <f>IFERROR(VLOOKUP($A1401,'[1]Resultado Atuarial'!$A$6:$P$2143,8,FALSE)+VLOOKUP($A1401,'[1]Resultado Atuarial'!$A$6:$P$2143,12,FALSE),"")</f>
        <v>46024518.289999999</v>
      </c>
      <c r="I1401" s="16">
        <f t="shared" si="63"/>
        <v>-36770565.880000003</v>
      </c>
      <c r="J1401" s="17">
        <f t="shared" si="64"/>
        <v>1.5705542407811279</v>
      </c>
      <c r="K1401" s="17">
        <f t="shared" si="65"/>
        <v>0.4092488825012055</v>
      </c>
      <c r="L1401" s="14" t="s">
        <v>2154</v>
      </c>
    </row>
    <row r="1402" spans="1:12" ht="12.95" customHeight="1" x14ac:dyDescent="0.25">
      <c r="A1402" s="13" t="s">
        <v>1288</v>
      </c>
      <c r="B1402" s="14" t="s">
        <v>2186</v>
      </c>
      <c r="C1402" s="14">
        <v>5</v>
      </c>
      <c r="D1402" s="14" t="s">
        <v>110</v>
      </c>
      <c r="E1402" s="15" t="s">
        <v>6</v>
      </c>
      <c r="F1402" s="16">
        <f>IFERROR(VLOOKUP($A1402,'[1]Resultado Atuarial'!$A$6:$P$2143,14,FALSE),"")</f>
        <v>52134331.43</v>
      </c>
      <c r="G1402" s="16">
        <f>IFERROR(VLOOKUP($A1402,'[1]Resultado Atuarial'!$A$6:$P$2143,7,FALSE)+VLOOKUP($A1402,'[1]Resultado Atuarial'!$A$6:$P$2143,11,FALSE),"")</f>
        <v>57908363.960000001</v>
      </c>
      <c r="H1402" s="16">
        <f>IFERROR(VLOOKUP($A1402,'[1]Resultado Atuarial'!$A$6:$P$2143,8,FALSE)+VLOOKUP($A1402,'[1]Resultado Atuarial'!$A$6:$P$2143,12,FALSE),"")</f>
        <v>57012631.079999998</v>
      </c>
      <c r="I1402" s="16">
        <f t="shared" si="63"/>
        <v>-62786663.609999999</v>
      </c>
      <c r="J1402" s="17">
        <f t="shared" si="64"/>
        <v>0.90029018029263619</v>
      </c>
      <c r="K1402" s="17">
        <f t="shared" si="65"/>
        <v>0.45365367234989445</v>
      </c>
      <c r="L1402" s="14" t="s">
        <v>2154</v>
      </c>
    </row>
    <row r="1403" spans="1:12" ht="12.95" customHeight="1" x14ac:dyDescent="0.25">
      <c r="A1403" s="13" t="s">
        <v>1289</v>
      </c>
      <c r="B1403" s="14" t="s">
        <v>2180</v>
      </c>
      <c r="C1403" s="14">
        <v>7</v>
      </c>
      <c r="D1403" s="14" t="s">
        <v>1977</v>
      </c>
      <c r="E1403" s="15" t="s">
        <v>6</v>
      </c>
      <c r="F1403" s="16">
        <f>IFERROR(VLOOKUP($A1403,'[1]Resultado Atuarial'!$A$6:$P$2143,14,FALSE),"")</f>
        <v>7860774.8399999999</v>
      </c>
      <c r="G1403" s="16">
        <f>IFERROR(VLOOKUP($A1403,'[1]Resultado Atuarial'!$A$6:$P$2143,7,FALSE)+VLOOKUP($A1403,'[1]Resultado Atuarial'!$A$6:$P$2143,11,FALSE),"")</f>
        <v>18644205.489999998</v>
      </c>
      <c r="H1403" s="16">
        <f>IFERROR(VLOOKUP($A1403,'[1]Resultado Atuarial'!$A$6:$P$2143,8,FALSE)+VLOOKUP($A1403,'[1]Resultado Atuarial'!$A$6:$P$2143,12,FALSE),"")</f>
        <v>17910530.98</v>
      </c>
      <c r="I1403" s="16">
        <f t="shared" si="63"/>
        <v>-28693961.629999999</v>
      </c>
      <c r="J1403" s="17">
        <f t="shared" si="64"/>
        <v>0.42162026395901953</v>
      </c>
      <c r="K1403" s="17">
        <f t="shared" si="65"/>
        <v>0.21504121214090099</v>
      </c>
      <c r="L1403" s="14" t="s">
        <v>2154</v>
      </c>
    </row>
    <row r="1404" spans="1:12" ht="12.95" customHeight="1" x14ac:dyDescent="0.25">
      <c r="A1404" s="13" t="s">
        <v>1290</v>
      </c>
      <c r="B1404" s="14" t="s">
        <v>2186</v>
      </c>
      <c r="C1404" s="14">
        <v>7</v>
      </c>
      <c r="D1404" s="14" t="s">
        <v>110</v>
      </c>
      <c r="E1404" s="15" t="s">
        <v>10</v>
      </c>
      <c r="F1404" s="16">
        <f>IFERROR(VLOOKUP($A1404,'[1]Resultado Atuarial'!$A$6:$P$2143,14,FALSE),"")</f>
        <v>5478676.2699999996</v>
      </c>
      <c r="G1404" s="16">
        <f>IFERROR(VLOOKUP($A1404,'[1]Resultado Atuarial'!$A$6:$P$2143,7,FALSE)+VLOOKUP($A1404,'[1]Resultado Atuarial'!$A$6:$P$2143,11,FALSE),"")</f>
        <v>10654892.699999999</v>
      </c>
      <c r="H1404" s="16">
        <f>IFERROR(VLOOKUP($A1404,'[1]Resultado Atuarial'!$A$6:$P$2143,8,FALSE)+VLOOKUP($A1404,'[1]Resultado Atuarial'!$A$6:$P$2143,12,FALSE),"")</f>
        <v>22254645.440000001</v>
      </c>
      <c r="I1404" s="16">
        <f t="shared" si="63"/>
        <v>-27430861.870000001</v>
      </c>
      <c r="J1404" s="17">
        <f t="shared" si="64"/>
        <v>0.514193471887333</v>
      </c>
      <c r="K1404" s="17">
        <f t="shared" si="65"/>
        <v>0.16647685077478877</v>
      </c>
      <c r="L1404" s="14" t="s">
        <v>2154</v>
      </c>
    </row>
    <row r="1405" spans="1:12" ht="12.95" customHeight="1" x14ac:dyDescent="0.25">
      <c r="A1405" s="13" t="s">
        <v>1291</v>
      </c>
      <c r="B1405" s="14" t="s">
        <v>2181</v>
      </c>
      <c r="C1405" s="14">
        <v>6</v>
      </c>
      <c r="D1405" s="14" t="s">
        <v>1976</v>
      </c>
      <c r="E1405" s="15" t="s">
        <v>10</v>
      </c>
      <c r="F1405" s="16">
        <f>IFERROR(VLOOKUP($A1405,'[1]Resultado Atuarial'!$A$6:$P$2143,14,FALSE),"")</f>
        <v>871898.89</v>
      </c>
      <c r="G1405" s="16">
        <f>IFERROR(VLOOKUP($A1405,'[1]Resultado Atuarial'!$A$6:$P$2143,7,FALSE)+VLOOKUP($A1405,'[1]Resultado Atuarial'!$A$6:$P$2143,11,FALSE),"")</f>
        <v>36816002.159999996</v>
      </c>
      <c r="H1405" s="16">
        <f>IFERROR(VLOOKUP($A1405,'[1]Resultado Atuarial'!$A$6:$P$2143,8,FALSE)+VLOOKUP($A1405,'[1]Resultado Atuarial'!$A$6:$P$2143,12,FALSE),"")</f>
        <v>24105115.949999999</v>
      </c>
      <c r="I1405" s="16">
        <f t="shared" si="63"/>
        <v>-60049219.219999999</v>
      </c>
      <c r="J1405" s="17">
        <f t="shared" si="64"/>
        <v>2.3682606444088716E-2</v>
      </c>
      <c r="K1405" s="17">
        <f t="shared" si="65"/>
        <v>1.431193183988658E-2</v>
      </c>
      <c r="L1405" s="14" t="s">
        <v>2154</v>
      </c>
    </row>
    <row r="1406" spans="1:12" ht="12.95" customHeight="1" x14ac:dyDescent="0.25">
      <c r="A1406" s="13" t="s">
        <v>1292</v>
      </c>
      <c r="B1406" s="14" t="s">
        <v>2179</v>
      </c>
      <c r="C1406" s="14">
        <v>6</v>
      </c>
      <c r="D1406" s="14" t="s">
        <v>1974</v>
      </c>
      <c r="E1406" s="15" t="s">
        <v>6</v>
      </c>
      <c r="F1406" s="16">
        <f>IFERROR(VLOOKUP($A1406,'[1]Resultado Atuarial'!$A$6:$P$2143,14,FALSE),"")</f>
        <v>28851153.050000001</v>
      </c>
      <c r="G1406" s="16">
        <f>IFERROR(VLOOKUP($A1406,'[1]Resultado Atuarial'!$A$6:$P$2143,7,FALSE)+VLOOKUP($A1406,'[1]Resultado Atuarial'!$A$6:$P$2143,11,FALSE),"")</f>
        <v>10635085.98</v>
      </c>
      <c r="H1406" s="16">
        <f>IFERROR(VLOOKUP($A1406,'[1]Resultado Atuarial'!$A$6:$P$2143,8,FALSE)+VLOOKUP($A1406,'[1]Resultado Atuarial'!$A$6:$P$2143,12,FALSE),"")</f>
        <v>33498479.09</v>
      </c>
      <c r="I1406" s="16">
        <f t="shared" si="63"/>
        <v>-15282412.02</v>
      </c>
      <c r="J1406" s="17">
        <f t="shared" si="64"/>
        <v>2.7128274378088291</v>
      </c>
      <c r="K1406" s="17">
        <f t="shared" si="65"/>
        <v>0.65372360026295973</v>
      </c>
      <c r="L1406" s="14" t="s">
        <v>2154</v>
      </c>
    </row>
    <row r="1407" spans="1:12" ht="12.95" customHeight="1" x14ac:dyDescent="0.25">
      <c r="A1407" s="13" t="s">
        <v>1293</v>
      </c>
      <c r="B1407" s="14" t="s">
        <v>2180</v>
      </c>
      <c r="C1407" s="14">
        <v>4</v>
      </c>
      <c r="D1407" s="14" t="s">
        <v>1977</v>
      </c>
      <c r="E1407" s="15" t="s">
        <v>6</v>
      </c>
      <c r="F1407" s="16">
        <f>IFERROR(VLOOKUP($A1407,'[1]Resultado Atuarial'!$A$6:$P$2143,14,FALSE),"")</f>
        <v>114372294.49000001</v>
      </c>
      <c r="G1407" s="16">
        <f>IFERROR(VLOOKUP($A1407,'[1]Resultado Atuarial'!$A$6:$P$2143,7,FALSE)+VLOOKUP($A1407,'[1]Resultado Atuarial'!$A$6:$P$2143,11,FALSE),"")</f>
        <v>337541206.38</v>
      </c>
      <c r="H1407" s="16">
        <f>IFERROR(VLOOKUP($A1407,'[1]Resultado Atuarial'!$A$6:$P$2143,8,FALSE)+VLOOKUP($A1407,'[1]Resultado Atuarial'!$A$6:$P$2143,12,FALSE),"")</f>
        <v>606705297.54999995</v>
      </c>
      <c r="I1407" s="16">
        <f t="shared" si="63"/>
        <v>-829874209.43999994</v>
      </c>
      <c r="J1407" s="17">
        <f t="shared" si="64"/>
        <v>0.33883950263909707</v>
      </c>
      <c r="K1407" s="17">
        <f t="shared" si="65"/>
        <v>0.12112546248673089</v>
      </c>
      <c r="L1407" s="14" t="s">
        <v>2154</v>
      </c>
    </row>
    <row r="1408" spans="1:12" ht="12.95" customHeight="1" x14ac:dyDescent="0.25">
      <c r="A1408" s="13" t="s">
        <v>1294</v>
      </c>
      <c r="B1408" s="14" t="s">
        <v>2184</v>
      </c>
      <c r="C1408" s="14">
        <v>6</v>
      </c>
      <c r="D1408" s="14" t="s">
        <v>1974</v>
      </c>
      <c r="E1408" s="15" t="s">
        <v>6</v>
      </c>
      <c r="F1408" s="16">
        <f>IFERROR(VLOOKUP($A1408,'[1]Resultado Atuarial'!$A$6:$P$2143,14,FALSE),"")</f>
        <v>33021668.890000001</v>
      </c>
      <c r="G1408" s="16">
        <f>IFERROR(VLOOKUP($A1408,'[1]Resultado Atuarial'!$A$6:$P$2143,7,FALSE)+VLOOKUP($A1408,'[1]Resultado Atuarial'!$A$6:$P$2143,11,FALSE),"")</f>
        <v>11304240.67</v>
      </c>
      <c r="H1408" s="16">
        <f>IFERROR(VLOOKUP($A1408,'[1]Resultado Atuarial'!$A$6:$P$2143,8,FALSE)+VLOOKUP($A1408,'[1]Resultado Atuarial'!$A$6:$P$2143,12,FALSE),"")</f>
        <v>57915053.950000003</v>
      </c>
      <c r="I1408" s="16">
        <f t="shared" si="63"/>
        <v>-36197625.730000004</v>
      </c>
      <c r="J1408" s="17">
        <f t="shared" si="64"/>
        <v>2.921175322959574</v>
      </c>
      <c r="K1408" s="17">
        <f t="shared" si="65"/>
        <v>0.47705873154706813</v>
      </c>
      <c r="L1408" s="14" t="s">
        <v>2154</v>
      </c>
    </row>
    <row r="1409" spans="1:12" ht="12.95" customHeight="1" x14ac:dyDescent="0.25">
      <c r="A1409" s="13" t="s">
        <v>1295</v>
      </c>
      <c r="B1409" s="14" t="s">
        <v>2187</v>
      </c>
      <c r="C1409" s="14">
        <v>6</v>
      </c>
      <c r="D1409" s="14" t="s">
        <v>110</v>
      </c>
      <c r="E1409" s="15" t="s">
        <v>6</v>
      </c>
      <c r="F1409" s="16">
        <f>IFERROR(VLOOKUP($A1409,'[1]Resultado Atuarial'!$A$6:$P$2143,14,FALSE),"")</f>
        <v>33682176.07</v>
      </c>
      <c r="G1409" s="16">
        <f>IFERROR(VLOOKUP($A1409,'[1]Resultado Atuarial'!$A$6:$P$2143,7,FALSE)+VLOOKUP($A1409,'[1]Resultado Atuarial'!$A$6:$P$2143,11,FALSE),"")</f>
        <v>66137674.969999999</v>
      </c>
      <c r="H1409" s="16">
        <f>IFERROR(VLOOKUP($A1409,'[1]Resultado Atuarial'!$A$6:$P$2143,8,FALSE)+VLOOKUP($A1409,'[1]Resultado Atuarial'!$A$6:$P$2143,12,FALSE),"")</f>
        <v>77862844.510000005</v>
      </c>
      <c r="I1409" s="16">
        <f t="shared" si="63"/>
        <v>-110318343.41</v>
      </c>
      <c r="J1409" s="17">
        <f t="shared" si="64"/>
        <v>0.50927366414495534</v>
      </c>
      <c r="K1409" s="17">
        <f t="shared" si="65"/>
        <v>0.23390315668047335</v>
      </c>
      <c r="L1409" s="14" t="s">
        <v>2154</v>
      </c>
    </row>
    <row r="1410" spans="1:12" ht="12.95" customHeight="1" x14ac:dyDescent="0.25">
      <c r="A1410" s="13" t="s">
        <v>1296</v>
      </c>
      <c r="B1410" s="14" t="s">
        <v>2174</v>
      </c>
      <c r="C1410" s="14">
        <v>7</v>
      </c>
      <c r="D1410" s="14" t="s">
        <v>1974</v>
      </c>
      <c r="E1410" s="15" t="s">
        <v>6</v>
      </c>
      <c r="F1410" s="16">
        <f>IFERROR(VLOOKUP($A1410,'[1]Resultado Atuarial'!$A$6:$P$2143,14,FALSE),"")</f>
        <v>11585375.65</v>
      </c>
      <c r="G1410" s="16">
        <f>IFERROR(VLOOKUP($A1410,'[1]Resultado Atuarial'!$A$6:$P$2143,7,FALSE)+VLOOKUP($A1410,'[1]Resultado Atuarial'!$A$6:$P$2143,11,FALSE),"")</f>
        <v>36096807.07</v>
      </c>
      <c r="H1410" s="16">
        <f>IFERROR(VLOOKUP($A1410,'[1]Resultado Atuarial'!$A$6:$P$2143,8,FALSE)+VLOOKUP($A1410,'[1]Resultado Atuarial'!$A$6:$P$2143,12,FALSE),"")</f>
        <v>39591515.899999999</v>
      </c>
      <c r="I1410" s="16">
        <f t="shared" si="63"/>
        <v>-64102947.32</v>
      </c>
      <c r="J1410" s="17">
        <f t="shared" si="64"/>
        <v>0.32095292050438967</v>
      </c>
      <c r="K1410" s="17">
        <f t="shared" si="65"/>
        <v>0.1530668826496791</v>
      </c>
      <c r="L1410" s="14" t="s">
        <v>2154</v>
      </c>
    </row>
    <row r="1411" spans="1:12" ht="12.95" customHeight="1" x14ac:dyDescent="0.25">
      <c r="A1411" s="13" t="s">
        <v>1297</v>
      </c>
      <c r="B1411" s="14" t="s">
        <v>2185</v>
      </c>
      <c r="C1411" s="14">
        <v>7</v>
      </c>
      <c r="D1411" s="14" t="s">
        <v>1977</v>
      </c>
      <c r="E1411" s="15" t="s">
        <v>6</v>
      </c>
      <c r="F1411" s="16">
        <f>IFERROR(VLOOKUP($A1411,'[1]Resultado Atuarial'!$A$6:$P$2143,14,FALSE),"")</f>
        <v>21163102.600000001</v>
      </c>
      <c r="G1411" s="16">
        <f>IFERROR(VLOOKUP($A1411,'[1]Resultado Atuarial'!$A$6:$P$2143,7,FALSE)+VLOOKUP($A1411,'[1]Resultado Atuarial'!$A$6:$P$2143,11,FALSE),"")</f>
        <v>7274646.7300000004</v>
      </c>
      <c r="H1411" s="16">
        <f>IFERROR(VLOOKUP($A1411,'[1]Resultado Atuarial'!$A$6:$P$2143,8,FALSE)+VLOOKUP($A1411,'[1]Resultado Atuarial'!$A$6:$P$2143,12,FALSE),"")</f>
        <v>19112292.640000001</v>
      </c>
      <c r="I1411" s="16">
        <f t="shared" si="63"/>
        <v>-5223836.7699999996</v>
      </c>
      <c r="J1411" s="17">
        <f t="shared" si="64"/>
        <v>2.909158806671015</v>
      </c>
      <c r="K1411" s="17">
        <f t="shared" si="65"/>
        <v>0.80202945492272149</v>
      </c>
      <c r="L1411" s="14" t="s">
        <v>2154</v>
      </c>
    </row>
    <row r="1412" spans="1:12" ht="12.95" customHeight="1" x14ac:dyDescent="0.25">
      <c r="A1412" s="13" t="s">
        <v>1298</v>
      </c>
      <c r="B1412" s="14" t="s">
        <v>2186</v>
      </c>
      <c r="C1412" s="14">
        <v>7</v>
      </c>
      <c r="D1412" s="14" t="s">
        <v>110</v>
      </c>
      <c r="E1412" s="15" t="s">
        <v>6</v>
      </c>
      <c r="F1412" s="16">
        <f>IFERROR(VLOOKUP($A1412,'[1]Resultado Atuarial'!$A$6:$P$2143,14,FALSE),"")</f>
        <v>18316715.91</v>
      </c>
      <c r="G1412" s="16">
        <f>IFERROR(VLOOKUP($A1412,'[1]Resultado Atuarial'!$A$6:$P$2143,7,FALSE)+VLOOKUP($A1412,'[1]Resultado Atuarial'!$A$6:$P$2143,11,FALSE),"")</f>
        <v>8206664.9800000004</v>
      </c>
      <c r="H1412" s="16">
        <f>IFERROR(VLOOKUP($A1412,'[1]Resultado Atuarial'!$A$6:$P$2143,8,FALSE)+VLOOKUP($A1412,'[1]Resultado Atuarial'!$A$6:$P$2143,12,FALSE),"")</f>
        <v>13619094.029999999</v>
      </c>
      <c r="I1412" s="16">
        <f t="shared" si="63"/>
        <v>-3509043.0999999996</v>
      </c>
      <c r="J1412" s="17">
        <f t="shared" si="64"/>
        <v>2.2319317231346272</v>
      </c>
      <c r="K1412" s="17">
        <f t="shared" si="65"/>
        <v>0.83922469324470017</v>
      </c>
      <c r="L1412" s="14" t="s">
        <v>2154</v>
      </c>
    </row>
    <row r="1413" spans="1:12" ht="12.95" customHeight="1" x14ac:dyDescent="0.25">
      <c r="A1413" s="13" t="s">
        <v>1299</v>
      </c>
      <c r="B1413" s="14" t="s">
        <v>2182</v>
      </c>
      <c r="C1413" s="14">
        <v>4</v>
      </c>
      <c r="D1413" s="14" t="s">
        <v>1976</v>
      </c>
      <c r="E1413" s="15" t="s">
        <v>10</v>
      </c>
      <c r="F1413" s="16">
        <f>IFERROR(VLOOKUP($A1413,'[1]Resultado Atuarial'!$A$6:$P$2143,14,FALSE),"")</f>
        <v>30450357.539999999</v>
      </c>
      <c r="G1413" s="16">
        <f>IFERROR(VLOOKUP($A1413,'[1]Resultado Atuarial'!$A$6:$P$2143,7,FALSE)+VLOOKUP($A1413,'[1]Resultado Atuarial'!$A$6:$P$2143,11,FALSE),"")</f>
        <v>584503490.98000002</v>
      </c>
      <c r="H1413" s="16">
        <f>IFERROR(VLOOKUP($A1413,'[1]Resultado Atuarial'!$A$6:$P$2143,8,FALSE)+VLOOKUP($A1413,'[1]Resultado Atuarial'!$A$6:$P$2143,12,FALSE),"")</f>
        <v>1216591197.6500001</v>
      </c>
      <c r="I1413" s="16">
        <f t="shared" si="63"/>
        <v>-1770644331.0900002</v>
      </c>
      <c r="J1413" s="17">
        <f t="shared" si="64"/>
        <v>5.2096108936741867E-2</v>
      </c>
      <c r="K1413" s="17">
        <f t="shared" si="65"/>
        <v>1.6906583386330463E-2</v>
      </c>
      <c r="L1413" s="14" t="s">
        <v>2154</v>
      </c>
    </row>
    <row r="1414" spans="1:12" ht="12.95" customHeight="1" x14ac:dyDescent="0.25">
      <c r="A1414" s="13" t="s">
        <v>1300</v>
      </c>
      <c r="B1414" s="14" t="s">
        <v>2181</v>
      </c>
      <c r="C1414" s="14">
        <v>6</v>
      </c>
      <c r="D1414" s="14" t="s">
        <v>1976</v>
      </c>
      <c r="E1414" s="15" t="s">
        <v>10</v>
      </c>
      <c r="F1414" s="16">
        <f>IFERROR(VLOOKUP($A1414,'[1]Resultado Atuarial'!$A$6:$P$2143,14,FALSE),"")</f>
        <v>450979.8</v>
      </c>
      <c r="G1414" s="16">
        <f>IFERROR(VLOOKUP($A1414,'[1]Resultado Atuarial'!$A$6:$P$2143,7,FALSE)+VLOOKUP($A1414,'[1]Resultado Atuarial'!$A$6:$P$2143,11,FALSE),"")</f>
        <v>59538595.549999997</v>
      </c>
      <c r="H1414" s="16">
        <f>IFERROR(VLOOKUP($A1414,'[1]Resultado Atuarial'!$A$6:$P$2143,8,FALSE)+VLOOKUP($A1414,'[1]Resultado Atuarial'!$A$6:$P$2143,12,FALSE),"")</f>
        <v>61911457.579999998</v>
      </c>
      <c r="I1414" s="16">
        <f t="shared" ref="I1414:I1477" si="66">IFERROR(F1414-G1414-H1414,"")</f>
        <v>-120999073.33</v>
      </c>
      <c r="J1414" s="17">
        <f t="shared" ref="J1414:J1477" si="67">IFERROR(F1414/G1414,"")</f>
        <v>7.574579074867009E-3</v>
      </c>
      <c r="K1414" s="17">
        <f t="shared" ref="K1414:K1477" si="68">IFERROR(F1414/(G1414+H1414),"")</f>
        <v>3.7132943821545448E-3</v>
      </c>
      <c r="L1414" s="14" t="s">
        <v>2154</v>
      </c>
    </row>
    <row r="1415" spans="1:12" ht="12.95" customHeight="1" x14ac:dyDescent="0.25">
      <c r="A1415" s="13" t="s">
        <v>2098</v>
      </c>
      <c r="B1415" s="14" t="s">
        <v>2177</v>
      </c>
      <c r="C1415" s="14">
        <v>8</v>
      </c>
      <c r="D1415" s="14" t="s">
        <v>1976</v>
      </c>
      <c r="E1415" s="15" t="s">
        <v>2154</v>
      </c>
      <c r="F1415" s="16" t="str">
        <f>IFERROR(VLOOKUP($A1415,'[1]Resultado Atuarial'!$A$6:$P$2143,14,FALSE),"")</f>
        <v/>
      </c>
      <c r="G1415" s="16" t="str">
        <f>IFERROR(VLOOKUP($A1415,'[1]Resultado Atuarial'!$A$6:$P$2143,7,FALSE)+VLOOKUP($A1415,'[1]Resultado Atuarial'!$A$6:$P$2143,11,FALSE),"")</f>
        <v/>
      </c>
      <c r="H1415" s="16" t="str">
        <f>IFERROR(VLOOKUP($A1415,'[1]Resultado Atuarial'!$A$6:$P$2143,8,FALSE)+VLOOKUP($A1415,'[1]Resultado Atuarial'!$A$6:$P$2143,12,FALSE),"")</f>
        <v/>
      </c>
      <c r="I1415" s="16" t="str">
        <f t="shared" si="66"/>
        <v/>
      </c>
      <c r="J1415" s="17" t="str">
        <f t="shared" si="67"/>
        <v/>
      </c>
      <c r="K1415" s="17" t="str">
        <f t="shared" si="68"/>
        <v/>
      </c>
      <c r="L1415" s="14" t="s">
        <v>2154</v>
      </c>
    </row>
    <row r="1416" spans="1:12" ht="12.95" customHeight="1" x14ac:dyDescent="0.25">
      <c r="A1416" s="13" t="s">
        <v>1301</v>
      </c>
      <c r="B1416" s="14" t="s">
        <v>2185</v>
      </c>
      <c r="C1416" s="14">
        <v>5</v>
      </c>
      <c r="D1416" s="14" t="s">
        <v>1977</v>
      </c>
      <c r="E1416" s="15" t="s">
        <v>10</v>
      </c>
      <c r="F1416" s="16">
        <f>IFERROR(VLOOKUP($A1416,'[1]Resultado Atuarial'!$A$6:$P$2143,14,FALSE),"")</f>
        <v>79845727.719999999</v>
      </c>
      <c r="G1416" s="16">
        <f>IFERROR(VLOOKUP($A1416,'[1]Resultado Atuarial'!$A$6:$P$2143,7,FALSE)+VLOOKUP($A1416,'[1]Resultado Atuarial'!$A$6:$P$2143,11,FALSE),"")</f>
        <v>116754005.92</v>
      </c>
      <c r="H1416" s="16">
        <f>IFERROR(VLOOKUP($A1416,'[1]Resultado Atuarial'!$A$6:$P$2143,8,FALSE)+VLOOKUP($A1416,'[1]Resultado Atuarial'!$A$6:$P$2143,12,FALSE),"")</f>
        <v>181754338.11000001</v>
      </c>
      <c r="I1416" s="16">
        <f t="shared" si="66"/>
        <v>-218662616.31</v>
      </c>
      <c r="J1416" s="17">
        <f t="shared" si="67"/>
        <v>0.6838799841669706</v>
      </c>
      <c r="K1416" s="17">
        <f t="shared" si="68"/>
        <v>0.26748239812008578</v>
      </c>
      <c r="L1416" s="14" t="s">
        <v>2154</v>
      </c>
    </row>
    <row r="1417" spans="1:12" ht="12.95" customHeight="1" x14ac:dyDescent="0.25">
      <c r="A1417" s="13" t="s">
        <v>1302</v>
      </c>
      <c r="B1417" s="14" t="s">
        <v>2190</v>
      </c>
      <c r="C1417" s="14">
        <v>7</v>
      </c>
      <c r="D1417" s="14" t="s">
        <v>1976</v>
      </c>
      <c r="E1417" s="15" t="s">
        <v>30</v>
      </c>
      <c r="F1417" s="16">
        <f>IFERROR(VLOOKUP($A1417,'[1]Resultado Atuarial'!$A$6:$P$2143,14,FALSE),"")</f>
        <v>7705504.4199999999</v>
      </c>
      <c r="G1417" s="16">
        <f>IFERROR(VLOOKUP($A1417,'[1]Resultado Atuarial'!$A$6:$P$2143,7,FALSE)+VLOOKUP($A1417,'[1]Resultado Atuarial'!$A$6:$P$2143,11,FALSE),"")</f>
        <v>2450898.2599999998</v>
      </c>
      <c r="H1417" s="16">
        <f>IFERROR(VLOOKUP($A1417,'[1]Resultado Atuarial'!$A$6:$P$2143,8,FALSE)+VLOOKUP($A1417,'[1]Resultado Atuarial'!$A$6:$P$2143,12,FALSE),"")</f>
        <v>20986715.120000001</v>
      </c>
      <c r="I1417" s="16">
        <f t="shared" si="66"/>
        <v>-15732108.960000001</v>
      </c>
      <c r="J1417" s="17">
        <f t="shared" si="67"/>
        <v>3.1439511569117524</v>
      </c>
      <c r="K1417" s="17">
        <f t="shared" si="68"/>
        <v>0.3287665981629056</v>
      </c>
      <c r="L1417" s="14" t="s">
        <v>2154</v>
      </c>
    </row>
    <row r="1418" spans="1:12" ht="12.95" customHeight="1" x14ac:dyDescent="0.25">
      <c r="A1418" s="13" t="s">
        <v>1303</v>
      </c>
      <c r="B1418" s="14" t="s">
        <v>2187</v>
      </c>
      <c r="C1418" s="14">
        <v>7</v>
      </c>
      <c r="D1418" s="14" t="s">
        <v>110</v>
      </c>
      <c r="E1418" s="15" t="s">
        <v>6</v>
      </c>
      <c r="F1418" s="16">
        <f>IFERROR(VLOOKUP($A1418,'[1]Resultado Atuarial'!$A$6:$P$2143,14,FALSE),"")</f>
        <v>14205729.59</v>
      </c>
      <c r="G1418" s="16">
        <f>IFERROR(VLOOKUP($A1418,'[1]Resultado Atuarial'!$A$6:$P$2143,7,FALSE)+VLOOKUP($A1418,'[1]Resultado Atuarial'!$A$6:$P$2143,11,FALSE),"")</f>
        <v>45806137.649999999</v>
      </c>
      <c r="H1418" s="16">
        <f>IFERROR(VLOOKUP($A1418,'[1]Resultado Atuarial'!$A$6:$P$2143,8,FALSE)+VLOOKUP($A1418,'[1]Resultado Atuarial'!$A$6:$P$2143,12,FALSE),"")</f>
        <v>63581760.869999997</v>
      </c>
      <c r="I1418" s="16">
        <f t="shared" si="66"/>
        <v>-95182168.929999992</v>
      </c>
      <c r="J1418" s="17">
        <f t="shared" si="67"/>
        <v>0.31012720824760481</v>
      </c>
      <c r="K1418" s="17">
        <f t="shared" si="68"/>
        <v>0.1298656412839185</v>
      </c>
      <c r="L1418" s="14" t="s">
        <v>2154</v>
      </c>
    </row>
    <row r="1419" spans="1:12" ht="12.95" customHeight="1" x14ac:dyDescent="0.25">
      <c r="A1419" s="13" t="s">
        <v>1304</v>
      </c>
      <c r="B1419" s="14" t="s">
        <v>2185</v>
      </c>
      <c r="C1419" s="14">
        <v>7</v>
      </c>
      <c r="D1419" s="14" t="s">
        <v>1977</v>
      </c>
      <c r="E1419" s="15" t="s">
        <v>6</v>
      </c>
      <c r="F1419" s="16">
        <f>IFERROR(VLOOKUP($A1419,'[1]Resultado Atuarial'!$A$6:$P$2143,14,FALSE),"")</f>
        <v>21164962.039999999</v>
      </c>
      <c r="G1419" s="16">
        <f>IFERROR(VLOOKUP($A1419,'[1]Resultado Atuarial'!$A$6:$P$2143,7,FALSE)+VLOOKUP($A1419,'[1]Resultado Atuarial'!$A$6:$P$2143,11,FALSE),"")</f>
        <v>8716180.6999999993</v>
      </c>
      <c r="H1419" s="16">
        <f>IFERROR(VLOOKUP($A1419,'[1]Resultado Atuarial'!$A$6:$P$2143,8,FALSE)+VLOOKUP($A1419,'[1]Resultado Atuarial'!$A$6:$P$2143,12,FALSE),"")</f>
        <v>19476166.940000001</v>
      </c>
      <c r="I1419" s="16">
        <f t="shared" si="66"/>
        <v>-7027385.6000000015</v>
      </c>
      <c r="J1419" s="17">
        <f t="shared" si="67"/>
        <v>2.4282380974501825</v>
      </c>
      <c r="K1419" s="17">
        <f t="shared" si="68"/>
        <v>0.75073428826376376</v>
      </c>
      <c r="L1419" s="14" t="s">
        <v>2154</v>
      </c>
    </row>
    <row r="1420" spans="1:12" ht="12.95" customHeight="1" x14ac:dyDescent="0.25">
      <c r="A1420" s="13" t="s">
        <v>1305</v>
      </c>
      <c r="B1420" s="14" t="s">
        <v>2187</v>
      </c>
      <c r="C1420" s="14">
        <v>7</v>
      </c>
      <c r="D1420" s="14" t="s">
        <v>110</v>
      </c>
      <c r="E1420" s="15" t="s">
        <v>6</v>
      </c>
      <c r="F1420" s="16">
        <f>IFERROR(VLOOKUP($A1420,'[1]Resultado Atuarial'!$A$6:$P$2143,14,FALSE),"")</f>
        <v>10755275.59</v>
      </c>
      <c r="G1420" s="16">
        <f>IFERROR(VLOOKUP($A1420,'[1]Resultado Atuarial'!$A$6:$P$2143,7,FALSE)+VLOOKUP($A1420,'[1]Resultado Atuarial'!$A$6:$P$2143,11,FALSE),"")</f>
        <v>39307018.340000004</v>
      </c>
      <c r="H1420" s="16">
        <f>IFERROR(VLOOKUP($A1420,'[1]Resultado Atuarial'!$A$6:$P$2143,8,FALSE)+VLOOKUP($A1420,'[1]Resultado Atuarial'!$A$6:$P$2143,12,FALSE),"")</f>
        <v>13909187.99</v>
      </c>
      <c r="I1420" s="16">
        <f t="shared" si="66"/>
        <v>-42460930.740000002</v>
      </c>
      <c r="J1420" s="17">
        <f t="shared" si="67"/>
        <v>0.27362227012408896</v>
      </c>
      <c r="K1420" s="17">
        <f t="shared" si="68"/>
        <v>0.20210526701781897</v>
      </c>
      <c r="L1420" s="14" t="s">
        <v>2154</v>
      </c>
    </row>
    <row r="1421" spans="1:12" ht="12.95" customHeight="1" x14ac:dyDescent="0.25">
      <c r="A1421" s="13" t="s">
        <v>2099</v>
      </c>
      <c r="B1421" s="14" t="s">
        <v>2182</v>
      </c>
      <c r="C1421" s="14">
        <v>8</v>
      </c>
      <c r="D1421" s="14" t="s">
        <v>1976</v>
      </c>
      <c r="E1421" s="15" t="s">
        <v>2154</v>
      </c>
      <c r="F1421" s="16" t="str">
        <f>IFERROR(VLOOKUP($A1421,'[1]Resultado Atuarial'!$A$6:$P$2143,14,FALSE),"")</f>
        <v/>
      </c>
      <c r="G1421" s="16" t="str">
        <f>IFERROR(VLOOKUP($A1421,'[1]Resultado Atuarial'!$A$6:$P$2143,7,FALSE)+VLOOKUP($A1421,'[1]Resultado Atuarial'!$A$6:$P$2143,11,FALSE),"")</f>
        <v/>
      </c>
      <c r="H1421" s="16" t="str">
        <f>IFERROR(VLOOKUP($A1421,'[1]Resultado Atuarial'!$A$6:$P$2143,8,FALSE)+VLOOKUP($A1421,'[1]Resultado Atuarial'!$A$6:$P$2143,12,FALSE),"")</f>
        <v/>
      </c>
      <c r="I1421" s="16" t="str">
        <f t="shared" si="66"/>
        <v/>
      </c>
      <c r="J1421" s="17" t="str">
        <f t="shared" si="67"/>
        <v/>
      </c>
      <c r="K1421" s="17" t="str">
        <f t="shared" si="68"/>
        <v/>
      </c>
      <c r="L1421" s="14" t="s">
        <v>2154</v>
      </c>
    </row>
    <row r="1422" spans="1:12" ht="12.95" customHeight="1" x14ac:dyDescent="0.25">
      <c r="A1422" s="13" t="s">
        <v>1306</v>
      </c>
      <c r="B1422" s="14" t="s">
        <v>2181</v>
      </c>
      <c r="C1422" s="14">
        <v>6</v>
      </c>
      <c r="D1422" s="14" t="s">
        <v>1976</v>
      </c>
      <c r="E1422" s="15" t="s">
        <v>6</v>
      </c>
      <c r="F1422" s="16">
        <f>IFERROR(VLOOKUP($A1422,'[1]Resultado Atuarial'!$A$6:$P$2143,14,FALSE),"")</f>
        <v>6191926.0099999998</v>
      </c>
      <c r="G1422" s="16">
        <f>IFERROR(VLOOKUP($A1422,'[1]Resultado Atuarial'!$A$6:$P$2143,7,FALSE)+VLOOKUP($A1422,'[1]Resultado Atuarial'!$A$6:$P$2143,11,FALSE),"")</f>
        <v>88936332.900000006</v>
      </c>
      <c r="H1422" s="16">
        <f>IFERROR(VLOOKUP($A1422,'[1]Resultado Atuarial'!$A$6:$P$2143,8,FALSE)+VLOOKUP($A1422,'[1]Resultado Atuarial'!$A$6:$P$2143,12,FALSE),"")</f>
        <v>73455107.019999996</v>
      </c>
      <c r="I1422" s="16">
        <f t="shared" si="66"/>
        <v>-156199513.91</v>
      </c>
      <c r="J1422" s="17">
        <f t="shared" si="67"/>
        <v>6.9622007205561304E-2</v>
      </c>
      <c r="K1422" s="17">
        <f t="shared" si="68"/>
        <v>3.8129633021607358E-2</v>
      </c>
      <c r="L1422" s="14" t="s">
        <v>2154</v>
      </c>
    </row>
    <row r="1423" spans="1:12" ht="12.95" customHeight="1" x14ac:dyDescent="0.25">
      <c r="A1423" s="13" t="s">
        <v>1307</v>
      </c>
      <c r="B1423" s="14" t="s">
        <v>2194</v>
      </c>
      <c r="C1423" s="14">
        <v>6</v>
      </c>
      <c r="D1423" s="14" t="s">
        <v>1976</v>
      </c>
      <c r="E1423" s="15" t="s">
        <v>10</v>
      </c>
      <c r="F1423" s="16">
        <f>IFERROR(VLOOKUP($A1423,'[1]Resultado Atuarial'!$A$6:$P$2143,14,FALSE),"")</f>
        <v>182536.48</v>
      </c>
      <c r="G1423" s="16">
        <f>IFERROR(VLOOKUP($A1423,'[1]Resultado Atuarial'!$A$6:$P$2143,7,FALSE)+VLOOKUP($A1423,'[1]Resultado Atuarial'!$A$6:$P$2143,11,FALSE),"")</f>
        <v>42731676.520000003</v>
      </c>
      <c r="H1423" s="16">
        <f>IFERROR(VLOOKUP($A1423,'[1]Resultado Atuarial'!$A$6:$P$2143,8,FALSE)+VLOOKUP($A1423,'[1]Resultado Atuarial'!$A$6:$P$2143,12,FALSE),"")</f>
        <v>69360776.650000006</v>
      </c>
      <c r="I1423" s="16">
        <f t="shared" si="66"/>
        <v>-111909916.69000001</v>
      </c>
      <c r="J1423" s="17">
        <f t="shared" si="67"/>
        <v>4.2716901106036919E-3</v>
      </c>
      <c r="K1423" s="17">
        <f t="shared" si="68"/>
        <v>1.6284457591731372E-3</v>
      </c>
      <c r="L1423" s="14" t="s">
        <v>2154</v>
      </c>
    </row>
    <row r="1424" spans="1:12" ht="12.95" customHeight="1" x14ac:dyDescent="0.25">
      <c r="A1424" s="13" t="s">
        <v>1308</v>
      </c>
      <c r="B1424" s="14" t="s">
        <v>2185</v>
      </c>
      <c r="C1424" s="14">
        <v>7</v>
      </c>
      <c r="D1424" s="14" t="s">
        <v>1977</v>
      </c>
      <c r="E1424" s="15" t="s">
        <v>6</v>
      </c>
      <c r="F1424" s="16">
        <f>IFERROR(VLOOKUP($A1424,'[1]Resultado Atuarial'!$A$6:$P$2143,14,FALSE),"")</f>
        <v>24134297.600000001</v>
      </c>
      <c r="G1424" s="16">
        <f>IFERROR(VLOOKUP($A1424,'[1]Resultado Atuarial'!$A$6:$P$2143,7,FALSE)+VLOOKUP($A1424,'[1]Resultado Atuarial'!$A$6:$P$2143,11,FALSE),"")</f>
        <v>10017473.109999999</v>
      </c>
      <c r="H1424" s="16">
        <f>IFERROR(VLOOKUP($A1424,'[1]Resultado Atuarial'!$A$6:$P$2143,8,FALSE)+VLOOKUP($A1424,'[1]Resultado Atuarial'!$A$6:$P$2143,12,FALSE),"")</f>
        <v>25992103.170000002</v>
      </c>
      <c r="I1424" s="16">
        <f t="shared" si="66"/>
        <v>-11875278.68</v>
      </c>
      <c r="J1424" s="17">
        <f t="shared" si="67"/>
        <v>2.4092201032122365</v>
      </c>
      <c r="K1424" s="17">
        <f t="shared" si="68"/>
        <v>0.67021887212275744</v>
      </c>
      <c r="L1424" s="14" t="s">
        <v>2154</v>
      </c>
    </row>
    <row r="1425" spans="1:12" ht="12.95" customHeight="1" x14ac:dyDescent="0.25">
      <c r="A1425" s="13" t="s">
        <v>1309</v>
      </c>
      <c r="B1425" s="14" t="s">
        <v>2185</v>
      </c>
      <c r="C1425" s="14">
        <v>4</v>
      </c>
      <c r="D1425" s="14" t="s">
        <v>1977</v>
      </c>
      <c r="E1425" s="15" t="s">
        <v>6</v>
      </c>
      <c r="F1425" s="16">
        <f>IFERROR(VLOOKUP($A1425,'[1]Resultado Atuarial'!$A$6:$P$2143,14,FALSE),"")</f>
        <v>463167525.04000002</v>
      </c>
      <c r="G1425" s="16">
        <f>IFERROR(VLOOKUP($A1425,'[1]Resultado Atuarial'!$A$6:$P$2143,7,FALSE)+VLOOKUP($A1425,'[1]Resultado Atuarial'!$A$6:$P$2143,11,FALSE),"")</f>
        <v>236712195.34</v>
      </c>
      <c r="H1425" s="16">
        <f>IFERROR(VLOOKUP($A1425,'[1]Resultado Atuarial'!$A$6:$P$2143,8,FALSE)+VLOOKUP($A1425,'[1]Resultado Atuarial'!$A$6:$P$2143,12,FALSE),"")</f>
        <v>449641645.36000001</v>
      </c>
      <c r="I1425" s="16">
        <f t="shared" si="66"/>
        <v>-223186315.66</v>
      </c>
      <c r="J1425" s="17">
        <f t="shared" si="67"/>
        <v>1.9566694667958802</v>
      </c>
      <c r="K1425" s="17">
        <f t="shared" si="68"/>
        <v>0.67482324360219759</v>
      </c>
      <c r="L1425" s="14" t="s">
        <v>2154</v>
      </c>
    </row>
    <row r="1426" spans="1:12" ht="12.95" customHeight="1" x14ac:dyDescent="0.25">
      <c r="A1426" s="13" t="s">
        <v>1310</v>
      </c>
      <c r="B1426" s="14" t="s">
        <v>2187</v>
      </c>
      <c r="C1426" s="14">
        <v>7</v>
      </c>
      <c r="D1426" s="14" t="s">
        <v>110</v>
      </c>
      <c r="E1426" s="15" t="s">
        <v>10</v>
      </c>
      <c r="F1426" s="16">
        <f>IFERROR(VLOOKUP($A1426,'[1]Resultado Atuarial'!$A$6:$P$2143,14,FALSE),"")</f>
        <v>5516594.8200000003</v>
      </c>
      <c r="G1426" s="16">
        <f>IFERROR(VLOOKUP($A1426,'[1]Resultado Atuarial'!$A$6:$P$2143,7,FALSE)+VLOOKUP($A1426,'[1]Resultado Atuarial'!$A$6:$P$2143,11,FALSE),"")</f>
        <v>10152174.1</v>
      </c>
      <c r="H1426" s="16">
        <f>IFERROR(VLOOKUP($A1426,'[1]Resultado Atuarial'!$A$6:$P$2143,8,FALSE)+VLOOKUP($A1426,'[1]Resultado Atuarial'!$A$6:$P$2143,12,FALSE),"")</f>
        <v>17260269.489999998</v>
      </c>
      <c r="I1426" s="16">
        <f t="shared" si="66"/>
        <v>-21895848.769999996</v>
      </c>
      <c r="J1426" s="17">
        <f t="shared" si="67"/>
        <v>0.54339048618167418</v>
      </c>
      <c r="K1426" s="17">
        <f t="shared" si="68"/>
        <v>0.20124418320782037</v>
      </c>
      <c r="L1426" s="14" t="s">
        <v>2154</v>
      </c>
    </row>
    <row r="1427" spans="1:12" ht="12.95" customHeight="1" x14ac:dyDescent="0.25">
      <c r="A1427" s="13" t="s">
        <v>1311</v>
      </c>
      <c r="B1427" s="14" t="s">
        <v>2180</v>
      </c>
      <c r="C1427" s="14">
        <v>8</v>
      </c>
      <c r="D1427" s="14" t="s">
        <v>1977</v>
      </c>
      <c r="E1427" s="15" t="s">
        <v>6</v>
      </c>
      <c r="F1427" s="16">
        <f>IFERROR(VLOOKUP($A1427,'[1]Resultado Atuarial'!$A$6:$P$2143,14,FALSE),"")</f>
        <v>9403242.1699999999</v>
      </c>
      <c r="G1427" s="16">
        <f>IFERROR(VLOOKUP($A1427,'[1]Resultado Atuarial'!$A$6:$P$2143,7,FALSE)+VLOOKUP($A1427,'[1]Resultado Atuarial'!$A$6:$P$2143,11,FALSE),"")</f>
        <v>27004497.170000002</v>
      </c>
      <c r="H1427" s="16">
        <f>IFERROR(VLOOKUP($A1427,'[1]Resultado Atuarial'!$A$6:$P$2143,8,FALSE)+VLOOKUP($A1427,'[1]Resultado Atuarial'!$A$6:$P$2143,12,FALSE),"")</f>
        <v>331827743.29000002</v>
      </c>
      <c r="I1427" s="16">
        <f t="shared" si="66"/>
        <v>-349428998.29000002</v>
      </c>
      <c r="J1427" s="17">
        <f t="shared" si="67"/>
        <v>0.34821022997777962</v>
      </c>
      <c r="K1427" s="17">
        <f t="shared" si="68"/>
        <v>2.6205120693574366E-2</v>
      </c>
      <c r="L1427" s="14" t="s">
        <v>2154</v>
      </c>
    </row>
    <row r="1428" spans="1:12" ht="12.95" customHeight="1" x14ac:dyDescent="0.25">
      <c r="A1428" s="13" t="s">
        <v>2100</v>
      </c>
      <c r="B1428" s="14" t="s">
        <v>2183</v>
      </c>
      <c r="C1428" s="14">
        <v>8</v>
      </c>
      <c r="D1428" s="14" t="s">
        <v>1976</v>
      </c>
      <c r="E1428" s="15" t="s">
        <v>2154</v>
      </c>
      <c r="F1428" s="16" t="str">
        <f>IFERROR(VLOOKUP($A1428,'[1]Resultado Atuarial'!$A$6:$P$2143,14,FALSE),"")</f>
        <v/>
      </c>
      <c r="G1428" s="16" t="str">
        <f>IFERROR(VLOOKUP($A1428,'[1]Resultado Atuarial'!$A$6:$P$2143,7,FALSE)+VLOOKUP($A1428,'[1]Resultado Atuarial'!$A$6:$P$2143,11,FALSE),"")</f>
        <v/>
      </c>
      <c r="H1428" s="16" t="str">
        <f>IFERROR(VLOOKUP($A1428,'[1]Resultado Atuarial'!$A$6:$P$2143,8,FALSE)+VLOOKUP($A1428,'[1]Resultado Atuarial'!$A$6:$P$2143,12,FALSE),"")</f>
        <v/>
      </c>
      <c r="I1428" s="16" t="str">
        <f t="shared" si="66"/>
        <v/>
      </c>
      <c r="J1428" s="17" t="str">
        <f t="shared" si="67"/>
        <v/>
      </c>
      <c r="K1428" s="17" t="str">
        <f t="shared" si="68"/>
        <v/>
      </c>
      <c r="L1428" s="14" t="s">
        <v>2154</v>
      </c>
    </row>
    <row r="1429" spans="1:12" ht="12.95" customHeight="1" x14ac:dyDescent="0.25">
      <c r="A1429" s="13" t="s">
        <v>1312</v>
      </c>
      <c r="B1429" s="14" t="s">
        <v>2187</v>
      </c>
      <c r="C1429" s="14">
        <v>4</v>
      </c>
      <c r="D1429" s="14" t="s">
        <v>110</v>
      </c>
      <c r="E1429" s="15" t="s">
        <v>6</v>
      </c>
      <c r="F1429" s="16">
        <f>IFERROR(VLOOKUP($A1429,'[1]Resultado Atuarial'!$A$6:$P$2143,14,FALSE),"")</f>
        <v>272717893.18000001</v>
      </c>
      <c r="G1429" s="16">
        <f>IFERROR(VLOOKUP($A1429,'[1]Resultado Atuarial'!$A$6:$P$2143,7,FALSE)+VLOOKUP($A1429,'[1]Resultado Atuarial'!$A$6:$P$2143,11,FALSE),"")</f>
        <v>683112838.38999999</v>
      </c>
      <c r="H1429" s="16">
        <f>IFERROR(VLOOKUP($A1429,'[1]Resultado Atuarial'!$A$6:$P$2143,8,FALSE)+VLOOKUP($A1429,'[1]Resultado Atuarial'!$A$6:$P$2143,12,FALSE),"")</f>
        <v>775865123.20000005</v>
      </c>
      <c r="I1429" s="16">
        <f t="shared" si="66"/>
        <v>-1186260068.4100001</v>
      </c>
      <c r="J1429" s="17">
        <f t="shared" si="67"/>
        <v>0.39922817703552077</v>
      </c>
      <c r="K1429" s="17">
        <f t="shared" si="68"/>
        <v>0.18692392918861567</v>
      </c>
      <c r="L1429" s="14" t="s">
        <v>2154</v>
      </c>
    </row>
    <row r="1430" spans="1:12" ht="12.95" customHeight="1" x14ac:dyDescent="0.25">
      <c r="A1430" s="13" t="s">
        <v>1313</v>
      </c>
      <c r="B1430" s="14" t="s">
        <v>2187</v>
      </c>
      <c r="C1430" s="14">
        <v>4</v>
      </c>
      <c r="D1430" s="14" t="s">
        <v>110</v>
      </c>
      <c r="E1430" s="15" t="s">
        <v>10</v>
      </c>
      <c r="F1430" s="16">
        <f>IFERROR(VLOOKUP($A1430,'[1]Resultado Atuarial'!$A$6:$P$2143,14,FALSE),"")</f>
        <v>87352223.389999986</v>
      </c>
      <c r="G1430" s="16">
        <f>IFERROR(VLOOKUP($A1430,'[1]Resultado Atuarial'!$A$6:$P$2143,7,FALSE)+VLOOKUP($A1430,'[1]Resultado Atuarial'!$A$6:$P$2143,11,FALSE),"")</f>
        <v>265957177.86000001</v>
      </c>
      <c r="H1430" s="16">
        <f>IFERROR(VLOOKUP($A1430,'[1]Resultado Atuarial'!$A$6:$P$2143,8,FALSE)+VLOOKUP($A1430,'[1]Resultado Atuarial'!$A$6:$P$2143,12,FALSE),"")</f>
        <v>226987421</v>
      </c>
      <c r="I1430" s="16">
        <f t="shared" si="66"/>
        <v>-405592375.47000003</v>
      </c>
      <c r="J1430" s="17">
        <f t="shared" si="67"/>
        <v>0.32844469208491239</v>
      </c>
      <c r="K1430" s="17">
        <f t="shared" si="68"/>
        <v>0.17720495080382995</v>
      </c>
      <c r="L1430" s="14" t="s">
        <v>2154</v>
      </c>
    </row>
    <row r="1431" spans="1:12" ht="12.95" customHeight="1" x14ac:dyDescent="0.25">
      <c r="A1431" s="13" t="s">
        <v>1314</v>
      </c>
      <c r="B1431" s="14" t="s">
        <v>2190</v>
      </c>
      <c r="C1431" s="14">
        <v>7</v>
      </c>
      <c r="D1431" s="14" t="s">
        <v>1976</v>
      </c>
      <c r="E1431" s="15" t="s">
        <v>6</v>
      </c>
      <c r="F1431" s="16">
        <f>IFERROR(VLOOKUP($A1431,'[1]Resultado Atuarial'!$A$6:$P$2143,14,FALSE),"")</f>
        <v>3650404.2</v>
      </c>
      <c r="G1431" s="16">
        <f>IFERROR(VLOOKUP($A1431,'[1]Resultado Atuarial'!$A$6:$P$2143,7,FALSE)+VLOOKUP($A1431,'[1]Resultado Atuarial'!$A$6:$P$2143,11,FALSE),"")</f>
        <v>21604807.969999999</v>
      </c>
      <c r="H1431" s="16">
        <f>IFERROR(VLOOKUP($A1431,'[1]Resultado Atuarial'!$A$6:$P$2143,8,FALSE)+VLOOKUP($A1431,'[1]Resultado Atuarial'!$A$6:$P$2143,12,FALSE),"")</f>
        <v>39455874.280000001</v>
      </c>
      <c r="I1431" s="16">
        <f t="shared" si="66"/>
        <v>-57410278.049999997</v>
      </c>
      <c r="J1431" s="17">
        <f t="shared" si="67"/>
        <v>0.16896258485929974</v>
      </c>
      <c r="K1431" s="17">
        <f t="shared" si="68"/>
        <v>5.978321999505664E-2</v>
      </c>
      <c r="L1431" s="14" t="s">
        <v>2154</v>
      </c>
    </row>
    <row r="1432" spans="1:12" ht="12.95" customHeight="1" x14ac:dyDescent="0.25">
      <c r="A1432" s="13" t="s">
        <v>1315</v>
      </c>
      <c r="B1432" s="14" t="s">
        <v>2192</v>
      </c>
      <c r="C1432" s="14">
        <v>5</v>
      </c>
      <c r="D1432" s="14" t="s">
        <v>110</v>
      </c>
      <c r="E1432" s="15" t="s">
        <v>6</v>
      </c>
      <c r="F1432" s="16">
        <f>IFERROR(VLOOKUP($A1432,'[1]Resultado Atuarial'!$A$6:$P$2143,14,FALSE),"")</f>
        <v>105179125.01000001</v>
      </c>
      <c r="G1432" s="16">
        <f>IFERROR(VLOOKUP($A1432,'[1]Resultado Atuarial'!$A$6:$P$2143,7,FALSE)+VLOOKUP($A1432,'[1]Resultado Atuarial'!$A$6:$P$2143,11,FALSE),"")</f>
        <v>65240510.159999996</v>
      </c>
      <c r="H1432" s="16">
        <f>IFERROR(VLOOKUP($A1432,'[1]Resultado Atuarial'!$A$6:$P$2143,8,FALSE)+VLOOKUP($A1432,'[1]Resultado Atuarial'!$A$6:$P$2143,12,FALSE),"")</f>
        <v>72864156.569999993</v>
      </c>
      <c r="I1432" s="16">
        <f t="shared" si="66"/>
        <v>-32925541.719999984</v>
      </c>
      <c r="J1432" s="17">
        <f t="shared" si="67"/>
        <v>1.6121750849595136</v>
      </c>
      <c r="K1432" s="17">
        <f t="shared" si="68"/>
        <v>0.76158994116852907</v>
      </c>
      <c r="L1432" s="14" t="s">
        <v>2154</v>
      </c>
    </row>
    <row r="1433" spans="1:12" ht="12.95" customHeight="1" x14ac:dyDescent="0.25">
      <c r="A1433" s="13" t="s">
        <v>1316</v>
      </c>
      <c r="B1433" s="14" t="s">
        <v>2186</v>
      </c>
      <c r="C1433" s="14">
        <v>4</v>
      </c>
      <c r="D1433" s="14" t="s">
        <v>110</v>
      </c>
      <c r="E1433" s="15" t="s">
        <v>10</v>
      </c>
      <c r="F1433" s="16">
        <f>IFERROR(VLOOKUP($A1433,'[1]Resultado Atuarial'!$A$6:$P$2143,14,FALSE),"")</f>
        <v>1073189377.62</v>
      </c>
      <c r="G1433" s="16">
        <f>IFERROR(VLOOKUP($A1433,'[1]Resultado Atuarial'!$A$6:$P$2143,7,FALSE)+VLOOKUP($A1433,'[1]Resultado Atuarial'!$A$6:$P$2143,11,FALSE),"")</f>
        <v>920056301.01999998</v>
      </c>
      <c r="H1433" s="16">
        <f>IFERROR(VLOOKUP($A1433,'[1]Resultado Atuarial'!$A$6:$P$2143,8,FALSE)+VLOOKUP($A1433,'[1]Resultado Atuarial'!$A$6:$P$2143,12,FALSE),"")</f>
        <v>1139443509.8399999</v>
      </c>
      <c r="I1433" s="16">
        <f t="shared" si="66"/>
        <v>-986310433.23999989</v>
      </c>
      <c r="J1433" s="17">
        <f t="shared" si="67"/>
        <v>1.1664388107882446</v>
      </c>
      <c r="K1433" s="17">
        <f t="shared" si="68"/>
        <v>0.52109224383558483</v>
      </c>
      <c r="L1433" s="14" t="s">
        <v>2154</v>
      </c>
    </row>
    <row r="1434" spans="1:12" ht="12.95" customHeight="1" x14ac:dyDescent="0.25">
      <c r="A1434" s="13" t="s">
        <v>1317</v>
      </c>
      <c r="B1434" s="14" t="s">
        <v>2183</v>
      </c>
      <c r="C1434" s="14">
        <v>7</v>
      </c>
      <c r="D1434" s="14" t="s">
        <v>1976</v>
      </c>
      <c r="E1434" s="15" t="s">
        <v>30</v>
      </c>
      <c r="F1434" s="16">
        <f>IFERROR(VLOOKUP($A1434,'[1]Resultado Atuarial'!$A$6:$P$2143,14,FALSE),"")</f>
        <v>6431777.1600000001</v>
      </c>
      <c r="G1434" s="16">
        <f>IFERROR(VLOOKUP($A1434,'[1]Resultado Atuarial'!$A$6:$P$2143,7,FALSE)+VLOOKUP($A1434,'[1]Resultado Atuarial'!$A$6:$P$2143,11,FALSE),"")</f>
        <v>24050867.48</v>
      </c>
      <c r="H1434" s="16">
        <f>IFERROR(VLOOKUP($A1434,'[1]Resultado Atuarial'!$A$6:$P$2143,8,FALSE)+VLOOKUP($A1434,'[1]Resultado Atuarial'!$A$6:$P$2143,12,FALSE),"")</f>
        <v>22763980.850000001</v>
      </c>
      <c r="I1434" s="16">
        <f t="shared" si="66"/>
        <v>-40383071.170000002</v>
      </c>
      <c r="J1434" s="17">
        <f t="shared" si="67"/>
        <v>0.26742391580463692</v>
      </c>
      <c r="K1434" s="17">
        <f t="shared" si="68"/>
        <v>0.13738754667455313</v>
      </c>
      <c r="L1434" s="14" t="s">
        <v>2154</v>
      </c>
    </row>
    <row r="1435" spans="1:12" ht="12.95" customHeight="1" x14ac:dyDescent="0.25">
      <c r="A1435" s="13" t="s">
        <v>1318</v>
      </c>
      <c r="B1435" s="14" t="s">
        <v>2181</v>
      </c>
      <c r="C1435" s="14">
        <v>3</v>
      </c>
      <c r="D1435" s="14" t="s">
        <v>1976</v>
      </c>
      <c r="E1435" s="15" t="s">
        <v>6</v>
      </c>
      <c r="F1435" s="16">
        <f>IFERROR(VLOOKUP($A1435,'[1]Resultado Atuarial'!$A$6:$P$2143,14,FALSE),"")</f>
        <v>11123287.84</v>
      </c>
      <c r="G1435" s="16">
        <f>IFERROR(VLOOKUP($A1435,'[1]Resultado Atuarial'!$A$6:$P$2143,7,FALSE)+VLOOKUP($A1435,'[1]Resultado Atuarial'!$A$6:$P$2143,11,FALSE),"")</f>
        <v>1707379409.3599999</v>
      </c>
      <c r="H1435" s="16">
        <f>IFERROR(VLOOKUP($A1435,'[1]Resultado Atuarial'!$A$6:$P$2143,8,FALSE)+VLOOKUP($A1435,'[1]Resultado Atuarial'!$A$6:$P$2143,12,FALSE),"")</f>
        <v>2238100008.54</v>
      </c>
      <c r="I1435" s="16">
        <f t="shared" si="66"/>
        <v>-3934356130.0599999</v>
      </c>
      <c r="J1435" s="17">
        <f t="shared" si="67"/>
        <v>6.5148307277346704E-3</v>
      </c>
      <c r="K1435" s="17">
        <f t="shared" si="68"/>
        <v>2.8192487304674429E-3</v>
      </c>
      <c r="L1435" s="14" t="s">
        <v>2154</v>
      </c>
    </row>
    <row r="1436" spans="1:12" ht="12.95" customHeight="1" x14ac:dyDescent="0.25">
      <c r="A1436" s="13" t="s">
        <v>1319</v>
      </c>
      <c r="B1436" s="14" t="s">
        <v>2182</v>
      </c>
      <c r="C1436" s="14">
        <v>6</v>
      </c>
      <c r="D1436" s="14" t="s">
        <v>1976</v>
      </c>
      <c r="E1436" s="15" t="s">
        <v>6</v>
      </c>
      <c r="F1436" s="16">
        <f>IFERROR(VLOOKUP($A1436,'[1]Resultado Atuarial'!$A$6:$P$2143,14,FALSE),"")</f>
        <v>15071825.6</v>
      </c>
      <c r="G1436" s="16">
        <f>IFERROR(VLOOKUP($A1436,'[1]Resultado Atuarial'!$A$6:$P$2143,7,FALSE)+VLOOKUP($A1436,'[1]Resultado Atuarial'!$A$6:$P$2143,11,FALSE),"")</f>
        <v>65978657.490000002</v>
      </c>
      <c r="H1436" s="16">
        <f>IFERROR(VLOOKUP($A1436,'[1]Resultado Atuarial'!$A$6:$P$2143,8,FALSE)+VLOOKUP($A1436,'[1]Resultado Atuarial'!$A$6:$P$2143,12,FALSE),"")</f>
        <v>186806575.76999998</v>
      </c>
      <c r="I1436" s="16">
        <f t="shared" si="66"/>
        <v>-237713407.65999997</v>
      </c>
      <c r="J1436" s="17">
        <f t="shared" si="67"/>
        <v>0.22843486323261955</v>
      </c>
      <c r="K1436" s="17">
        <f t="shared" si="68"/>
        <v>5.9623046036466884E-2</v>
      </c>
      <c r="L1436" s="14" t="s">
        <v>2154</v>
      </c>
    </row>
    <row r="1437" spans="1:12" ht="12.95" customHeight="1" x14ac:dyDescent="0.25">
      <c r="A1437" s="13" t="s">
        <v>2101</v>
      </c>
      <c r="B1437" s="14" t="s">
        <v>2187</v>
      </c>
      <c r="C1437" s="14">
        <v>8</v>
      </c>
      <c r="D1437" s="14" t="s">
        <v>110</v>
      </c>
      <c r="E1437" s="15" t="s">
        <v>2154</v>
      </c>
      <c r="F1437" s="16" t="str">
        <f>IFERROR(VLOOKUP($A1437,'[1]Resultado Atuarial'!$A$6:$P$2143,14,FALSE),"")</f>
        <v/>
      </c>
      <c r="G1437" s="16" t="str">
        <f>IFERROR(VLOOKUP($A1437,'[1]Resultado Atuarial'!$A$6:$P$2143,7,FALSE)+VLOOKUP($A1437,'[1]Resultado Atuarial'!$A$6:$P$2143,11,FALSE),"")</f>
        <v/>
      </c>
      <c r="H1437" s="16" t="str">
        <f>IFERROR(VLOOKUP($A1437,'[1]Resultado Atuarial'!$A$6:$P$2143,8,FALSE)+VLOOKUP($A1437,'[1]Resultado Atuarial'!$A$6:$P$2143,12,FALSE),"")</f>
        <v/>
      </c>
      <c r="I1437" s="16" t="str">
        <f t="shared" si="66"/>
        <v/>
      </c>
      <c r="J1437" s="17" t="str">
        <f t="shared" si="67"/>
        <v/>
      </c>
      <c r="K1437" s="17" t="str">
        <f t="shared" si="68"/>
        <v/>
      </c>
      <c r="L1437" s="14" t="s">
        <v>2154</v>
      </c>
    </row>
    <row r="1438" spans="1:12" ht="12.95" customHeight="1" x14ac:dyDescent="0.25">
      <c r="A1438" s="13" t="s">
        <v>1320</v>
      </c>
      <c r="B1438" s="14" t="s">
        <v>2186</v>
      </c>
      <c r="C1438" s="14">
        <v>7</v>
      </c>
      <c r="D1438" s="14" t="s">
        <v>110</v>
      </c>
      <c r="E1438" s="15" t="s">
        <v>6</v>
      </c>
      <c r="F1438" s="16">
        <f>IFERROR(VLOOKUP($A1438,'[1]Resultado Atuarial'!$A$6:$P$2143,14,FALSE),"")</f>
        <v>18148246.109999999</v>
      </c>
      <c r="G1438" s="16">
        <f>IFERROR(VLOOKUP($A1438,'[1]Resultado Atuarial'!$A$6:$P$2143,7,FALSE)+VLOOKUP($A1438,'[1]Resultado Atuarial'!$A$6:$P$2143,11,FALSE),"")</f>
        <v>3755395.95</v>
      </c>
      <c r="H1438" s="16">
        <f>IFERROR(VLOOKUP($A1438,'[1]Resultado Atuarial'!$A$6:$P$2143,8,FALSE)+VLOOKUP($A1438,'[1]Resultado Atuarial'!$A$6:$P$2143,12,FALSE),"")</f>
        <v>41714184.920000002</v>
      </c>
      <c r="I1438" s="16">
        <f t="shared" si="66"/>
        <v>-27321334.760000002</v>
      </c>
      <c r="J1438" s="17">
        <f t="shared" si="67"/>
        <v>4.832578601998013</v>
      </c>
      <c r="K1438" s="17">
        <f t="shared" si="68"/>
        <v>0.39912939074338111</v>
      </c>
      <c r="L1438" s="14" t="s">
        <v>2154</v>
      </c>
    </row>
    <row r="1439" spans="1:12" ht="12.95" customHeight="1" x14ac:dyDescent="0.25">
      <c r="A1439" s="13" t="s">
        <v>2102</v>
      </c>
      <c r="B1439" s="14" t="s">
        <v>2194</v>
      </c>
      <c r="C1439" s="14">
        <v>8</v>
      </c>
      <c r="D1439" s="14" t="s">
        <v>1976</v>
      </c>
      <c r="E1439" s="15" t="s">
        <v>2154</v>
      </c>
      <c r="F1439" s="16" t="str">
        <f>IFERROR(VLOOKUP($A1439,'[1]Resultado Atuarial'!$A$6:$P$2143,14,FALSE),"")</f>
        <v/>
      </c>
      <c r="G1439" s="16" t="str">
        <f>IFERROR(VLOOKUP($A1439,'[1]Resultado Atuarial'!$A$6:$P$2143,7,FALSE)+VLOOKUP($A1439,'[1]Resultado Atuarial'!$A$6:$P$2143,11,FALSE),"")</f>
        <v/>
      </c>
      <c r="H1439" s="16" t="str">
        <f>IFERROR(VLOOKUP($A1439,'[1]Resultado Atuarial'!$A$6:$P$2143,8,FALSE)+VLOOKUP($A1439,'[1]Resultado Atuarial'!$A$6:$P$2143,12,FALSE),"")</f>
        <v/>
      </c>
      <c r="I1439" s="16" t="str">
        <f t="shared" si="66"/>
        <v/>
      </c>
      <c r="J1439" s="17" t="str">
        <f t="shared" si="67"/>
        <v/>
      </c>
      <c r="K1439" s="17" t="str">
        <f t="shared" si="68"/>
        <v/>
      </c>
      <c r="L1439" s="14" t="s">
        <v>2154</v>
      </c>
    </row>
    <row r="1440" spans="1:12" ht="12.95" customHeight="1" x14ac:dyDescent="0.25">
      <c r="A1440" s="13" t="s">
        <v>1321</v>
      </c>
      <c r="B1440" s="14" t="s">
        <v>2185</v>
      </c>
      <c r="C1440" s="14">
        <v>7</v>
      </c>
      <c r="D1440" s="14" t="s">
        <v>1977</v>
      </c>
      <c r="E1440" s="15" t="s">
        <v>6</v>
      </c>
      <c r="F1440" s="16">
        <f>IFERROR(VLOOKUP($A1440,'[1]Resultado Atuarial'!$A$6:$P$2143,14,FALSE),"")</f>
        <v>15313904.210000001</v>
      </c>
      <c r="G1440" s="16">
        <f>IFERROR(VLOOKUP($A1440,'[1]Resultado Atuarial'!$A$6:$P$2143,7,FALSE)+VLOOKUP($A1440,'[1]Resultado Atuarial'!$A$6:$P$2143,11,FALSE),"")</f>
        <v>15145072.92</v>
      </c>
      <c r="H1440" s="16">
        <f>IFERROR(VLOOKUP($A1440,'[1]Resultado Atuarial'!$A$6:$P$2143,8,FALSE)+VLOOKUP($A1440,'[1]Resultado Atuarial'!$A$6:$P$2143,12,FALSE),"")</f>
        <v>22371326.289999999</v>
      </c>
      <c r="I1440" s="16">
        <f t="shared" si="66"/>
        <v>-22202495</v>
      </c>
      <c r="J1440" s="17">
        <f t="shared" si="67"/>
        <v>1.0111476049598314</v>
      </c>
      <c r="K1440" s="17">
        <f t="shared" si="68"/>
        <v>0.40819227144587156</v>
      </c>
      <c r="L1440" s="14" t="s">
        <v>2154</v>
      </c>
    </row>
    <row r="1441" spans="1:12" ht="12.95" customHeight="1" x14ac:dyDescent="0.25">
      <c r="A1441" s="13" t="s">
        <v>1322</v>
      </c>
      <c r="B1441" s="14" t="s">
        <v>2180</v>
      </c>
      <c r="C1441" s="14">
        <v>7</v>
      </c>
      <c r="D1441" s="14" t="s">
        <v>1977</v>
      </c>
      <c r="E1441" s="15" t="s">
        <v>10</v>
      </c>
      <c r="F1441" s="16">
        <f>IFERROR(VLOOKUP($A1441,'[1]Resultado Atuarial'!$A$6:$P$2143,14,FALSE),"")</f>
        <v>10867462.560000001</v>
      </c>
      <c r="G1441" s="16">
        <f>IFERROR(VLOOKUP($A1441,'[1]Resultado Atuarial'!$A$6:$P$2143,7,FALSE)+VLOOKUP($A1441,'[1]Resultado Atuarial'!$A$6:$P$2143,11,FALSE),"")</f>
        <v>13319915.119999999</v>
      </c>
      <c r="H1441" s="16">
        <f>IFERROR(VLOOKUP($A1441,'[1]Resultado Atuarial'!$A$6:$P$2143,8,FALSE)+VLOOKUP($A1441,'[1]Resultado Atuarial'!$A$6:$P$2143,12,FALSE),"")</f>
        <v>31832240.98</v>
      </c>
      <c r="I1441" s="16">
        <f t="shared" si="66"/>
        <v>-34284693.539999999</v>
      </c>
      <c r="J1441" s="17">
        <f t="shared" si="67"/>
        <v>0.8158807666636243</v>
      </c>
      <c r="K1441" s="17">
        <f t="shared" si="68"/>
        <v>0.24068535145766826</v>
      </c>
      <c r="L1441" s="14" t="s">
        <v>2154</v>
      </c>
    </row>
    <row r="1442" spans="1:12" ht="12.95" customHeight="1" x14ac:dyDescent="0.25">
      <c r="A1442" s="13" t="s">
        <v>1323</v>
      </c>
      <c r="B1442" s="14" t="s">
        <v>2181</v>
      </c>
      <c r="C1442" s="14">
        <v>8</v>
      </c>
      <c r="D1442" s="14" t="s">
        <v>1976</v>
      </c>
      <c r="E1442" s="15" t="s">
        <v>6</v>
      </c>
      <c r="F1442" s="16">
        <f>IFERROR(VLOOKUP($A1442,'[1]Resultado Atuarial'!$A$6:$P$2143,14,FALSE),"")</f>
        <v>40496.36</v>
      </c>
      <c r="G1442" s="16">
        <f>IFERROR(VLOOKUP($A1442,'[1]Resultado Atuarial'!$A$6:$P$2143,7,FALSE)+VLOOKUP($A1442,'[1]Resultado Atuarial'!$A$6:$P$2143,11,FALSE),"")</f>
        <v>46384915.390000001</v>
      </c>
      <c r="H1442" s="16">
        <f>IFERROR(VLOOKUP($A1442,'[1]Resultado Atuarial'!$A$6:$P$2143,8,FALSE)+VLOOKUP($A1442,'[1]Resultado Atuarial'!$A$6:$P$2143,12,FALSE),"")</f>
        <v>83250199.799999997</v>
      </c>
      <c r="I1442" s="16">
        <f t="shared" si="66"/>
        <v>-129594618.83</v>
      </c>
      <c r="J1442" s="17">
        <f t="shared" si="67"/>
        <v>8.7305020736828812E-4</v>
      </c>
      <c r="K1442" s="17">
        <f t="shared" si="68"/>
        <v>3.1238727208014912E-4</v>
      </c>
      <c r="L1442" s="14" t="s">
        <v>2154</v>
      </c>
    </row>
    <row r="1443" spans="1:12" ht="12.95" customHeight="1" x14ac:dyDescent="0.25">
      <c r="A1443" s="13" t="s">
        <v>2103</v>
      </c>
      <c r="B1443" s="14" t="s">
        <v>2183</v>
      </c>
      <c r="C1443" s="14">
        <v>8</v>
      </c>
      <c r="D1443" s="14" t="s">
        <v>1976</v>
      </c>
      <c r="E1443" s="15" t="s">
        <v>2154</v>
      </c>
      <c r="F1443" s="16" t="str">
        <f>IFERROR(VLOOKUP($A1443,'[1]Resultado Atuarial'!$A$6:$P$2143,14,FALSE),"")</f>
        <v/>
      </c>
      <c r="G1443" s="16" t="str">
        <f>IFERROR(VLOOKUP($A1443,'[1]Resultado Atuarial'!$A$6:$P$2143,7,FALSE)+VLOOKUP($A1443,'[1]Resultado Atuarial'!$A$6:$P$2143,11,FALSE),"")</f>
        <v/>
      </c>
      <c r="H1443" s="16" t="str">
        <f>IFERROR(VLOOKUP($A1443,'[1]Resultado Atuarial'!$A$6:$P$2143,8,FALSE)+VLOOKUP($A1443,'[1]Resultado Atuarial'!$A$6:$P$2143,12,FALSE),"")</f>
        <v/>
      </c>
      <c r="I1443" s="16" t="str">
        <f t="shared" si="66"/>
        <v/>
      </c>
      <c r="J1443" s="17" t="str">
        <f t="shared" si="67"/>
        <v/>
      </c>
      <c r="K1443" s="17" t="str">
        <f t="shared" si="68"/>
        <v/>
      </c>
      <c r="L1443" s="14" t="s">
        <v>2154</v>
      </c>
    </row>
    <row r="1444" spans="1:12" ht="12.95" customHeight="1" x14ac:dyDescent="0.25">
      <c r="A1444" s="13" t="s">
        <v>1324</v>
      </c>
      <c r="B1444" s="14" t="s">
        <v>2185</v>
      </c>
      <c r="C1444" s="14">
        <v>7</v>
      </c>
      <c r="D1444" s="14" t="s">
        <v>1977</v>
      </c>
      <c r="E1444" s="15" t="s">
        <v>6</v>
      </c>
      <c r="F1444" s="16">
        <f>IFERROR(VLOOKUP($A1444,'[1]Resultado Atuarial'!$A$6:$P$2143,14,FALSE),"")</f>
        <v>14752831.9</v>
      </c>
      <c r="G1444" s="16">
        <f>IFERROR(VLOOKUP($A1444,'[1]Resultado Atuarial'!$A$6:$P$2143,7,FALSE)+VLOOKUP($A1444,'[1]Resultado Atuarial'!$A$6:$P$2143,11,FALSE),"")</f>
        <v>4459363</v>
      </c>
      <c r="H1444" s="16">
        <f>IFERROR(VLOOKUP($A1444,'[1]Resultado Atuarial'!$A$6:$P$2143,8,FALSE)+VLOOKUP($A1444,'[1]Resultado Atuarial'!$A$6:$P$2143,12,FALSE),"")</f>
        <v>19706739</v>
      </c>
      <c r="I1444" s="16">
        <f t="shared" si="66"/>
        <v>-9413270.0999999996</v>
      </c>
      <c r="J1444" s="17">
        <f t="shared" si="67"/>
        <v>3.308282348846685</v>
      </c>
      <c r="K1444" s="17">
        <f t="shared" si="68"/>
        <v>0.61047627374907221</v>
      </c>
      <c r="L1444" s="14" t="s">
        <v>2154</v>
      </c>
    </row>
    <row r="1445" spans="1:12" ht="12.95" customHeight="1" x14ac:dyDescent="0.25">
      <c r="A1445" s="13" t="s">
        <v>1325</v>
      </c>
      <c r="B1445" s="14" t="s">
        <v>2183</v>
      </c>
      <c r="C1445" s="14">
        <v>6</v>
      </c>
      <c r="D1445" s="14" t="s">
        <v>1976</v>
      </c>
      <c r="E1445" s="15" t="s">
        <v>6</v>
      </c>
      <c r="F1445" s="16">
        <f>IFERROR(VLOOKUP($A1445,'[1]Resultado Atuarial'!$A$6:$P$2143,14,FALSE),"")</f>
        <v>31366483.449999999</v>
      </c>
      <c r="G1445" s="16">
        <f>IFERROR(VLOOKUP($A1445,'[1]Resultado Atuarial'!$A$6:$P$2143,7,FALSE)+VLOOKUP($A1445,'[1]Resultado Atuarial'!$A$6:$P$2143,11,FALSE),"")</f>
        <v>72659075.090000004</v>
      </c>
      <c r="H1445" s="16">
        <f>IFERROR(VLOOKUP($A1445,'[1]Resultado Atuarial'!$A$6:$P$2143,8,FALSE)+VLOOKUP($A1445,'[1]Resultado Atuarial'!$A$6:$P$2143,12,FALSE),"")</f>
        <v>67598594.219999999</v>
      </c>
      <c r="I1445" s="16">
        <f t="shared" si="66"/>
        <v>-108891185.86</v>
      </c>
      <c r="J1445" s="17">
        <f t="shared" si="67"/>
        <v>0.43169395441859865</v>
      </c>
      <c r="K1445" s="17">
        <f t="shared" si="68"/>
        <v>0.22363471177232552</v>
      </c>
      <c r="L1445" s="14" t="s">
        <v>2154</v>
      </c>
    </row>
    <row r="1446" spans="1:12" ht="12.95" customHeight="1" x14ac:dyDescent="0.25">
      <c r="A1446" s="13" t="s">
        <v>1326</v>
      </c>
      <c r="B1446" s="14" t="s">
        <v>2187</v>
      </c>
      <c r="C1446" s="14">
        <v>7</v>
      </c>
      <c r="D1446" s="14" t="s">
        <v>110</v>
      </c>
      <c r="E1446" s="15" t="s">
        <v>6</v>
      </c>
      <c r="F1446" s="16">
        <f>IFERROR(VLOOKUP($A1446,'[1]Resultado Atuarial'!$A$6:$P$2143,14,FALSE),"")</f>
        <v>8484202.6099999994</v>
      </c>
      <c r="G1446" s="16">
        <f>IFERROR(VLOOKUP($A1446,'[1]Resultado Atuarial'!$A$6:$P$2143,7,FALSE)+VLOOKUP($A1446,'[1]Resultado Atuarial'!$A$6:$P$2143,11,FALSE),"")</f>
        <v>3694542.76</v>
      </c>
      <c r="H1446" s="16">
        <f>IFERROR(VLOOKUP($A1446,'[1]Resultado Atuarial'!$A$6:$P$2143,8,FALSE)+VLOOKUP($A1446,'[1]Resultado Atuarial'!$A$6:$P$2143,12,FALSE),"")</f>
        <v>13499168.699999999</v>
      </c>
      <c r="I1446" s="16">
        <f t="shared" si="66"/>
        <v>-8709508.8499999996</v>
      </c>
      <c r="J1446" s="17">
        <f t="shared" si="67"/>
        <v>2.2964147828674744</v>
      </c>
      <c r="K1446" s="17">
        <f t="shared" si="68"/>
        <v>0.493448004506643</v>
      </c>
      <c r="L1446" s="14" t="s">
        <v>2154</v>
      </c>
    </row>
    <row r="1447" spans="1:12" ht="12.95" customHeight="1" x14ac:dyDescent="0.25">
      <c r="A1447" s="13" t="s">
        <v>1327</v>
      </c>
      <c r="B1447" s="14" t="s">
        <v>2177</v>
      </c>
      <c r="C1447" s="14">
        <v>8</v>
      </c>
      <c r="D1447" s="14" t="s">
        <v>1976</v>
      </c>
      <c r="E1447" s="15" t="s">
        <v>30</v>
      </c>
      <c r="F1447" s="16">
        <f>IFERROR(VLOOKUP($A1447,'[1]Resultado Atuarial'!$A$6:$P$2143,14,FALSE),"")</f>
        <v>0</v>
      </c>
      <c r="G1447" s="16">
        <f>IFERROR(VLOOKUP($A1447,'[1]Resultado Atuarial'!$A$6:$P$2143,7,FALSE)+VLOOKUP($A1447,'[1]Resultado Atuarial'!$A$6:$P$2143,11,FALSE),"")</f>
        <v>92207907.769999996</v>
      </c>
      <c r="H1447" s="16">
        <f>IFERROR(VLOOKUP($A1447,'[1]Resultado Atuarial'!$A$6:$P$2143,8,FALSE)+VLOOKUP($A1447,'[1]Resultado Atuarial'!$A$6:$P$2143,12,FALSE),"")</f>
        <v>122325267.98999999</v>
      </c>
      <c r="I1447" s="16">
        <f t="shared" si="66"/>
        <v>-214533175.75999999</v>
      </c>
      <c r="J1447" s="17">
        <f t="shared" si="67"/>
        <v>0</v>
      </c>
      <c r="K1447" s="17">
        <f t="shared" si="68"/>
        <v>0</v>
      </c>
      <c r="L1447" s="14" t="s">
        <v>2154</v>
      </c>
    </row>
    <row r="1448" spans="1:12" ht="12.95" customHeight="1" x14ac:dyDescent="0.25">
      <c r="A1448" s="13" t="s">
        <v>1328</v>
      </c>
      <c r="B1448" s="14" t="s">
        <v>2187</v>
      </c>
      <c r="C1448" s="14">
        <v>7</v>
      </c>
      <c r="D1448" s="14" t="s">
        <v>110</v>
      </c>
      <c r="E1448" s="15" t="s">
        <v>10</v>
      </c>
      <c r="F1448" s="16">
        <f>IFERROR(VLOOKUP($A1448,'[1]Resultado Atuarial'!$A$6:$P$2143,14,FALSE),"")</f>
        <v>9253586.8100000005</v>
      </c>
      <c r="G1448" s="16">
        <f>IFERROR(VLOOKUP($A1448,'[1]Resultado Atuarial'!$A$6:$P$2143,7,FALSE)+VLOOKUP($A1448,'[1]Resultado Atuarial'!$A$6:$P$2143,11,FALSE),"")</f>
        <v>11179346.359999999</v>
      </c>
      <c r="H1448" s="16">
        <f>IFERROR(VLOOKUP($A1448,'[1]Resultado Atuarial'!$A$6:$P$2143,8,FALSE)+VLOOKUP($A1448,'[1]Resultado Atuarial'!$A$6:$P$2143,12,FALSE),"")</f>
        <v>18397014.379999999</v>
      </c>
      <c r="I1448" s="16">
        <f t="shared" si="66"/>
        <v>-20322773.93</v>
      </c>
      <c r="J1448" s="17">
        <f t="shared" si="67"/>
        <v>0.82773952179436727</v>
      </c>
      <c r="K1448" s="17">
        <f t="shared" si="68"/>
        <v>0.31287104222681322</v>
      </c>
      <c r="L1448" s="14" t="s">
        <v>2154</v>
      </c>
    </row>
    <row r="1449" spans="1:12" ht="12.95" customHeight="1" x14ac:dyDescent="0.25">
      <c r="A1449" s="13" t="s">
        <v>1329</v>
      </c>
      <c r="B1449" s="14" t="s">
        <v>2189</v>
      </c>
      <c r="C1449" s="14">
        <v>6</v>
      </c>
      <c r="D1449" s="14" t="s">
        <v>110</v>
      </c>
      <c r="E1449" s="15" t="s">
        <v>6</v>
      </c>
      <c r="F1449" s="16">
        <f>IFERROR(VLOOKUP($A1449,'[1]Resultado Atuarial'!$A$6:$P$2143,14,FALSE),"")</f>
        <v>61189856.359999999</v>
      </c>
      <c r="G1449" s="16">
        <f>IFERROR(VLOOKUP($A1449,'[1]Resultado Atuarial'!$A$6:$P$2143,7,FALSE)+VLOOKUP($A1449,'[1]Resultado Atuarial'!$A$6:$P$2143,11,FALSE),"")</f>
        <v>27322172.640000001</v>
      </c>
      <c r="H1449" s="16">
        <f>IFERROR(VLOOKUP($A1449,'[1]Resultado Atuarial'!$A$6:$P$2143,8,FALSE)+VLOOKUP($A1449,'[1]Resultado Atuarial'!$A$6:$P$2143,12,FALSE),"")</f>
        <v>52474747</v>
      </c>
      <c r="I1449" s="16">
        <f t="shared" si="66"/>
        <v>-18607063.280000001</v>
      </c>
      <c r="J1449" s="17">
        <f t="shared" si="67"/>
        <v>2.2395677373920582</v>
      </c>
      <c r="K1449" s="17">
        <f t="shared" si="68"/>
        <v>0.76681977996212281</v>
      </c>
      <c r="L1449" s="14" t="s">
        <v>2154</v>
      </c>
    </row>
    <row r="1450" spans="1:12" ht="12.95" customHeight="1" x14ac:dyDescent="0.25">
      <c r="A1450" s="13" t="s">
        <v>2104</v>
      </c>
      <c r="B1450" s="14" t="s">
        <v>2182</v>
      </c>
      <c r="C1450" s="14">
        <v>8</v>
      </c>
      <c r="D1450" s="14" t="s">
        <v>1976</v>
      </c>
      <c r="E1450" s="15" t="s">
        <v>2154</v>
      </c>
      <c r="F1450" s="16" t="str">
        <f>IFERROR(VLOOKUP($A1450,'[1]Resultado Atuarial'!$A$6:$P$2143,14,FALSE),"")</f>
        <v/>
      </c>
      <c r="G1450" s="16" t="str">
        <f>IFERROR(VLOOKUP($A1450,'[1]Resultado Atuarial'!$A$6:$P$2143,7,FALSE)+VLOOKUP($A1450,'[1]Resultado Atuarial'!$A$6:$P$2143,11,FALSE),"")</f>
        <v/>
      </c>
      <c r="H1450" s="16" t="str">
        <f>IFERROR(VLOOKUP($A1450,'[1]Resultado Atuarial'!$A$6:$P$2143,8,FALSE)+VLOOKUP($A1450,'[1]Resultado Atuarial'!$A$6:$P$2143,12,FALSE),"")</f>
        <v/>
      </c>
      <c r="I1450" s="16" t="str">
        <f t="shared" si="66"/>
        <v/>
      </c>
      <c r="J1450" s="17" t="str">
        <f t="shared" si="67"/>
        <v/>
      </c>
      <c r="K1450" s="17" t="str">
        <f t="shared" si="68"/>
        <v/>
      </c>
      <c r="L1450" s="14" t="s">
        <v>2154</v>
      </c>
    </row>
    <row r="1451" spans="1:12" ht="12.95" customHeight="1" x14ac:dyDescent="0.25">
      <c r="A1451" s="13" t="s">
        <v>1330</v>
      </c>
      <c r="B1451" s="14" t="s">
        <v>2179</v>
      </c>
      <c r="C1451" s="14">
        <v>6</v>
      </c>
      <c r="D1451" s="14" t="s">
        <v>1974</v>
      </c>
      <c r="E1451" s="15" t="s">
        <v>6</v>
      </c>
      <c r="F1451" s="16">
        <f>IFERROR(VLOOKUP($A1451,'[1]Resultado Atuarial'!$A$6:$P$2143,14,FALSE),"")</f>
        <v>40458518.829999998</v>
      </c>
      <c r="G1451" s="16">
        <f>IFERROR(VLOOKUP($A1451,'[1]Resultado Atuarial'!$A$6:$P$2143,7,FALSE)+VLOOKUP($A1451,'[1]Resultado Atuarial'!$A$6:$P$2143,11,FALSE),"")</f>
        <v>23058384.449999999</v>
      </c>
      <c r="H1451" s="16">
        <f>IFERROR(VLOOKUP($A1451,'[1]Resultado Atuarial'!$A$6:$P$2143,8,FALSE)+VLOOKUP($A1451,'[1]Resultado Atuarial'!$A$6:$P$2143,12,FALSE),"")</f>
        <v>101247658.51000001</v>
      </c>
      <c r="I1451" s="16">
        <f t="shared" si="66"/>
        <v>-83847524.13000001</v>
      </c>
      <c r="J1451" s="17">
        <f t="shared" si="67"/>
        <v>1.7546120335416646</v>
      </c>
      <c r="K1451" s="17">
        <f t="shared" si="68"/>
        <v>0.32547507640492584</v>
      </c>
      <c r="L1451" s="14" t="s">
        <v>2154</v>
      </c>
    </row>
    <row r="1452" spans="1:12" ht="12.95" customHeight="1" x14ac:dyDescent="0.25">
      <c r="A1452" s="13" t="s">
        <v>1331</v>
      </c>
      <c r="B1452" s="14" t="s">
        <v>2185</v>
      </c>
      <c r="C1452" s="14">
        <v>7</v>
      </c>
      <c r="D1452" s="14" t="s">
        <v>1977</v>
      </c>
      <c r="E1452" s="15" t="s">
        <v>6</v>
      </c>
      <c r="F1452" s="16">
        <f>IFERROR(VLOOKUP($A1452,'[1]Resultado Atuarial'!$A$6:$P$2143,14,FALSE),"")</f>
        <v>19222103.280000001</v>
      </c>
      <c r="G1452" s="16">
        <f>IFERROR(VLOOKUP($A1452,'[1]Resultado Atuarial'!$A$6:$P$2143,7,FALSE)+VLOOKUP($A1452,'[1]Resultado Atuarial'!$A$6:$P$2143,11,FALSE),"")</f>
        <v>23282979</v>
      </c>
      <c r="H1452" s="16">
        <f>IFERROR(VLOOKUP($A1452,'[1]Resultado Atuarial'!$A$6:$P$2143,8,FALSE)+VLOOKUP($A1452,'[1]Resultado Atuarial'!$A$6:$P$2143,12,FALSE),"")</f>
        <v>35835503</v>
      </c>
      <c r="I1452" s="16">
        <f t="shared" si="66"/>
        <v>-39896378.719999999</v>
      </c>
      <c r="J1452" s="17">
        <f t="shared" si="67"/>
        <v>0.82558607642089099</v>
      </c>
      <c r="K1452" s="17">
        <f t="shared" si="68"/>
        <v>0.32514541357810917</v>
      </c>
      <c r="L1452" s="14" t="s">
        <v>2154</v>
      </c>
    </row>
    <row r="1453" spans="1:12" ht="12.95" customHeight="1" x14ac:dyDescent="0.25">
      <c r="A1453" s="13" t="s">
        <v>1332</v>
      </c>
      <c r="B1453" s="14" t="s">
        <v>2185</v>
      </c>
      <c r="C1453" s="14">
        <v>3</v>
      </c>
      <c r="D1453" s="14" t="s">
        <v>1977</v>
      </c>
      <c r="E1453" s="15" t="s">
        <v>10</v>
      </c>
      <c r="F1453" s="16">
        <f>IFERROR(VLOOKUP($A1453,'[1]Resultado Atuarial'!$A$6:$P$2143,14,FALSE),"")</f>
        <v>148325811.47999999</v>
      </c>
      <c r="G1453" s="16">
        <f>IFERROR(VLOOKUP($A1453,'[1]Resultado Atuarial'!$A$6:$P$2143,7,FALSE)+VLOOKUP($A1453,'[1]Resultado Atuarial'!$A$6:$P$2143,11,FALSE),"")</f>
        <v>1349504826.9999998</v>
      </c>
      <c r="H1453" s="16">
        <f>IFERROR(VLOOKUP($A1453,'[1]Resultado Atuarial'!$A$6:$P$2143,8,FALSE)+VLOOKUP($A1453,'[1]Resultado Atuarial'!$A$6:$P$2143,12,FALSE),"")</f>
        <v>2055017314.9300001</v>
      </c>
      <c r="I1453" s="16">
        <f t="shared" si="66"/>
        <v>-3256196330.4499998</v>
      </c>
      <c r="J1453" s="17">
        <f t="shared" si="67"/>
        <v>0.10991128635659191</v>
      </c>
      <c r="K1453" s="17">
        <f t="shared" si="68"/>
        <v>4.3567292353080461E-2</v>
      </c>
      <c r="L1453" s="14" t="s">
        <v>2154</v>
      </c>
    </row>
    <row r="1454" spans="1:12" ht="12.95" customHeight="1" x14ac:dyDescent="0.25">
      <c r="A1454" s="13" t="s">
        <v>2105</v>
      </c>
      <c r="B1454" s="14" t="s">
        <v>2194</v>
      </c>
      <c r="C1454" s="14">
        <v>8</v>
      </c>
      <c r="D1454" s="14" t="s">
        <v>1976</v>
      </c>
      <c r="E1454" s="15" t="s">
        <v>2154</v>
      </c>
      <c r="F1454" s="16" t="str">
        <f>IFERROR(VLOOKUP($A1454,'[1]Resultado Atuarial'!$A$6:$P$2143,14,FALSE),"")</f>
        <v/>
      </c>
      <c r="G1454" s="16" t="str">
        <f>IFERROR(VLOOKUP($A1454,'[1]Resultado Atuarial'!$A$6:$P$2143,7,FALSE)+VLOOKUP($A1454,'[1]Resultado Atuarial'!$A$6:$P$2143,11,FALSE),"")</f>
        <v/>
      </c>
      <c r="H1454" s="16" t="str">
        <f>IFERROR(VLOOKUP($A1454,'[1]Resultado Atuarial'!$A$6:$P$2143,8,FALSE)+VLOOKUP($A1454,'[1]Resultado Atuarial'!$A$6:$P$2143,12,FALSE),"")</f>
        <v/>
      </c>
      <c r="I1454" s="16" t="str">
        <f t="shared" si="66"/>
        <v/>
      </c>
      <c r="J1454" s="17" t="str">
        <f t="shared" si="67"/>
        <v/>
      </c>
      <c r="K1454" s="17" t="str">
        <f t="shared" si="68"/>
        <v/>
      </c>
      <c r="L1454" s="14" t="s">
        <v>2154</v>
      </c>
    </row>
    <row r="1455" spans="1:12" ht="12.95" customHeight="1" x14ac:dyDescent="0.25">
      <c r="A1455" s="13" t="s">
        <v>1333</v>
      </c>
      <c r="B1455" s="14" t="s">
        <v>2187</v>
      </c>
      <c r="C1455" s="14">
        <v>7</v>
      </c>
      <c r="D1455" s="14" t="s">
        <v>110</v>
      </c>
      <c r="E1455" s="15" t="s">
        <v>51</v>
      </c>
      <c r="F1455" s="16">
        <f>IFERROR(VLOOKUP($A1455,'[1]Resultado Atuarial'!$A$6:$P$2143,14,FALSE),"")</f>
        <v>5029447.0199999996</v>
      </c>
      <c r="G1455" s="16">
        <f>IFERROR(VLOOKUP($A1455,'[1]Resultado Atuarial'!$A$6:$P$2143,7,FALSE)+VLOOKUP($A1455,'[1]Resultado Atuarial'!$A$6:$P$2143,11,FALSE),"")</f>
        <v>5772114.5300000003</v>
      </c>
      <c r="H1455" s="16">
        <f>IFERROR(VLOOKUP($A1455,'[1]Resultado Atuarial'!$A$6:$P$2143,8,FALSE)+VLOOKUP($A1455,'[1]Resultado Atuarial'!$A$6:$P$2143,12,FALSE),"")</f>
        <v>6474607.75</v>
      </c>
      <c r="I1455" s="16">
        <f t="shared" si="66"/>
        <v>-7217275.2600000007</v>
      </c>
      <c r="J1455" s="17">
        <f t="shared" si="67"/>
        <v>0.87133527823468171</v>
      </c>
      <c r="K1455" s="17">
        <f t="shared" si="68"/>
        <v>0.41067698809611602</v>
      </c>
      <c r="L1455" s="14" t="s">
        <v>2154</v>
      </c>
    </row>
    <row r="1456" spans="1:12" ht="12.95" customHeight="1" x14ac:dyDescent="0.25">
      <c r="A1456" s="13" t="s">
        <v>1334</v>
      </c>
      <c r="B1456" s="14" t="s">
        <v>2187</v>
      </c>
      <c r="C1456" s="14">
        <v>7</v>
      </c>
      <c r="D1456" s="14" t="s">
        <v>110</v>
      </c>
      <c r="E1456" s="15" t="s">
        <v>6</v>
      </c>
      <c r="F1456" s="16">
        <f>IFERROR(VLOOKUP($A1456,'[1]Resultado Atuarial'!$A$6:$P$2143,14,FALSE),"")</f>
        <v>17178042.129999999</v>
      </c>
      <c r="G1456" s="16">
        <f>IFERROR(VLOOKUP($A1456,'[1]Resultado Atuarial'!$A$6:$P$2143,7,FALSE)+VLOOKUP($A1456,'[1]Resultado Atuarial'!$A$6:$P$2143,11,FALSE),"")</f>
        <v>19421670.719999999</v>
      </c>
      <c r="H1456" s="16">
        <f>IFERROR(VLOOKUP($A1456,'[1]Resultado Atuarial'!$A$6:$P$2143,8,FALSE)+VLOOKUP($A1456,'[1]Resultado Atuarial'!$A$6:$P$2143,12,FALSE),"")</f>
        <v>16347035.710000001</v>
      </c>
      <c r="I1456" s="16">
        <f t="shared" si="66"/>
        <v>-18590664.300000001</v>
      </c>
      <c r="J1456" s="17">
        <f t="shared" si="67"/>
        <v>0.8844780852097569</v>
      </c>
      <c r="K1456" s="17">
        <f t="shared" si="68"/>
        <v>0.4802533791267441</v>
      </c>
      <c r="L1456" s="14" t="s">
        <v>2154</v>
      </c>
    </row>
    <row r="1457" spans="1:12" ht="12.95" customHeight="1" x14ac:dyDescent="0.25">
      <c r="A1457" s="13" t="s">
        <v>1335</v>
      </c>
      <c r="B1457" s="14" t="s">
        <v>2187</v>
      </c>
      <c r="C1457" s="14">
        <v>6</v>
      </c>
      <c r="D1457" s="14" t="s">
        <v>110</v>
      </c>
      <c r="E1457" s="15" t="s">
        <v>10</v>
      </c>
      <c r="F1457" s="16">
        <f>IFERROR(VLOOKUP($A1457,'[1]Resultado Atuarial'!$A$6:$P$2143,14,FALSE),"")</f>
        <v>16345274.23</v>
      </c>
      <c r="G1457" s="16">
        <f>IFERROR(VLOOKUP($A1457,'[1]Resultado Atuarial'!$A$6:$P$2143,7,FALSE)+VLOOKUP($A1457,'[1]Resultado Atuarial'!$A$6:$P$2143,11,FALSE),"")</f>
        <v>26405974.939999998</v>
      </c>
      <c r="H1457" s="16">
        <f>IFERROR(VLOOKUP($A1457,'[1]Resultado Atuarial'!$A$6:$P$2143,8,FALSE)+VLOOKUP($A1457,'[1]Resultado Atuarial'!$A$6:$P$2143,12,FALSE),"")</f>
        <v>36655815.359999999</v>
      </c>
      <c r="I1457" s="16">
        <f t="shared" si="66"/>
        <v>-46716516.069999993</v>
      </c>
      <c r="J1457" s="17">
        <f t="shared" si="67"/>
        <v>0.61899908134957893</v>
      </c>
      <c r="K1457" s="17">
        <f t="shared" si="68"/>
        <v>0.25919457966926768</v>
      </c>
      <c r="L1457" s="14" t="s">
        <v>2154</v>
      </c>
    </row>
    <row r="1458" spans="1:12" ht="12.95" customHeight="1" x14ac:dyDescent="0.25">
      <c r="A1458" s="13" t="s">
        <v>1336</v>
      </c>
      <c r="B1458" s="14" t="s">
        <v>2187</v>
      </c>
      <c r="C1458" s="14">
        <v>5</v>
      </c>
      <c r="D1458" s="14" t="s">
        <v>110</v>
      </c>
      <c r="E1458" s="15" t="s">
        <v>6</v>
      </c>
      <c r="F1458" s="16">
        <f>IFERROR(VLOOKUP($A1458,'[1]Resultado Atuarial'!$A$6:$P$2143,14,FALSE),"")</f>
        <v>37170413.579999998</v>
      </c>
      <c r="G1458" s="16">
        <f>IFERROR(VLOOKUP($A1458,'[1]Resultado Atuarial'!$A$6:$P$2143,7,FALSE)+VLOOKUP($A1458,'[1]Resultado Atuarial'!$A$6:$P$2143,11,FALSE),"")</f>
        <v>57851322.32</v>
      </c>
      <c r="H1458" s="16">
        <f>IFERROR(VLOOKUP($A1458,'[1]Resultado Atuarial'!$A$6:$P$2143,8,FALSE)+VLOOKUP($A1458,'[1]Resultado Atuarial'!$A$6:$P$2143,12,FALSE),"")</f>
        <v>53813283.07</v>
      </c>
      <c r="I1458" s="16">
        <f t="shared" si="66"/>
        <v>-74494191.810000002</v>
      </c>
      <c r="J1458" s="17">
        <f t="shared" si="67"/>
        <v>0.64251623107929678</v>
      </c>
      <c r="K1458" s="17">
        <f t="shared" si="68"/>
        <v>0.33287551995709425</v>
      </c>
      <c r="L1458" s="14" t="s">
        <v>2154</v>
      </c>
    </row>
    <row r="1459" spans="1:12" ht="12.95" customHeight="1" x14ac:dyDescent="0.25">
      <c r="A1459" s="13" t="s">
        <v>1337</v>
      </c>
      <c r="B1459" s="14" t="s">
        <v>2180</v>
      </c>
      <c r="C1459" s="14">
        <v>7</v>
      </c>
      <c r="D1459" s="14" t="s">
        <v>1977</v>
      </c>
      <c r="E1459" s="15" t="s">
        <v>6</v>
      </c>
      <c r="F1459" s="16">
        <f>IFERROR(VLOOKUP($A1459,'[1]Resultado Atuarial'!$A$6:$P$2143,14,FALSE),"")</f>
        <v>14314335.369999999</v>
      </c>
      <c r="G1459" s="16">
        <f>IFERROR(VLOOKUP($A1459,'[1]Resultado Atuarial'!$A$6:$P$2143,7,FALSE)+VLOOKUP($A1459,'[1]Resultado Atuarial'!$A$6:$P$2143,11,FALSE),"")</f>
        <v>3689145.85</v>
      </c>
      <c r="H1459" s="16">
        <f>IFERROR(VLOOKUP($A1459,'[1]Resultado Atuarial'!$A$6:$P$2143,8,FALSE)+VLOOKUP($A1459,'[1]Resultado Atuarial'!$A$6:$P$2143,12,FALSE),"")</f>
        <v>30588750.100000001</v>
      </c>
      <c r="I1459" s="16">
        <f t="shared" si="66"/>
        <v>-19963560.580000002</v>
      </c>
      <c r="J1459" s="17">
        <f t="shared" si="67"/>
        <v>3.8801218363323855</v>
      </c>
      <c r="K1459" s="17">
        <f t="shared" si="68"/>
        <v>0.41759667486241953</v>
      </c>
      <c r="L1459" s="14" t="s">
        <v>2154</v>
      </c>
    </row>
    <row r="1460" spans="1:12" ht="12.95" customHeight="1" x14ac:dyDescent="0.25">
      <c r="A1460" s="13" t="s">
        <v>1338</v>
      </c>
      <c r="B1460" s="14" t="s">
        <v>2180</v>
      </c>
      <c r="C1460" s="14">
        <v>7</v>
      </c>
      <c r="D1460" s="14" t="s">
        <v>1977</v>
      </c>
      <c r="E1460" s="15" t="s">
        <v>6</v>
      </c>
      <c r="F1460" s="16">
        <f>IFERROR(VLOOKUP($A1460,'[1]Resultado Atuarial'!$A$6:$P$2143,14,FALSE),"")</f>
        <v>7999643.96</v>
      </c>
      <c r="G1460" s="16">
        <f>IFERROR(VLOOKUP($A1460,'[1]Resultado Atuarial'!$A$6:$P$2143,7,FALSE)+VLOOKUP($A1460,'[1]Resultado Atuarial'!$A$6:$P$2143,11,FALSE),"")</f>
        <v>69023221.739999995</v>
      </c>
      <c r="H1460" s="16">
        <f>IFERROR(VLOOKUP($A1460,'[1]Resultado Atuarial'!$A$6:$P$2143,8,FALSE)+VLOOKUP($A1460,'[1]Resultado Atuarial'!$A$6:$P$2143,12,FALSE),"")</f>
        <v>15161245.25</v>
      </c>
      <c r="I1460" s="16">
        <f t="shared" si="66"/>
        <v>-76184823.030000001</v>
      </c>
      <c r="J1460" s="17">
        <f t="shared" si="67"/>
        <v>0.11589786391214026</v>
      </c>
      <c r="K1460" s="17">
        <f t="shared" si="68"/>
        <v>9.5025177993349447E-2</v>
      </c>
      <c r="L1460" s="14" t="s">
        <v>2154</v>
      </c>
    </row>
    <row r="1461" spans="1:12" ht="12.95" customHeight="1" x14ac:dyDescent="0.25">
      <c r="A1461" s="13" t="s">
        <v>1339</v>
      </c>
      <c r="B1461" s="14" t="s">
        <v>2186</v>
      </c>
      <c r="C1461" s="14">
        <v>5</v>
      </c>
      <c r="D1461" s="14" t="s">
        <v>110</v>
      </c>
      <c r="E1461" s="15" t="s">
        <v>10</v>
      </c>
      <c r="F1461" s="16">
        <f>IFERROR(VLOOKUP($A1461,'[1]Resultado Atuarial'!$A$6:$P$2143,14,FALSE),"")</f>
        <v>83229210.060000002</v>
      </c>
      <c r="G1461" s="16">
        <f>IFERROR(VLOOKUP($A1461,'[1]Resultado Atuarial'!$A$6:$P$2143,7,FALSE)+VLOOKUP($A1461,'[1]Resultado Atuarial'!$A$6:$P$2143,11,FALSE),"")</f>
        <v>139171133.59</v>
      </c>
      <c r="H1461" s="16">
        <f>IFERROR(VLOOKUP($A1461,'[1]Resultado Atuarial'!$A$6:$P$2143,8,FALSE)+VLOOKUP($A1461,'[1]Resultado Atuarial'!$A$6:$P$2143,12,FALSE),"")</f>
        <v>239789714.21000001</v>
      </c>
      <c r="I1461" s="16">
        <f t="shared" si="66"/>
        <v>-295731637.74000001</v>
      </c>
      <c r="J1461" s="17">
        <f t="shared" si="67"/>
        <v>0.59803500850394997</v>
      </c>
      <c r="K1461" s="17">
        <f t="shared" si="68"/>
        <v>0.2196248254751767</v>
      </c>
      <c r="L1461" s="14" t="s">
        <v>2154</v>
      </c>
    </row>
    <row r="1462" spans="1:12" ht="12.95" customHeight="1" x14ac:dyDescent="0.25">
      <c r="A1462" s="13" t="s">
        <v>1340</v>
      </c>
      <c r="B1462" s="14" t="s">
        <v>2181</v>
      </c>
      <c r="C1462" s="14">
        <v>5</v>
      </c>
      <c r="D1462" s="14" t="s">
        <v>1976</v>
      </c>
      <c r="E1462" s="15" t="s">
        <v>30</v>
      </c>
      <c r="F1462" s="16">
        <f>IFERROR(VLOOKUP($A1462,'[1]Resultado Atuarial'!$A$6:$P$2143,14,FALSE),"")</f>
        <v>18808359.699999999</v>
      </c>
      <c r="G1462" s="16">
        <f>IFERROR(VLOOKUP($A1462,'[1]Resultado Atuarial'!$A$6:$P$2143,7,FALSE)+VLOOKUP($A1462,'[1]Resultado Atuarial'!$A$6:$P$2143,11,FALSE),"")</f>
        <v>41313033.189999998</v>
      </c>
      <c r="H1462" s="16">
        <f>IFERROR(VLOOKUP($A1462,'[1]Resultado Atuarial'!$A$6:$P$2143,8,FALSE)+VLOOKUP($A1462,'[1]Resultado Atuarial'!$A$6:$P$2143,12,FALSE),"")</f>
        <v>30371763.399999999</v>
      </c>
      <c r="I1462" s="16">
        <f t="shared" si="66"/>
        <v>-52876436.890000001</v>
      </c>
      <c r="J1462" s="17">
        <f t="shared" si="67"/>
        <v>0.4552645557032749</v>
      </c>
      <c r="K1462" s="17">
        <f t="shared" si="68"/>
        <v>0.26237585366356131</v>
      </c>
      <c r="L1462" s="14" t="s">
        <v>2154</v>
      </c>
    </row>
    <row r="1463" spans="1:12" ht="12.95" customHeight="1" x14ac:dyDescent="0.25">
      <c r="A1463" s="13" t="s">
        <v>1341</v>
      </c>
      <c r="B1463" s="14" t="s">
        <v>2181</v>
      </c>
      <c r="C1463" s="14">
        <v>3</v>
      </c>
      <c r="D1463" s="14" t="s">
        <v>1976</v>
      </c>
      <c r="E1463" s="15" t="s">
        <v>6</v>
      </c>
      <c r="F1463" s="16">
        <f>IFERROR(VLOOKUP($A1463,'[1]Resultado Atuarial'!$A$6:$P$2143,14,FALSE),"")</f>
        <v>186456343.93000001</v>
      </c>
      <c r="G1463" s="16">
        <f>IFERROR(VLOOKUP($A1463,'[1]Resultado Atuarial'!$A$6:$P$2143,7,FALSE)+VLOOKUP($A1463,'[1]Resultado Atuarial'!$A$6:$P$2143,11,FALSE),"")</f>
        <v>437057857.95999998</v>
      </c>
      <c r="H1463" s="16">
        <f>IFERROR(VLOOKUP($A1463,'[1]Resultado Atuarial'!$A$6:$P$2143,8,FALSE)+VLOOKUP($A1463,'[1]Resultado Atuarial'!$A$6:$P$2143,12,FALSE),"")</f>
        <v>385569161.51999998</v>
      </c>
      <c r="I1463" s="16">
        <f t="shared" si="66"/>
        <v>-636170675.54999995</v>
      </c>
      <c r="J1463" s="17">
        <f t="shared" si="67"/>
        <v>0.42661707262351684</v>
      </c>
      <c r="K1463" s="17">
        <f t="shared" si="68"/>
        <v>0.2266596398059755</v>
      </c>
      <c r="L1463" s="14" t="s">
        <v>2154</v>
      </c>
    </row>
    <row r="1464" spans="1:12" ht="12.95" customHeight="1" x14ac:dyDescent="0.25">
      <c r="A1464" s="13" t="s">
        <v>1342</v>
      </c>
      <c r="B1464" s="14" t="s">
        <v>2174</v>
      </c>
      <c r="C1464" s="14">
        <v>7</v>
      </c>
      <c r="D1464" s="14" t="s">
        <v>1974</v>
      </c>
      <c r="E1464" s="15" t="s">
        <v>10</v>
      </c>
      <c r="F1464" s="16">
        <f>IFERROR(VLOOKUP($A1464,'[1]Resultado Atuarial'!$A$6:$P$2143,14,FALSE),"")</f>
        <v>11837833.91</v>
      </c>
      <c r="G1464" s="16">
        <f>IFERROR(VLOOKUP($A1464,'[1]Resultado Atuarial'!$A$6:$P$2143,7,FALSE)+VLOOKUP($A1464,'[1]Resultado Atuarial'!$A$6:$P$2143,11,FALSE),"")</f>
        <v>18777357.57</v>
      </c>
      <c r="H1464" s="16">
        <f>IFERROR(VLOOKUP($A1464,'[1]Resultado Atuarial'!$A$6:$P$2143,8,FALSE)+VLOOKUP($A1464,'[1]Resultado Atuarial'!$A$6:$P$2143,12,FALSE),"")</f>
        <v>23545933.469999999</v>
      </c>
      <c r="I1464" s="16">
        <f t="shared" si="66"/>
        <v>-30485457.129999999</v>
      </c>
      <c r="J1464" s="17">
        <f t="shared" si="67"/>
        <v>0.63043129822019994</v>
      </c>
      <c r="K1464" s="17">
        <f t="shared" si="68"/>
        <v>0.27970022224434277</v>
      </c>
      <c r="L1464" s="14" t="s">
        <v>2154</v>
      </c>
    </row>
    <row r="1465" spans="1:12" ht="12.95" customHeight="1" x14ac:dyDescent="0.25">
      <c r="A1465" s="13" t="s">
        <v>1343</v>
      </c>
      <c r="B1465" s="14" t="s">
        <v>2192</v>
      </c>
      <c r="C1465" s="14">
        <v>3</v>
      </c>
      <c r="D1465" s="14" t="s">
        <v>110</v>
      </c>
      <c r="E1465" s="15" t="s">
        <v>10</v>
      </c>
      <c r="F1465" s="16">
        <f>IFERROR(VLOOKUP($A1465,'[1]Resultado Atuarial'!$A$6:$P$2143,14,FALSE),"")</f>
        <v>9674929.7200000007</v>
      </c>
      <c r="G1465" s="16">
        <f>IFERROR(VLOOKUP($A1465,'[1]Resultado Atuarial'!$A$6:$P$2143,7,FALSE)+VLOOKUP($A1465,'[1]Resultado Atuarial'!$A$6:$P$2143,11,FALSE),"")</f>
        <v>1097756122.5799999</v>
      </c>
      <c r="H1465" s="16">
        <f>IFERROR(VLOOKUP($A1465,'[1]Resultado Atuarial'!$A$6:$P$2143,8,FALSE)+VLOOKUP($A1465,'[1]Resultado Atuarial'!$A$6:$P$2143,12,FALSE),"")</f>
        <v>1235756471.6199999</v>
      </c>
      <c r="I1465" s="16">
        <f t="shared" si="66"/>
        <v>-2323837664.4799995</v>
      </c>
      <c r="J1465" s="17">
        <f t="shared" si="67"/>
        <v>8.8133689450635988E-3</v>
      </c>
      <c r="K1465" s="17">
        <f t="shared" si="68"/>
        <v>4.1460799243369269E-3</v>
      </c>
      <c r="L1465" s="14" t="s">
        <v>2154</v>
      </c>
    </row>
    <row r="1466" spans="1:12" ht="12.95" customHeight="1" x14ac:dyDescent="0.25">
      <c r="A1466" s="13" t="s">
        <v>2106</v>
      </c>
      <c r="B1466" s="14" t="s">
        <v>2187</v>
      </c>
      <c r="C1466" s="14">
        <v>8</v>
      </c>
      <c r="D1466" s="14" t="s">
        <v>110</v>
      </c>
      <c r="E1466" s="15" t="s">
        <v>2154</v>
      </c>
      <c r="F1466" s="16" t="str">
        <f>IFERROR(VLOOKUP($A1466,'[1]Resultado Atuarial'!$A$6:$P$2143,14,FALSE),"")</f>
        <v/>
      </c>
      <c r="G1466" s="16" t="str">
        <f>IFERROR(VLOOKUP($A1466,'[1]Resultado Atuarial'!$A$6:$P$2143,7,FALSE)+VLOOKUP($A1466,'[1]Resultado Atuarial'!$A$6:$P$2143,11,FALSE),"")</f>
        <v/>
      </c>
      <c r="H1466" s="16" t="str">
        <f>IFERROR(VLOOKUP($A1466,'[1]Resultado Atuarial'!$A$6:$P$2143,8,FALSE)+VLOOKUP($A1466,'[1]Resultado Atuarial'!$A$6:$P$2143,12,FALSE),"")</f>
        <v/>
      </c>
      <c r="I1466" s="16" t="str">
        <f t="shared" si="66"/>
        <v/>
      </c>
      <c r="J1466" s="17" t="str">
        <f t="shared" si="67"/>
        <v/>
      </c>
      <c r="K1466" s="17" t="str">
        <f t="shared" si="68"/>
        <v/>
      </c>
      <c r="L1466" s="14" t="s">
        <v>2154</v>
      </c>
    </row>
    <row r="1467" spans="1:12" ht="12.95" customHeight="1" x14ac:dyDescent="0.25">
      <c r="A1467" s="13" t="s">
        <v>1344</v>
      </c>
      <c r="B1467" s="14" t="s">
        <v>2182</v>
      </c>
      <c r="C1467" s="14">
        <v>4</v>
      </c>
      <c r="D1467" s="14" t="s">
        <v>1976</v>
      </c>
      <c r="E1467" s="15" t="s">
        <v>6</v>
      </c>
      <c r="F1467" s="16">
        <f>IFERROR(VLOOKUP($A1467,'[1]Resultado Atuarial'!$A$6:$P$2143,14,FALSE),"")</f>
        <v>58714434.049999997</v>
      </c>
      <c r="G1467" s="16">
        <f>IFERROR(VLOOKUP($A1467,'[1]Resultado Atuarial'!$A$6:$P$2143,7,FALSE)+VLOOKUP($A1467,'[1]Resultado Atuarial'!$A$6:$P$2143,11,FALSE),"")</f>
        <v>147435064.24000001</v>
      </c>
      <c r="H1467" s="16">
        <f>IFERROR(VLOOKUP($A1467,'[1]Resultado Atuarial'!$A$6:$P$2143,8,FALSE)+VLOOKUP($A1467,'[1]Resultado Atuarial'!$A$6:$P$2143,12,FALSE),"")</f>
        <v>781389379.04999995</v>
      </c>
      <c r="I1467" s="16">
        <f t="shared" si="66"/>
        <v>-870110009.24000001</v>
      </c>
      <c r="J1467" s="17">
        <f t="shared" si="67"/>
        <v>0.39823928149427579</v>
      </c>
      <c r="K1467" s="17">
        <f t="shared" si="68"/>
        <v>6.321370467171053E-2</v>
      </c>
      <c r="L1467" s="14" t="s">
        <v>2154</v>
      </c>
    </row>
    <row r="1468" spans="1:12" ht="12.95" customHeight="1" x14ac:dyDescent="0.25">
      <c r="A1468" s="13" t="s">
        <v>1345</v>
      </c>
      <c r="B1468" s="14" t="s">
        <v>2183</v>
      </c>
      <c r="C1468" s="14">
        <v>6</v>
      </c>
      <c r="D1468" s="14" t="s">
        <v>1976</v>
      </c>
      <c r="E1468" s="15" t="s">
        <v>10</v>
      </c>
      <c r="F1468" s="16">
        <f>IFERROR(VLOOKUP($A1468,'[1]Resultado Atuarial'!$A$6:$P$2143,14,FALSE),"")</f>
        <v>6387041.3300000001</v>
      </c>
      <c r="G1468" s="16">
        <f>IFERROR(VLOOKUP($A1468,'[1]Resultado Atuarial'!$A$6:$P$2143,7,FALSE)+VLOOKUP($A1468,'[1]Resultado Atuarial'!$A$6:$P$2143,11,FALSE),"")</f>
        <v>51608247.990000002</v>
      </c>
      <c r="H1468" s="16">
        <f>IFERROR(VLOOKUP($A1468,'[1]Resultado Atuarial'!$A$6:$P$2143,8,FALSE)+VLOOKUP($A1468,'[1]Resultado Atuarial'!$A$6:$P$2143,12,FALSE),"")</f>
        <v>48776001.07</v>
      </c>
      <c r="I1468" s="16">
        <f t="shared" si="66"/>
        <v>-93997207.730000004</v>
      </c>
      <c r="J1468" s="17">
        <f t="shared" si="67"/>
        <v>0.12376008833389579</v>
      </c>
      <c r="K1468" s="17">
        <f t="shared" si="68"/>
        <v>6.3625931257227861E-2</v>
      </c>
      <c r="L1468" s="14" t="s">
        <v>2154</v>
      </c>
    </row>
    <row r="1469" spans="1:12" ht="12.95" customHeight="1" x14ac:dyDescent="0.25">
      <c r="A1469" s="13" t="s">
        <v>1346</v>
      </c>
      <c r="B1469" s="14" t="s">
        <v>2180</v>
      </c>
      <c r="C1469" s="14">
        <v>7</v>
      </c>
      <c r="D1469" s="14" t="s">
        <v>1977</v>
      </c>
      <c r="E1469" s="15" t="s">
        <v>10</v>
      </c>
      <c r="F1469" s="16">
        <f>IFERROR(VLOOKUP($A1469,'[1]Resultado Atuarial'!$A$6:$P$2143,14,FALSE),"")</f>
        <v>32894857.879999999</v>
      </c>
      <c r="G1469" s="16">
        <f>IFERROR(VLOOKUP($A1469,'[1]Resultado Atuarial'!$A$6:$P$2143,7,FALSE)+VLOOKUP($A1469,'[1]Resultado Atuarial'!$A$6:$P$2143,11,FALSE),"")</f>
        <v>13763391.529999999</v>
      </c>
      <c r="H1469" s="16">
        <f>IFERROR(VLOOKUP($A1469,'[1]Resultado Atuarial'!$A$6:$P$2143,8,FALSE)+VLOOKUP($A1469,'[1]Resultado Atuarial'!$A$6:$P$2143,12,FALSE),"")</f>
        <v>26492645.440000001</v>
      </c>
      <c r="I1469" s="16">
        <f t="shared" si="66"/>
        <v>-7361179.0899999999</v>
      </c>
      <c r="J1469" s="17">
        <f t="shared" si="67"/>
        <v>2.3900255840502127</v>
      </c>
      <c r="K1469" s="17">
        <f t="shared" si="68"/>
        <v>0.8171409894251197</v>
      </c>
      <c r="L1469" s="14" t="s">
        <v>2154</v>
      </c>
    </row>
    <row r="1470" spans="1:12" ht="12.95" customHeight="1" x14ac:dyDescent="0.25">
      <c r="A1470" s="13" t="s">
        <v>2107</v>
      </c>
      <c r="B1470" s="14" t="s">
        <v>2194</v>
      </c>
      <c r="C1470" s="14">
        <v>8</v>
      </c>
      <c r="D1470" s="14" t="s">
        <v>1976</v>
      </c>
      <c r="E1470" s="15" t="s">
        <v>2154</v>
      </c>
      <c r="F1470" s="16" t="str">
        <f>IFERROR(VLOOKUP($A1470,'[1]Resultado Atuarial'!$A$6:$P$2143,14,FALSE),"")</f>
        <v/>
      </c>
      <c r="G1470" s="16" t="str">
        <f>IFERROR(VLOOKUP($A1470,'[1]Resultado Atuarial'!$A$6:$P$2143,7,FALSE)+VLOOKUP($A1470,'[1]Resultado Atuarial'!$A$6:$P$2143,11,FALSE),"")</f>
        <v/>
      </c>
      <c r="H1470" s="16" t="str">
        <f>IFERROR(VLOOKUP($A1470,'[1]Resultado Atuarial'!$A$6:$P$2143,8,FALSE)+VLOOKUP($A1470,'[1]Resultado Atuarial'!$A$6:$P$2143,12,FALSE),"")</f>
        <v/>
      </c>
      <c r="I1470" s="16" t="str">
        <f t="shared" si="66"/>
        <v/>
      </c>
      <c r="J1470" s="17" t="str">
        <f t="shared" si="67"/>
        <v/>
      </c>
      <c r="K1470" s="17" t="str">
        <f t="shared" si="68"/>
        <v/>
      </c>
      <c r="L1470" s="14" t="s">
        <v>2154</v>
      </c>
    </row>
    <row r="1471" spans="1:12" ht="12.95" customHeight="1" x14ac:dyDescent="0.25">
      <c r="A1471" s="13" t="s">
        <v>1347</v>
      </c>
      <c r="B1471" s="14" t="s">
        <v>2183</v>
      </c>
      <c r="C1471" s="14">
        <v>7</v>
      </c>
      <c r="D1471" s="14" t="s">
        <v>1976</v>
      </c>
      <c r="E1471" s="15" t="s">
        <v>6</v>
      </c>
      <c r="F1471" s="16">
        <f>IFERROR(VLOOKUP($A1471,'[1]Resultado Atuarial'!$A$6:$P$2143,14,FALSE),"")</f>
        <v>10877485.07</v>
      </c>
      <c r="G1471" s="16">
        <f>IFERROR(VLOOKUP($A1471,'[1]Resultado Atuarial'!$A$6:$P$2143,7,FALSE)+VLOOKUP($A1471,'[1]Resultado Atuarial'!$A$6:$P$2143,11,FALSE),"")</f>
        <v>27874638.719999999</v>
      </c>
      <c r="H1471" s="16">
        <f>IFERROR(VLOOKUP($A1471,'[1]Resultado Atuarial'!$A$6:$P$2143,8,FALSE)+VLOOKUP($A1471,'[1]Resultado Atuarial'!$A$6:$P$2143,12,FALSE),"")</f>
        <v>14830301.16</v>
      </c>
      <c r="I1471" s="16">
        <f t="shared" si="66"/>
        <v>-31827454.809999999</v>
      </c>
      <c r="J1471" s="17">
        <f t="shared" si="67"/>
        <v>0.39022873728567559</v>
      </c>
      <c r="K1471" s="17">
        <f t="shared" si="68"/>
        <v>0.25471257190773505</v>
      </c>
      <c r="L1471" s="14" t="s">
        <v>2154</v>
      </c>
    </row>
    <row r="1472" spans="1:12" ht="12.95" customHeight="1" x14ac:dyDescent="0.25">
      <c r="A1472" s="13" t="s">
        <v>1348</v>
      </c>
      <c r="B1472" s="14" t="s">
        <v>2183</v>
      </c>
      <c r="C1472" s="14">
        <v>8</v>
      </c>
      <c r="D1472" s="14" t="s">
        <v>1976</v>
      </c>
      <c r="E1472" s="15" t="s">
        <v>10</v>
      </c>
      <c r="F1472" s="16">
        <f>IFERROR(VLOOKUP($A1472,'[1]Resultado Atuarial'!$A$6:$P$2143,14,FALSE),"")</f>
        <v>35572.620000000003</v>
      </c>
      <c r="G1472" s="16">
        <f>IFERROR(VLOOKUP($A1472,'[1]Resultado Atuarial'!$A$6:$P$2143,7,FALSE)+VLOOKUP($A1472,'[1]Resultado Atuarial'!$A$6:$P$2143,11,FALSE),"")</f>
        <v>24120463.82</v>
      </c>
      <c r="H1472" s="16">
        <f>IFERROR(VLOOKUP($A1472,'[1]Resultado Atuarial'!$A$6:$P$2143,8,FALSE)+VLOOKUP($A1472,'[1]Resultado Atuarial'!$A$6:$P$2143,12,FALSE),"")</f>
        <v>17253532.289999999</v>
      </c>
      <c r="I1472" s="16">
        <f t="shared" si="66"/>
        <v>-41338423.489999995</v>
      </c>
      <c r="J1472" s="17">
        <f t="shared" si="67"/>
        <v>1.4747900482122653E-3</v>
      </c>
      <c r="K1472" s="17">
        <f t="shared" si="68"/>
        <v>8.5978206952560187E-4</v>
      </c>
      <c r="L1472" s="14" t="s">
        <v>2154</v>
      </c>
    </row>
    <row r="1473" spans="1:12" ht="12.95" customHeight="1" x14ac:dyDescent="0.25">
      <c r="A1473" s="13" t="s">
        <v>1349</v>
      </c>
      <c r="B1473" s="14" t="s">
        <v>2182</v>
      </c>
      <c r="C1473" s="14">
        <v>7</v>
      </c>
      <c r="D1473" s="14" t="s">
        <v>1976</v>
      </c>
      <c r="E1473" s="15" t="s">
        <v>6</v>
      </c>
      <c r="F1473" s="16">
        <f>IFERROR(VLOOKUP($A1473,'[1]Resultado Atuarial'!$A$6:$P$2143,14,FALSE),"")</f>
        <v>3671630.81</v>
      </c>
      <c r="G1473" s="16">
        <f>IFERROR(VLOOKUP($A1473,'[1]Resultado Atuarial'!$A$6:$P$2143,7,FALSE)+VLOOKUP($A1473,'[1]Resultado Atuarial'!$A$6:$P$2143,11,FALSE),"")</f>
        <v>6975933.0999999996</v>
      </c>
      <c r="H1473" s="16">
        <f>IFERROR(VLOOKUP($A1473,'[1]Resultado Atuarial'!$A$6:$P$2143,8,FALSE)+VLOOKUP($A1473,'[1]Resultado Atuarial'!$A$6:$P$2143,12,FALSE),"")</f>
        <v>32094427.43</v>
      </c>
      <c r="I1473" s="16">
        <f t="shared" si="66"/>
        <v>-35398729.719999999</v>
      </c>
      <c r="J1473" s="17">
        <f t="shared" si="67"/>
        <v>0.52632827141074512</v>
      </c>
      <c r="K1473" s="17">
        <f t="shared" si="68"/>
        <v>9.3974838219902143E-2</v>
      </c>
      <c r="L1473" s="14" t="s">
        <v>2154</v>
      </c>
    </row>
    <row r="1474" spans="1:12" ht="12.95" customHeight="1" x14ac:dyDescent="0.25">
      <c r="A1474" s="13" t="s">
        <v>1350</v>
      </c>
      <c r="B1474" s="14" t="s">
        <v>2177</v>
      </c>
      <c r="C1474" s="14">
        <v>5</v>
      </c>
      <c r="D1474" s="14" t="s">
        <v>1976</v>
      </c>
      <c r="E1474" s="15" t="s">
        <v>30</v>
      </c>
      <c r="F1474" s="16">
        <f>IFERROR(VLOOKUP($A1474,'[1]Resultado Atuarial'!$A$6:$P$2143,14,FALSE),"")</f>
        <v>2523381.85</v>
      </c>
      <c r="G1474" s="16">
        <f>IFERROR(VLOOKUP($A1474,'[1]Resultado Atuarial'!$A$6:$P$2143,7,FALSE)+VLOOKUP($A1474,'[1]Resultado Atuarial'!$A$6:$P$2143,11,FALSE),"")</f>
        <v>28324870.199999999</v>
      </c>
      <c r="H1474" s="16">
        <f>IFERROR(VLOOKUP($A1474,'[1]Resultado Atuarial'!$A$6:$P$2143,8,FALSE)+VLOOKUP($A1474,'[1]Resultado Atuarial'!$A$6:$P$2143,12,FALSE),"")</f>
        <v>73661014.810000002</v>
      </c>
      <c r="I1474" s="16">
        <f t="shared" si="66"/>
        <v>-99462503.159999996</v>
      </c>
      <c r="J1474" s="17">
        <f t="shared" si="67"/>
        <v>8.9087146108087031E-2</v>
      </c>
      <c r="K1474" s="17">
        <f t="shared" si="68"/>
        <v>2.4742461662734753E-2</v>
      </c>
      <c r="L1474" s="14" t="s">
        <v>2154</v>
      </c>
    </row>
    <row r="1475" spans="1:12" ht="12.95" customHeight="1" x14ac:dyDescent="0.25">
      <c r="A1475" s="13" t="s">
        <v>1351</v>
      </c>
      <c r="B1475" s="14" t="s">
        <v>2194</v>
      </c>
      <c r="C1475" s="14">
        <v>8</v>
      </c>
      <c r="D1475" s="14" t="s">
        <v>1976</v>
      </c>
      <c r="E1475" s="15" t="s">
        <v>10</v>
      </c>
      <c r="F1475" s="16">
        <f>IFERROR(VLOOKUP($A1475,'[1]Resultado Atuarial'!$A$6:$P$2143,14,FALSE),"")</f>
        <v>1992677.55</v>
      </c>
      <c r="G1475" s="16">
        <f>IFERROR(VLOOKUP($A1475,'[1]Resultado Atuarial'!$A$6:$P$2143,7,FALSE)+VLOOKUP($A1475,'[1]Resultado Atuarial'!$A$6:$P$2143,11,FALSE),"")</f>
        <v>8681042.6799999997</v>
      </c>
      <c r="H1475" s="16">
        <f>IFERROR(VLOOKUP($A1475,'[1]Resultado Atuarial'!$A$6:$P$2143,8,FALSE)+VLOOKUP($A1475,'[1]Resultado Atuarial'!$A$6:$P$2143,12,FALSE),"")</f>
        <v>18872965.75</v>
      </c>
      <c r="I1475" s="16">
        <f t="shared" si="66"/>
        <v>-25561330.879999999</v>
      </c>
      <c r="J1475" s="17">
        <f t="shared" si="67"/>
        <v>0.2295435725239402</v>
      </c>
      <c r="K1475" s="17">
        <f t="shared" si="68"/>
        <v>7.2318971486937306E-2</v>
      </c>
      <c r="L1475" s="14" t="s">
        <v>2154</v>
      </c>
    </row>
    <row r="1476" spans="1:12" ht="12.95" customHeight="1" x14ac:dyDescent="0.25">
      <c r="A1476" s="13" t="s">
        <v>1352</v>
      </c>
      <c r="B1476" s="14" t="s">
        <v>2180</v>
      </c>
      <c r="C1476" s="14">
        <v>4</v>
      </c>
      <c r="D1476" s="14" t="s">
        <v>1977</v>
      </c>
      <c r="E1476" s="15" t="s">
        <v>6</v>
      </c>
      <c r="F1476" s="16">
        <f>IFERROR(VLOOKUP($A1476,'[1]Resultado Atuarial'!$A$6:$P$2143,14,FALSE),"")</f>
        <v>283904292.62</v>
      </c>
      <c r="G1476" s="16">
        <f>IFERROR(VLOOKUP($A1476,'[1]Resultado Atuarial'!$A$6:$P$2143,7,FALSE)+VLOOKUP($A1476,'[1]Resultado Atuarial'!$A$6:$P$2143,11,FALSE),"")</f>
        <v>210250380.22999999</v>
      </c>
      <c r="H1476" s="16">
        <f>IFERROR(VLOOKUP($A1476,'[1]Resultado Atuarial'!$A$6:$P$2143,8,FALSE)+VLOOKUP($A1476,'[1]Resultado Atuarial'!$A$6:$P$2143,12,FALSE),"")</f>
        <v>161412058.74000001</v>
      </c>
      <c r="I1476" s="16">
        <f t="shared" si="66"/>
        <v>-87758146.349999994</v>
      </c>
      <c r="J1476" s="17">
        <f t="shared" si="67"/>
        <v>1.3503152399031455</v>
      </c>
      <c r="K1476" s="17">
        <f t="shared" si="68"/>
        <v>0.76387674096632696</v>
      </c>
      <c r="L1476" s="14" t="s">
        <v>2154</v>
      </c>
    </row>
    <row r="1477" spans="1:12" ht="12.95" customHeight="1" x14ac:dyDescent="0.25">
      <c r="A1477" s="13" t="s">
        <v>1353</v>
      </c>
      <c r="B1477" s="14" t="s">
        <v>2185</v>
      </c>
      <c r="C1477" s="14">
        <v>7</v>
      </c>
      <c r="D1477" s="14" t="s">
        <v>1977</v>
      </c>
      <c r="E1477" s="15" t="s">
        <v>6</v>
      </c>
      <c r="F1477" s="16">
        <f>IFERROR(VLOOKUP($A1477,'[1]Resultado Atuarial'!$A$6:$P$2143,14,FALSE),"")</f>
        <v>16043031.710000001</v>
      </c>
      <c r="G1477" s="16">
        <f>IFERROR(VLOOKUP($A1477,'[1]Resultado Atuarial'!$A$6:$P$2143,7,FALSE)+VLOOKUP($A1477,'[1]Resultado Atuarial'!$A$6:$P$2143,11,FALSE),"")</f>
        <v>8783352.7899999991</v>
      </c>
      <c r="H1477" s="16">
        <f>IFERROR(VLOOKUP($A1477,'[1]Resultado Atuarial'!$A$6:$P$2143,8,FALSE)+VLOOKUP($A1477,'[1]Resultado Atuarial'!$A$6:$P$2143,12,FALSE),"")</f>
        <v>11813721.93</v>
      </c>
      <c r="I1477" s="16">
        <f t="shared" si="66"/>
        <v>-4554043.0099999979</v>
      </c>
      <c r="J1477" s="17">
        <f t="shared" si="67"/>
        <v>1.82652707839144</v>
      </c>
      <c r="K1477" s="17">
        <f t="shared" si="68"/>
        <v>0.7788985537068539</v>
      </c>
      <c r="L1477" s="14" t="s">
        <v>2154</v>
      </c>
    </row>
    <row r="1478" spans="1:12" ht="12.95" customHeight="1" x14ac:dyDescent="0.25">
      <c r="A1478" s="13" t="s">
        <v>1354</v>
      </c>
      <c r="B1478" s="14" t="s">
        <v>2185</v>
      </c>
      <c r="C1478" s="14">
        <v>7</v>
      </c>
      <c r="D1478" s="14" t="s">
        <v>1977</v>
      </c>
      <c r="E1478" s="15" t="s">
        <v>6</v>
      </c>
      <c r="F1478" s="16">
        <f>IFERROR(VLOOKUP($A1478,'[1]Resultado Atuarial'!$A$6:$P$2143,14,FALSE),"")</f>
        <v>39865141.530000001</v>
      </c>
      <c r="G1478" s="16">
        <f>IFERROR(VLOOKUP($A1478,'[1]Resultado Atuarial'!$A$6:$P$2143,7,FALSE)+VLOOKUP($A1478,'[1]Resultado Atuarial'!$A$6:$P$2143,11,FALSE),"")</f>
        <v>16521240.800000001</v>
      </c>
      <c r="H1478" s="16">
        <f>IFERROR(VLOOKUP($A1478,'[1]Resultado Atuarial'!$A$6:$P$2143,8,FALSE)+VLOOKUP($A1478,'[1]Resultado Atuarial'!$A$6:$P$2143,12,FALSE),"")</f>
        <v>30593461.379999999</v>
      </c>
      <c r="I1478" s="16">
        <f t="shared" ref="I1478:I1541" si="69">IFERROR(F1478-G1478-H1478,"")</f>
        <v>-7249560.6499999985</v>
      </c>
      <c r="J1478" s="17">
        <f t="shared" ref="J1478:J1541" si="70">IFERROR(F1478/G1478,"")</f>
        <v>2.4129629252785905</v>
      </c>
      <c r="K1478" s="17">
        <f t="shared" ref="K1478:K1541" si="71">IFERROR(F1478/(G1478+H1478),"")</f>
        <v>0.84612954524676143</v>
      </c>
      <c r="L1478" s="14" t="s">
        <v>2154</v>
      </c>
    </row>
    <row r="1479" spans="1:12" ht="12.95" customHeight="1" x14ac:dyDescent="0.25">
      <c r="A1479" s="13" t="s">
        <v>1355</v>
      </c>
      <c r="B1479" s="14" t="s">
        <v>2180</v>
      </c>
      <c r="C1479" s="14">
        <v>5</v>
      </c>
      <c r="D1479" s="14" t="s">
        <v>1977</v>
      </c>
      <c r="E1479" s="15" t="s">
        <v>6</v>
      </c>
      <c r="F1479" s="16">
        <f>IFERROR(VLOOKUP($A1479,'[1]Resultado Atuarial'!$A$6:$P$2143,14,FALSE),"")</f>
        <v>80945616.519999996</v>
      </c>
      <c r="G1479" s="16">
        <f>IFERROR(VLOOKUP($A1479,'[1]Resultado Atuarial'!$A$6:$P$2143,7,FALSE)+VLOOKUP($A1479,'[1]Resultado Atuarial'!$A$6:$P$2143,11,FALSE),"")</f>
        <v>140384049.80000001</v>
      </c>
      <c r="H1479" s="16">
        <f>IFERROR(VLOOKUP($A1479,'[1]Resultado Atuarial'!$A$6:$P$2143,8,FALSE)+VLOOKUP($A1479,'[1]Resultado Atuarial'!$A$6:$P$2143,12,FALSE),"")</f>
        <v>139296879.69999999</v>
      </c>
      <c r="I1479" s="16">
        <f t="shared" si="69"/>
        <v>-198735312.98000002</v>
      </c>
      <c r="J1479" s="17">
        <f t="shared" si="70"/>
        <v>0.57660123522095452</v>
      </c>
      <c r="K1479" s="17">
        <f t="shared" si="71"/>
        <v>0.28942129398922778</v>
      </c>
      <c r="L1479" s="14" t="s">
        <v>2154</v>
      </c>
    </row>
    <row r="1480" spans="1:12" ht="12.95" customHeight="1" x14ac:dyDescent="0.25">
      <c r="A1480" s="13" t="s">
        <v>1356</v>
      </c>
      <c r="B1480" s="14" t="s">
        <v>2192</v>
      </c>
      <c r="C1480" s="14">
        <v>5</v>
      </c>
      <c r="D1480" s="14" t="s">
        <v>110</v>
      </c>
      <c r="E1480" s="15" t="s">
        <v>6</v>
      </c>
      <c r="F1480" s="16">
        <f>IFERROR(VLOOKUP($A1480,'[1]Resultado Atuarial'!$A$6:$P$2143,14,FALSE),"")</f>
        <v>46623058.960000001</v>
      </c>
      <c r="G1480" s="16">
        <f>IFERROR(VLOOKUP($A1480,'[1]Resultado Atuarial'!$A$6:$P$2143,7,FALSE)+VLOOKUP($A1480,'[1]Resultado Atuarial'!$A$6:$P$2143,11,FALSE),"")</f>
        <v>69012261.200000003</v>
      </c>
      <c r="H1480" s="16">
        <f>IFERROR(VLOOKUP($A1480,'[1]Resultado Atuarial'!$A$6:$P$2143,8,FALSE)+VLOOKUP($A1480,'[1]Resultado Atuarial'!$A$6:$P$2143,12,FALSE),"")</f>
        <v>51096663.370000005</v>
      </c>
      <c r="I1480" s="16">
        <f t="shared" si="69"/>
        <v>-73485865.610000014</v>
      </c>
      <c r="J1480" s="17">
        <f t="shared" si="70"/>
        <v>0.67557645770922803</v>
      </c>
      <c r="K1480" s="17">
        <f t="shared" si="71"/>
        <v>0.38817314472604303</v>
      </c>
      <c r="L1480" s="14" t="s">
        <v>2154</v>
      </c>
    </row>
    <row r="1481" spans="1:12" ht="12.95" customHeight="1" x14ac:dyDescent="0.25">
      <c r="A1481" s="13" t="s">
        <v>2108</v>
      </c>
      <c r="B1481" s="14" t="s">
        <v>2185</v>
      </c>
      <c r="C1481" s="14">
        <v>8</v>
      </c>
      <c r="D1481" s="14" t="s">
        <v>1977</v>
      </c>
      <c r="E1481" s="15" t="s">
        <v>2154</v>
      </c>
      <c r="F1481" s="16" t="str">
        <f>IFERROR(VLOOKUP($A1481,'[1]Resultado Atuarial'!$A$6:$P$2143,14,FALSE),"")</f>
        <v/>
      </c>
      <c r="G1481" s="16" t="str">
        <f>IFERROR(VLOOKUP($A1481,'[1]Resultado Atuarial'!$A$6:$P$2143,7,FALSE)+VLOOKUP($A1481,'[1]Resultado Atuarial'!$A$6:$P$2143,11,FALSE),"")</f>
        <v/>
      </c>
      <c r="H1481" s="16" t="str">
        <f>IFERROR(VLOOKUP($A1481,'[1]Resultado Atuarial'!$A$6:$P$2143,8,FALSE)+VLOOKUP($A1481,'[1]Resultado Atuarial'!$A$6:$P$2143,12,FALSE),"")</f>
        <v/>
      </c>
      <c r="I1481" s="16" t="str">
        <f t="shared" si="69"/>
        <v/>
      </c>
      <c r="J1481" s="17" t="str">
        <f t="shared" si="70"/>
        <v/>
      </c>
      <c r="K1481" s="17" t="str">
        <f t="shared" si="71"/>
        <v/>
      </c>
      <c r="L1481" s="14" t="s">
        <v>2154</v>
      </c>
    </row>
    <row r="1482" spans="1:12" ht="12.95" customHeight="1" x14ac:dyDescent="0.25">
      <c r="A1482" s="13" t="s">
        <v>1357</v>
      </c>
      <c r="B1482" s="14" t="s">
        <v>2188</v>
      </c>
      <c r="C1482" s="14">
        <v>7</v>
      </c>
      <c r="D1482" s="14" t="s">
        <v>1977</v>
      </c>
      <c r="E1482" s="15" t="s">
        <v>6</v>
      </c>
      <c r="F1482" s="16">
        <f>IFERROR(VLOOKUP($A1482,'[1]Resultado Atuarial'!$A$6:$P$2143,14,FALSE),"")</f>
        <v>9863329.6900000013</v>
      </c>
      <c r="G1482" s="16">
        <f>IFERROR(VLOOKUP($A1482,'[1]Resultado Atuarial'!$A$6:$P$2143,7,FALSE)+VLOOKUP($A1482,'[1]Resultado Atuarial'!$A$6:$P$2143,11,FALSE),"")</f>
        <v>11748162.34</v>
      </c>
      <c r="H1482" s="16">
        <f>IFERROR(VLOOKUP($A1482,'[1]Resultado Atuarial'!$A$6:$P$2143,8,FALSE)+VLOOKUP($A1482,'[1]Resultado Atuarial'!$A$6:$P$2143,12,FALSE),"")</f>
        <v>15622852.48</v>
      </c>
      <c r="I1482" s="16">
        <f t="shared" si="69"/>
        <v>-17507685.129999999</v>
      </c>
      <c r="J1482" s="17">
        <f t="shared" si="70"/>
        <v>0.83956361893446574</v>
      </c>
      <c r="K1482" s="17">
        <f t="shared" si="71"/>
        <v>0.36035674069318274</v>
      </c>
      <c r="L1482" s="14" t="s">
        <v>2154</v>
      </c>
    </row>
    <row r="1483" spans="1:12" ht="12.95" customHeight="1" x14ac:dyDescent="0.25">
      <c r="A1483" s="13" t="s">
        <v>1358</v>
      </c>
      <c r="B1483" s="14" t="s">
        <v>2187</v>
      </c>
      <c r="C1483" s="14">
        <v>7</v>
      </c>
      <c r="D1483" s="14" t="s">
        <v>110</v>
      </c>
      <c r="E1483" s="15" t="s">
        <v>10</v>
      </c>
      <c r="F1483" s="16">
        <f>IFERROR(VLOOKUP($A1483,'[1]Resultado Atuarial'!$A$6:$P$2143,14,FALSE),"")</f>
        <v>13414938.16</v>
      </c>
      <c r="G1483" s="16">
        <f>IFERROR(VLOOKUP($A1483,'[1]Resultado Atuarial'!$A$6:$P$2143,7,FALSE)+VLOOKUP($A1483,'[1]Resultado Atuarial'!$A$6:$P$2143,11,FALSE),"")</f>
        <v>4141387.88</v>
      </c>
      <c r="H1483" s="16">
        <f>IFERROR(VLOOKUP($A1483,'[1]Resultado Atuarial'!$A$6:$P$2143,8,FALSE)+VLOOKUP($A1483,'[1]Resultado Atuarial'!$A$6:$P$2143,12,FALSE),"")</f>
        <v>15109116.49</v>
      </c>
      <c r="I1483" s="16">
        <f t="shared" si="69"/>
        <v>-5835566.209999999</v>
      </c>
      <c r="J1483" s="17">
        <f t="shared" si="70"/>
        <v>3.2392373157763723</v>
      </c>
      <c r="K1483" s="17">
        <f t="shared" si="71"/>
        <v>0.69686164591644928</v>
      </c>
      <c r="L1483" s="14" t="s">
        <v>2154</v>
      </c>
    </row>
    <row r="1484" spans="1:12" ht="12.95" customHeight="1" x14ac:dyDescent="0.25">
      <c r="A1484" s="13" t="s">
        <v>2109</v>
      </c>
      <c r="B1484" s="14" t="s">
        <v>2177</v>
      </c>
      <c r="C1484" s="14">
        <v>8</v>
      </c>
      <c r="D1484" s="14" t="s">
        <v>1976</v>
      </c>
      <c r="E1484" s="15" t="s">
        <v>2154</v>
      </c>
      <c r="F1484" s="16" t="str">
        <f>IFERROR(VLOOKUP($A1484,'[1]Resultado Atuarial'!$A$6:$P$2143,14,FALSE),"")</f>
        <v/>
      </c>
      <c r="G1484" s="16" t="str">
        <f>IFERROR(VLOOKUP($A1484,'[1]Resultado Atuarial'!$A$6:$P$2143,7,FALSE)+VLOOKUP($A1484,'[1]Resultado Atuarial'!$A$6:$P$2143,11,FALSE),"")</f>
        <v/>
      </c>
      <c r="H1484" s="16" t="str">
        <f>IFERROR(VLOOKUP($A1484,'[1]Resultado Atuarial'!$A$6:$P$2143,8,FALSE)+VLOOKUP($A1484,'[1]Resultado Atuarial'!$A$6:$P$2143,12,FALSE),"")</f>
        <v/>
      </c>
      <c r="I1484" s="16" t="str">
        <f t="shared" si="69"/>
        <v/>
      </c>
      <c r="J1484" s="17" t="str">
        <f t="shared" si="70"/>
        <v/>
      </c>
      <c r="K1484" s="17" t="str">
        <f t="shared" si="71"/>
        <v/>
      </c>
      <c r="L1484" s="14" t="s">
        <v>2154</v>
      </c>
    </row>
    <row r="1485" spans="1:12" ht="12.95" customHeight="1" x14ac:dyDescent="0.25">
      <c r="A1485" s="13" t="s">
        <v>1359</v>
      </c>
      <c r="B1485" s="14" t="s">
        <v>2186</v>
      </c>
      <c r="C1485" s="14">
        <v>5</v>
      </c>
      <c r="D1485" s="14" t="s">
        <v>110</v>
      </c>
      <c r="E1485" s="15" t="s">
        <v>6</v>
      </c>
      <c r="F1485" s="16">
        <f>IFERROR(VLOOKUP($A1485,'[1]Resultado Atuarial'!$A$6:$P$2143,14,FALSE),"")</f>
        <v>72974321.739999995</v>
      </c>
      <c r="G1485" s="16">
        <f>IFERROR(VLOOKUP($A1485,'[1]Resultado Atuarial'!$A$6:$P$2143,7,FALSE)+VLOOKUP($A1485,'[1]Resultado Atuarial'!$A$6:$P$2143,11,FALSE),"")</f>
        <v>43347971.090000004</v>
      </c>
      <c r="H1485" s="16">
        <f>IFERROR(VLOOKUP($A1485,'[1]Resultado Atuarial'!$A$6:$P$2143,8,FALSE)+VLOOKUP($A1485,'[1]Resultado Atuarial'!$A$6:$P$2143,12,FALSE),"")</f>
        <v>86600006.909999996</v>
      </c>
      <c r="I1485" s="16">
        <f t="shared" si="69"/>
        <v>-56973656.260000005</v>
      </c>
      <c r="J1485" s="17">
        <f t="shared" si="70"/>
        <v>1.6834541480266543</v>
      </c>
      <c r="K1485" s="17">
        <f t="shared" si="71"/>
        <v>0.56156565775883016</v>
      </c>
      <c r="L1485" s="14" t="s">
        <v>2154</v>
      </c>
    </row>
    <row r="1486" spans="1:12" ht="12.95" customHeight="1" x14ac:dyDescent="0.25">
      <c r="A1486" s="13" t="s">
        <v>1360</v>
      </c>
      <c r="B1486" s="14" t="s">
        <v>2174</v>
      </c>
      <c r="C1486" s="14">
        <v>5</v>
      </c>
      <c r="D1486" s="14" t="s">
        <v>1974</v>
      </c>
      <c r="E1486" s="15" t="s">
        <v>10</v>
      </c>
      <c r="F1486" s="16">
        <f>IFERROR(VLOOKUP($A1486,'[1]Resultado Atuarial'!$A$6:$P$2143,14,FALSE),"")</f>
        <v>0</v>
      </c>
      <c r="G1486" s="16">
        <f>IFERROR(VLOOKUP($A1486,'[1]Resultado Atuarial'!$A$6:$P$2143,7,FALSE)+VLOOKUP($A1486,'[1]Resultado Atuarial'!$A$6:$P$2143,11,FALSE),"")</f>
        <v>11543580.310000001</v>
      </c>
      <c r="H1486" s="16">
        <f>IFERROR(VLOOKUP($A1486,'[1]Resultado Atuarial'!$A$6:$P$2143,8,FALSE)+VLOOKUP($A1486,'[1]Resultado Atuarial'!$A$6:$P$2143,12,FALSE),"")</f>
        <v>94492361.799999997</v>
      </c>
      <c r="I1486" s="16">
        <f t="shared" si="69"/>
        <v>-106035942.11</v>
      </c>
      <c r="J1486" s="17">
        <f t="shared" si="70"/>
        <v>0</v>
      </c>
      <c r="K1486" s="17">
        <f t="shared" si="71"/>
        <v>0</v>
      </c>
      <c r="L1486" s="14" t="s">
        <v>2154</v>
      </c>
    </row>
    <row r="1487" spans="1:12" ht="12.95" customHeight="1" x14ac:dyDescent="0.25">
      <c r="A1487" s="13" t="s">
        <v>1361</v>
      </c>
      <c r="B1487" s="14" t="s">
        <v>2187</v>
      </c>
      <c r="C1487" s="14">
        <v>7</v>
      </c>
      <c r="D1487" s="14" t="s">
        <v>110</v>
      </c>
      <c r="E1487" s="15" t="s">
        <v>10</v>
      </c>
      <c r="F1487" s="16">
        <f>IFERROR(VLOOKUP($A1487,'[1]Resultado Atuarial'!$A$6:$P$2143,14,FALSE),"")</f>
        <v>9607994.7200000007</v>
      </c>
      <c r="G1487" s="16">
        <f>IFERROR(VLOOKUP($A1487,'[1]Resultado Atuarial'!$A$6:$P$2143,7,FALSE)+VLOOKUP($A1487,'[1]Resultado Atuarial'!$A$6:$P$2143,11,FALSE),"")</f>
        <v>23727968.759999998</v>
      </c>
      <c r="H1487" s="16">
        <f>IFERROR(VLOOKUP($A1487,'[1]Resultado Atuarial'!$A$6:$P$2143,8,FALSE)+VLOOKUP($A1487,'[1]Resultado Atuarial'!$A$6:$P$2143,12,FALSE),"")</f>
        <v>17565311.359999999</v>
      </c>
      <c r="I1487" s="16">
        <f t="shared" si="69"/>
        <v>-31685285.399999999</v>
      </c>
      <c r="J1487" s="17">
        <f t="shared" si="70"/>
        <v>0.40492276507869113</v>
      </c>
      <c r="K1487" s="17">
        <f t="shared" si="71"/>
        <v>0.23267695596181187</v>
      </c>
      <c r="L1487" s="14" t="s">
        <v>2154</v>
      </c>
    </row>
    <row r="1488" spans="1:12" ht="12.95" customHeight="1" x14ac:dyDescent="0.25">
      <c r="A1488" s="13" t="s">
        <v>1362</v>
      </c>
      <c r="B1488" s="14" t="s">
        <v>2186</v>
      </c>
      <c r="C1488" s="14">
        <v>3</v>
      </c>
      <c r="D1488" s="14" t="s">
        <v>110</v>
      </c>
      <c r="E1488" s="15" t="s">
        <v>6</v>
      </c>
      <c r="F1488" s="16">
        <f>IFERROR(VLOOKUP($A1488,'[1]Resultado Atuarial'!$A$6:$P$2143,14,FALSE),"")</f>
        <v>132338930.98999999</v>
      </c>
      <c r="G1488" s="16">
        <f>IFERROR(VLOOKUP($A1488,'[1]Resultado Atuarial'!$A$6:$P$2143,7,FALSE)+VLOOKUP($A1488,'[1]Resultado Atuarial'!$A$6:$P$2143,11,FALSE),"")</f>
        <v>2189710108.6599998</v>
      </c>
      <c r="H1488" s="16">
        <f>IFERROR(VLOOKUP($A1488,'[1]Resultado Atuarial'!$A$6:$P$2143,8,FALSE)+VLOOKUP($A1488,'[1]Resultado Atuarial'!$A$6:$P$2143,12,FALSE),"")</f>
        <v>2342394506.1499996</v>
      </c>
      <c r="I1488" s="16">
        <f t="shared" si="69"/>
        <v>-4399765683.8199997</v>
      </c>
      <c r="J1488" s="17">
        <f t="shared" si="70"/>
        <v>6.0436735651270855E-2</v>
      </c>
      <c r="K1488" s="17">
        <f t="shared" si="71"/>
        <v>2.9200325728921433E-2</v>
      </c>
      <c r="L1488" s="14" t="s">
        <v>2154</v>
      </c>
    </row>
    <row r="1489" spans="1:12" ht="12.95" customHeight="1" x14ac:dyDescent="0.25">
      <c r="A1489" s="13" t="s">
        <v>1363</v>
      </c>
      <c r="B1489" s="14" t="s">
        <v>2192</v>
      </c>
      <c r="C1489" s="14">
        <v>4</v>
      </c>
      <c r="D1489" s="14" t="s">
        <v>110</v>
      </c>
      <c r="E1489" s="15" t="s">
        <v>6</v>
      </c>
      <c r="F1489" s="16">
        <f>IFERROR(VLOOKUP($A1489,'[1]Resultado Atuarial'!$A$6:$P$2143,14,FALSE),"")</f>
        <v>195943665.66</v>
      </c>
      <c r="G1489" s="16">
        <f>IFERROR(VLOOKUP($A1489,'[1]Resultado Atuarial'!$A$6:$P$2143,7,FALSE)+VLOOKUP($A1489,'[1]Resultado Atuarial'!$A$6:$P$2143,11,FALSE),"")</f>
        <v>137887515.49000001</v>
      </c>
      <c r="H1489" s="16">
        <f>IFERROR(VLOOKUP($A1489,'[1]Resultado Atuarial'!$A$6:$P$2143,8,FALSE)+VLOOKUP($A1489,'[1]Resultado Atuarial'!$A$6:$P$2143,12,FALSE),"")</f>
        <v>133287541.40000001</v>
      </c>
      <c r="I1489" s="16">
        <f t="shared" si="69"/>
        <v>-75231391.230000019</v>
      </c>
      <c r="J1489" s="17">
        <f t="shared" si="70"/>
        <v>1.4210399321772564</v>
      </c>
      <c r="K1489" s="17">
        <f t="shared" si="71"/>
        <v>0.7225725990701386</v>
      </c>
      <c r="L1489" s="14" t="s">
        <v>2154</v>
      </c>
    </row>
    <row r="1490" spans="1:12" ht="12.95" customHeight="1" x14ac:dyDescent="0.25">
      <c r="A1490" s="13" t="s">
        <v>1364</v>
      </c>
      <c r="B1490" s="14" t="s">
        <v>2180</v>
      </c>
      <c r="C1490" s="14">
        <v>6</v>
      </c>
      <c r="D1490" s="14" t="s">
        <v>1977</v>
      </c>
      <c r="E1490" s="15" t="s">
        <v>10</v>
      </c>
      <c r="F1490" s="16">
        <f>IFERROR(VLOOKUP($A1490,'[1]Resultado Atuarial'!$A$6:$P$2143,14,FALSE),"")</f>
        <v>6400031.46</v>
      </c>
      <c r="G1490" s="16">
        <f>IFERROR(VLOOKUP($A1490,'[1]Resultado Atuarial'!$A$6:$P$2143,7,FALSE)+VLOOKUP($A1490,'[1]Resultado Atuarial'!$A$6:$P$2143,11,FALSE),"")</f>
        <v>12432778.52</v>
      </c>
      <c r="H1490" s="16">
        <f>IFERROR(VLOOKUP($A1490,'[1]Resultado Atuarial'!$A$6:$P$2143,8,FALSE)+VLOOKUP($A1490,'[1]Resultado Atuarial'!$A$6:$P$2143,12,FALSE),"")</f>
        <v>7725192.6299999999</v>
      </c>
      <c r="I1490" s="16">
        <f t="shared" si="69"/>
        <v>-13757939.689999999</v>
      </c>
      <c r="J1490" s="17">
        <f t="shared" si="70"/>
        <v>0.51477080925270113</v>
      </c>
      <c r="K1490" s="17">
        <f t="shared" si="71"/>
        <v>0.31749382972998252</v>
      </c>
      <c r="L1490" s="14" t="s">
        <v>2154</v>
      </c>
    </row>
    <row r="1491" spans="1:12" ht="12.95" customHeight="1" x14ac:dyDescent="0.25">
      <c r="A1491" s="13" t="s">
        <v>1365</v>
      </c>
      <c r="B1491" s="14" t="s">
        <v>2187</v>
      </c>
      <c r="C1491" s="14">
        <v>7</v>
      </c>
      <c r="D1491" s="14" t="s">
        <v>110</v>
      </c>
      <c r="E1491" s="15" t="s">
        <v>10</v>
      </c>
      <c r="F1491" s="16">
        <f>IFERROR(VLOOKUP($A1491,'[1]Resultado Atuarial'!$A$6:$P$2143,14,FALSE),"")</f>
        <v>3263731.29</v>
      </c>
      <c r="G1491" s="16">
        <f>IFERROR(VLOOKUP($A1491,'[1]Resultado Atuarial'!$A$6:$P$2143,7,FALSE)+VLOOKUP($A1491,'[1]Resultado Atuarial'!$A$6:$P$2143,11,FALSE),"")</f>
        <v>6870854.9400000004</v>
      </c>
      <c r="H1491" s="16">
        <f>IFERROR(VLOOKUP($A1491,'[1]Resultado Atuarial'!$A$6:$P$2143,8,FALSE)+VLOOKUP($A1491,'[1]Resultado Atuarial'!$A$6:$P$2143,12,FALSE),"")</f>
        <v>14288514.890000001</v>
      </c>
      <c r="I1491" s="16">
        <f t="shared" si="69"/>
        <v>-17895638.539999999</v>
      </c>
      <c r="J1491" s="17">
        <f t="shared" si="70"/>
        <v>0.47501094383459647</v>
      </c>
      <c r="K1491" s="17">
        <f t="shared" si="71"/>
        <v>0.15424520277407522</v>
      </c>
      <c r="L1491" s="14" t="s">
        <v>2154</v>
      </c>
    </row>
    <row r="1492" spans="1:12" ht="12.95" customHeight="1" x14ac:dyDescent="0.25">
      <c r="A1492" s="13" t="s">
        <v>1366</v>
      </c>
      <c r="B1492" s="14" t="s">
        <v>2187</v>
      </c>
      <c r="C1492" s="14">
        <v>7</v>
      </c>
      <c r="D1492" s="14" t="s">
        <v>110</v>
      </c>
      <c r="E1492" s="15" t="s">
        <v>30</v>
      </c>
      <c r="F1492" s="16">
        <f>IFERROR(VLOOKUP($A1492,'[1]Resultado Atuarial'!$A$6:$P$2143,14,FALSE),"")</f>
        <v>7940317.3300000001</v>
      </c>
      <c r="G1492" s="16">
        <f>IFERROR(VLOOKUP($A1492,'[1]Resultado Atuarial'!$A$6:$P$2143,7,FALSE)+VLOOKUP($A1492,'[1]Resultado Atuarial'!$A$6:$P$2143,11,FALSE),"")</f>
        <v>12164986.68</v>
      </c>
      <c r="H1492" s="16">
        <f>IFERROR(VLOOKUP($A1492,'[1]Resultado Atuarial'!$A$6:$P$2143,8,FALSE)+VLOOKUP($A1492,'[1]Resultado Atuarial'!$A$6:$P$2143,12,FALSE),"")</f>
        <v>13734108.9</v>
      </c>
      <c r="I1492" s="16">
        <f t="shared" si="69"/>
        <v>-17958778.25</v>
      </c>
      <c r="J1492" s="17">
        <f t="shared" si="70"/>
        <v>0.65271894979173128</v>
      </c>
      <c r="K1492" s="17">
        <f t="shared" si="71"/>
        <v>0.30658666459888795</v>
      </c>
      <c r="L1492" s="14" t="s">
        <v>2154</v>
      </c>
    </row>
    <row r="1493" spans="1:12" ht="12.95" customHeight="1" x14ac:dyDescent="0.25">
      <c r="A1493" s="13" t="s">
        <v>1367</v>
      </c>
      <c r="B1493" s="14" t="s">
        <v>2194</v>
      </c>
      <c r="C1493" s="14">
        <v>6</v>
      </c>
      <c r="D1493" s="14" t="s">
        <v>1976</v>
      </c>
      <c r="E1493" s="15" t="s">
        <v>6</v>
      </c>
      <c r="F1493" s="16">
        <f>IFERROR(VLOOKUP($A1493,'[1]Resultado Atuarial'!$A$6:$P$2143,14,FALSE),"")</f>
        <v>21889748.93</v>
      </c>
      <c r="G1493" s="16">
        <f>IFERROR(VLOOKUP($A1493,'[1]Resultado Atuarial'!$A$6:$P$2143,7,FALSE)+VLOOKUP($A1493,'[1]Resultado Atuarial'!$A$6:$P$2143,11,FALSE),"")</f>
        <v>15003620.630000001</v>
      </c>
      <c r="H1493" s="16">
        <f>IFERROR(VLOOKUP($A1493,'[1]Resultado Atuarial'!$A$6:$P$2143,8,FALSE)+VLOOKUP($A1493,'[1]Resultado Atuarial'!$A$6:$P$2143,12,FALSE),"")</f>
        <v>86489012.780000001</v>
      </c>
      <c r="I1493" s="16">
        <f t="shared" si="69"/>
        <v>-79602884.480000004</v>
      </c>
      <c r="J1493" s="17">
        <f t="shared" si="70"/>
        <v>1.4589644373059569</v>
      </c>
      <c r="K1493" s="17">
        <f t="shared" si="71"/>
        <v>0.21567820436358112</v>
      </c>
      <c r="L1493" s="14" t="s">
        <v>2154</v>
      </c>
    </row>
    <row r="1494" spans="1:12" ht="12.95" customHeight="1" x14ac:dyDescent="0.25">
      <c r="A1494" s="13" t="s">
        <v>1368</v>
      </c>
      <c r="B1494" s="14" t="s">
        <v>2174</v>
      </c>
      <c r="C1494" s="14">
        <v>7</v>
      </c>
      <c r="D1494" s="14" t="s">
        <v>1974</v>
      </c>
      <c r="E1494" s="15" t="s">
        <v>6</v>
      </c>
      <c r="F1494" s="16">
        <f>IFERROR(VLOOKUP($A1494,'[1]Resultado Atuarial'!$A$6:$P$2143,14,FALSE),"")</f>
        <v>457774.74</v>
      </c>
      <c r="G1494" s="16">
        <f>IFERROR(VLOOKUP($A1494,'[1]Resultado Atuarial'!$A$6:$P$2143,7,FALSE)+VLOOKUP($A1494,'[1]Resultado Atuarial'!$A$6:$P$2143,11,FALSE),"")</f>
        <v>47527564.710000001</v>
      </c>
      <c r="H1494" s="16">
        <f>IFERROR(VLOOKUP($A1494,'[1]Resultado Atuarial'!$A$6:$P$2143,8,FALSE)+VLOOKUP($A1494,'[1]Resultado Atuarial'!$A$6:$P$2143,12,FALSE),"")</f>
        <v>55490791.390000001</v>
      </c>
      <c r="I1494" s="16">
        <f t="shared" si="69"/>
        <v>-102560581.36</v>
      </c>
      <c r="J1494" s="17">
        <f t="shared" si="70"/>
        <v>9.6317735359094103E-3</v>
      </c>
      <c r="K1494" s="17">
        <f t="shared" si="71"/>
        <v>4.4436230331188521E-3</v>
      </c>
      <c r="L1494" s="14" t="s">
        <v>2154</v>
      </c>
    </row>
    <row r="1495" spans="1:12" ht="12.95" customHeight="1" x14ac:dyDescent="0.25">
      <c r="A1495" s="13" t="s">
        <v>1369</v>
      </c>
      <c r="B1495" s="14" t="s">
        <v>2185</v>
      </c>
      <c r="C1495" s="14">
        <v>7</v>
      </c>
      <c r="D1495" s="14" t="s">
        <v>1977</v>
      </c>
      <c r="E1495" s="15" t="s">
        <v>6</v>
      </c>
      <c r="F1495" s="16">
        <f>IFERROR(VLOOKUP($A1495,'[1]Resultado Atuarial'!$A$6:$P$2143,14,FALSE),"")</f>
        <v>16907996.5</v>
      </c>
      <c r="G1495" s="16">
        <f>IFERROR(VLOOKUP($A1495,'[1]Resultado Atuarial'!$A$6:$P$2143,7,FALSE)+VLOOKUP($A1495,'[1]Resultado Atuarial'!$A$6:$P$2143,11,FALSE),"")</f>
        <v>13794796.16</v>
      </c>
      <c r="H1495" s="16">
        <f>IFERROR(VLOOKUP($A1495,'[1]Resultado Atuarial'!$A$6:$P$2143,8,FALSE)+VLOOKUP($A1495,'[1]Resultado Atuarial'!$A$6:$P$2143,12,FALSE),"")</f>
        <v>19878725.370000001</v>
      </c>
      <c r="I1495" s="16">
        <f t="shared" si="69"/>
        <v>-16765525.030000001</v>
      </c>
      <c r="J1495" s="17">
        <f t="shared" si="70"/>
        <v>1.2256793289216679</v>
      </c>
      <c r="K1495" s="17">
        <f t="shared" si="71"/>
        <v>0.50211548218788271</v>
      </c>
      <c r="L1495" s="14" t="s">
        <v>2154</v>
      </c>
    </row>
    <row r="1496" spans="1:12" ht="12.95" customHeight="1" x14ac:dyDescent="0.25">
      <c r="A1496" s="13" t="s">
        <v>1370</v>
      </c>
      <c r="B1496" s="14" t="s">
        <v>2187</v>
      </c>
      <c r="C1496" s="14">
        <v>4</v>
      </c>
      <c r="D1496" s="14" t="s">
        <v>110</v>
      </c>
      <c r="E1496" s="15" t="s">
        <v>30</v>
      </c>
      <c r="F1496" s="16">
        <f>IFERROR(VLOOKUP($A1496,'[1]Resultado Atuarial'!$A$6:$P$2143,14,FALSE),"")</f>
        <v>31049874.399999999</v>
      </c>
      <c r="G1496" s="16">
        <f>IFERROR(VLOOKUP($A1496,'[1]Resultado Atuarial'!$A$6:$P$2143,7,FALSE)+VLOOKUP($A1496,'[1]Resultado Atuarial'!$A$6:$P$2143,11,FALSE),"")</f>
        <v>96899108.540000007</v>
      </c>
      <c r="H1496" s="16">
        <f>IFERROR(VLOOKUP($A1496,'[1]Resultado Atuarial'!$A$6:$P$2143,8,FALSE)+VLOOKUP($A1496,'[1]Resultado Atuarial'!$A$6:$P$2143,12,FALSE),"")</f>
        <v>70897652.890000001</v>
      </c>
      <c r="I1496" s="16">
        <f t="shared" si="69"/>
        <v>-136746887.03</v>
      </c>
      <c r="J1496" s="17">
        <f t="shared" si="70"/>
        <v>0.32043508828755213</v>
      </c>
      <c r="K1496" s="17">
        <f t="shared" si="71"/>
        <v>0.18504453921152175</v>
      </c>
      <c r="L1496" s="14" t="s">
        <v>2154</v>
      </c>
    </row>
    <row r="1497" spans="1:12" ht="12.95" customHeight="1" x14ac:dyDescent="0.25">
      <c r="A1497" s="13" t="s">
        <v>1371</v>
      </c>
      <c r="B1497" s="14" t="s">
        <v>2186</v>
      </c>
      <c r="C1497" s="14">
        <v>6</v>
      </c>
      <c r="D1497" s="14" t="s">
        <v>110</v>
      </c>
      <c r="E1497" s="15" t="s">
        <v>10</v>
      </c>
      <c r="F1497" s="16">
        <f>IFERROR(VLOOKUP($A1497,'[1]Resultado Atuarial'!$A$6:$P$2143,14,FALSE),"")</f>
        <v>6438067.3499999996</v>
      </c>
      <c r="G1497" s="16">
        <f>IFERROR(VLOOKUP($A1497,'[1]Resultado Atuarial'!$A$6:$P$2143,7,FALSE)+VLOOKUP($A1497,'[1]Resultado Atuarial'!$A$6:$P$2143,11,FALSE),"")</f>
        <v>17158590.719999999</v>
      </c>
      <c r="H1497" s="16">
        <f>IFERROR(VLOOKUP($A1497,'[1]Resultado Atuarial'!$A$6:$P$2143,8,FALSE)+VLOOKUP($A1497,'[1]Resultado Atuarial'!$A$6:$P$2143,12,FALSE),"")</f>
        <v>39046847.840000004</v>
      </c>
      <c r="I1497" s="16">
        <f t="shared" si="69"/>
        <v>-49767371.210000001</v>
      </c>
      <c r="J1497" s="17">
        <f t="shared" si="70"/>
        <v>0.37520956441345787</v>
      </c>
      <c r="K1497" s="17">
        <f t="shared" si="71"/>
        <v>0.11454527381949493</v>
      </c>
      <c r="L1497" s="14" t="s">
        <v>2154</v>
      </c>
    </row>
    <row r="1498" spans="1:12" ht="12.95" customHeight="1" x14ac:dyDescent="0.25">
      <c r="A1498" s="13" t="s">
        <v>1372</v>
      </c>
      <c r="B1498" s="14" t="s">
        <v>2180</v>
      </c>
      <c r="C1498" s="14">
        <v>4</v>
      </c>
      <c r="D1498" s="14" t="s">
        <v>1977</v>
      </c>
      <c r="E1498" s="15" t="s">
        <v>6</v>
      </c>
      <c r="F1498" s="16">
        <f>IFERROR(VLOOKUP($A1498,'[1]Resultado Atuarial'!$A$6:$P$2143,14,FALSE),"")</f>
        <v>168103149.96000001</v>
      </c>
      <c r="G1498" s="16">
        <f>IFERROR(VLOOKUP($A1498,'[1]Resultado Atuarial'!$A$6:$P$2143,7,FALSE)+VLOOKUP($A1498,'[1]Resultado Atuarial'!$A$6:$P$2143,11,FALSE),"")</f>
        <v>156193124</v>
      </c>
      <c r="H1498" s="16">
        <f>IFERROR(VLOOKUP($A1498,'[1]Resultado Atuarial'!$A$6:$P$2143,8,FALSE)+VLOOKUP($A1498,'[1]Resultado Atuarial'!$A$6:$P$2143,12,FALSE),"")</f>
        <v>193023679.78</v>
      </c>
      <c r="I1498" s="16">
        <f t="shared" si="69"/>
        <v>-181113653.81999999</v>
      </c>
      <c r="J1498" s="17">
        <f t="shared" si="70"/>
        <v>1.0762519223317411</v>
      </c>
      <c r="K1498" s="17">
        <f t="shared" si="71"/>
        <v>0.48137188170905382</v>
      </c>
      <c r="L1498" s="14" t="s">
        <v>2154</v>
      </c>
    </row>
    <row r="1499" spans="1:12" ht="12.95" customHeight="1" x14ac:dyDescent="0.25">
      <c r="A1499" s="13" t="s">
        <v>1373</v>
      </c>
      <c r="B1499" s="14" t="s">
        <v>2185</v>
      </c>
      <c r="C1499" s="14">
        <v>6</v>
      </c>
      <c r="D1499" s="14" t="s">
        <v>1977</v>
      </c>
      <c r="E1499" s="15" t="s">
        <v>6</v>
      </c>
      <c r="F1499" s="16">
        <f>IFERROR(VLOOKUP($A1499,'[1]Resultado Atuarial'!$A$6:$P$2143,14,FALSE),"")</f>
        <v>36635460.560000002</v>
      </c>
      <c r="G1499" s="16">
        <f>IFERROR(VLOOKUP($A1499,'[1]Resultado Atuarial'!$A$6:$P$2143,7,FALSE)+VLOOKUP($A1499,'[1]Resultado Atuarial'!$A$6:$P$2143,11,FALSE),"")</f>
        <v>58601496.969999999</v>
      </c>
      <c r="H1499" s="16">
        <f>IFERROR(VLOOKUP($A1499,'[1]Resultado Atuarial'!$A$6:$P$2143,8,FALSE)+VLOOKUP($A1499,'[1]Resultado Atuarial'!$A$6:$P$2143,12,FALSE),"")</f>
        <v>130635088.45999999</v>
      </c>
      <c r="I1499" s="16">
        <f t="shared" si="69"/>
        <v>-152601124.87</v>
      </c>
      <c r="J1499" s="17">
        <f t="shared" si="70"/>
        <v>0.62516253772074937</v>
      </c>
      <c r="K1499" s="17">
        <f t="shared" si="71"/>
        <v>0.19359607697821057</v>
      </c>
      <c r="L1499" s="14" t="s">
        <v>2154</v>
      </c>
    </row>
    <row r="1500" spans="1:12" ht="12.95" customHeight="1" x14ac:dyDescent="0.25">
      <c r="A1500" s="13" t="s">
        <v>1374</v>
      </c>
      <c r="B1500" s="14" t="s">
        <v>2186</v>
      </c>
      <c r="C1500" s="14">
        <v>7</v>
      </c>
      <c r="D1500" s="14" t="s">
        <v>110</v>
      </c>
      <c r="E1500" s="15" t="s">
        <v>6</v>
      </c>
      <c r="F1500" s="16">
        <f>IFERROR(VLOOKUP($A1500,'[1]Resultado Atuarial'!$A$6:$P$2143,14,FALSE),"")</f>
        <v>17870632.48</v>
      </c>
      <c r="G1500" s="16">
        <f>IFERROR(VLOOKUP($A1500,'[1]Resultado Atuarial'!$A$6:$P$2143,7,FALSE)+VLOOKUP($A1500,'[1]Resultado Atuarial'!$A$6:$P$2143,11,FALSE),"")</f>
        <v>45616290.130000003</v>
      </c>
      <c r="H1500" s="16">
        <f>IFERROR(VLOOKUP($A1500,'[1]Resultado Atuarial'!$A$6:$P$2143,8,FALSE)+VLOOKUP($A1500,'[1]Resultado Atuarial'!$A$6:$P$2143,12,FALSE),"")</f>
        <v>41003569.899999999</v>
      </c>
      <c r="I1500" s="16">
        <f t="shared" si="69"/>
        <v>-68749227.549999997</v>
      </c>
      <c r="J1500" s="17">
        <f t="shared" si="70"/>
        <v>0.39175988290742658</v>
      </c>
      <c r="K1500" s="17">
        <f t="shared" si="71"/>
        <v>0.20631102929294354</v>
      </c>
      <c r="L1500" s="14" t="s">
        <v>2154</v>
      </c>
    </row>
    <row r="1501" spans="1:12" ht="12.95" customHeight="1" x14ac:dyDescent="0.25">
      <c r="A1501" s="13" t="s">
        <v>1375</v>
      </c>
      <c r="B1501" s="14" t="s">
        <v>2174</v>
      </c>
      <c r="C1501" s="14">
        <v>6</v>
      </c>
      <c r="D1501" s="14" t="s">
        <v>1974</v>
      </c>
      <c r="E1501" s="15" t="s">
        <v>10</v>
      </c>
      <c r="F1501" s="16">
        <f>IFERROR(VLOOKUP($A1501,'[1]Resultado Atuarial'!$A$6:$P$2143,14,FALSE),"")</f>
        <v>2234440.1</v>
      </c>
      <c r="G1501" s="16">
        <f>IFERROR(VLOOKUP($A1501,'[1]Resultado Atuarial'!$A$6:$P$2143,7,FALSE)+VLOOKUP($A1501,'[1]Resultado Atuarial'!$A$6:$P$2143,11,FALSE),"")</f>
        <v>79115888.290000007</v>
      </c>
      <c r="H1501" s="16">
        <f>IFERROR(VLOOKUP($A1501,'[1]Resultado Atuarial'!$A$6:$P$2143,8,FALSE)+VLOOKUP($A1501,'[1]Resultado Atuarial'!$A$6:$P$2143,12,FALSE),"")</f>
        <v>93295028.310000002</v>
      </c>
      <c r="I1501" s="16">
        <f t="shared" si="69"/>
        <v>-170176476.5</v>
      </c>
      <c r="J1501" s="17">
        <f t="shared" si="70"/>
        <v>2.8242621656596203E-2</v>
      </c>
      <c r="K1501" s="17">
        <f t="shared" si="71"/>
        <v>1.2959968800490674E-2</v>
      </c>
      <c r="L1501" s="14" t="s">
        <v>2154</v>
      </c>
    </row>
    <row r="1502" spans="1:12" ht="12.95" customHeight="1" x14ac:dyDescent="0.25">
      <c r="A1502" s="13" t="s">
        <v>1376</v>
      </c>
      <c r="B1502" s="14" t="s">
        <v>2182</v>
      </c>
      <c r="C1502" s="14">
        <v>5</v>
      </c>
      <c r="D1502" s="14" t="s">
        <v>1976</v>
      </c>
      <c r="E1502" s="15" t="s">
        <v>30</v>
      </c>
      <c r="F1502" s="16">
        <f>IFERROR(VLOOKUP($A1502,'[1]Resultado Atuarial'!$A$6:$P$2143,14,FALSE),"")</f>
        <v>33075788.719999999</v>
      </c>
      <c r="G1502" s="16">
        <f>IFERROR(VLOOKUP($A1502,'[1]Resultado Atuarial'!$A$6:$P$2143,7,FALSE)+VLOOKUP($A1502,'[1]Resultado Atuarial'!$A$6:$P$2143,11,FALSE),"")</f>
        <v>36521678.049999997</v>
      </c>
      <c r="H1502" s="16">
        <f>IFERROR(VLOOKUP($A1502,'[1]Resultado Atuarial'!$A$6:$P$2143,8,FALSE)+VLOOKUP($A1502,'[1]Resultado Atuarial'!$A$6:$P$2143,12,FALSE),"")</f>
        <v>93927581.079999998</v>
      </c>
      <c r="I1502" s="16">
        <f t="shared" si="69"/>
        <v>-97373470.409999996</v>
      </c>
      <c r="J1502" s="17">
        <f t="shared" si="70"/>
        <v>0.9056481105473192</v>
      </c>
      <c r="K1502" s="17">
        <f t="shared" si="71"/>
        <v>0.2535529058623332</v>
      </c>
      <c r="L1502" s="14" t="s">
        <v>2154</v>
      </c>
    </row>
    <row r="1503" spans="1:12" ht="12.95" customHeight="1" x14ac:dyDescent="0.25">
      <c r="A1503" s="13" t="s">
        <v>1377</v>
      </c>
      <c r="B1503" s="14" t="s">
        <v>2183</v>
      </c>
      <c r="C1503" s="14">
        <v>7</v>
      </c>
      <c r="D1503" s="14" t="s">
        <v>1976</v>
      </c>
      <c r="E1503" s="15" t="s">
        <v>6</v>
      </c>
      <c r="F1503" s="16">
        <f>IFERROR(VLOOKUP($A1503,'[1]Resultado Atuarial'!$A$6:$P$2143,14,FALSE),"")</f>
        <v>20626002.16</v>
      </c>
      <c r="G1503" s="16">
        <f>IFERROR(VLOOKUP($A1503,'[1]Resultado Atuarial'!$A$6:$P$2143,7,FALSE)+VLOOKUP($A1503,'[1]Resultado Atuarial'!$A$6:$P$2143,11,FALSE),"")</f>
        <v>8417507.4399999995</v>
      </c>
      <c r="H1503" s="16">
        <f>IFERROR(VLOOKUP($A1503,'[1]Resultado Atuarial'!$A$6:$P$2143,8,FALSE)+VLOOKUP($A1503,'[1]Resultado Atuarial'!$A$6:$P$2143,12,FALSE),"")</f>
        <v>14672132.77</v>
      </c>
      <c r="I1503" s="16">
        <f t="shared" si="69"/>
        <v>-2463638.0499999989</v>
      </c>
      <c r="J1503" s="17">
        <f t="shared" si="70"/>
        <v>2.4503693411644911</v>
      </c>
      <c r="K1503" s="17">
        <f t="shared" si="71"/>
        <v>0.89330115031705815</v>
      </c>
      <c r="L1503" s="14" t="s">
        <v>2154</v>
      </c>
    </row>
    <row r="1504" spans="1:12" ht="12.95" customHeight="1" x14ac:dyDescent="0.25">
      <c r="A1504" s="13" t="s">
        <v>1378</v>
      </c>
      <c r="B1504" s="14" t="s">
        <v>2180</v>
      </c>
      <c r="C1504" s="14">
        <v>5</v>
      </c>
      <c r="D1504" s="14" t="s">
        <v>1977</v>
      </c>
      <c r="E1504" s="15" t="s">
        <v>6</v>
      </c>
      <c r="F1504" s="16">
        <f>IFERROR(VLOOKUP($A1504,'[1]Resultado Atuarial'!$A$6:$P$2143,14,FALSE),"")</f>
        <v>21691428.630000003</v>
      </c>
      <c r="G1504" s="16">
        <f>IFERROR(VLOOKUP($A1504,'[1]Resultado Atuarial'!$A$6:$P$2143,7,FALSE)+VLOOKUP($A1504,'[1]Resultado Atuarial'!$A$6:$P$2143,11,FALSE),"")</f>
        <v>147975373.94999999</v>
      </c>
      <c r="H1504" s="16">
        <f>IFERROR(VLOOKUP($A1504,'[1]Resultado Atuarial'!$A$6:$P$2143,8,FALSE)+VLOOKUP($A1504,'[1]Resultado Atuarial'!$A$6:$P$2143,12,FALSE),"")</f>
        <v>60843117.68</v>
      </c>
      <c r="I1504" s="16">
        <f t="shared" si="69"/>
        <v>-187127063</v>
      </c>
      <c r="J1504" s="17">
        <f t="shared" si="70"/>
        <v>0.14658809807995085</v>
      </c>
      <c r="K1504" s="17">
        <f t="shared" si="71"/>
        <v>0.10387695294933207</v>
      </c>
      <c r="L1504" s="14" t="s">
        <v>2202</v>
      </c>
    </row>
    <row r="1505" spans="1:12" ht="12.95" customHeight="1" x14ac:dyDescent="0.25">
      <c r="A1505" s="13" t="s">
        <v>1379</v>
      </c>
      <c r="B1505" s="14" t="s">
        <v>2180</v>
      </c>
      <c r="C1505" s="14">
        <v>7</v>
      </c>
      <c r="D1505" s="14" t="s">
        <v>1977</v>
      </c>
      <c r="E1505" s="15" t="s">
        <v>10</v>
      </c>
      <c r="F1505" s="16">
        <f>IFERROR(VLOOKUP($A1505,'[1]Resultado Atuarial'!$A$6:$P$2143,14,FALSE),"")</f>
        <v>9910091.5</v>
      </c>
      <c r="G1505" s="16">
        <f>IFERROR(VLOOKUP($A1505,'[1]Resultado Atuarial'!$A$6:$P$2143,7,FALSE)+VLOOKUP($A1505,'[1]Resultado Atuarial'!$A$6:$P$2143,11,FALSE),"")</f>
        <v>10076050.25</v>
      </c>
      <c r="H1505" s="16">
        <f>IFERROR(VLOOKUP($A1505,'[1]Resultado Atuarial'!$A$6:$P$2143,8,FALSE)+VLOOKUP($A1505,'[1]Resultado Atuarial'!$A$6:$P$2143,12,FALSE),"")</f>
        <v>12752249.32</v>
      </c>
      <c r="I1505" s="16">
        <f t="shared" si="69"/>
        <v>-12918208.07</v>
      </c>
      <c r="J1505" s="17">
        <f t="shared" si="70"/>
        <v>0.9835293844430758</v>
      </c>
      <c r="K1505" s="17">
        <f t="shared" si="71"/>
        <v>0.43411430928580547</v>
      </c>
      <c r="L1505" s="14" t="s">
        <v>2154</v>
      </c>
    </row>
    <row r="1506" spans="1:12" ht="12.95" customHeight="1" x14ac:dyDescent="0.25">
      <c r="A1506" s="13" t="s">
        <v>1380</v>
      </c>
      <c r="B1506" s="14" t="s">
        <v>2186</v>
      </c>
      <c r="C1506" s="14">
        <v>5</v>
      </c>
      <c r="D1506" s="14" t="s">
        <v>110</v>
      </c>
      <c r="E1506" s="15" t="s">
        <v>6</v>
      </c>
      <c r="F1506" s="16">
        <f>IFERROR(VLOOKUP($A1506,'[1]Resultado Atuarial'!$A$6:$P$2143,14,FALSE),"")</f>
        <v>85429721.75</v>
      </c>
      <c r="G1506" s="16">
        <f>IFERROR(VLOOKUP($A1506,'[1]Resultado Atuarial'!$A$6:$P$2143,7,FALSE)+VLOOKUP($A1506,'[1]Resultado Atuarial'!$A$6:$P$2143,11,FALSE),"")</f>
        <v>78551975.900000006</v>
      </c>
      <c r="H1506" s="16">
        <f>IFERROR(VLOOKUP($A1506,'[1]Resultado Atuarial'!$A$6:$P$2143,8,FALSE)+VLOOKUP($A1506,'[1]Resultado Atuarial'!$A$6:$P$2143,12,FALSE),"")</f>
        <v>93912926.5</v>
      </c>
      <c r="I1506" s="16">
        <f t="shared" si="69"/>
        <v>-87035180.650000006</v>
      </c>
      <c r="J1506" s="17">
        <f t="shared" si="70"/>
        <v>1.0875566244031296</v>
      </c>
      <c r="K1506" s="17">
        <f t="shared" si="71"/>
        <v>0.49534554892717697</v>
      </c>
      <c r="L1506" s="14" t="s">
        <v>2154</v>
      </c>
    </row>
    <row r="1507" spans="1:12" ht="12.95" customHeight="1" x14ac:dyDescent="0.25">
      <c r="A1507" s="13" t="s">
        <v>1381</v>
      </c>
      <c r="B1507" s="14" t="s">
        <v>2187</v>
      </c>
      <c r="C1507" s="14">
        <v>6</v>
      </c>
      <c r="D1507" s="14" t="s">
        <v>110</v>
      </c>
      <c r="E1507" s="15" t="s">
        <v>6</v>
      </c>
      <c r="F1507" s="16">
        <f>IFERROR(VLOOKUP($A1507,'[1]Resultado Atuarial'!$A$6:$P$2143,14,FALSE),"")</f>
        <v>10833886.130000001</v>
      </c>
      <c r="G1507" s="16">
        <f>IFERROR(VLOOKUP($A1507,'[1]Resultado Atuarial'!$A$6:$P$2143,7,FALSE)+VLOOKUP($A1507,'[1]Resultado Atuarial'!$A$6:$P$2143,11,FALSE),"")</f>
        <v>63233698.939999998</v>
      </c>
      <c r="H1507" s="16">
        <f>IFERROR(VLOOKUP($A1507,'[1]Resultado Atuarial'!$A$6:$P$2143,8,FALSE)+VLOOKUP($A1507,'[1]Resultado Atuarial'!$A$6:$P$2143,12,FALSE),"")</f>
        <v>135383098.75999999</v>
      </c>
      <c r="I1507" s="16">
        <f t="shared" si="69"/>
        <v>-187782911.56999999</v>
      </c>
      <c r="J1507" s="17">
        <f t="shared" si="70"/>
        <v>0.17133089336241195</v>
      </c>
      <c r="K1507" s="17">
        <f t="shared" si="71"/>
        <v>5.4546676089119131E-2</v>
      </c>
      <c r="L1507" s="14" t="s">
        <v>2154</v>
      </c>
    </row>
    <row r="1508" spans="1:12" ht="12.95" customHeight="1" x14ac:dyDescent="0.25">
      <c r="A1508" s="13" t="s">
        <v>1382</v>
      </c>
      <c r="B1508" s="14" t="s">
        <v>2176</v>
      </c>
      <c r="C1508" s="14">
        <v>7</v>
      </c>
      <c r="D1508" s="14" t="s">
        <v>1975</v>
      </c>
      <c r="E1508" s="15" t="s">
        <v>10</v>
      </c>
      <c r="F1508" s="16">
        <f>IFERROR(VLOOKUP($A1508,'[1]Resultado Atuarial'!$A$6:$P$2143,14,FALSE),"")</f>
        <v>4972291.29</v>
      </c>
      <c r="G1508" s="16">
        <f>IFERROR(VLOOKUP($A1508,'[1]Resultado Atuarial'!$A$6:$P$2143,7,FALSE)+VLOOKUP($A1508,'[1]Resultado Atuarial'!$A$6:$P$2143,11,FALSE),"")</f>
        <v>4194454.83</v>
      </c>
      <c r="H1508" s="16">
        <f>IFERROR(VLOOKUP($A1508,'[1]Resultado Atuarial'!$A$6:$P$2143,8,FALSE)+VLOOKUP($A1508,'[1]Resultado Atuarial'!$A$6:$P$2143,12,FALSE),"")</f>
        <v>14548774.779999999</v>
      </c>
      <c r="I1508" s="16">
        <f t="shared" si="69"/>
        <v>-13770938.32</v>
      </c>
      <c r="J1508" s="17">
        <f t="shared" si="70"/>
        <v>1.1854439948754913</v>
      </c>
      <c r="K1508" s="17">
        <f t="shared" si="71"/>
        <v>0.26528465976574034</v>
      </c>
      <c r="L1508" s="14" t="s">
        <v>2154</v>
      </c>
    </row>
    <row r="1509" spans="1:12" ht="12.95" customHeight="1" x14ac:dyDescent="0.25">
      <c r="A1509" s="13" t="s">
        <v>1383</v>
      </c>
      <c r="B1509" s="14" t="s">
        <v>2174</v>
      </c>
      <c r="C1509" s="14">
        <v>8</v>
      </c>
      <c r="D1509" s="14" t="s">
        <v>1974</v>
      </c>
      <c r="E1509" s="15" t="s">
        <v>8</v>
      </c>
      <c r="F1509" s="16">
        <f>IFERROR(VLOOKUP($A1509,'[1]Resultado Atuarial'!$A$6:$P$2143,14,FALSE),"")</f>
        <v>8346427.1600000001</v>
      </c>
      <c r="G1509" s="16">
        <f>IFERROR(VLOOKUP($A1509,'[1]Resultado Atuarial'!$A$6:$P$2143,7,FALSE)+VLOOKUP($A1509,'[1]Resultado Atuarial'!$A$6:$P$2143,11,FALSE),"")</f>
        <v>50652008.240000002</v>
      </c>
      <c r="H1509" s="16">
        <f>IFERROR(VLOOKUP($A1509,'[1]Resultado Atuarial'!$A$6:$P$2143,8,FALSE)+VLOOKUP($A1509,'[1]Resultado Atuarial'!$A$6:$P$2143,12,FALSE),"")</f>
        <v>285712472.72000003</v>
      </c>
      <c r="I1509" s="16">
        <f t="shared" si="69"/>
        <v>-328018053.80000001</v>
      </c>
      <c r="J1509" s="17">
        <f t="shared" si="70"/>
        <v>0.16477978761380696</v>
      </c>
      <c r="K1509" s="17">
        <f t="shared" si="71"/>
        <v>2.4813640061456265E-2</v>
      </c>
      <c r="L1509" s="14" t="s">
        <v>2154</v>
      </c>
    </row>
    <row r="1510" spans="1:12" ht="12.95" customHeight="1" x14ac:dyDescent="0.25">
      <c r="A1510" s="13" t="s">
        <v>1384</v>
      </c>
      <c r="B1510" s="14" t="s">
        <v>2180</v>
      </c>
      <c r="C1510" s="14">
        <v>6</v>
      </c>
      <c r="D1510" s="14" t="s">
        <v>1977</v>
      </c>
      <c r="E1510" s="15" t="s">
        <v>6</v>
      </c>
      <c r="F1510" s="16">
        <f>IFERROR(VLOOKUP($A1510,'[1]Resultado Atuarial'!$A$6:$P$2143,14,FALSE),"")</f>
        <v>28840342.379999999</v>
      </c>
      <c r="G1510" s="16">
        <f>IFERROR(VLOOKUP($A1510,'[1]Resultado Atuarial'!$A$6:$P$2143,7,FALSE)+VLOOKUP($A1510,'[1]Resultado Atuarial'!$A$6:$P$2143,11,FALSE),"")</f>
        <v>40294435.009999998</v>
      </c>
      <c r="H1510" s="16">
        <f>IFERROR(VLOOKUP($A1510,'[1]Resultado Atuarial'!$A$6:$P$2143,8,FALSE)+VLOOKUP($A1510,'[1]Resultado Atuarial'!$A$6:$P$2143,12,FALSE),"")</f>
        <v>23297395.190000001</v>
      </c>
      <c r="I1510" s="16">
        <f t="shared" si="69"/>
        <v>-34751487.82</v>
      </c>
      <c r="J1510" s="17">
        <f t="shared" si="70"/>
        <v>0.71574008601541628</v>
      </c>
      <c r="K1510" s="17">
        <f t="shared" si="71"/>
        <v>0.45352276053850699</v>
      </c>
      <c r="L1510" s="14" t="s">
        <v>2154</v>
      </c>
    </row>
    <row r="1511" spans="1:12" ht="12.95" customHeight="1" x14ac:dyDescent="0.25">
      <c r="A1511" s="13" t="s">
        <v>1385</v>
      </c>
      <c r="B1511" s="14" t="s">
        <v>2179</v>
      </c>
      <c r="C1511" s="14">
        <v>7</v>
      </c>
      <c r="D1511" s="14" t="s">
        <v>1974</v>
      </c>
      <c r="E1511" s="15" t="s">
        <v>6</v>
      </c>
      <c r="F1511" s="16">
        <f>IFERROR(VLOOKUP($A1511,'[1]Resultado Atuarial'!$A$6:$P$2143,14,FALSE),"")</f>
        <v>9078036.0899999999</v>
      </c>
      <c r="G1511" s="16">
        <f>IFERROR(VLOOKUP($A1511,'[1]Resultado Atuarial'!$A$6:$P$2143,7,FALSE)+VLOOKUP($A1511,'[1]Resultado Atuarial'!$A$6:$P$2143,11,FALSE),"")</f>
        <v>5832571.3899999997</v>
      </c>
      <c r="H1511" s="16">
        <f>IFERROR(VLOOKUP($A1511,'[1]Resultado Atuarial'!$A$6:$P$2143,8,FALSE)+VLOOKUP($A1511,'[1]Resultado Atuarial'!$A$6:$P$2143,12,FALSE),"")</f>
        <v>7466537.0499999998</v>
      </c>
      <c r="I1511" s="16">
        <f t="shared" si="69"/>
        <v>-4221072.3499999996</v>
      </c>
      <c r="J1511" s="17">
        <f t="shared" si="70"/>
        <v>1.5564380584461222</v>
      </c>
      <c r="K1511" s="17">
        <f t="shared" si="71"/>
        <v>0.68260486264596543</v>
      </c>
      <c r="L1511" s="14" t="s">
        <v>2154</v>
      </c>
    </row>
    <row r="1512" spans="1:12" ht="12.95" customHeight="1" x14ac:dyDescent="0.25">
      <c r="A1512" s="13" t="s">
        <v>1386</v>
      </c>
      <c r="B1512" s="14" t="s">
        <v>2183</v>
      </c>
      <c r="C1512" s="14">
        <v>7</v>
      </c>
      <c r="D1512" s="14" t="s">
        <v>1976</v>
      </c>
      <c r="E1512" s="15" t="s">
        <v>30</v>
      </c>
      <c r="F1512" s="16">
        <f>IFERROR(VLOOKUP($A1512,'[1]Resultado Atuarial'!$A$6:$P$2143,14,FALSE),"")</f>
        <v>8498421.0199999996</v>
      </c>
      <c r="G1512" s="16">
        <f>IFERROR(VLOOKUP($A1512,'[1]Resultado Atuarial'!$A$6:$P$2143,7,FALSE)+VLOOKUP($A1512,'[1]Resultado Atuarial'!$A$6:$P$2143,11,FALSE),"")</f>
        <v>1746244.84</v>
      </c>
      <c r="H1512" s="16">
        <f>IFERROR(VLOOKUP($A1512,'[1]Resultado Atuarial'!$A$6:$P$2143,8,FALSE)+VLOOKUP($A1512,'[1]Resultado Atuarial'!$A$6:$P$2143,12,FALSE),"")</f>
        <v>10954123.24</v>
      </c>
      <c r="I1512" s="16">
        <f t="shared" si="69"/>
        <v>-4201947.0600000005</v>
      </c>
      <c r="J1512" s="17">
        <f t="shared" si="70"/>
        <v>4.8666835402073394</v>
      </c>
      <c r="K1512" s="17">
        <f t="shared" si="71"/>
        <v>0.66914761575949533</v>
      </c>
      <c r="L1512" s="14" t="s">
        <v>2154</v>
      </c>
    </row>
    <row r="1513" spans="1:12" ht="12.95" customHeight="1" x14ac:dyDescent="0.25">
      <c r="A1513" s="13" t="s">
        <v>1387</v>
      </c>
      <c r="B1513" s="14" t="s">
        <v>2194</v>
      </c>
      <c r="C1513" s="14">
        <v>6</v>
      </c>
      <c r="D1513" s="14" t="s">
        <v>1976</v>
      </c>
      <c r="E1513" s="15" t="s">
        <v>30</v>
      </c>
      <c r="F1513" s="16">
        <f>IFERROR(VLOOKUP($A1513,'[1]Resultado Atuarial'!$A$6:$P$2143,14,FALSE),"")</f>
        <v>9180765.4800000004</v>
      </c>
      <c r="G1513" s="16">
        <f>IFERROR(VLOOKUP($A1513,'[1]Resultado Atuarial'!$A$6:$P$2143,7,FALSE)+VLOOKUP($A1513,'[1]Resultado Atuarial'!$A$6:$P$2143,11,FALSE),"")</f>
        <v>31318057.710000001</v>
      </c>
      <c r="H1513" s="16">
        <f>IFERROR(VLOOKUP($A1513,'[1]Resultado Atuarial'!$A$6:$P$2143,8,FALSE)+VLOOKUP($A1513,'[1]Resultado Atuarial'!$A$6:$P$2143,12,FALSE),"")</f>
        <v>50070065.759999998</v>
      </c>
      <c r="I1513" s="16">
        <f t="shared" si="69"/>
        <v>-72207357.989999995</v>
      </c>
      <c r="J1513" s="17">
        <f t="shared" si="70"/>
        <v>0.29314606815698341</v>
      </c>
      <c r="K1513" s="17">
        <f t="shared" si="71"/>
        <v>0.11280227493368943</v>
      </c>
      <c r="L1513" s="14" t="s">
        <v>2154</v>
      </c>
    </row>
    <row r="1514" spans="1:12" ht="12.95" customHeight="1" x14ac:dyDescent="0.25">
      <c r="A1514" s="13" t="s">
        <v>1388</v>
      </c>
      <c r="B1514" s="14" t="s">
        <v>2183</v>
      </c>
      <c r="C1514" s="14">
        <v>7</v>
      </c>
      <c r="D1514" s="14" t="s">
        <v>1976</v>
      </c>
      <c r="E1514" s="15" t="s">
        <v>6</v>
      </c>
      <c r="F1514" s="16">
        <f>IFERROR(VLOOKUP($A1514,'[1]Resultado Atuarial'!$A$6:$P$2143,14,FALSE),"")</f>
        <v>12651605.039999999</v>
      </c>
      <c r="G1514" s="16">
        <f>IFERROR(VLOOKUP($A1514,'[1]Resultado Atuarial'!$A$6:$P$2143,7,FALSE)+VLOOKUP($A1514,'[1]Resultado Atuarial'!$A$6:$P$2143,11,FALSE),"")</f>
        <v>2422813</v>
      </c>
      <c r="H1514" s="16">
        <f>IFERROR(VLOOKUP($A1514,'[1]Resultado Atuarial'!$A$6:$P$2143,8,FALSE)+VLOOKUP($A1514,'[1]Resultado Atuarial'!$A$6:$P$2143,12,FALSE),"")</f>
        <v>19616000.09</v>
      </c>
      <c r="I1514" s="16">
        <f t="shared" si="69"/>
        <v>-9387208.0500000007</v>
      </c>
      <c r="J1514" s="17">
        <f t="shared" si="70"/>
        <v>5.2218660870649112</v>
      </c>
      <c r="K1514" s="17">
        <f t="shared" si="71"/>
        <v>0.57406018138701853</v>
      </c>
      <c r="L1514" s="14" t="s">
        <v>2154</v>
      </c>
    </row>
    <row r="1515" spans="1:12" ht="12.95" customHeight="1" x14ac:dyDescent="0.25">
      <c r="A1515" s="13" t="s">
        <v>1389</v>
      </c>
      <c r="B1515" s="14" t="s">
        <v>2187</v>
      </c>
      <c r="C1515" s="14">
        <v>7</v>
      </c>
      <c r="D1515" s="14" t="s">
        <v>110</v>
      </c>
      <c r="E1515" s="15" t="s">
        <v>10</v>
      </c>
      <c r="F1515" s="16">
        <f>IFERROR(VLOOKUP($A1515,'[1]Resultado Atuarial'!$A$6:$P$2143,14,FALSE),"")</f>
        <v>27305355.539999999</v>
      </c>
      <c r="G1515" s="16">
        <f>IFERROR(VLOOKUP($A1515,'[1]Resultado Atuarial'!$A$6:$P$2143,7,FALSE)+VLOOKUP($A1515,'[1]Resultado Atuarial'!$A$6:$P$2143,11,FALSE),"")</f>
        <v>43282406.659999996</v>
      </c>
      <c r="H1515" s="16">
        <f>IFERROR(VLOOKUP($A1515,'[1]Resultado Atuarial'!$A$6:$P$2143,8,FALSE)+VLOOKUP($A1515,'[1]Resultado Atuarial'!$A$6:$P$2143,12,FALSE),"")</f>
        <v>43391785.82</v>
      </c>
      <c r="I1515" s="16">
        <f t="shared" si="69"/>
        <v>-59368836.939999998</v>
      </c>
      <c r="J1515" s="17">
        <f t="shared" si="70"/>
        <v>0.63086500144259772</v>
      </c>
      <c r="K1515" s="17">
        <f t="shared" si="71"/>
        <v>0.31503443826489286</v>
      </c>
      <c r="L1515" s="14" t="s">
        <v>2154</v>
      </c>
    </row>
    <row r="1516" spans="1:12" ht="12.95" customHeight="1" x14ac:dyDescent="0.25">
      <c r="A1516" s="13" t="s">
        <v>1390</v>
      </c>
      <c r="B1516" s="14" t="s">
        <v>2181</v>
      </c>
      <c r="C1516" s="14">
        <v>6</v>
      </c>
      <c r="D1516" s="14" t="s">
        <v>1976</v>
      </c>
      <c r="E1516" s="15" t="s">
        <v>6</v>
      </c>
      <c r="F1516" s="16">
        <f>IFERROR(VLOOKUP($A1516,'[1]Resultado Atuarial'!$A$6:$P$2143,14,FALSE),"")</f>
        <v>5952797.9199999999</v>
      </c>
      <c r="G1516" s="16">
        <f>IFERROR(VLOOKUP($A1516,'[1]Resultado Atuarial'!$A$6:$P$2143,7,FALSE)+VLOOKUP($A1516,'[1]Resultado Atuarial'!$A$6:$P$2143,11,FALSE),"")</f>
        <v>226541139.90000001</v>
      </c>
      <c r="H1516" s="16">
        <f>IFERROR(VLOOKUP($A1516,'[1]Resultado Atuarial'!$A$6:$P$2143,8,FALSE)+VLOOKUP($A1516,'[1]Resultado Atuarial'!$A$6:$P$2143,12,FALSE),"")</f>
        <v>337913231.68000001</v>
      </c>
      <c r="I1516" s="16">
        <f t="shared" si="69"/>
        <v>-558501573.66000009</v>
      </c>
      <c r="J1516" s="17">
        <f t="shared" si="70"/>
        <v>2.6276895766604198E-2</v>
      </c>
      <c r="K1516" s="17">
        <f t="shared" si="71"/>
        <v>1.0546110048429858E-2</v>
      </c>
      <c r="L1516" s="14" t="s">
        <v>2202</v>
      </c>
    </row>
    <row r="1517" spans="1:12" ht="12.95" customHeight="1" x14ac:dyDescent="0.25">
      <c r="A1517" s="13" t="s">
        <v>1391</v>
      </c>
      <c r="B1517" s="14" t="s">
        <v>2188</v>
      </c>
      <c r="C1517" s="14">
        <v>6</v>
      </c>
      <c r="D1517" s="14" t="s">
        <v>1977</v>
      </c>
      <c r="E1517" s="15" t="s">
        <v>6</v>
      </c>
      <c r="F1517" s="16">
        <f>IFERROR(VLOOKUP($A1517,'[1]Resultado Atuarial'!$A$6:$P$2143,14,FALSE),"")</f>
        <v>81251749.200000003</v>
      </c>
      <c r="G1517" s="16">
        <f>IFERROR(VLOOKUP($A1517,'[1]Resultado Atuarial'!$A$6:$P$2143,7,FALSE)+VLOOKUP($A1517,'[1]Resultado Atuarial'!$A$6:$P$2143,11,FALSE),"")</f>
        <v>78472211</v>
      </c>
      <c r="H1517" s="16">
        <f>IFERROR(VLOOKUP($A1517,'[1]Resultado Atuarial'!$A$6:$P$2143,8,FALSE)+VLOOKUP($A1517,'[1]Resultado Atuarial'!$A$6:$P$2143,12,FALSE),"")</f>
        <v>2064648.79</v>
      </c>
      <c r="I1517" s="16">
        <f t="shared" si="69"/>
        <v>714889.41000000294</v>
      </c>
      <c r="J1517" s="17">
        <f t="shared" si="70"/>
        <v>1.0354206688530798</v>
      </c>
      <c r="K1517" s="17">
        <f t="shared" si="71"/>
        <v>1.0088765493447853</v>
      </c>
      <c r="L1517" s="14" t="s">
        <v>2154</v>
      </c>
    </row>
    <row r="1518" spans="1:12" ht="12.95" customHeight="1" x14ac:dyDescent="0.25">
      <c r="A1518" s="13" t="s">
        <v>1392</v>
      </c>
      <c r="B1518" s="14" t="s">
        <v>2187</v>
      </c>
      <c r="C1518" s="14">
        <v>5</v>
      </c>
      <c r="D1518" s="14" t="s">
        <v>110</v>
      </c>
      <c r="E1518" s="15" t="s">
        <v>10</v>
      </c>
      <c r="F1518" s="16">
        <f>IFERROR(VLOOKUP($A1518,'[1]Resultado Atuarial'!$A$6:$P$2143,14,FALSE),"")</f>
        <v>29517693.239999998</v>
      </c>
      <c r="G1518" s="16">
        <f>IFERROR(VLOOKUP($A1518,'[1]Resultado Atuarial'!$A$6:$P$2143,7,FALSE)+VLOOKUP($A1518,'[1]Resultado Atuarial'!$A$6:$P$2143,11,FALSE),"")</f>
        <v>62176329.060000002</v>
      </c>
      <c r="H1518" s="16">
        <f>IFERROR(VLOOKUP($A1518,'[1]Resultado Atuarial'!$A$6:$P$2143,8,FALSE)+VLOOKUP($A1518,'[1]Resultado Atuarial'!$A$6:$P$2143,12,FALSE),"")</f>
        <v>65714862.990000002</v>
      </c>
      <c r="I1518" s="16">
        <f t="shared" si="69"/>
        <v>-98373498.810000002</v>
      </c>
      <c r="J1518" s="17">
        <f t="shared" si="70"/>
        <v>0.47474165307372035</v>
      </c>
      <c r="K1518" s="17">
        <f t="shared" si="71"/>
        <v>0.23080317547169188</v>
      </c>
      <c r="L1518" s="14" t="s">
        <v>2154</v>
      </c>
    </row>
    <row r="1519" spans="1:12" ht="12.95" customHeight="1" x14ac:dyDescent="0.25">
      <c r="A1519" s="13" t="s">
        <v>1393</v>
      </c>
      <c r="B1519" s="14" t="s">
        <v>2184</v>
      </c>
      <c r="C1519" s="14">
        <v>4</v>
      </c>
      <c r="D1519" s="14" t="s">
        <v>1974</v>
      </c>
      <c r="E1519" s="15" t="s">
        <v>6</v>
      </c>
      <c r="F1519" s="16">
        <f>IFERROR(VLOOKUP($A1519,'[1]Resultado Atuarial'!$A$6:$P$2143,14,FALSE),"")</f>
        <v>132582045.48999999</v>
      </c>
      <c r="G1519" s="16">
        <f>IFERROR(VLOOKUP($A1519,'[1]Resultado Atuarial'!$A$6:$P$2143,7,FALSE)+VLOOKUP($A1519,'[1]Resultado Atuarial'!$A$6:$P$2143,11,FALSE),"")</f>
        <v>171746672.96000001</v>
      </c>
      <c r="H1519" s="16">
        <f>IFERROR(VLOOKUP($A1519,'[1]Resultado Atuarial'!$A$6:$P$2143,8,FALSE)+VLOOKUP($A1519,'[1]Resultado Atuarial'!$A$6:$P$2143,12,FALSE),"")</f>
        <v>174993380.30000001</v>
      </c>
      <c r="I1519" s="16">
        <f t="shared" si="69"/>
        <v>-214158007.77000004</v>
      </c>
      <c r="J1519" s="17">
        <f t="shared" si="70"/>
        <v>0.77196281712472237</v>
      </c>
      <c r="K1519" s="17">
        <f t="shared" si="71"/>
        <v>0.38236726401661048</v>
      </c>
      <c r="L1519" s="14" t="s">
        <v>2154</v>
      </c>
    </row>
    <row r="1520" spans="1:12" ht="12.95" customHeight="1" x14ac:dyDescent="0.25">
      <c r="A1520" s="13" t="s">
        <v>1394</v>
      </c>
      <c r="B1520" s="14" t="s">
        <v>2179</v>
      </c>
      <c r="C1520" s="14">
        <v>7</v>
      </c>
      <c r="D1520" s="14" t="s">
        <v>1974</v>
      </c>
      <c r="E1520" s="15" t="s">
        <v>6</v>
      </c>
      <c r="F1520" s="16">
        <f>IFERROR(VLOOKUP($A1520,'[1]Resultado Atuarial'!$A$6:$P$2143,14,FALSE),"")</f>
        <v>15751443.859999999</v>
      </c>
      <c r="G1520" s="16">
        <f>IFERROR(VLOOKUP($A1520,'[1]Resultado Atuarial'!$A$6:$P$2143,7,FALSE)+VLOOKUP($A1520,'[1]Resultado Atuarial'!$A$6:$P$2143,11,FALSE),"")</f>
        <v>7267402.4900000002</v>
      </c>
      <c r="H1520" s="16">
        <f>IFERROR(VLOOKUP($A1520,'[1]Resultado Atuarial'!$A$6:$P$2143,8,FALSE)+VLOOKUP($A1520,'[1]Resultado Atuarial'!$A$6:$P$2143,12,FALSE),"")</f>
        <v>15216531.23</v>
      </c>
      <c r="I1520" s="16">
        <f t="shared" si="69"/>
        <v>-6732489.8600000013</v>
      </c>
      <c r="J1520" s="17">
        <f t="shared" si="70"/>
        <v>2.167410416813174</v>
      </c>
      <c r="K1520" s="17">
        <f t="shared" si="71"/>
        <v>0.70056441440176953</v>
      </c>
      <c r="L1520" s="14" t="s">
        <v>2154</v>
      </c>
    </row>
    <row r="1521" spans="1:12" ht="12.95" customHeight="1" x14ac:dyDescent="0.25">
      <c r="A1521" s="13" t="s">
        <v>1395</v>
      </c>
      <c r="B1521" s="14" t="s">
        <v>2186</v>
      </c>
      <c r="C1521" s="14">
        <v>7</v>
      </c>
      <c r="D1521" s="14" t="s">
        <v>110</v>
      </c>
      <c r="E1521" s="15" t="s">
        <v>10</v>
      </c>
      <c r="F1521" s="16">
        <f>IFERROR(VLOOKUP($A1521,'[1]Resultado Atuarial'!$A$6:$P$2143,14,FALSE),"")</f>
        <v>14672428.640000001</v>
      </c>
      <c r="G1521" s="16">
        <f>IFERROR(VLOOKUP($A1521,'[1]Resultado Atuarial'!$A$6:$P$2143,7,FALSE)+VLOOKUP($A1521,'[1]Resultado Atuarial'!$A$6:$P$2143,11,FALSE),"")</f>
        <v>7454551.0999999996</v>
      </c>
      <c r="H1521" s="16">
        <f>IFERROR(VLOOKUP($A1521,'[1]Resultado Atuarial'!$A$6:$P$2143,8,FALSE)+VLOOKUP($A1521,'[1]Resultado Atuarial'!$A$6:$P$2143,12,FALSE),"")</f>
        <v>23431514</v>
      </c>
      <c r="I1521" s="16">
        <f t="shared" si="69"/>
        <v>-16213636.459999999</v>
      </c>
      <c r="J1521" s="17">
        <f t="shared" si="70"/>
        <v>1.968251131848838</v>
      </c>
      <c r="K1521" s="17">
        <f t="shared" si="71"/>
        <v>0.47505011054321711</v>
      </c>
      <c r="L1521" s="14" t="s">
        <v>2154</v>
      </c>
    </row>
    <row r="1522" spans="1:12" ht="12.95" customHeight="1" x14ac:dyDescent="0.25">
      <c r="A1522" s="13" t="s">
        <v>1396</v>
      </c>
      <c r="B1522" s="14" t="s">
        <v>2185</v>
      </c>
      <c r="C1522" s="14">
        <v>7</v>
      </c>
      <c r="D1522" s="14" t="s">
        <v>1977</v>
      </c>
      <c r="E1522" s="15" t="s">
        <v>6</v>
      </c>
      <c r="F1522" s="16">
        <f>IFERROR(VLOOKUP($A1522,'[1]Resultado Atuarial'!$A$6:$P$2143,14,FALSE),"")</f>
        <v>22137145.260000002</v>
      </c>
      <c r="G1522" s="16">
        <f>IFERROR(VLOOKUP($A1522,'[1]Resultado Atuarial'!$A$6:$P$2143,7,FALSE)+VLOOKUP($A1522,'[1]Resultado Atuarial'!$A$6:$P$2143,11,FALSE),"")</f>
        <v>8898920.6699999999</v>
      </c>
      <c r="H1522" s="16">
        <f>IFERROR(VLOOKUP($A1522,'[1]Resultado Atuarial'!$A$6:$P$2143,8,FALSE)+VLOOKUP($A1522,'[1]Resultado Atuarial'!$A$6:$P$2143,12,FALSE),"")</f>
        <v>22414511.100000001</v>
      </c>
      <c r="I1522" s="16">
        <f t="shared" si="69"/>
        <v>-9176286.5099999998</v>
      </c>
      <c r="J1522" s="17">
        <f t="shared" si="70"/>
        <v>2.4876213735255157</v>
      </c>
      <c r="K1522" s="17">
        <f t="shared" si="71"/>
        <v>0.70695366201313681</v>
      </c>
      <c r="L1522" s="14" t="s">
        <v>2154</v>
      </c>
    </row>
    <row r="1523" spans="1:12" ht="12.95" customHeight="1" x14ac:dyDescent="0.25">
      <c r="A1523" s="13" t="s">
        <v>2110</v>
      </c>
      <c r="B1523" s="14" t="s">
        <v>2176</v>
      </c>
      <c r="C1523" s="14">
        <v>7</v>
      </c>
      <c r="D1523" s="14" t="s">
        <v>1975</v>
      </c>
      <c r="E1523" s="15" t="s">
        <v>2154</v>
      </c>
      <c r="F1523" s="16" t="str">
        <f>IFERROR(VLOOKUP($A1523,'[1]Resultado Atuarial'!$A$6:$P$2143,14,FALSE),"")</f>
        <v/>
      </c>
      <c r="G1523" s="16" t="str">
        <f>IFERROR(VLOOKUP($A1523,'[1]Resultado Atuarial'!$A$6:$P$2143,7,FALSE)+VLOOKUP($A1523,'[1]Resultado Atuarial'!$A$6:$P$2143,11,FALSE),"")</f>
        <v/>
      </c>
      <c r="H1523" s="16" t="str">
        <f>IFERROR(VLOOKUP($A1523,'[1]Resultado Atuarial'!$A$6:$P$2143,8,FALSE)+VLOOKUP($A1523,'[1]Resultado Atuarial'!$A$6:$P$2143,12,FALSE),"")</f>
        <v/>
      </c>
      <c r="I1523" s="16" t="str">
        <f t="shared" si="69"/>
        <v/>
      </c>
      <c r="J1523" s="17" t="str">
        <f t="shared" si="70"/>
        <v/>
      </c>
      <c r="K1523" s="17" t="str">
        <f t="shared" si="71"/>
        <v/>
      </c>
      <c r="L1523" s="14" t="s">
        <v>2154</v>
      </c>
    </row>
    <row r="1524" spans="1:12" ht="12.95" customHeight="1" x14ac:dyDescent="0.25">
      <c r="A1524" s="13" t="s">
        <v>1397</v>
      </c>
      <c r="B1524" s="14" t="s">
        <v>2179</v>
      </c>
      <c r="C1524" s="14">
        <v>7</v>
      </c>
      <c r="D1524" s="14" t="s">
        <v>1974</v>
      </c>
      <c r="E1524" s="15" t="s">
        <v>6</v>
      </c>
      <c r="F1524" s="16">
        <f>IFERROR(VLOOKUP($A1524,'[1]Resultado Atuarial'!$A$6:$P$2143,14,FALSE),"")</f>
        <v>3169362.8</v>
      </c>
      <c r="G1524" s="16">
        <f>IFERROR(VLOOKUP($A1524,'[1]Resultado Atuarial'!$A$6:$P$2143,7,FALSE)+VLOOKUP($A1524,'[1]Resultado Atuarial'!$A$6:$P$2143,11,FALSE),"")</f>
        <v>3832139.88</v>
      </c>
      <c r="H1524" s="16">
        <f>IFERROR(VLOOKUP($A1524,'[1]Resultado Atuarial'!$A$6:$P$2143,8,FALSE)+VLOOKUP($A1524,'[1]Resultado Atuarial'!$A$6:$P$2143,12,FALSE),"")</f>
        <v>6845804.2599999998</v>
      </c>
      <c r="I1524" s="16">
        <f t="shared" si="69"/>
        <v>-7508581.3399999999</v>
      </c>
      <c r="J1524" s="17">
        <f t="shared" si="70"/>
        <v>0.82704778511373123</v>
      </c>
      <c r="K1524" s="17">
        <f t="shared" si="71"/>
        <v>0.2968139520535083</v>
      </c>
      <c r="L1524" s="14" t="s">
        <v>2154</v>
      </c>
    </row>
    <row r="1525" spans="1:12" ht="12.95" customHeight="1" x14ac:dyDescent="0.25">
      <c r="A1525" s="13" t="s">
        <v>1398</v>
      </c>
      <c r="B1525" s="14" t="s">
        <v>2179</v>
      </c>
      <c r="C1525" s="14">
        <v>5</v>
      </c>
      <c r="D1525" s="14" t="s">
        <v>1974</v>
      </c>
      <c r="E1525" s="15" t="s">
        <v>6</v>
      </c>
      <c r="F1525" s="16">
        <f>IFERROR(VLOOKUP($A1525,'[1]Resultado Atuarial'!$A$6:$P$2143,14,FALSE),"")</f>
        <v>44912303.539999999</v>
      </c>
      <c r="G1525" s="16">
        <f>IFERROR(VLOOKUP($A1525,'[1]Resultado Atuarial'!$A$6:$P$2143,7,FALSE)+VLOOKUP($A1525,'[1]Resultado Atuarial'!$A$6:$P$2143,11,FALSE),"")</f>
        <v>41015638.729999997</v>
      </c>
      <c r="H1525" s="16">
        <f>IFERROR(VLOOKUP($A1525,'[1]Resultado Atuarial'!$A$6:$P$2143,8,FALSE)+VLOOKUP($A1525,'[1]Resultado Atuarial'!$A$6:$P$2143,12,FALSE),"")</f>
        <v>60698363.719999999</v>
      </c>
      <c r="I1525" s="16">
        <f t="shared" si="69"/>
        <v>-56801698.909999996</v>
      </c>
      <c r="J1525" s="17">
        <f t="shared" si="70"/>
        <v>1.0950043673743857</v>
      </c>
      <c r="K1525" s="17">
        <f t="shared" si="71"/>
        <v>0.44155477572596502</v>
      </c>
      <c r="L1525" s="14" t="s">
        <v>2154</v>
      </c>
    </row>
    <row r="1526" spans="1:12" ht="12.95" customHeight="1" x14ac:dyDescent="0.25">
      <c r="A1526" s="13" t="s">
        <v>1399</v>
      </c>
      <c r="B1526" s="14" t="s">
        <v>2186</v>
      </c>
      <c r="C1526" s="14">
        <v>7</v>
      </c>
      <c r="D1526" s="14" t="s">
        <v>110</v>
      </c>
      <c r="E1526" s="15" t="s">
        <v>10</v>
      </c>
      <c r="F1526" s="16">
        <f>IFERROR(VLOOKUP($A1526,'[1]Resultado Atuarial'!$A$6:$P$2143,14,FALSE),"")</f>
        <v>26856788.699999999</v>
      </c>
      <c r="G1526" s="16">
        <f>IFERROR(VLOOKUP($A1526,'[1]Resultado Atuarial'!$A$6:$P$2143,7,FALSE)+VLOOKUP($A1526,'[1]Resultado Atuarial'!$A$6:$P$2143,11,FALSE),"")</f>
        <v>18794092.27</v>
      </c>
      <c r="H1526" s="16">
        <f>IFERROR(VLOOKUP($A1526,'[1]Resultado Atuarial'!$A$6:$P$2143,8,FALSE)+VLOOKUP($A1526,'[1]Resultado Atuarial'!$A$6:$P$2143,12,FALSE),"")</f>
        <v>44079691.509999998</v>
      </c>
      <c r="I1526" s="16">
        <f t="shared" si="69"/>
        <v>-36016995.079999998</v>
      </c>
      <c r="J1526" s="17">
        <f t="shared" si="70"/>
        <v>1.4290016412694775</v>
      </c>
      <c r="K1526" s="17">
        <f t="shared" si="71"/>
        <v>0.42715400736774295</v>
      </c>
      <c r="L1526" s="14" t="s">
        <v>2154</v>
      </c>
    </row>
    <row r="1527" spans="1:12" ht="12.95" customHeight="1" x14ac:dyDescent="0.25">
      <c r="A1527" s="13" t="s">
        <v>1400</v>
      </c>
      <c r="B1527" s="14" t="s">
        <v>2193</v>
      </c>
      <c r="C1527" s="14">
        <v>8</v>
      </c>
      <c r="D1527" s="14" t="s">
        <v>1976</v>
      </c>
      <c r="E1527" s="15" t="s">
        <v>6</v>
      </c>
      <c r="F1527" s="16">
        <f>IFERROR(VLOOKUP($A1527,'[1]Resultado Atuarial'!$A$6:$P$2143,14,FALSE),"")</f>
        <v>12006856.07</v>
      </c>
      <c r="G1527" s="16">
        <f>IFERROR(VLOOKUP($A1527,'[1]Resultado Atuarial'!$A$6:$P$2143,7,FALSE)+VLOOKUP($A1527,'[1]Resultado Atuarial'!$A$6:$P$2143,11,FALSE),"")</f>
        <v>9263591.5800000001</v>
      </c>
      <c r="H1527" s="16">
        <f>IFERROR(VLOOKUP($A1527,'[1]Resultado Atuarial'!$A$6:$P$2143,8,FALSE)+VLOOKUP($A1527,'[1]Resultado Atuarial'!$A$6:$P$2143,12,FALSE),"")</f>
        <v>72699567.340000004</v>
      </c>
      <c r="I1527" s="16">
        <f t="shared" si="69"/>
        <v>-69956302.850000009</v>
      </c>
      <c r="J1527" s="17">
        <f t="shared" si="70"/>
        <v>1.2961340065901308</v>
      </c>
      <c r="K1527" s="17">
        <f t="shared" si="71"/>
        <v>0.14649088966567614</v>
      </c>
      <c r="L1527" s="14" t="s">
        <v>2154</v>
      </c>
    </row>
    <row r="1528" spans="1:12" ht="12.95" customHeight="1" x14ac:dyDescent="0.25">
      <c r="A1528" s="13" t="s">
        <v>2111</v>
      </c>
      <c r="B1528" s="14" t="s">
        <v>2186</v>
      </c>
      <c r="C1528" s="14">
        <v>8</v>
      </c>
      <c r="D1528" s="14" t="s">
        <v>110</v>
      </c>
      <c r="E1528" s="15" t="s">
        <v>2154</v>
      </c>
      <c r="F1528" s="16" t="str">
        <f>IFERROR(VLOOKUP($A1528,'[1]Resultado Atuarial'!$A$6:$P$2143,14,FALSE),"")</f>
        <v/>
      </c>
      <c r="G1528" s="16" t="str">
        <f>IFERROR(VLOOKUP($A1528,'[1]Resultado Atuarial'!$A$6:$P$2143,7,FALSE)+VLOOKUP($A1528,'[1]Resultado Atuarial'!$A$6:$P$2143,11,FALSE),"")</f>
        <v/>
      </c>
      <c r="H1528" s="16" t="str">
        <f>IFERROR(VLOOKUP($A1528,'[1]Resultado Atuarial'!$A$6:$P$2143,8,FALSE)+VLOOKUP($A1528,'[1]Resultado Atuarial'!$A$6:$P$2143,12,FALSE),"")</f>
        <v/>
      </c>
      <c r="I1528" s="16" t="str">
        <f t="shared" si="69"/>
        <v/>
      </c>
      <c r="J1528" s="17" t="str">
        <f t="shared" si="70"/>
        <v/>
      </c>
      <c r="K1528" s="17" t="str">
        <f t="shared" si="71"/>
        <v/>
      </c>
      <c r="L1528" s="14" t="s">
        <v>2154</v>
      </c>
    </row>
    <row r="1529" spans="1:12" ht="12.95" customHeight="1" x14ac:dyDescent="0.25">
      <c r="A1529" s="13" t="s">
        <v>1401</v>
      </c>
      <c r="B1529" s="14" t="s">
        <v>2174</v>
      </c>
      <c r="C1529" s="14">
        <v>5</v>
      </c>
      <c r="D1529" s="14" t="s">
        <v>1974</v>
      </c>
      <c r="E1529" s="15" t="s">
        <v>10</v>
      </c>
      <c r="F1529" s="16">
        <f>IFERROR(VLOOKUP($A1529,'[1]Resultado Atuarial'!$A$6:$P$2143,14,FALSE),"")</f>
        <v>18018993</v>
      </c>
      <c r="G1529" s="16">
        <f>IFERROR(VLOOKUP($A1529,'[1]Resultado Atuarial'!$A$6:$P$2143,7,FALSE)+VLOOKUP($A1529,'[1]Resultado Atuarial'!$A$6:$P$2143,11,FALSE),"")</f>
        <v>134340082.75</v>
      </c>
      <c r="H1529" s="16">
        <f>IFERROR(VLOOKUP($A1529,'[1]Resultado Atuarial'!$A$6:$P$2143,8,FALSE)+VLOOKUP($A1529,'[1]Resultado Atuarial'!$A$6:$P$2143,12,FALSE),"")</f>
        <v>131897370.48999999</v>
      </c>
      <c r="I1529" s="16">
        <f t="shared" si="69"/>
        <v>-248218460.24000001</v>
      </c>
      <c r="J1529" s="17">
        <f t="shared" si="70"/>
        <v>0.13412968513300993</v>
      </c>
      <c r="K1529" s="17">
        <f t="shared" si="71"/>
        <v>6.7680158372596666E-2</v>
      </c>
      <c r="L1529" s="14" t="s">
        <v>2154</v>
      </c>
    </row>
    <row r="1530" spans="1:12" ht="12.95" customHeight="1" x14ac:dyDescent="0.25">
      <c r="A1530" s="13" t="s">
        <v>1402</v>
      </c>
      <c r="B1530" s="14" t="s">
        <v>2192</v>
      </c>
      <c r="C1530" s="14">
        <v>6</v>
      </c>
      <c r="D1530" s="14" t="s">
        <v>110</v>
      </c>
      <c r="E1530" s="15" t="s">
        <v>10</v>
      </c>
      <c r="F1530" s="16">
        <f>IFERROR(VLOOKUP($A1530,'[1]Resultado Atuarial'!$A$6:$P$2143,14,FALSE),"")</f>
        <v>61022447</v>
      </c>
      <c r="G1530" s="16">
        <f>IFERROR(VLOOKUP($A1530,'[1]Resultado Atuarial'!$A$6:$P$2143,7,FALSE)+VLOOKUP($A1530,'[1]Resultado Atuarial'!$A$6:$P$2143,11,FALSE),"")</f>
        <v>214494308.99000001</v>
      </c>
      <c r="H1530" s="16">
        <f>IFERROR(VLOOKUP($A1530,'[1]Resultado Atuarial'!$A$6:$P$2143,8,FALSE)+VLOOKUP($A1530,'[1]Resultado Atuarial'!$A$6:$P$2143,12,FALSE),"")</f>
        <v>310322095.38999999</v>
      </c>
      <c r="I1530" s="16">
        <f t="shared" si="69"/>
        <v>-463793957.38</v>
      </c>
      <c r="J1530" s="17">
        <f t="shared" si="70"/>
        <v>0.28449448047055154</v>
      </c>
      <c r="K1530" s="17">
        <f t="shared" si="71"/>
        <v>0.11627389405270175</v>
      </c>
      <c r="L1530" s="14" t="s">
        <v>2154</v>
      </c>
    </row>
    <row r="1531" spans="1:12" ht="12.95" customHeight="1" x14ac:dyDescent="0.25">
      <c r="A1531" s="13" t="s">
        <v>1403</v>
      </c>
      <c r="B1531" s="14" t="s">
        <v>2190</v>
      </c>
      <c r="C1531" s="14">
        <v>7</v>
      </c>
      <c r="D1531" s="14" t="s">
        <v>1976</v>
      </c>
      <c r="E1531" s="15" t="s">
        <v>10</v>
      </c>
      <c r="F1531" s="16">
        <f>IFERROR(VLOOKUP($A1531,'[1]Resultado Atuarial'!$A$6:$P$2143,14,FALSE),"")</f>
        <v>3693895.6800000002</v>
      </c>
      <c r="G1531" s="16">
        <f>IFERROR(VLOOKUP($A1531,'[1]Resultado Atuarial'!$A$6:$P$2143,7,FALSE)+VLOOKUP($A1531,'[1]Resultado Atuarial'!$A$6:$P$2143,11,FALSE),"")</f>
        <v>13052595.58</v>
      </c>
      <c r="H1531" s="16">
        <f>IFERROR(VLOOKUP($A1531,'[1]Resultado Atuarial'!$A$6:$P$2143,8,FALSE)+VLOOKUP($A1531,'[1]Resultado Atuarial'!$A$6:$P$2143,12,FALSE),"")</f>
        <v>25191056.66</v>
      </c>
      <c r="I1531" s="16">
        <f t="shared" si="69"/>
        <v>-34549756.560000002</v>
      </c>
      <c r="J1531" s="17">
        <f t="shared" si="70"/>
        <v>0.28300085276985193</v>
      </c>
      <c r="K1531" s="17">
        <f t="shared" si="71"/>
        <v>9.6588465369854534E-2</v>
      </c>
      <c r="L1531" s="14" t="s">
        <v>2154</v>
      </c>
    </row>
    <row r="1532" spans="1:12" ht="12.95" customHeight="1" x14ac:dyDescent="0.25">
      <c r="A1532" s="13" t="s">
        <v>1404</v>
      </c>
      <c r="B1532" s="14" t="s">
        <v>2185</v>
      </c>
      <c r="C1532" s="14">
        <v>6</v>
      </c>
      <c r="D1532" s="14" t="s">
        <v>1977</v>
      </c>
      <c r="E1532" s="15" t="s">
        <v>6</v>
      </c>
      <c r="F1532" s="16">
        <f>IFERROR(VLOOKUP($A1532,'[1]Resultado Atuarial'!$A$6:$P$2143,14,FALSE),"")</f>
        <v>138616354.41</v>
      </c>
      <c r="G1532" s="16">
        <f>IFERROR(VLOOKUP($A1532,'[1]Resultado Atuarial'!$A$6:$P$2143,7,FALSE)+VLOOKUP($A1532,'[1]Resultado Atuarial'!$A$6:$P$2143,11,FALSE),"")</f>
        <v>77223669</v>
      </c>
      <c r="H1532" s="16">
        <f>IFERROR(VLOOKUP($A1532,'[1]Resultado Atuarial'!$A$6:$P$2143,8,FALSE)+VLOOKUP($A1532,'[1]Resultado Atuarial'!$A$6:$P$2143,12,FALSE),"")</f>
        <v>128546703</v>
      </c>
      <c r="I1532" s="16">
        <f t="shared" si="69"/>
        <v>-67154017.590000004</v>
      </c>
      <c r="J1532" s="17">
        <f t="shared" si="70"/>
        <v>1.7949982978664223</v>
      </c>
      <c r="K1532" s="17">
        <f t="shared" si="71"/>
        <v>0.67364583668051103</v>
      </c>
      <c r="L1532" s="14" t="s">
        <v>2154</v>
      </c>
    </row>
    <row r="1533" spans="1:12" ht="12.95" customHeight="1" x14ac:dyDescent="0.25">
      <c r="A1533" s="13" t="s">
        <v>1405</v>
      </c>
      <c r="B1533" s="14" t="s">
        <v>2174</v>
      </c>
      <c r="C1533" s="14">
        <v>7</v>
      </c>
      <c r="D1533" s="14" t="s">
        <v>1974</v>
      </c>
      <c r="E1533" s="15" t="s">
        <v>6</v>
      </c>
      <c r="F1533" s="16">
        <f>IFERROR(VLOOKUP($A1533,'[1]Resultado Atuarial'!$A$6:$P$2143,14,FALSE),"")</f>
        <v>10246139.560000001</v>
      </c>
      <c r="G1533" s="16">
        <f>IFERROR(VLOOKUP($A1533,'[1]Resultado Atuarial'!$A$6:$P$2143,7,FALSE)+VLOOKUP($A1533,'[1]Resultado Atuarial'!$A$6:$P$2143,11,FALSE),"")</f>
        <v>8187065.2400000002</v>
      </c>
      <c r="H1533" s="16">
        <f>IFERROR(VLOOKUP($A1533,'[1]Resultado Atuarial'!$A$6:$P$2143,8,FALSE)+VLOOKUP($A1533,'[1]Resultado Atuarial'!$A$6:$P$2143,12,FALSE),"")</f>
        <v>25531494.710000001</v>
      </c>
      <c r="I1533" s="16">
        <f t="shared" si="69"/>
        <v>-23472420.390000001</v>
      </c>
      <c r="J1533" s="17">
        <f t="shared" si="70"/>
        <v>1.2515033482254259</v>
      </c>
      <c r="K1533" s="17">
        <f t="shared" si="71"/>
        <v>0.30387239476399996</v>
      </c>
      <c r="L1533" s="14" t="s">
        <v>2154</v>
      </c>
    </row>
    <row r="1534" spans="1:12" ht="12.95" customHeight="1" x14ac:dyDescent="0.25">
      <c r="A1534" s="13" t="s">
        <v>1406</v>
      </c>
      <c r="B1534" s="14" t="s">
        <v>2175</v>
      </c>
      <c r="C1534" s="14">
        <v>5</v>
      </c>
      <c r="D1534" s="14" t="s">
        <v>1975</v>
      </c>
      <c r="E1534" s="15" t="s">
        <v>51</v>
      </c>
      <c r="F1534" s="16">
        <f>IFERROR(VLOOKUP($A1534,'[1]Resultado Atuarial'!$A$6:$P$2143,14,FALSE),"")</f>
        <v>7100101.6500000004</v>
      </c>
      <c r="G1534" s="16">
        <f>IFERROR(VLOOKUP($A1534,'[1]Resultado Atuarial'!$A$6:$P$2143,7,FALSE)+VLOOKUP($A1534,'[1]Resultado Atuarial'!$A$6:$P$2143,11,FALSE),"")</f>
        <v>5213671.3099999996</v>
      </c>
      <c r="H1534" s="16">
        <f>IFERROR(VLOOKUP($A1534,'[1]Resultado Atuarial'!$A$6:$P$2143,8,FALSE)+VLOOKUP($A1534,'[1]Resultado Atuarial'!$A$6:$P$2143,12,FALSE),"")</f>
        <v>244104353.31</v>
      </c>
      <c r="I1534" s="16">
        <f t="shared" si="69"/>
        <v>-242217922.97</v>
      </c>
      <c r="J1534" s="17">
        <f t="shared" si="70"/>
        <v>1.3618237951406262</v>
      </c>
      <c r="K1534" s="17">
        <f t="shared" si="71"/>
        <v>2.8478092030536802E-2</v>
      </c>
      <c r="L1534" s="14" t="s">
        <v>2154</v>
      </c>
    </row>
    <row r="1535" spans="1:12" ht="12.95" customHeight="1" x14ac:dyDescent="0.25">
      <c r="A1535" s="13" t="s">
        <v>1407</v>
      </c>
      <c r="B1535" s="14" t="s">
        <v>2185</v>
      </c>
      <c r="C1535" s="14">
        <v>2</v>
      </c>
      <c r="D1535" s="14" t="s">
        <v>1977</v>
      </c>
      <c r="E1535" s="15" t="s">
        <v>6</v>
      </c>
      <c r="F1535" s="16">
        <f>IFERROR(VLOOKUP($A1535,'[1]Resultado Atuarial'!$A$6:$P$2143,14,FALSE),"")</f>
        <v>2169393067.9099998</v>
      </c>
      <c r="G1535" s="16">
        <f>IFERROR(VLOOKUP($A1535,'[1]Resultado Atuarial'!$A$6:$P$2143,7,FALSE)+VLOOKUP($A1535,'[1]Resultado Atuarial'!$A$6:$P$2143,11,FALSE),"")</f>
        <v>21462977689.279999</v>
      </c>
      <c r="H1535" s="16">
        <f>IFERROR(VLOOKUP($A1535,'[1]Resultado Atuarial'!$A$6:$P$2143,8,FALSE)+VLOOKUP($A1535,'[1]Resultado Atuarial'!$A$6:$P$2143,12,FALSE),"")</f>
        <v>20183066302.189999</v>
      </c>
      <c r="I1535" s="16">
        <f t="shared" si="69"/>
        <v>-39476650923.559998</v>
      </c>
      <c r="J1535" s="17">
        <f t="shared" si="70"/>
        <v>0.10107605288121486</v>
      </c>
      <c r="K1535" s="17">
        <f t="shared" si="71"/>
        <v>5.2091215875254268E-2</v>
      </c>
      <c r="L1535" s="14" t="s">
        <v>2154</v>
      </c>
    </row>
    <row r="1536" spans="1:12" ht="12.95" customHeight="1" x14ac:dyDescent="0.25">
      <c r="A1536" s="13" t="s">
        <v>1408</v>
      </c>
      <c r="B1536" s="14" t="s">
        <v>2180</v>
      </c>
      <c r="C1536" s="14">
        <v>7</v>
      </c>
      <c r="D1536" s="14" t="s">
        <v>1977</v>
      </c>
      <c r="E1536" s="15" t="s">
        <v>6</v>
      </c>
      <c r="F1536" s="16">
        <f>IFERROR(VLOOKUP($A1536,'[1]Resultado Atuarial'!$A$6:$P$2143,14,FALSE),"")</f>
        <v>0</v>
      </c>
      <c r="G1536" s="16">
        <f>IFERROR(VLOOKUP($A1536,'[1]Resultado Atuarial'!$A$6:$P$2143,7,FALSE)+VLOOKUP($A1536,'[1]Resultado Atuarial'!$A$6:$P$2143,11,FALSE),"")</f>
        <v>0</v>
      </c>
      <c r="H1536" s="16">
        <f>IFERROR(VLOOKUP($A1536,'[1]Resultado Atuarial'!$A$6:$P$2143,8,FALSE)+VLOOKUP($A1536,'[1]Resultado Atuarial'!$A$6:$P$2143,12,FALSE),"")</f>
        <v>-203734.35</v>
      </c>
      <c r="I1536" s="16">
        <f t="shared" si="69"/>
        <v>203734.35</v>
      </c>
      <c r="J1536" s="17" t="str">
        <f t="shared" si="70"/>
        <v/>
      </c>
      <c r="K1536" s="17">
        <f t="shared" si="71"/>
        <v>0</v>
      </c>
      <c r="L1536" s="14" t="s">
        <v>2202</v>
      </c>
    </row>
    <row r="1537" spans="1:12" ht="12.95" customHeight="1" x14ac:dyDescent="0.25">
      <c r="A1537" s="13" t="s">
        <v>1409</v>
      </c>
      <c r="B1537" s="14" t="s">
        <v>2188</v>
      </c>
      <c r="C1537" s="14">
        <v>6</v>
      </c>
      <c r="D1537" s="14" t="s">
        <v>1977</v>
      </c>
      <c r="E1537" s="15" t="s">
        <v>6</v>
      </c>
      <c r="F1537" s="16">
        <f>IFERROR(VLOOKUP($A1537,'[1]Resultado Atuarial'!$A$6:$P$2143,14,FALSE),"")</f>
        <v>18310297.640000001</v>
      </c>
      <c r="G1537" s="16">
        <f>IFERROR(VLOOKUP($A1537,'[1]Resultado Atuarial'!$A$6:$P$2143,7,FALSE)+VLOOKUP($A1537,'[1]Resultado Atuarial'!$A$6:$P$2143,11,FALSE),"")</f>
        <v>55685031.109999999</v>
      </c>
      <c r="H1537" s="16">
        <f>IFERROR(VLOOKUP($A1537,'[1]Resultado Atuarial'!$A$6:$P$2143,8,FALSE)+VLOOKUP($A1537,'[1]Resultado Atuarial'!$A$6:$P$2143,12,FALSE),"")</f>
        <v>218223242.75999999</v>
      </c>
      <c r="I1537" s="16">
        <f t="shared" si="69"/>
        <v>-255597976.22999999</v>
      </c>
      <c r="J1537" s="17">
        <f t="shared" si="70"/>
        <v>0.32881902505953364</v>
      </c>
      <c r="K1537" s="17">
        <f t="shared" si="71"/>
        <v>6.6848282387739322E-2</v>
      </c>
      <c r="L1537" s="14" t="s">
        <v>2154</v>
      </c>
    </row>
    <row r="1538" spans="1:12" ht="12.95" customHeight="1" x14ac:dyDescent="0.25">
      <c r="A1538" s="13" t="s">
        <v>1410</v>
      </c>
      <c r="B1538" s="14" t="s">
        <v>2194</v>
      </c>
      <c r="C1538" s="14">
        <v>6</v>
      </c>
      <c r="D1538" s="14" t="s">
        <v>1976</v>
      </c>
      <c r="E1538" s="15" t="s">
        <v>10</v>
      </c>
      <c r="F1538" s="16">
        <f>IFERROR(VLOOKUP($A1538,'[1]Resultado Atuarial'!$A$6:$P$2143,14,FALSE),"")</f>
        <v>4380135.4499999993</v>
      </c>
      <c r="G1538" s="16">
        <f>IFERROR(VLOOKUP($A1538,'[1]Resultado Atuarial'!$A$6:$P$2143,7,FALSE)+VLOOKUP($A1538,'[1]Resultado Atuarial'!$A$6:$P$2143,11,FALSE),"")</f>
        <v>49562493.700000003</v>
      </c>
      <c r="H1538" s="16">
        <f>IFERROR(VLOOKUP($A1538,'[1]Resultado Atuarial'!$A$6:$P$2143,8,FALSE)+VLOOKUP($A1538,'[1]Resultado Atuarial'!$A$6:$P$2143,12,FALSE),"")</f>
        <v>52704591.82</v>
      </c>
      <c r="I1538" s="16">
        <f t="shared" si="69"/>
        <v>-97886950.069999993</v>
      </c>
      <c r="J1538" s="17">
        <f t="shared" si="70"/>
        <v>8.8376010224844662E-2</v>
      </c>
      <c r="K1538" s="17">
        <f t="shared" si="71"/>
        <v>4.2830353751925315E-2</v>
      </c>
      <c r="L1538" s="14" t="s">
        <v>2154</v>
      </c>
    </row>
    <row r="1539" spans="1:12" ht="12.95" customHeight="1" x14ac:dyDescent="0.25">
      <c r="A1539" s="13" t="s">
        <v>2112</v>
      </c>
      <c r="B1539" s="14" t="s">
        <v>2194</v>
      </c>
      <c r="C1539" s="14">
        <v>8</v>
      </c>
      <c r="D1539" s="14" t="s">
        <v>1976</v>
      </c>
      <c r="E1539" s="15" t="s">
        <v>2154</v>
      </c>
      <c r="F1539" s="16" t="str">
        <f>IFERROR(VLOOKUP($A1539,'[1]Resultado Atuarial'!$A$6:$P$2143,14,FALSE),"")</f>
        <v/>
      </c>
      <c r="G1539" s="16" t="str">
        <f>IFERROR(VLOOKUP($A1539,'[1]Resultado Atuarial'!$A$6:$P$2143,7,FALSE)+VLOOKUP($A1539,'[1]Resultado Atuarial'!$A$6:$P$2143,11,FALSE),"")</f>
        <v/>
      </c>
      <c r="H1539" s="16" t="str">
        <f>IFERROR(VLOOKUP($A1539,'[1]Resultado Atuarial'!$A$6:$P$2143,8,FALSE)+VLOOKUP($A1539,'[1]Resultado Atuarial'!$A$6:$P$2143,12,FALSE),"")</f>
        <v/>
      </c>
      <c r="I1539" s="16" t="str">
        <f t="shared" si="69"/>
        <v/>
      </c>
      <c r="J1539" s="17" t="str">
        <f t="shared" si="70"/>
        <v/>
      </c>
      <c r="K1539" s="17" t="str">
        <f t="shared" si="71"/>
        <v/>
      </c>
      <c r="L1539" s="14" t="s">
        <v>2154</v>
      </c>
    </row>
    <row r="1540" spans="1:12" ht="12.95" customHeight="1" x14ac:dyDescent="0.25">
      <c r="A1540" s="13" t="s">
        <v>1411</v>
      </c>
      <c r="B1540" s="14" t="s">
        <v>2179</v>
      </c>
      <c r="C1540" s="14">
        <v>7</v>
      </c>
      <c r="D1540" s="14" t="s">
        <v>1974</v>
      </c>
      <c r="E1540" s="15" t="s">
        <v>6</v>
      </c>
      <c r="F1540" s="16">
        <f>IFERROR(VLOOKUP($A1540,'[1]Resultado Atuarial'!$A$6:$P$2143,14,FALSE),"")</f>
        <v>20877358.620000001</v>
      </c>
      <c r="G1540" s="16">
        <f>IFERROR(VLOOKUP($A1540,'[1]Resultado Atuarial'!$A$6:$P$2143,7,FALSE)+VLOOKUP($A1540,'[1]Resultado Atuarial'!$A$6:$P$2143,11,FALSE),"")</f>
        <v>15345468.869999999</v>
      </c>
      <c r="H1540" s="16">
        <f>IFERROR(VLOOKUP($A1540,'[1]Resultado Atuarial'!$A$6:$P$2143,8,FALSE)+VLOOKUP($A1540,'[1]Resultado Atuarial'!$A$6:$P$2143,12,FALSE),"")</f>
        <v>42515517.5</v>
      </c>
      <c r="I1540" s="16">
        <f t="shared" si="69"/>
        <v>-36983627.75</v>
      </c>
      <c r="J1540" s="17">
        <f t="shared" si="70"/>
        <v>1.3604901092865729</v>
      </c>
      <c r="K1540" s="17">
        <f t="shared" si="71"/>
        <v>0.36081926579157975</v>
      </c>
      <c r="L1540" s="14" t="s">
        <v>2154</v>
      </c>
    </row>
    <row r="1541" spans="1:12" ht="12.95" customHeight="1" x14ac:dyDescent="0.25">
      <c r="A1541" s="13" t="s">
        <v>1412</v>
      </c>
      <c r="B1541" s="14" t="s">
        <v>2179</v>
      </c>
      <c r="C1541" s="14">
        <v>7</v>
      </c>
      <c r="D1541" s="14" t="s">
        <v>1974</v>
      </c>
      <c r="E1541" s="15" t="s">
        <v>6</v>
      </c>
      <c r="F1541" s="16">
        <f>IFERROR(VLOOKUP($A1541,'[1]Resultado Atuarial'!$A$6:$P$2143,14,FALSE),"")</f>
        <v>12480756.300000001</v>
      </c>
      <c r="G1541" s="16">
        <f>IFERROR(VLOOKUP($A1541,'[1]Resultado Atuarial'!$A$6:$P$2143,7,FALSE)+VLOOKUP($A1541,'[1]Resultado Atuarial'!$A$6:$P$2143,11,FALSE),"")</f>
        <v>3013402.12</v>
      </c>
      <c r="H1541" s="16">
        <f>IFERROR(VLOOKUP($A1541,'[1]Resultado Atuarial'!$A$6:$P$2143,8,FALSE)+VLOOKUP($A1541,'[1]Resultado Atuarial'!$A$6:$P$2143,12,FALSE),"")</f>
        <v>11273157.08</v>
      </c>
      <c r="I1541" s="16">
        <f t="shared" si="69"/>
        <v>-1805802.9000000004</v>
      </c>
      <c r="J1541" s="17">
        <f t="shared" si="70"/>
        <v>4.1417493593586512</v>
      </c>
      <c r="K1541" s="17">
        <f t="shared" si="71"/>
        <v>0.87360127272632593</v>
      </c>
      <c r="L1541" s="14" t="s">
        <v>2154</v>
      </c>
    </row>
    <row r="1542" spans="1:12" ht="12.95" customHeight="1" x14ac:dyDescent="0.25">
      <c r="A1542" s="13" t="s">
        <v>1413</v>
      </c>
      <c r="B1542" s="14" t="s">
        <v>2186</v>
      </c>
      <c r="C1542" s="14">
        <v>5</v>
      </c>
      <c r="D1542" s="14" t="s">
        <v>110</v>
      </c>
      <c r="E1542" s="15" t="s">
        <v>6</v>
      </c>
      <c r="F1542" s="16">
        <f>IFERROR(VLOOKUP($A1542,'[1]Resultado Atuarial'!$A$6:$P$2143,14,FALSE),"")</f>
        <v>195110006.16</v>
      </c>
      <c r="G1542" s="16">
        <f>IFERROR(VLOOKUP($A1542,'[1]Resultado Atuarial'!$A$6:$P$2143,7,FALSE)+VLOOKUP($A1542,'[1]Resultado Atuarial'!$A$6:$P$2143,11,FALSE),"")</f>
        <v>169424293.88999999</v>
      </c>
      <c r="H1542" s="16">
        <f>IFERROR(VLOOKUP($A1542,'[1]Resultado Atuarial'!$A$6:$P$2143,8,FALSE)+VLOOKUP($A1542,'[1]Resultado Atuarial'!$A$6:$P$2143,12,FALSE),"")</f>
        <v>142367051.84</v>
      </c>
      <c r="I1542" s="16">
        <f t="shared" ref="I1542:I1605" si="72">IFERROR(F1542-G1542-H1542,"")</f>
        <v>-116681339.56999999</v>
      </c>
      <c r="J1542" s="17">
        <f t="shared" ref="J1542:J1605" si="73">IFERROR(F1542/G1542,"")</f>
        <v>1.1516058392822734</v>
      </c>
      <c r="K1542" s="17">
        <f t="shared" ref="K1542:K1605" si="74">IFERROR(F1542/(G1542+H1542),"")</f>
        <v>0.62577107681801458</v>
      </c>
      <c r="L1542" s="14" t="s">
        <v>2154</v>
      </c>
    </row>
    <row r="1543" spans="1:12" ht="12.95" customHeight="1" x14ac:dyDescent="0.25">
      <c r="A1543" s="13" t="s">
        <v>1414</v>
      </c>
      <c r="B1543" s="14" t="s">
        <v>2186</v>
      </c>
      <c r="C1543" s="14">
        <v>5</v>
      </c>
      <c r="D1543" s="14" t="s">
        <v>110</v>
      </c>
      <c r="E1543" s="15" t="s">
        <v>6</v>
      </c>
      <c r="F1543" s="16">
        <f>IFERROR(VLOOKUP($A1543,'[1]Resultado Atuarial'!$A$6:$P$2143,14,FALSE),"")</f>
        <v>144469500</v>
      </c>
      <c r="G1543" s="16">
        <f>IFERROR(VLOOKUP($A1543,'[1]Resultado Atuarial'!$A$6:$P$2143,7,FALSE)+VLOOKUP($A1543,'[1]Resultado Atuarial'!$A$6:$P$2143,11,FALSE),"")</f>
        <v>166296475.91</v>
      </c>
      <c r="H1543" s="16">
        <f>IFERROR(VLOOKUP($A1543,'[1]Resultado Atuarial'!$A$6:$P$2143,8,FALSE)+VLOOKUP($A1543,'[1]Resultado Atuarial'!$A$6:$P$2143,12,FALSE),"")</f>
        <v>145380811.03999999</v>
      </c>
      <c r="I1543" s="16">
        <f t="shared" si="72"/>
        <v>-167207786.94999999</v>
      </c>
      <c r="J1543" s="17">
        <f t="shared" si="73"/>
        <v>0.86874661179342849</v>
      </c>
      <c r="K1543" s="17">
        <f t="shared" si="74"/>
        <v>0.46352270777811327</v>
      </c>
      <c r="L1543" s="14" t="s">
        <v>2154</v>
      </c>
    </row>
    <row r="1544" spans="1:12" ht="12.95" customHeight="1" x14ac:dyDescent="0.25">
      <c r="A1544" s="13" t="s">
        <v>1415</v>
      </c>
      <c r="B1544" s="14" t="s">
        <v>2177</v>
      </c>
      <c r="C1544" s="14">
        <v>6</v>
      </c>
      <c r="D1544" s="14" t="s">
        <v>1976</v>
      </c>
      <c r="E1544" s="15" t="s">
        <v>51</v>
      </c>
      <c r="F1544" s="16">
        <f>IFERROR(VLOOKUP($A1544,'[1]Resultado Atuarial'!$A$6:$P$2143,14,FALSE),"")</f>
        <v>14344391.199999999</v>
      </c>
      <c r="G1544" s="16">
        <f>IFERROR(VLOOKUP($A1544,'[1]Resultado Atuarial'!$A$6:$P$2143,7,FALSE)+VLOOKUP($A1544,'[1]Resultado Atuarial'!$A$6:$P$2143,11,FALSE),"")</f>
        <v>3682473.83</v>
      </c>
      <c r="H1544" s="16">
        <f>IFERROR(VLOOKUP($A1544,'[1]Resultado Atuarial'!$A$6:$P$2143,8,FALSE)+VLOOKUP($A1544,'[1]Resultado Atuarial'!$A$6:$P$2143,12,FALSE),"")</f>
        <v>24338020.77</v>
      </c>
      <c r="I1544" s="16">
        <f t="shared" si="72"/>
        <v>-13676103.4</v>
      </c>
      <c r="J1544" s="17">
        <f t="shared" si="73"/>
        <v>3.8953138195146382</v>
      </c>
      <c r="K1544" s="17">
        <f t="shared" si="74"/>
        <v>0.5119249822235471</v>
      </c>
      <c r="L1544" s="14" t="s">
        <v>2154</v>
      </c>
    </row>
    <row r="1545" spans="1:12" ht="12.95" customHeight="1" x14ac:dyDescent="0.25">
      <c r="A1545" s="13" t="s">
        <v>1416</v>
      </c>
      <c r="B1545" s="14" t="s">
        <v>2185</v>
      </c>
      <c r="C1545" s="14">
        <v>7</v>
      </c>
      <c r="D1545" s="14" t="s">
        <v>1977</v>
      </c>
      <c r="E1545" s="15" t="s">
        <v>6</v>
      </c>
      <c r="F1545" s="16">
        <f>IFERROR(VLOOKUP($A1545,'[1]Resultado Atuarial'!$A$6:$P$2143,14,FALSE),"")</f>
        <v>16158279.949999999</v>
      </c>
      <c r="G1545" s="16">
        <f>IFERROR(VLOOKUP($A1545,'[1]Resultado Atuarial'!$A$6:$P$2143,7,FALSE)+VLOOKUP($A1545,'[1]Resultado Atuarial'!$A$6:$P$2143,11,FALSE),"")</f>
        <v>23175873.050000001</v>
      </c>
      <c r="H1545" s="16">
        <f>IFERROR(VLOOKUP($A1545,'[1]Resultado Atuarial'!$A$6:$P$2143,8,FALSE)+VLOOKUP($A1545,'[1]Resultado Atuarial'!$A$6:$P$2143,12,FALSE),"")</f>
        <v>25337736.579999998</v>
      </c>
      <c r="I1545" s="16">
        <f t="shared" si="72"/>
        <v>-32355329.68</v>
      </c>
      <c r="J1545" s="17">
        <f t="shared" si="73"/>
        <v>0.69720264324627024</v>
      </c>
      <c r="K1545" s="17">
        <f t="shared" si="74"/>
        <v>0.33306694911458395</v>
      </c>
      <c r="L1545" s="14" t="s">
        <v>2154</v>
      </c>
    </row>
    <row r="1546" spans="1:12" ht="12.95" customHeight="1" x14ac:dyDescent="0.25">
      <c r="A1546" s="13" t="s">
        <v>1417</v>
      </c>
      <c r="B1546" s="14" t="s">
        <v>2185</v>
      </c>
      <c r="C1546" s="14">
        <v>7</v>
      </c>
      <c r="D1546" s="14" t="s">
        <v>1977</v>
      </c>
      <c r="E1546" s="15" t="s">
        <v>6</v>
      </c>
      <c r="F1546" s="16">
        <f>IFERROR(VLOOKUP($A1546,'[1]Resultado Atuarial'!$A$6:$P$2143,14,FALSE),"")</f>
        <v>12050885.65</v>
      </c>
      <c r="G1546" s="16">
        <f>IFERROR(VLOOKUP($A1546,'[1]Resultado Atuarial'!$A$6:$P$2143,7,FALSE)+VLOOKUP($A1546,'[1]Resultado Atuarial'!$A$6:$P$2143,11,FALSE),"")</f>
        <v>4556098.9400000004</v>
      </c>
      <c r="H1546" s="16">
        <f>IFERROR(VLOOKUP($A1546,'[1]Resultado Atuarial'!$A$6:$P$2143,8,FALSE)+VLOOKUP($A1546,'[1]Resultado Atuarial'!$A$6:$P$2143,12,FALSE),"")</f>
        <v>13204949.810000001</v>
      </c>
      <c r="I1546" s="16">
        <f t="shared" si="72"/>
        <v>-5710163.1000000006</v>
      </c>
      <c r="J1546" s="17">
        <f t="shared" si="73"/>
        <v>2.6450008677818571</v>
      </c>
      <c r="K1546" s="17">
        <f t="shared" si="74"/>
        <v>0.67850079235889715</v>
      </c>
      <c r="L1546" s="14" t="s">
        <v>2154</v>
      </c>
    </row>
    <row r="1547" spans="1:12" ht="12.95" customHeight="1" x14ac:dyDescent="0.25">
      <c r="A1547" s="13" t="s">
        <v>1418</v>
      </c>
      <c r="B1547" s="14" t="s">
        <v>2184</v>
      </c>
      <c r="C1547" s="14">
        <v>6</v>
      </c>
      <c r="D1547" s="14" t="s">
        <v>1974</v>
      </c>
      <c r="E1547" s="15" t="s">
        <v>6</v>
      </c>
      <c r="F1547" s="16">
        <f>IFERROR(VLOOKUP($A1547,'[1]Resultado Atuarial'!$A$6:$P$2143,14,FALSE),"")</f>
        <v>46896041.100000001</v>
      </c>
      <c r="G1547" s="16">
        <f>IFERROR(VLOOKUP($A1547,'[1]Resultado Atuarial'!$A$6:$P$2143,7,FALSE)+VLOOKUP($A1547,'[1]Resultado Atuarial'!$A$6:$P$2143,11,FALSE),"")</f>
        <v>34295083.060000002</v>
      </c>
      <c r="H1547" s="16">
        <f>IFERROR(VLOOKUP($A1547,'[1]Resultado Atuarial'!$A$6:$P$2143,8,FALSE)+VLOOKUP($A1547,'[1]Resultado Atuarial'!$A$6:$P$2143,12,FALSE),"")</f>
        <v>68018577.269999996</v>
      </c>
      <c r="I1547" s="16">
        <f t="shared" si="72"/>
        <v>-55417619.229999997</v>
      </c>
      <c r="J1547" s="17">
        <f t="shared" si="73"/>
        <v>1.3674275410837859</v>
      </c>
      <c r="K1547" s="17">
        <f t="shared" si="74"/>
        <v>0.45835561887574588</v>
      </c>
      <c r="L1547" s="14" t="s">
        <v>2154</v>
      </c>
    </row>
    <row r="1548" spans="1:12" ht="12.95" customHeight="1" x14ac:dyDescent="0.25">
      <c r="A1548" s="13" t="s">
        <v>1419</v>
      </c>
      <c r="B1548" s="14" t="s">
        <v>2176</v>
      </c>
      <c r="C1548" s="14">
        <v>5</v>
      </c>
      <c r="D1548" s="14" t="s">
        <v>1975</v>
      </c>
      <c r="E1548" s="15" t="s">
        <v>10</v>
      </c>
      <c r="F1548" s="16">
        <f>IFERROR(VLOOKUP($A1548,'[1]Resultado Atuarial'!$A$6:$P$2143,14,FALSE),"")</f>
        <v>27759357.600000001</v>
      </c>
      <c r="G1548" s="16">
        <f>IFERROR(VLOOKUP($A1548,'[1]Resultado Atuarial'!$A$6:$P$2143,7,FALSE)+VLOOKUP($A1548,'[1]Resultado Atuarial'!$A$6:$P$2143,11,FALSE),"")</f>
        <v>14393746.48</v>
      </c>
      <c r="H1548" s="16">
        <f>IFERROR(VLOOKUP($A1548,'[1]Resultado Atuarial'!$A$6:$P$2143,8,FALSE)+VLOOKUP($A1548,'[1]Resultado Atuarial'!$A$6:$P$2143,12,FALSE),"")</f>
        <v>96243816.519999996</v>
      </c>
      <c r="I1548" s="16">
        <f t="shared" si="72"/>
        <v>-82878205.399999991</v>
      </c>
      <c r="J1548" s="17">
        <f t="shared" si="73"/>
        <v>1.9285706913465104</v>
      </c>
      <c r="K1548" s="17">
        <f t="shared" si="74"/>
        <v>0.25090355253034635</v>
      </c>
      <c r="L1548" s="14" t="s">
        <v>2154</v>
      </c>
    </row>
    <row r="1549" spans="1:12" ht="12.95" customHeight="1" x14ac:dyDescent="0.25">
      <c r="A1549" s="13" t="s">
        <v>1420</v>
      </c>
      <c r="B1549" s="14" t="s">
        <v>2180</v>
      </c>
      <c r="C1549" s="14">
        <v>7</v>
      </c>
      <c r="D1549" s="14" t="s">
        <v>1977</v>
      </c>
      <c r="E1549" s="15" t="s">
        <v>10</v>
      </c>
      <c r="F1549" s="16">
        <f>IFERROR(VLOOKUP($A1549,'[1]Resultado Atuarial'!$A$6:$P$2143,14,FALSE),"")</f>
        <v>12755182.779999999</v>
      </c>
      <c r="G1549" s="16">
        <f>IFERROR(VLOOKUP($A1549,'[1]Resultado Atuarial'!$A$6:$P$2143,7,FALSE)+VLOOKUP($A1549,'[1]Resultado Atuarial'!$A$6:$P$2143,11,FALSE),"")</f>
        <v>20815506.600000001</v>
      </c>
      <c r="H1549" s="16">
        <f>IFERROR(VLOOKUP($A1549,'[1]Resultado Atuarial'!$A$6:$P$2143,8,FALSE)+VLOOKUP($A1549,'[1]Resultado Atuarial'!$A$6:$P$2143,12,FALSE),"")</f>
        <v>16354769.26</v>
      </c>
      <c r="I1549" s="16">
        <f t="shared" si="72"/>
        <v>-24415093.080000002</v>
      </c>
      <c r="J1549" s="17">
        <f t="shared" si="73"/>
        <v>0.61277311309828986</v>
      </c>
      <c r="K1549" s="17">
        <f t="shared" si="74"/>
        <v>0.34315545109328116</v>
      </c>
      <c r="L1549" s="14" t="s">
        <v>2154</v>
      </c>
    </row>
    <row r="1550" spans="1:12" ht="12.95" customHeight="1" x14ac:dyDescent="0.25">
      <c r="A1550" s="13" t="s">
        <v>1421</v>
      </c>
      <c r="B1550" s="14" t="s">
        <v>2188</v>
      </c>
      <c r="C1550" s="14">
        <v>6</v>
      </c>
      <c r="D1550" s="14" t="s">
        <v>1977</v>
      </c>
      <c r="E1550" s="15" t="s">
        <v>6</v>
      </c>
      <c r="F1550" s="16">
        <f>IFERROR(VLOOKUP($A1550,'[1]Resultado Atuarial'!$A$6:$P$2143,14,FALSE),"")</f>
        <v>72102041.420000002</v>
      </c>
      <c r="G1550" s="16">
        <f>IFERROR(VLOOKUP($A1550,'[1]Resultado Atuarial'!$A$6:$P$2143,7,FALSE)+VLOOKUP($A1550,'[1]Resultado Atuarial'!$A$6:$P$2143,11,FALSE),"")</f>
        <v>116227645.27</v>
      </c>
      <c r="H1550" s="16">
        <f>IFERROR(VLOOKUP($A1550,'[1]Resultado Atuarial'!$A$6:$P$2143,8,FALSE)+VLOOKUP($A1550,'[1]Resultado Atuarial'!$A$6:$P$2143,12,FALSE),"")</f>
        <v>190495483.98000002</v>
      </c>
      <c r="I1550" s="16">
        <f t="shared" si="72"/>
        <v>-234621087.83000001</v>
      </c>
      <c r="J1550" s="17">
        <f t="shared" si="73"/>
        <v>0.62035190726358591</v>
      </c>
      <c r="K1550" s="17">
        <f t="shared" si="74"/>
        <v>0.23507207166379679</v>
      </c>
      <c r="L1550" s="14" t="s">
        <v>2154</v>
      </c>
    </row>
    <row r="1551" spans="1:12" ht="12.95" customHeight="1" x14ac:dyDescent="0.25">
      <c r="A1551" s="13" t="s">
        <v>1422</v>
      </c>
      <c r="B1551" s="14" t="s">
        <v>2191</v>
      </c>
      <c r="C1551" s="14">
        <v>2</v>
      </c>
      <c r="D1551" s="14" t="s">
        <v>1975</v>
      </c>
      <c r="E1551" s="15" t="s">
        <v>10</v>
      </c>
      <c r="F1551" s="16">
        <f>IFERROR(VLOOKUP($A1551,'[1]Resultado Atuarial'!$A$6:$P$2143,14,FALSE),"")</f>
        <v>542618307.21000004</v>
      </c>
      <c r="G1551" s="16">
        <f>IFERROR(VLOOKUP($A1551,'[1]Resultado Atuarial'!$A$6:$P$2143,7,FALSE)+VLOOKUP($A1551,'[1]Resultado Atuarial'!$A$6:$P$2143,11,FALSE),"")</f>
        <v>1734211798.5899999</v>
      </c>
      <c r="H1551" s="16">
        <f>IFERROR(VLOOKUP($A1551,'[1]Resultado Atuarial'!$A$6:$P$2143,8,FALSE)+VLOOKUP($A1551,'[1]Resultado Atuarial'!$A$6:$P$2143,12,FALSE),"")</f>
        <v>5412293718.9099998</v>
      </c>
      <c r="I1551" s="16">
        <f t="shared" si="72"/>
        <v>-6603887210.29</v>
      </c>
      <c r="J1551" s="17">
        <f t="shared" si="73"/>
        <v>0.31289044835883112</v>
      </c>
      <c r="K1551" s="17">
        <f t="shared" si="74"/>
        <v>7.5927781190578233E-2</v>
      </c>
      <c r="L1551" s="14" t="s">
        <v>2154</v>
      </c>
    </row>
    <row r="1552" spans="1:12" ht="12.95" customHeight="1" x14ac:dyDescent="0.25">
      <c r="A1552" s="13" t="s">
        <v>1423</v>
      </c>
      <c r="B1552" s="14" t="s">
        <v>2185</v>
      </c>
      <c r="C1552" s="14">
        <v>7</v>
      </c>
      <c r="D1552" s="14" t="s">
        <v>1977</v>
      </c>
      <c r="E1552" s="15" t="s">
        <v>6</v>
      </c>
      <c r="F1552" s="16">
        <f>IFERROR(VLOOKUP($A1552,'[1]Resultado Atuarial'!$A$6:$P$2143,14,FALSE),"")</f>
        <v>14271672.300000001</v>
      </c>
      <c r="G1552" s="16">
        <f>IFERROR(VLOOKUP($A1552,'[1]Resultado Atuarial'!$A$6:$P$2143,7,FALSE)+VLOOKUP($A1552,'[1]Resultado Atuarial'!$A$6:$P$2143,11,FALSE),"")</f>
        <v>6352195.7400000002</v>
      </c>
      <c r="H1552" s="16">
        <f>IFERROR(VLOOKUP($A1552,'[1]Resultado Atuarial'!$A$6:$P$2143,8,FALSE)+VLOOKUP($A1552,'[1]Resultado Atuarial'!$A$6:$P$2143,12,FALSE),"")</f>
        <v>10884059.41</v>
      </c>
      <c r="I1552" s="16">
        <f t="shared" si="72"/>
        <v>-2964582.8499999996</v>
      </c>
      <c r="J1552" s="17">
        <f t="shared" si="73"/>
        <v>2.2467305612342483</v>
      </c>
      <c r="K1552" s="17">
        <f t="shared" si="74"/>
        <v>0.82800307699088582</v>
      </c>
      <c r="L1552" s="14" t="s">
        <v>2154</v>
      </c>
    </row>
    <row r="1553" spans="1:12" ht="12.95" customHeight="1" x14ac:dyDescent="0.25">
      <c r="A1553" s="13" t="s">
        <v>1424</v>
      </c>
      <c r="B1553" s="14" t="s">
        <v>2185</v>
      </c>
      <c r="C1553" s="14">
        <v>7</v>
      </c>
      <c r="D1553" s="14" t="s">
        <v>1977</v>
      </c>
      <c r="E1553" s="15" t="s">
        <v>6</v>
      </c>
      <c r="F1553" s="16">
        <f>IFERROR(VLOOKUP($A1553,'[1]Resultado Atuarial'!$A$6:$P$2143,14,FALSE),"")</f>
        <v>30082411.960000001</v>
      </c>
      <c r="G1553" s="16">
        <f>IFERROR(VLOOKUP($A1553,'[1]Resultado Atuarial'!$A$6:$P$2143,7,FALSE)+VLOOKUP($A1553,'[1]Resultado Atuarial'!$A$6:$P$2143,11,FALSE),"")</f>
        <v>34241847.950000003</v>
      </c>
      <c r="H1553" s="16">
        <f>IFERROR(VLOOKUP($A1553,'[1]Resultado Atuarial'!$A$6:$P$2143,8,FALSE)+VLOOKUP($A1553,'[1]Resultado Atuarial'!$A$6:$P$2143,12,FALSE),"")</f>
        <v>22137389.329999998</v>
      </c>
      <c r="I1553" s="16">
        <f t="shared" si="72"/>
        <v>-26296825.32</v>
      </c>
      <c r="J1553" s="17">
        <f t="shared" si="73"/>
        <v>0.87852770107286215</v>
      </c>
      <c r="K1553" s="17">
        <f t="shared" si="74"/>
        <v>0.53357252441354774</v>
      </c>
      <c r="L1553" s="14" t="s">
        <v>2154</v>
      </c>
    </row>
    <row r="1554" spans="1:12" ht="12.95" customHeight="1" x14ac:dyDescent="0.25">
      <c r="A1554" s="13" t="s">
        <v>1425</v>
      </c>
      <c r="B1554" s="14" t="s">
        <v>2174</v>
      </c>
      <c r="C1554" s="14">
        <v>6</v>
      </c>
      <c r="D1554" s="14" t="s">
        <v>1974</v>
      </c>
      <c r="E1554" s="15" t="s">
        <v>10</v>
      </c>
      <c r="F1554" s="16">
        <f>IFERROR(VLOOKUP($A1554,'[1]Resultado Atuarial'!$A$6:$P$2143,14,FALSE),"")</f>
        <v>25914943.739999998</v>
      </c>
      <c r="G1554" s="16">
        <f>IFERROR(VLOOKUP($A1554,'[1]Resultado Atuarial'!$A$6:$P$2143,7,FALSE)+VLOOKUP($A1554,'[1]Resultado Atuarial'!$A$6:$P$2143,11,FALSE),"")</f>
        <v>72160887.540000007</v>
      </c>
      <c r="H1554" s="16">
        <f>IFERROR(VLOOKUP($A1554,'[1]Resultado Atuarial'!$A$6:$P$2143,8,FALSE)+VLOOKUP($A1554,'[1]Resultado Atuarial'!$A$6:$P$2143,12,FALSE),"")</f>
        <v>109919755.87</v>
      </c>
      <c r="I1554" s="16">
        <f t="shared" si="72"/>
        <v>-156165699.67000002</v>
      </c>
      <c r="J1554" s="17">
        <f t="shared" si="73"/>
        <v>0.35912728658769483</v>
      </c>
      <c r="K1554" s="17">
        <f t="shared" si="74"/>
        <v>0.14232673641011928</v>
      </c>
      <c r="L1554" s="14" t="s">
        <v>2154</v>
      </c>
    </row>
    <row r="1555" spans="1:12" ht="12.95" customHeight="1" x14ac:dyDescent="0.25">
      <c r="A1555" s="13" t="s">
        <v>1426</v>
      </c>
      <c r="B1555" s="14" t="s">
        <v>2186</v>
      </c>
      <c r="C1555" s="14">
        <v>6</v>
      </c>
      <c r="D1555" s="14" t="s">
        <v>110</v>
      </c>
      <c r="E1555" s="15" t="s">
        <v>10</v>
      </c>
      <c r="F1555" s="16">
        <f>IFERROR(VLOOKUP($A1555,'[1]Resultado Atuarial'!$A$6:$P$2143,14,FALSE),"")</f>
        <v>23208487.989999998</v>
      </c>
      <c r="G1555" s="16">
        <f>IFERROR(VLOOKUP($A1555,'[1]Resultado Atuarial'!$A$6:$P$2143,7,FALSE)+VLOOKUP($A1555,'[1]Resultado Atuarial'!$A$6:$P$2143,11,FALSE),"")</f>
        <v>41262709.590000004</v>
      </c>
      <c r="H1555" s="16">
        <f>IFERROR(VLOOKUP($A1555,'[1]Resultado Atuarial'!$A$6:$P$2143,8,FALSE)+VLOOKUP($A1555,'[1]Resultado Atuarial'!$A$6:$P$2143,12,FALSE),"")</f>
        <v>37510816.82</v>
      </c>
      <c r="I1555" s="16">
        <f t="shared" si="72"/>
        <v>-55565038.420000002</v>
      </c>
      <c r="J1555" s="17">
        <f t="shared" si="73"/>
        <v>0.5624567126252068</v>
      </c>
      <c r="K1555" s="17">
        <f t="shared" si="74"/>
        <v>0.29462294057021893</v>
      </c>
      <c r="L1555" s="14" t="s">
        <v>2154</v>
      </c>
    </row>
    <row r="1556" spans="1:12" ht="12.95" customHeight="1" x14ac:dyDescent="0.25">
      <c r="A1556" s="13" t="s">
        <v>1427</v>
      </c>
      <c r="B1556" s="14" t="s">
        <v>2178</v>
      </c>
      <c r="C1556" s="14">
        <v>8</v>
      </c>
      <c r="D1556" s="14" t="s">
        <v>1976</v>
      </c>
      <c r="E1556" s="15" t="s">
        <v>10</v>
      </c>
      <c r="F1556" s="16">
        <f>IFERROR(VLOOKUP($A1556,'[1]Resultado Atuarial'!$A$6:$P$2143,14,FALSE),"")</f>
        <v>5508823.8200000003</v>
      </c>
      <c r="G1556" s="16">
        <f>IFERROR(VLOOKUP($A1556,'[1]Resultado Atuarial'!$A$6:$P$2143,7,FALSE)+VLOOKUP($A1556,'[1]Resultado Atuarial'!$A$6:$P$2143,11,FALSE),"")</f>
        <v>155835.15</v>
      </c>
      <c r="H1556" s="16">
        <f>IFERROR(VLOOKUP($A1556,'[1]Resultado Atuarial'!$A$6:$P$2143,8,FALSE)+VLOOKUP($A1556,'[1]Resultado Atuarial'!$A$6:$P$2143,12,FALSE),"")</f>
        <v>32530548.969999999</v>
      </c>
      <c r="I1556" s="16">
        <f t="shared" si="72"/>
        <v>-27177560.299999997</v>
      </c>
      <c r="J1556" s="17">
        <f t="shared" si="73"/>
        <v>35.350328985469588</v>
      </c>
      <c r="K1556" s="17">
        <f t="shared" si="74"/>
        <v>0.16853573646371262</v>
      </c>
      <c r="L1556" s="14" t="s">
        <v>2154</v>
      </c>
    </row>
    <row r="1557" spans="1:12" ht="12.95" customHeight="1" x14ac:dyDescent="0.25">
      <c r="A1557" s="13" t="s">
        <v>1428</v>
      </c>
      <c r="B1557" s="14" t="s">
        <v>2187</v>
      </c>
      <c r="C1557" s="14">
        <v>4</v>
      </c>
      <c r="D1557" s="14" t="s">
        <v>110</v>
      </c>
      <c r="E1557" s="15" t="s">
        <v>10</v>
      </c>
      <c r="F1557" s="16">
        <f>IFERROR(VLOOKUP($A1557,'[1]Resultado Atuarial'!$A$6:$P$2143,14,FALSE),"")</f>
        <v>418189721.50999999</v>
      </c>
      <c r="G1557" s="16">
        <f>IFERROR(VLOOKUP($A1557,'[1]Resultado Atuarial'!$A$6:$P$2143,7,FALSE)+VLOOKUP($A1557,'[1]Resultado Atuarial'!$A$6:$P$2143,11,FALSE),"")</f>
        <v>347148106.04000002</v>
      </c>
      <c r="H1557" s="16">
        <f>IFERROR(VLOOKUP($A1557,'[1]Resultado Atuarial'!$A$6:$P$2143,8,FALSE)+VLOOKUP($A1557,'[1]Resultado Atuarial'!$A$6:$P$2143,12,FALSE),"")</f>
        <v>636749351.71000004</v>
      </c>
      <c r="I1557" s="16">
        <f t="shared" si="72"/>
        <v>-565707736.24000001</v>
      </c>
      <c r="J1557" s="17">
        <f t="shared" si="73"/>
        <v>1.2046435346584152</v>
      </c>
      <c r="K1557" s="17">
        <f t="shared" si="74"/>
        <v>0.42503384698881747</v>
      </c>
      <c r="L1557" s="14" t="s">
        <v>2154</v>
      </c>
    </row>
    <row r="1558" spans="1:12" ht="12.95" customHeight="1" x14ac:dyDescent="0.25">
      <c r="A1558" s="13" t="s">
        <v>1429</v>
      </c>
      <c r="B1558" s="14" t="s">
        <v>2179</v>
      </c>
      <c r="C1558" s="14">
        <v>6</v>
      </c>
      <c r="D1558" s="14" t="s">
        <v>1974</v>
      </c>
      <c r="E1558" s="15" t="s">
        <v>10</v>
      </c>
      <c r="F1558" s="16">
        <f>IFERROR(VLOOKUP($A1558,'[1]Resultado Atuarial'!$A$6:$P$2143,14,FALSE),"")</f>
        <v>22089883.359999999</v>
      </c>
      <c r="G1558" s="16">
        <f>IFERROR(VLOOKUP($A1558,'[1]Resultado Atuarial'!$A$6:$P$2143,7,FALSE)+VLOOKUP($A1558,'[1]Resultado Atuarial'!$A$6:$P$2143,11,FALSE),"")</f>
        <v>30183448.879999999</v>
      </c>
      <c r="H1558" s="16">
        <f>IFERROR(VLOOKUP($A1558,'[1]Resultado Atuarial'!$A$6:$P$2143,8,FALSE)+VLOOKUP($A1558,'[1]Resultado Atuarial'!$A$6:$P$2143,12,FALSE),"")</f>
        <v>39629422.380000003</v>
      </c>
      <c r="I1558" s="16">
        <f t="shared" si="72"/>
        <v>-47722987.900000006</v>
      </c>
      <c r="J1558" s="17">
        <f t="shared" si="73"/>
        <v>0.73185418431878024</v>
      </c>
      <c r="K1558" s="17">
        <f t="shared" si="74"/>
        <v>0.31641562596289635</v>
      </c>
      <c r="L1558" s="14" t="s">
        <v>2154</v>
      </c>
    </row>
    <row r="1559" spans="1:12" ht="12.95" customHeight="1" x14ac:dyDescent="0.25">
      <c r="A1559" s="13" t="s">
        <v>1430</v>
      </c>
      <c r="B1559" s="14" t="s">
        <v>2186</v>
      </c>
      <c r="C1559" s="14">
        <v>3</v>
      </c>
      <c r="D1559" s="14" t="s">
        <v>110</v>
      </c>
      <c r="E1559" s="15" t="s">
        <v>6</v>
      </c>
      <c r="F1559" s="16">
        <f>IFERROR(VLOOKUP($A1559,'[1]Resultado Atuarial'!$A$6:$P$2143,14,FALSE),"")</f>
        <v>808241596.62</v>
      </c>
      <c r="G1559" s="16">
        <f>IFERROR(VLOOKUP($A1559,'[1]Resultado Atuarial'!$A$6:$P$2143,7,FALSE)+VLOOKUP($A1559,'[1]Resultado Atuarial'!$A$6:$P$2143,11,FALSE),"")</f>
        <v>957724633.29999995</v>
      </c>
      <c r="H1559" s="16">
        <f>IFERROR(VLOOKUP($A1559,'[1]Resultado Atuarial'!$A$6:$P$2143,8,FALSE)+VLOOKUP($A1559,'[1]Resultado Atuarial'!$A$6:$P$2143,12,FALSE),"")</f>
        <v>1000410454.36</v>
      </c>
      <c r="I1559" s="16">
        <f t="shared" si="72"/>
        <v>-1149893491.04</v>
      </c>
      <c r="J1559" s="17">
        <f t="shared" si="73"/>
        <v>0.84391856335058313</v>
      </c>
      <c r="K1559" s="17">
        <f t="shared" si="74"/>
        <v>0.41276089771000457</v>
      </c>
      <c r="L1559" s="14" t="s">
        <v>2154</v>
      </c>
    </row>
    <row r="1560" spans="1:12" ht="12.95" customHeight="1" x14ac:dyDescent="0.25">
      <c r="A1560" s="13" t="s">
        <v>1431</v>
      </c>
      <c r="B1560" s="14" t="s">
        <v>2187</v>
      </c>
      <c r="C1560" s="14">
        <v>7</v>
      </c>
      <c r="D1560" s="14" t="s">
        <v>110</v>
      </c>
      <c r="E1560" s="15" t="s">
        <v>6</v>
      </c>
      <c r="F1560" s="16">
        <f>IFERROR(VLOOKUP($A1560,'[1]Resultado Atuarial'!$A$6:$P$2143,14,FALSE),"")</f>
        <v>2244924.44</v>
      </c>
      <c r="G1560" s="16">
        <f>IFERROR(VLOOKUP($A1560,'[1]Resultado Atuarial'!$A$6:$P$2143,7,FALSE)+VLOOKUP($A1560,'[1]Resultado Atuarial'!$A$6:$P$2143,11,FALSE),"")</f>
        <v>10877987.140000001</v>
      </c>
      <c r="H1560" s="16">
        <f>IFERROR(VLOOKUP($A1560,'[1]Resultado Atuarial'!$A$6:$P$2143,8,FALSE)+VLOOKUP($A1560,'[1]Resultado Atuarial'!$A$6:$P$2143,12,FALSE),"")</f>
        <v>15585152.460000001</v>
      </c>
      <c r="I1560" s="16">
        <f t="shared" si="72"/>
        <v>-24218215.160000004</v>
      </c>
      <c r="J1560" s="17">
        <f t="shared" si="73"/>
        <v>0.20637314708206209</v>
      </c>
      <c r="K1560" s="17">
        <f t="shared" si="74"/>
        <v>8.4832127779728747E-2</v>
      </c>
      <c r="L1560" s="14" t="s">
        <v>2154</v>
      </c>
    </row>
    <row r="1561" spans="1:12" ht="12.95" customHeight="1" x14ac:dyDescent="0.25">
      <c r="A1561" s="13" t="s">
        <v>1432</v>
      </c>
      <c r="B1561" s="14" t="s">
        <v>2195</v>
      </c>
      <c r="C1561" s="14">
        <v>5</v>
      </c>
      <c r="D1561" s="14" t="s">
        <v>1975</v>
      </c>
      <c r="E1561" s="15" t="s">
        <v>10</v>
      </c>
      <c r="F1561" s="16">
        <f>IFERROR(VLOOKUP($A1561,'[1]Resultado Atuarial'!$A$6:$P$2143,14,FALSE),"")</f>
        <v>70300540.989999995</v>
      </c>
      <c r="G1561" s="16">
        <f>IFERROR(VLOOKUP($A1561,'[1]Resultado Atuarial'!$A$6:$P$2143,7,FALSE)+VLOOKUP($A1561,'[1]Resultado Atuarial'!$A$6:$P$2143,11,FALSE),"")</f>
        <v>27444798.59</v>
      </c>
      <c r="H1561" s="16">
        <f>IFERROR(VLOOKUP($A1561,'[1]Resultado Atuarial'!$A$6:$P$2143,8,FALSE)+VLOOKUP($A1561,'[1]Resultado Atuarial'!$A$6:$P$2143,12,FALSE),"")</f>
        <v>163750253.71000001</v>
      </c>
      <c r="I1561" s="16">
        <f t="shared" si="72"/>
        <v>-120894511.31000002</v>
      </c>
      <c r="J1561" s="17">
        <f t="shared" si="73"/>
        <v>2.5615251195764013</v>
      </c>
      <c r="K1561" s="17">
        <f t="shared" si="74"/>
        <v>0.36769016846572439</v>
      </c>
      <c r="L1561" s="14" t="s">
        <v>2154</v>
      </c>
    </row>
    <row r="1562" spans="1:12" ht="12.95" customHeight="1" x14ac:dyDescent="0.25">
      <c r="A1562" s="13" t="s">
        <v>1433</v>
      </c>
      <c r="B1562" s="14" t="s">
        <v>2185</v>
      </c>
      <c r="C1562" s="14">
        <v>7</v>
      </c>
      <c r="D1562" s="14" t="s">
        <v>1977</v>
      </c>
      <c r="E1562" s="15" t="s">
        <v>6</v>
      </c>
      <c r="F1562" s="16">
        <f>IFERROR(VLOOKUP($A1562,'[1]Resultado Atuarial'!$A$6:$P$2143,14,FALSE),"")</f>
        <v>6719235.3499999996</v>
      </c>
      <c r="G1562" s="16">
        <f>IFERROR(VLOOKUP($A1562,'[1]Resultado Atuarial'!$A$6:$P$2143,7,FALSE)+VLOOKUP($A1562,'[1]Resultado Atuarial'!$A$6:$P$2143,11,FALSE),"")</f>
        <v>2760017.29</v>
      </c>
      <c r="H1562" s="16">
        <f>IFERROR(VLOOKUP($A1562,'[1]Resultado Atuarial'!$A$6:$P$2143,8,FALSE)+VLOOKUP($A1562,'[1]Resultado Atuarial'!$A$6:$P$2143,12,FALSE),"")</f>
        <v>14051285.07</v>
      </c>
      <c r="I1562" s="16">
        <f t="shared" si="72"/>
        <v>-10092067.010000002</v>
      </c>
      <c r="J1562" s="17">
        <f t="shared" si="73"/>
        <v>2.4344903107472922</v>
      </c>
      <c r="K1562" s="17">
        <f t="shared" si="74"/>
        <v>0.39968559282994182</v>
      </c>
      <c r="L1562" s="14" t="s">
        <v>2154</v>
      </c>
    </row>
    <row r="1563" spans="1:12" ht="12.95" customHeight="1" x14ac:dyDescent="0.25">
      <c r="A1563" s="13" t="s">
        <v>1434</v>
      </c>
      <c r="B1563" s="14" t="s">
        <v>2187</v>
      </c>
      <c r="C1563" s="14">
        <v>6</v>
      </c>
      <c r="D1563" s="14" t="s">
        <v>110</v>
      </c>
      <c r="E1563" s="15" t="s">
        <v>10</v>
      </c>
      <c r="F1563" s="16">
        <f>IFERROR(VLOOKUP($A1563,'[1]Resultado Atuarial'!$A$6:$P$2143,14,FALSE),"")</f>
        <v>10976748.039999999</v>
      </c>
      <c r="G1563" s="16">
        <f>IFERROR(VLOOKUP($A1563,'[1]Resultado Atuarial'!$A$6:$P$2143,7,FALSE)+VLOOKUP($A1563,'[1]Resultado Atuarial'!$A$6:$P$2143,11,FALSE),"")</f>
        <v>45264993.469999999</v>
      </c>
      <c r="H1563" s="16">
        <f>IFERROR(VLOOKUP($A1563,'[1]Resultado Atuarial'!$A$6:$P$2143,8,FALSE)+VLOOKUP($A1563,'[1]Resultado Atuarial'!$A$6:$P$2143,12,FALSE),"")</f>
        <v>23919724.739999998</v>
      </c>
      <c r="I1563" s="16">
        <f t="shared" si="72"/>
        <v>-58207970.170000002</v>
      </c>
      <c r="J1563" s="17">
        <f t="shared" si="73"/>
        <v>0.24249971553127453</v>
      </c>
      <c r="K1563" s="17">
        <f t="shared" si="74"/>
        <v>0.15865856397191214</v>
      </c>
      <c r="L1563" s="14" t="s">
        <v>2154</v>
      </c>
    </row>
    <row r="1564" spans="1:12" ht="12.95" customHeight="1" x14ac:dyDescent="0.25">
      <c r="A1564" s="13" t="s">
        <v>1435</v>
      </c>
      <c r="B1564" s="14" t="s">
        <v>2186</v>
      </c>
      <c r="C1564" s="14">
        <v>3</v>
      </c>
      <c r="D1564" s="14" t="s">
        <v>110</v>
      </c>
      <c r="E1564" s="15" t="s">
        <v>6</v>
      </c>
      <c r="F1564" s="16">
        <f>IFERROR(VLOOKUP($A1564,'[1]Resultado Atuarial'!$A$6:$P$2143,14,FALSE),"")</f>
        <v>274452955.15000004</v>
      </c>
      <c r="G1564" s="16">
        <f>IFERROR(VLOOKUP($A1564,'[1]Resultado Atuarial'!$A$6:$P$2143,7,FALSE)+VLOOKUP($A1564,'[1]Resultado Atuarial'!$A$6:$P$2143,11,FALSE),"")</f>
        <v>1300643023.6600001</v>
      </c>
      <c r="H1564" s="16">
        <f>IFERROR(VLOOKUP($A1564,'[1]Resultado Atuarial'!$A$6:$P$2143,8,FALSE)+VLOOKUP($A1564,'[1]Resultado Atuarial'!$A$6:$P$2143,12,FALSE),"")</f>
        <v>1889115521.1700001</v>
      </c>
      <c r="I1564" s="16">
        <f t="shared" si="72"/>
        <v>-2915305589.6800003</v>
      </c>
      <c r="J1564" s="17">
        <f t="shared" si="73"/>
        <v>0.21101328355084811</v>
      </c>
      <c r="K1564" s="17">
        <f t="shared" si="74"/>
        <v>8.6041921760766749E-2</v>
      </c>
      <c r="L1564" s="14" t="s">
        <v>2154</v>
      </c>
    </row>
    <row r="1565" spans="1:12" ht="12.95" customHeight="1" x14ac:dyDescent="0.25">
      <c r="A1565" s="13" t="s">
        <v>2113</v>
      </c>
      <c r="B1565" s="14" t="s">
        <v>2177</v>
      </c>
      <c r="C1565" s="14">
        <v>8</v>
      </c>
      <c r="D1565" s="14" t="s">
        <v>1976</v>
      </c>
      <c r="E1565" s="15" t="s">
        <v>2154</v>
      </c>
      <c r="F1565" s="16" t="str">
        <f>IFERROR(VLOOKUP($A1565,'[1]Resultado Atuarial'!$A$6:$P$2143,14,FALSE),"")</f>
        <v/>
      </c>
      <c r="G1565" s="16" t="str">
        <f>IFERROR(VLOOKUP($A1565,'[1]Resultado Atuarial'!$A$6:$P$2143,7,FALSE)+VLOOKUP($A1565,'[1]Resultado Atuarial'!$A$6:$P$2143,11,FALSE),"")</f>
        <v/>
      </c>
      <c r="H1565" s="16" t="str">
        <f>IFERROR(VLOOKUP($A1565,'[1]Resultado Atuarial'!$A$6:$P$2143,8,FALSE)+VLOOKUP($A1565,'[1]Resultado Atuarial'!$A$6:$P$2143,12,FALSE),"")</f>
        <v/>
      </c>
      <c r="I1565" s="16" t="str">
        <f t="shared" si="72"/>
        <v/>
      </c>
      <c r="J1565" s="17" t="str">
        <f t="shared" si="73"/>
        <v/>
      </c>
      <c r="K1565" s="17" t="str">
        <f t="shared" si="74"/>
        <v/>
      </c>
      <c r="L1565" s="14" t="s">
        <v>2154</v>
      </c>
    </row>
    <row r="1566" spans="1:12" ht="12.95" customHeight="1" x14ac:dyDescent="0.25">
      <c r="A1566" s="13" t="s">
        <v>2114</v>
      </c>
      <c r="B1566" s="14" t="s">
        <v>2177</v>
      </c>
      <c r="C1566" s="14">
        <v>8</v>
      </c>
      <c r="D1566" s="14" t="s">
        <v>1976</v>
      </c>
      <c r="E1566" s="15" t="s">
        <v>2154</v>
      </c>
      <c r="F1566" s="16" t="str">
        <f>IFERROR(VLOOKUP($A1566,'[1]Resultado Atuarial'!$A$6:$P$2143,14,FALSE),"")</f>
        <v/>
      </c>
      <c r="G1566" s="16" t="str">
        <f>IFERROR(VLOOKUP($A1566,'[1]Resultado Atuarial'!$A$6:$P$2143,7,FALSE)+VLOOKUP($A1566,'[1]Resultado Atuarial'!$A$6:$P$2143,11,FALSE),"")</f>
        <v/>
      </c>
      <c r="H1566" s="16" t="str">
        <f>IFERROR(VLOOKUP($A1566,'[1]Resultado Atuarial'!$A$6:$P$2143,8,FALSE)+VLOOKUP($A1566,'[1]Resultado Atuarial'!$A$6:$P$2143,12,FALSE),"")</f>
        <v/>
      </c>
      <c r="I1566" s="16" t="str">
        <f t="shared" si="72"/>
        <v/>
      </c>
      <c r="J1566" s="17" t="str">
        <f t="shared" si="73"/>
        <v/>
      </c>
      <c r="K1566" s="17" t="str">
        <f t="shared" si="74"/>
        <v/>
      </c>
      <c r="L1566" s="14" t="s">
        <v>2154</v>
      </c>
    </row>
    <row r="1567" spans="1:12" ht="12.95" customHeight="1" x14ac:dyDescent="0.25">
      <c r="A1567" s="13" t="s">
        <v>1436</v>
      </c>
      <c r="B1567" s="14" t="s">
        <v>2186</v>
      </c>
      <c r="C1567" s="14">
        <v>5</v>
      </c>
      <c r="D1567" s="14" t="s">
        <v>110</v>
      </c>
      <c r="E1567" s="15" t="s">
        <v>30</v>
      </c>
      <c r="F1567" s="16">
        <f>IFERROR(VLOOKUP($A1567,'[1]Resultado Atuarial'!$A$6:$P$2143,14,FALSE),"")</f>
        <v>2019235.04</v>
      </c>
      <c r="G1567" s="16">
        <f>IFERROR(VLOOKUP($A1567,'[1]Resultado Atuarial'!$A$6:$P$2143,7,FALSE)+VLOOKUP($A1567,'[1]Resultado Atuarial'!$A$6:$P$2143,11,FALSE),"")</f>
        <v>207960554.27000001</v>
      </c>
      <c r="H1567" s="16">
        <f>IFERROR(VLOOKUP($A1567,'[1]Resultado Atuarial'!$A$6:$P$2143,8,FALSE)+VLOOKUP($A1567,'[1]Resultado Atuarial'!$A$6:$P$2143,12,FALSE),"")</f>
        <v>58171763.560000002</v>
      </c>
      <c r="I1567" s="16">
        <f t="shared" si="72"/>
        <v>-264113082.79000002</v>
      </c>
      <c r="J1567" s="17">
        <f t="shared" si="73"/>
        <v>9.7097021456212327E-3</v>
      </c>
      <c r="K1567" s="17">
        <f t="shared" si="74"/>
        <v>7.5873349635418828E-3</v>
      </c>
      <c r="L1567" s="14" t="s">
        <v>2154</v>
      </c>
    </row>
    <row r="1568" spans="1:12" ht="12.95" customHeight="1" x14ac:dyDescent="0.25">
      <c r="A1568" s="13" t="s">
        <v>1437</v>
      </c>
      <c r="B1568" s="14" t="s">
        <v>2179</v>
      </c>
      <c r="C1568" s="14">
        <v>5</v>
      </c>
      <c r="D1568" s="14" t="s">
        <v>1974</v>
      </c>
      <c r="E1568" s="15" t="s">
        <v>6</v>
      </c>
      <c r="F1568" s="16">
        <f>IFERROR(VLOOKUP($A1568,'[1]Resultado Atuarial'!$A$6:$P$2143,14,FALSE),"")</f>
        <v>118738667.36</v>
      </c>
      <c r="G1568" s="16">
        <f>IFERROR(VLOOKUP($A1568,'[1]Resultado Atuarial'!$A$6:$P$2143,7,FALSE)+VLOOKUP($A1568,'[1]Resultado Atuarial'!$A$6:$P$2143,11,FALSE),"")</f>
        <v>72875963.290000007</v>
      </c>
      <c r="H1568" s="16">
        <f>IFERROR(VLOOKUP($A1568,'[1]Resultado Atuarial'!$A$6:$P$2143,8,FALSE)+VLOOKUP($A1568,'[1]Resultado Atuarial'!$A$6:$P$2143,12,FALSE),"")</f>
        <v>148827053.65000001</v>
      </c>
      <c r="I1568" s="16">
        <f t="shared" si="72"/>
        <v>-102964349.58000001</v>
      </c>
      <c r="J1568" s="17">
        <f t="shared" si="73"/>
        <v>1.6293255279178347</v>
      </c>
      <c r="K1568" s="17">
        <f t="shared" si="74"/>
        <v>0.53557533406112612</v>
      </c>
      <c r="L1568" s="14" t="s">
        <v>2154</v>
      </c>
    </row>
    <row r="1569" spans="1:12" ht="12.95" customHeight="1" x14ac:dyDescent="0.25">
      <c r="A1569" s="13" t="s">
        <v>1438</v>
      </c>
      <c r="B1569" s="14" t="s">
        <v>2183</v>
      </c>
      <c r="C1569" s="14">
        <v>6</v>
      </c>
      <c r="D1569" s="14" t="s">
        <v>1976</v>
      </c>
      <c r="E1569" s="15" t="s">
        <v>6</v>
      </c>
      <c r="F1569" s="16">
        <f>IFERROR(VLOOKUP($A1569,'[1]Resultado Atuarial'!$A$6:$P$2143,14,FALSE),"")</f>
        <v>63188.490000000005</v>
      </c>
      <c r="G1569" s="16">
        <f>IFERROR(VLOOKUP($A1569,'[1]Resultado Atuarial'!$A$6:$P$2143,7,FALSE)+VLOOKUP($A1569,'[1]Resultado Atuarial'!$A$6:$P$2143,11,FALSE),"")</f>
        <v>40824183.32</v>
      </c>
      <c r="H1569" s="16">
        <f>IFERROR(VLOOKUP($A1569,'[1]Resultado Atuarial'!$A$6:$P$2143,8,FALSE)+VLOOKUP($A1569,'[1]Resultado Atuarial'!$A$6:$P$2143,12,FALSE),"")</f>
        <v>63488622.869999997</v>
      </c>
      <c r="I1569" s="16">
        <f t="shared" si="72"/>
        <v>-104249617.69999999</v>
      </c>
      <c r="J1569" s="17">
        <f t="shared" si="73"/>
        <v>1.5478200630419862E-3</v>
      </c>
      <c r="K1569" s="17">
        <f t="shared" si="74"/>
        <v>6.0575965989166918E-4</v>
      </c>
      <c r="L1569" s="14" t="s">
        <v>2202</v>
      </c>
    </row>
    <row r="1570" spans="1:12" ht="12.95" customHeight="1" x14ac:dyDescent="0.25">
      <c r="A1570" s="13" t="s">
        <v>1439</v>
      </c>
      <c r="B1570" s="14" t="s">
        <v>2180</v>
      </c>
      <c r="C1570" s="14">
        <v>5</v>
      </c>
      <c r="D1570" s="14" t="s">
        <v>1977</v>
      </c>
      <c r="E1570" s="15" t="s">
        <v>6</v>
      </c>
      <c r="F1570" s="16">
        <f>IFERROR(VLOOKUP($A1570,'[1]Resultado Atuarial'!$A$6:$P$2143,14,FALSE),"")</f>
        <v>82147895.319999993</v>
      </c>
      <c r="G1570" s="16">
        <f>IFERROR(VLOOKUP($A1570,'[1]Resultado Atuarial'!$A$6:$P$2143,7,FALSE)+VLOOKUP($A1570,'[1]Resultado Atuarial'!$A$6:$P$2143,11,FALSE),"")</f>
        <v>108077829.58</v>
      </c>
      <c r="H1570" s="16">
        <f>IFERROR(VLOOKUP($A1570,'[1]Resultado Atuarial'!$A$6:$P$2143,8,FALSE)+VLOOKUP($A1570,'[1]Resultado Atuarial'!$A$6:$P$2143,12,FALSE),"")</f>
        <v>49934725.329999998</v>
      </c>
      <c r="I1570" s="16">
        <f t="shared" si="72"/>
        <v>-75864659.590000004</v>
      </c>
      <c r="J1570" s="17">
        <f t="shared" si="73"/>
        <v>0.76008091242425924</v>
      </c>
      <c r="K1570" s="17">
        <f t="shared" si="74"/>
        <v>0.51988207751459614</v>
      </c>
      <c r="L1570" s="14" t="s">
        <v>2202</v>
      </c>
    </row>
    <row r="1571" spans="1:12" ht="12.95" customHeight="1" x14ac:dyDescent="0.25">
      <c r="A1571" s="13" t="s">
        <v>1440</v>
      </c>
      <c r="B1571" s="14" t="s">
        <v>2185</v>
      </c>
      <c r="C1571" s="14">
        <v>7</v>
      </c>
      <c r="D1571" s="14" t="s">
        <v>1977</v>
      </c>
      <c r="E1571" s="15" t="s">
        <v>6</v>
      </c>
      <c r="F1571" s="16">
        <f>IFERROR(VLOOKUP($A1571,'[1]Resultado Atuarial'!$A$6:$P$2143,14,FALSE),"")</f>
        <v>10696405.26</v>
      </c>
      <c r="G1571" s="16">
        <f>IFERROR(VLOOKUP($A1571,'[1]Resultado Atuarial'!$A$6:$P$2143,7,FALSE)+VLOOKUP($A1571,'[1]Resultado Atuarial'!$A$6:$P$2143,11,FALSE),"")</f>
        <v>15664402.300000001</v>
      </c>
      <c r="H1571" s="16">
        <f>IFERROR(VLOOKUP($A1571,'[1]Resultado Atuarial'!$A$6:$P$2143,8,FALSE)+VLOOKUP($A1571,'[1]Resultado Atuarial'!$A$6:$P$2143,12,FALSE),"")</f>
        <v>10348777.67</v>
      </c>
      <c r="I1571" s="16">
        <f t="shared" si="72"/>
        <v>-15316774.710000001</v>
      </c>
      <c r="J1571" s="17">
        <f t="shared" si="73"/>
        <v>0.68284796669196879</v>
      </c>
      <c r="K1571" s="17">
        <f t="shared" si="74"/>
        <v>0.41119176018986348</v>
      </c>
      <c r="L1571" s="14" t="s">
        <v>2154</v>
      </c>
    </row>
    <row r="1572" spans="1:12" ht="12.95" customHeight="1" x14ac:dyDescent="0.25">
      <c r="A1572" s="13" t="s">
        <v>1441</v>
      </c>
      <c r="B1572" s="14" t="s">
        <v>2187</v>
      </c>
      <c r="C1572" s="14">
        <v>7</v>
      </c>
      <c r="D1572" s="14" t="s">
        <v>110</v>
      </c>
      <c r="E1572" s="15" t="s">
        <v>10</v>
      </c>
      <c r="F1572" s="16">
        <f>IFERROR(VLOOKUP($A1572,'[1]Resultado Atuarial'!$A$6:$P$2143,14,FALSE),"")</f>
        <v>10980875.890000001</v>
      </c>
      <c r="G1572" s="16">
        <f>IFERROR(VLOOKUP($A1572,'[1]Resultado Atuarial'!$A$6:$P$2143,7,FALSE)+VLOOKUP($A1572,'[1]Resultado Atuarial'!$A$6:$P$2143,11,FALSE),"")</f>
        <v>9257296.8000000007</v>
      </c>
      <c r="H1572" s="16">
        <f>IFERROR(VLOOKUP($A1572,'[1]Resultado Atuarial'!$A$6:$P$2143,8,FALSE)+VLOOKUP($A1572,'[1]Resultado Atuarial'!$A$6:$P$2143,12,FALSE),"")</f>
        <v>13684301.539999999</v>
      </c>
      <c r="I1572" s="16">
        <f t="shared" si="72"/>
        <v>-11960722.449999999</v>
      </c>
      <c r="J1572" s="17">
        <f t="shared" si="73"/>
        <v>1.1861860030241225</v>
      </c>
      <c r="K1572" s="17">
        <f t="shared" si="74"/>
        <v>0.47864476255144833</v>
      </c>
      <c r="L1572" s="14" t="s">
        <v>2154</v>
      </c>
    </row>
    <row r="1573" spans="1:12" ht="12.95" customHeight="1" x14ac:dyDescent="0.25">
      <c r="A1573" s="13" t="s">
        <v>1442</v>
      </c>
      <c r="B1573" s="14" t="s">
        <v>2186</v>
      </c>
      <c r="C1573" s="14">
        <v>6</v>
      </c>
      <c r="D1573" s="14" t="s">
        <v>110</v>
      </c>
      <c r="E1573" s="15" t="s">
        <v>6</v>
      </c>
      <c r="F1573" s="16">
        <f>IFERROR(VLOOKUP($A1573,'[1]Resultado Atuarial'!$A$6:$P$2143,14,FALSE),"")</f>
        <v>6699406.4199999999</v>
      </c>
      <c r="G1573" s="16">
        <f>IFERROR(VLOOKUP($A1573,'[1]Resultado Atuarial'!$A$6:$P$2143,7,FALSE)+VLOOKUP($A1573,'[1]Resultado Atuarial'!$A$6:$P$2143,11,FALSE),"")</f>
        <v>60832922.089999996</v>
      </c>
      <c r="H1573" s="16">
        <f>IFERROR(VLOOKUP($A1573,'[1]Resultado Atuarial'!$A$6:$P$2143,8,FALSE)+VLOOKUP($A1573,'[1]Resultado Atuarial'!$A$6:$P$2143,12,FALSE),"")</f>
        <v>99140179.650000006</v>
      </c>
      <c r="I1573" s="16">
        <f t="shared" si="72"/>
        <v>-153273695.31999999</v>
      </c>
      <c r="J1573" s="17">
        <f t="shared" si="73"/>
        <v>0.11012797330512059</v>
      </c>
      <c r="K1573" s="17">
        <f t="shared" si="74"/>
        <v>4.1878330463882396E-2</v>
      </c>
      <c r="L1573" s="14" t="s">
        <v>2154</v>
      </c>
    </row>
    <row r="1574" spans="1:12" ht="12.95" customHeight="1" x14ac:dyDescent="0.25">
      <c r="A1574" s="13" t="s">
        <v>1443</v>
      </c>
      <c r="B1574" s="14" t="s">
        <v>2192</v>
      </c>
      <c r="C1574" s="14">
        <v>6</v>
      </c>
      <c r="D1574" s="14" t="s">
        <v>110</v>
      </c>
      <c r="E1574" s="15" t="s">
        <v>6</v>
      </c>
      <c r="F1574" s="16">
        <f>IFERROR(VLOOKUP($A1574,'[1]Resultado Atuarial'!$A$6:$P$2143,14,FALSE),"")</f>
        <v>32050172.899999999</v>
      </c>
      <c r="G1574" s="16">
        <f>IFERROR(VLOOKUP($A1574,'[1]Resultado Atuarial'!$A$6:$P$2143,7,FALSE)+VLOOKUP($A1574,'[1]Resultado Atuarial'!$A$6:$P$2143,11,FALSE),"")</f>
        <v>18620234.07</v>
      </c>
      <c r="H1574" s="16">
        <f>IFERROR(VLOOKUP($A1574,'[1]Resultado Atuarial'!$A$6:$P$2143,8,FALSE)+VLOOKUP($A1574,'[1]Resultado Atuarial'!$A$6:$P$2143,12,FALSE),"")</f>
        <v>20818279.09</v>
      </c>
      <c r="I1574" s="16">
        <f t="shared" si="72"/>
        <v>-7388340.2600000016</v>
      </c>
      <c r="J1574" s="17">
        <f t="shared" si="73"/>
        <v>1.7212551023532863</v>
      </c>
      <c r="K1574" s="17">
        <f t="shared" si="74"/>
        <v>0.8126617950827435</v>
      </c>
      <c r="L1574" s="14" t="s">
        <v>2154</v>
      </c>
    </row>
    <row r="1575" spans="1:12" ht="12.95" customHeight="1" x14ac:dyDescent="0.25">
      <c r="A1575" s="13" t="s">
        <v>1444</v>
      </c>
      <c r="B1575" s="14" t="s">
        <v>2180</v>
      </c>
      <c r="C1575" s="14">
        <v>6</v>
      </c>
      <c r="D1575" s="14" t="s">
        <v>1977</v>
      </c>
      <c r="E1575" s="15" t="s">
        <v>6</v>
      </c>
      <c r="F1575" s="16">
        <f>IFERROR(VLOOKUP($A1575,'[1]Resultado Atuarial'!$A$6:$P$2143,14,FALSE),"")</f>
        <v>58208057.909999996</v>
      </c>
      <c r="G1575" s="16">
        <f>IFERROR(VLOOKUP($A1575,'[1]Resultado Atuarial'!$A$6:$P$2143,7,FALSE)+VLOOKUP($A1575,'[1]Resultado Atuarial'!$A$6:$P$2143,11,FALSE),"")</f>
        <v>64863850.100000001</v>
      </c>
      <c r="H1575" s="16">
        <f>IFERROR(VLOOKUP($A1575,'[1]Resultado Atuarial'!$A$6:$P$2143,8,FALSE)+VLOOKUP($A1575,'[1]Resultado Atuarial'!$A$6:$P$2143,12,FALSE),"")</f>
        <v>47033657.490000002</v>
      </c>
      <c r="I1575" s="16">
        <f t="shared" si="72"/>
        <v>-53689449.680000007</v>
      </c>
      <c r="J1575" s="17">
        <f t="shared" si="73"/>
        <v>0.89738826511625769</v>
      </c>
      <c r="K1575" s="17">
        <f t="shared" si="74"/>
        <v>0.52019083502090357</v>
      </c>
      <c r="L1575" s="14" t="s">
        <v>2154</v>
      </c>
    </row>
    <row r="1576" spans="1:12" ht="12.95" customHeight="1" x14ac:dyDescent="0.25">
      <c r="A1576" s="13" t="s">
        <v>1445</v>
      </c>
      <c r="B1576" s="14" t="s">
        <v>2194</v>
      </c>
      <c r="C1576" s="14">
        <v>6</v>
      </c>
      <c r="D1576" s="14" t="s">
        <v>1976</v>
      </c>
      <c r="E1576" s="15" t="s">
        <v>8</v>
      </c>
      <c r="F1576" s="16">
        <f>IFERROR(VLOOKUP($A1576,'[1]Resultado Atuarial'!$A$6:$P$2143,14,FALSE),"")</f>
        <v>3344153.49</v>
      </c>
      <c r="G1576" s="16">
        <f>IFERROR(VLOOKUP($A1576,'[1]Resultado Atuarial'!$A$6:$P$2143,7,FALSE)+VLOOKUP($A1576,'[1]Resultado Atuarial'!$A$6:$P$2143,11,FALSE),"")</f>
        <v>35856440.649999999</v>
      </c>
      <c r="H1576" s="16">
        <f>IFERROR(VLOOKUP($A1576,'[1]Resultado Atuarial'!$A$6:$P$2143,8,FALSE)+VLOOKUP($A1576,'[1]Resultado Atuarial'!$A$6:$P$2143,12,FALSE),"")</f>
        <v>33440713.91</v>
      </c>
      <c r="I1576" s="16">
        <f t="shared" si="72"/>
        <v>-65953001.069999993</v>
      </c>
      <c r="J1576" s="17">
        <f t="shared" si="73"/>
        <v>9.3265071194399224E-2</v>
      </c>
      <c r="K1576" s="17">
        <f t="shared" si="74"/>
        <v>4.8258164584586372E-2</v>
      </c>
      <c r="L1576" s="14" t="s">
        <v>2154</v>
      </c>
    </row>
    <row r="1577" spans="1:12" ht="12.95" customHeight="1" x14ac:dyDescent="0.25">
      <c r="A1577" s="13" t="s">
        <v>1446</v>
      </c>
      <c r="B1577" s="14" t="s">
        <v>2183</v>
      </c>
      <c r="C1577" s="14">
        <v>5</v>
      </c>
      <c r="D1577" s="14" t="s">
        <v>1976</v>
      </c>
      <c r="E1577" s="15" t="s">
        <v>6</v>
      </c>
      <c r="F1577" s="16">
        <f>IFERROR(VLOOKUP($A1577,'[1]Resultado Atuarial'!$A$6:$P$2143,14,FALSE),"")</f>
        <v>21457813.039999999</v>
      </c>
      <c r="G1577" s="16">
        <f>IFERROR(VLOOKUP($A1577,'[1]Resultado Atuarial'!$A$6:$P$2143,7,FALSE)+VLOOKUP($A1577,'[1]Resultado Atuarial'!$A$6:$P$2143,11,FALSE),"")</f>
        <v>128779955.56999999</v>
      </c>
      <c r="H1577" s="16">
        <f>IFERROR(VLOOKUP($A1577,'[1]Resultado Atuarial'!$A$6:$P$2143,8,FALSE)+VLOOKUP($A1577,'[1]Resultado Atuarial'!$A$6:$P$2143,12,FALSE),"")</f>
        <v>66983996.840000004</v>
      </c>
      <c r="I1577" s="16">
        <f t="shared" si="72"/>
        <v>-174306139.37</v>
      </c>
      <c r="J1577" s="17">
        <f t="shared" si="73"/>
        <v>0.16662385807654928</v>
      </c>
      <c r="K1577" s="17">
        <f t="shared" si="74"/>
        <v>0.10961064473739085</v>
      </c>
      <c r="L1577" s="14" t="s">
        <v>2154</v>
      </c>
    </row>
    <row r="1578" spans="1:12" ht="12.95" customHeight="1" x14ac:dyDescent="0.25">
      <c r="A1578" s="13" t="s">
        <v>1447</v>
      </c>
      <c r="B1578" s="14" t="s">
        <v>2192</v>
      </c>
      <c r="C1578" s="14">
        <v>4</v>
      </c>
      <c r="D1578" s="14" t="s">
        <v>110</v>
      </c>
      <c r="E1578" s="15" t="s">
        <v>6</v>
      </c>
      <c r="F1578" s="16">
        <f>IFERROR(VLOOKUP($A1578,'[1]Resultado Atuarial'!$A$6:$P$2143,14,FALSE),"")</f>
        <v>134207603.73999999</v>
      </c>
      <c r="G1578" s="16">
        <f>IFERROR(VLOOKUP($A1578,'[1]Resultado Atuarial'!$A$6:$P$2143,7,FALSE)+VLOOKUP($A1578,'[1]Resultado Atuarial'!$A$6:$P$2143,11,FALSE),"")</f>
        <v>189870540.31999999</v>
      </c>
      <c r="H1578" s="16">
        <f>IFERROR(VLOOKUP($A1578,'[1]Resultado Atuarial'!$A$6:$P$2143,8,FALSE)+VLOOKUP($A1578,'[1]Resultado Atuarial'!$A$6:$P$2143,12,FALSE),"")</f>
        <v>444520002.75999999</v>
      </c>
      <c r="I1578" s="16">
        <f t="shared" si="72"/>
        <v>-500182939.33999997</v>
      </c>
      <c r="J1578" s="17">
        <f t="shared" si="73"/>
        <v>0.70683742466741828</v>
      </c>
      <c r="K1578" s="17">
        <f t="shared" si="74"/>
        <v>0.21155360085983457</v>
      </c>
      <c r="L1578" s="14" t="s">
        <v>2154</v>
      </c>
    </row>
    <row r="1579" spans="1:12" ht="12.95" customHeight="1" x14ac:dyDescent="0.25">
      <c r="A1579" s="13" t="s">
        <v>1448</v>
      </c>
      <c r="B1579" s="14" t="s">
        <v>2179</v>
      </c>
      <c r="C1579" s="14">
        <v>6</v>
      </c>
      <c r="D1579" s="14" t="s">
        <v>1974</v>
      </c>
      <c r="E1579" s="15" t="s">
        <v>6</v>
      </c>
      <c r="F1579" s="16">
        <f>IFERROR(VLOOKUP($A1579,'[1]Resultado Atuarial'!$A$6:$P$2143,14,FALSE),"")</f>
        <v>28109667.140000001</v>
      </c>
      <c r="G1579" s="16">
        <f>IFERROR(VLOOKUP($A1579,'[1]Resultado Atuarial'!$A$6:$P$2143,7,FALSE)+VLOOKUP($A1579,'[1]Resultado Atuarial'!$A$6:$P$2143,11,FALSE),"")</f>
        <v>8246195.3200000003</v>
      </c>
      <c r="H1579" s="16">
        <f>IFERROR(VLOOKUP($A1579,'[1]Resultado Atuarial'!$A$6:$P$2143,8,FALSE)+VLOOKUP($A1579,'[1]Resultado Atuarial'!$A$6:$P$2143,12,FALSE),"")</f>
        <v>24255303.789999999</v>
      </c>
      <c r="I1579" s="16">
        <f t="shared" si="72"/>
        <v>-4391831.9699999988</v>
      </c>
      <c r="J1579" s="17">
        <f t="shared" si="73"/>
        <v>3.4088044303078671</v>
      </c>
      <c r="K1579" s="17">
        <f t="shared" si="74"/>
        <v>0.86487294154844907</v>
      </c>
      <c r="L1579" s="14" t="s">
        <v>2154</v>
      </c>
    </row>
    <row r="1580" spans="1:12" ht="12.95" customHeight="1" x14ac:dyDescent="0.25">
      <c r="A1580" s="13" t="s">
        <v>1449</v>
      </c>
      <c r="B1580" s="14" t="s">
        <v>2180</v>
      </c>
      <c r="C1580" s="14">
        <v>6</v>
      </c>
      <c r="D1580" s="14" t="s">
        <v>1977</v>
      </c>
      <c r="E1580" s="15" t="s">
        <v>10</v>
      </c>
      <c r="F1580" s="16">
        <f>IFERROR(VLOOKUP($A1580,'[1]Resultado Atuarial'!$A$6:$P$2143,14,FALSE),"")</f>
        <v>27827991.620000001</v>
      </c>
      <c r="G1580" s="16">
        <f>IFERROR(VLOOKUP($A1580,'[1]Resultado Atuarial'!$A$6:$P$2143,7,FALSE)+VLOOKUP($A1580,'[1]Resultado Atuarial'!$A$6:$P$2143,11,FALSE),"")</f>
        <v>46283137.950000003</v>
      </c>
      <c r="H1580" s="16">
        <f>IFERROR(VLOOKUP($A1580,'[1]Resultado Atuarial'!$A$6:$P$2143,8,FALSE)+VLOOKUP($A1580,'[1]Resultado Atuarial'!$A$6:$P$2143,12,FALSE),"")</f>
        <v>39349901.759999998</v>
      </c>
      <c r="I1580" s="16">
        <f t="shared" si="72"/>
        <v>-57805048.090000004</v>
      </c>
      <c r="J1580" s="17">
        <f t="shared" si="73"/>
        <v>0.60125550800083549</v>
      </c>
      <c r="K1580" s="17">
        <f t="shared" si="74"/>
        <v>0.32496792960101262</v>
      </c>
      <c r="L1580" s="14" t="s">
        <v>2154</v>
      </c>
    </row>
    <row r="1581" spans="1:12" ht="12.95" customHeight="1" x14ac:dyDescent="0.25">
      <c r="A1581" s="13" t="s">
        <v>1450</v>
      </c>
      <c r="B1581" s="14" t="s">
        <v>2185</v>
      </c>
      <c r="C1581" s="14">
        <v>7</v>
      </c>
      <c r="D1581" s="14" t="s">
        <v>1977</v>
      </c>
      <c r="E1581" s="15" t="s">
        <v>10</v>
      </c>
      <c r="F1581" s="16">
        <f>IFERROR(VLOOKUP($A1581,'[1]Resultado Atuarial'!$A$6:$P$2143,14,FALSE),"")</f>
        <v>14273603.890000001</v>
      </c>
      <c r="G1581" s="16">
        <f>IFERROR(VLOOKUP($A1581,'[1]Resultado Atuarial'!$A$6:$P$2143,7,FALSE)+VLOOKUP($A1581,'[1]Resultado Atuarial'!$A$6:$P$2143,11,FALSE),"")</f>
        <v>11007195.210000001</v>
      </c>
      <c r="H1581" s="16">
        <f>IFERROR(VLOOKUP($A1581,'[1]Resultado Atuarial'!$A$6:$P$2143,8,FALSE)+VLOOKUP($A1581,'[1]Resultado Atuarial'!$A$6:$P$2143,12,FALSE),"")</f>
        <v>12877997.02</v>
      </c>
      <c r="I1581" s="16">
        <f t="shared" si="72"/>
        <v>-9611588.3399999999</v>
      </c>
      <c r="J1581" s="17">
        <f t="shared" si="73"/>
        <v>1.296752135097275</v>
      </c>
      <c r="K1581" s="17">
        <f t="shared" si="74"/>
        <v>0.59759217144052268</v>
      </c>
      <c r="L1581" s="14" t="s">
        <v>2154</v>
      </c>
    </row>
    <row r="1582" spans="1:12" ht="12.95" customHeight="1" x14ac:dyDescent="0.25">
      <c r="A1582" s="13" t="s">
        <v>1451</v>
      </c>
      <c r="B1582" s="14" t="s">
        <v>2185</v>
      </c>
      <c r="C1582" s="14">
        <v>7</v>
      </c>
      <c r="D1582" s="14" t="s">
        <v>1977</v>
      </c>
      <c r="E1582" s="15" t="s">
        <v>6</v>
      </c>
      <c r="F1582" s="16">
        <f>IFERROR(VLOOKUP($A1582,'[1]Resultado Atuarial'!$A$6:$P$2143,14,FALSE),"")</f>
        <v>14149422.359999999</v>
      </c>
      <c r="G1582" s="16">
        <f>IFERROR(VLOOKUP($A1582,'[1]Resultado Atuarial'!$A$6:$P$2143,7,FALSE)+VLOOKUP($A1582,'[1]Resultado Atuarial'!$A$6:$P$2143,11,FALSE),"")</f>
        <v>12122579.74</v>
      </c>
      <c r="H1582" s="16">
        <f>IFERROR(VLOOKUP($A1582,'[1]Resultado Atuarial'!$A$6:$P$2143,8,FALSE)+VLOOKUP($A1582,'[1]Resultado Atuarial'!$A$6:$P$2143,12,FALSE),"")</f>
        <v>13498494.09</v>
      </c>
      <c r="I1582" s="16">
        <f t="shared" si="72"/>
        <v>-11471651.470000001</v>
      </c>
      <c r="J1582" s="17">
        <f t="shared" si="73"/>
        <v>1.1671956517070514</v>
      </c>
      <c r="K1582" s="17">
        <f t="shared" si="74"/>
        <v>0.55225719475630586</v>
      </c>
      <c r="L1582" s="14" t="s">
        <v>2154</v>
      </c>
    </row>
    <row r="1583" spans="1:12" ht="12.95" customHeight="1" x14ac:dyDescent="0.25">
      <c r="A1583" s="13" t="s">
        <v>1452</v>
      </c>
      <c r="B1583" s="14" t="s">
        <v>2181</v>
      </c>
      <c r="C1583" s="14">
        <v>8</v>
      </c>
      <c r="D1583" s="14" t="s">
        <v>1976</v>
      </c>
      <c r="E1583" s="15" t="s">
        <v>6</v>
      </c>
      <c r="F1583" s="16">
        <f>IFERROR(VLOOKUP($A1583,'[1]Resultado Atuarial'!$A$6:$P$2143,14,FALSE),"")</f>
        <v>20307899.77</v>
      </c>
      <c r="G1583" s="16">
        <f>IFERROR(VLOOKUP($A1583,'[1]Resultado Atuarial'!$A$6:$P$2143,7,FALSE)+VLOOKUP($A1583,'[1]Resultado Atuarial'!$A$6:$P$2143,11,FALSE),"")</f>
        <v>67672845.939999998</v>
      </c>
      <c r="H1583" s="16">
        <f>IFERROR(VLOOKUP($A1583,'[1]Resultado Atuarial'!$A$6:$P$2143,8,FALSE)+VLOOKUP($A1583,'[1]Resultado Atuarial'!$A$6:$P$2143,12,FALSE),"")</f>
        <v>106082593.51000001</v>
      </c>
      <c r="I1583" s="16">
        <f t="shared" si="72"/>
        <v>-153447539.68000001</v>
      </c>
      <c r="J1583" s="17">
        <f t="shared" si="73"/>
        <v>0.300089341417758</v>
      </c>
      <c r="K1583" s="17">
        <f t="shared" si="74"/>
        <v>0.11687633972370584</v>
      </c>
      <c r="L1583" s="14" t="s">
        <v>2154</v>
      </c>
    </row>
    <row r="1584" spans="1:12" ht="12.95" customHeight="1" x14ac:dyDescent="0.25">
      <c r="A1584" s="13" t="s">
        <v>1453</v>
      </c>
      <c r="B1584" s="14" t="s">
        <v>2174</v>
      </c>
      <c r="C1584" s="14">
        <v>5</v>
      </c>
      <c r="D1584" s="14" t="s">
        <v>1974</v>
      </c>
      <c r="E1584" s="15" t="s">
        <v>10</v>
      </c>
      <c r="F1584" s="16">
        <f>IFERROR(VLOOKUP($A1584,'[1]Resultado Atuarial'!$A$6:$P$2143,14,FALSE),"")</f>
        <v>4071213.39</v>
      </c>
      <c r="G1584" s="16">
        <f>IFERROR(VLOOKUP($A1584,'[1]Resultado Atuarial'!$A$6:$P$2143,7,FALSE)+VLOOKUP($A1584,'[1]Resultado Atuarial'!$A$6:$P$2143,11,FALSE),"")</f>
        <v>110729819.8</v>
      </c>
      <c r="H1584" s="16">
        <f>IFERROR(VLOOKUP($A1584,'[1]Resultado Atuarial'!$A$6:$P$2143,8,FALSE)+VLOOKUP($A1584,'[1]Resultado Atuarial'!$A$6:$P$2143,12,FALSE),"")</f>
        <v>216503506.19999999</v>
      </c>
      <c r="I1584" s="16">
        <f t="shared" si="72"/>
        <v>-323162112.61000001</v>
      </c>
      <c r="J1584" s="17">
        <f t="shared" si="73"/>
        <v>3.6767091261896916E-2</v>
      </c>
      <c r="K1584" s="17">
        <f t="shared" si="74"/>
        <v>1.2441316536323688E-2</v>
      </c>
      <c r="L1584" s="14" t="s">
        <v>2154</v>
      </c>
    </row>
    <row r="1585" spans="1:12" ht="12.95" customHeight="1" x14ac:dyDescent="0.25">
      <c r="A1585" s="13" t="s">
        <v>1454</v>
      </c>
      <c r="B1585" s="14" t="s">
        <v>2180</v>
      </c>
      <c r="C1585" s="14">
        <v>6</v>
      </c>
      <c r="D1585" s="14" t="s">
        <v>1977</v>
      </c>
      <c r="E1585" s="15" t="s">
        <v>6</v>
      </c>
      <c r="F1585" s="16">
        <f>IFERROR(VLOOKUP($A1585,'[1]Resultado Atuarial'!$A$6:$P$2143,14,FALSE),"")</f>
        <v>40695454.330000013</v>
      </c>
      <c r="G1585" s="16">
        <f>IFERROR(VLOOKUP($A1585,'[1]Resultado Atuarial'!$A$6:$P$2143,7,FALSE)+VLOOKUP($A1585,'[1]Resultado Atuarial'!$A$6:$P$2143,11,FALSE),"")</f>
        <v>20774372.170000002</v>
      </c>
      <c r="H1585" s="16">
        <f>IFERROR(VLOOKUP($A1585,'[1]Resultado Atuarial'!$A$6:$P$2143,8,FALSE)+VLOOKUP($A1585,'[1]Resultado Atuarial'!$A$6:$P$2143,12,FALSE),"")</f>
        <v>49504217.060000002</v>
      </c>
      <c r="I1585" s="16">
        <f t="shared" si="72"/>
        <v>-29583134.899999991</v>
      </c>
      <c r="J1585" s="17">
        <f t="shared" si="73"/>
        <v>1.9589258340508497</v>
      </c>
      <c r="K1585" s="17">
        <f t="shared" si="74"/>
        <v>0.57905906729027279</v>
      </c>
      <c r="L1585" s="14" t="s">
        <v>2154</v>
      </c>
    </row>
    <row r="1586" spans="1:12" ht="12.95" customHeight="1" x14ac:dyDescent="0.25">
      <c r="A1586" s="13" t="s">
        <v>2115</v>
      </c>
      <c r="B1586" s="14" t="s">
        <v>2178</v>
      </c>
      <c r="C1586" s="14">
        <v>8</v>
      </c>
      <c r="D1586" s="14" t="s">
        <v>1976</v>
      </c>
      <c r="E1586" s="15" t="s">
        <v>2154</v>
      </c>
      <c r="F1586" s="16" t="str">
        <f>IFERROR(VLOOKUP($A1586,'[1]Resultado Atuarial'!$A$6:$P$2143,14,FALSE),"")</f>
        <v/>
      </c>
      <c r="G1586" s="16" t="str">
        <f>IFERROR(VLOOKUP($A1586,'[1]Resultado Atuarial'!$A$6:$P$2143,7,FALSE)+VLOOKUP($A1586,'[1]Resultado Atuarial'!$A$6:$P$2143,11,FALSE),"")</f>
        <v/>
      </c>
      <c r="H1586" s="16" t="str">
        <f>IFERROR(VLOOKUP($A1586,'[1]Resultado Atuarial'!$A$6:$P$2143,8,FALSE)+VLOOKUP($A1586,'[1]Resultado Atuarial'!$A$6:$P$2143,12,FALSE),"")</f>
        <v/>
      </c>
      <c r="I1586" s="16" t="str">
        <f t="shared" si="72"/>
        <v/>
      </c>
      <c r="J1586" s="17" t="str">
        <f t="shared" si="73"/>
        <v/>
      </c>
      <c r="K1586" s="17" t="str">
        <f t="shared" si="74"/>
        <v/>
      </c>
      <c r="L1586" s="14" t="s">
        <v>2154</v>
      </c>
    </row>
    <row r="1587" spans="1:12" ht="12.95" customHeight="1" x14ac:dyDescent="0.25">
      <c r="A1587" s="13" t="s">
        <v>1455</v>
      </c>
      <c r="B1587" s="14" t="s">
        <v>2181</v>
      </c>
      <c r="C1587" s="14">
        <v>7</v>
      </c>
      <c r="D1587" s="14" t="s">
        <v>1976</v>
      </c>
      <c r="E1587" s="15" t="s">
        <v>10</v>
      </c>
      <c r="F1587" s="16">
        <f>IFERROR(VLOOKUP($A1587,'[1]Resultado Atuarial'!$A$6:$P$2143,14,FALSE),"")</f>
        <v>6805458.2599999998</v>
      </c>
      <c r="G1587" s="16">
        <f>IFERROR(VLOOKUP($A1587,'[1]Resultado Atuarial'!$A$6:$P$2143,7,FALSE)+VLOOKUP($A1587,'[1]Resultado Atuarial'!$A$6:$P$2143,11,FALSE),"")</f>
        <v>18952530.59</v>
      </c>
      <c r="H1587" s="16">
        <f>IFERROR(VLOOKUP($A1587,'[1]Resultado Atuarial'!$A$6:$P$2143,8,FALSE)+VLOOKUP($A1587,'[1]Resultado Atuarial'!$A$6:$P$2143,12,FALSE),"")</f>
        <v>38295617.119999997</v>
      </c>
      <c r="I1587" s="16">
        <f t="shared" si="72"/>
        <v>-50442689.449999996</v>
      </c>
      <c r="J1587" s="17">
        <f t="shared" si="73"/>
        <v>0.3590791334003065</v>
      </c>
      <c r="K1587" s="17">
        <f t="shared" si="74"/>
        <v>0.11887647954086095</v>
      </c>
      <c r="L1587" s="14" t="s">
        <v>2154</v>
      </c>
    </row>
    <row r="1588" spans="1:12" ht="12.95" customHeight="1" x14ac:dyDescent="0.25">
      <c r="A1588" s="13" t="s">
        <v>1456</v>
      </c>
      <c r="B1588" s="14" t="s">
        <v>2193</v>
      </c>
      <c r="C1588" s="14">
        <v>7</v>
      </c>
      <c r="D1588" s="14" t="s">
        <v>1976</v>
      </c>
      <c r="E1588" s="15" t="s">
        <v>8</v>
      </c>
      <c r="F1588" s="16">
        <f>IFERROR(VLOOKUP($A1588,'[1]Resultado Atuarial'!$A$6:$P$2143,14,FALSE),"")</f>
        <v>2146724.7999999998</v>
      </c>
      <c r="G1588" s="16">
        <f>IFERROR(VLOOKUP($A1588,'[1]Resultado Atuarial'!$A$6:$P$2143,7,FALSE)+VLOOKUP($A1588,'[1]Resultado Atuarial'!$A$6:$P$2143,11,FALSE),"")</f>
        <v>9580547.75</v>
      </c>
      <c r="H1588" s="16">
        <f>IFERROR(VLOOKUP($A1588,'[1]Resultado Atuarial'!$A$6:$P$2143,8,FALSE)+VLOOKUP($A1588,'[1]Resultado Atuarial'!$A$6:$P$2143,12,FALSE),"")</f>
        <v>36104376.759999998</v>
      </c>
      <c r="I1588" s="16">
        <f t="shared" si="72"/>
        <v>-43538199.710000001</v>
      </c>
      <c r="J1588" s="17">
        <f t="shared" si="73"/>
        <v>0.22407119676429771</v>
      </c>
      <c r="K1588" s="17">
        <f t="shared" si="74"/>
        <v>4.6989785427578021E-2</v>
      </c>
      <c r="L1588" s="14" t="s">
        <v>2154</v>
      </c>
    </row>
    <row r="1589" spans="1:12" ht="12.95" customHeight="1" x14ac:dyDescent="0.25">
      <c r="A1589" s="13" t="s">
        <v>2116</v>
      </c>
      <c r="B1589" s="14" t="s">
        <v>2178</v>
      </c>
      <c r="C1589" s="14">
        <v>8</v>
      </c>
      <c r="D1589" s="14" t="s">
        <v>1976</v>
      </c>
      <c r="E1589" s="15" t="s">
        <v>2154</v>
      </c>
      <c r="F1589" s="16" t="str">
        <f>IFERROR(VLOOKUP($A1589,'[1]Resultado Atuarial'!$A$6:$P$2143,14,FALSE),"")</f>
        <v/>
      </c>
      <c r="G1589" s="16" t="str">
        <f>IFERROR(VLOOKUP($A1589,'[1]Resultado Atuarial'!$A$6:$P$2143,7,FALSE)+VLOOKUP($A1589,'[1]Resultado Atuarial'!$A$6:$P$2143,11,FALSE),"")</f>
        <v/>
      </c>
      <c r="H1589" s="16" t="str">
        <f>IFERROR(VLOOKUP($A1589,'[1]Resultado Atuarial'!$A$6:$P$2143,8,FALSE)+VLOOKUP($A1589,'[1]Resultado Atuarial'!$A$6:$P$2143,12,FALSE),"")</f>
        <v/>
      </c>
      <c r="I1589" s="16" t="str">
        <f t="shared" si="72"/>
        <v/>
      </c>
      <c r="J1589" s="17" t="str">
        <f t="shared" si="73"/>
        <v/>
      </c>
      <c r="K1589" s="17" t="str">
        <f t="shared" si="74"/>
        <v/>
      </c>
      <c r="L1589" s="14" t="s">
        <v>2154</v>
      </c>
    </row>
    <row r="1590" spans="1:12" ht="12.95" customHeight="1" x14ac:dyDescent="0.25">
      <c r="A1590" s="13" t="s">
        <v>2117</v>
      </c>
      <c r="B1590" s="14" t="s">
        <v>2178</v>
      </c>
      <c r="C1590" s="14">
        <v>8</v>
      </c>
      <c r="D1590" s="14" t="s">
        <v>1976</v>
      </c>
      <c r="E1590" s="15" t="s">
        <v>2154</v>
      </c>
      <c r="F1590" s="16" t="str">
        <f>IFERROR(VLOOKUP($A1590,'[1]Resultado Atuarial'!$A$6:$P$2143,14,FALSE),"")</f>
        <v/>
      </c>
      <c r="G1590" s="16" t="str">
        <f>IFERROR(VLOOKUP($A1590,'[1]Resultado Atuarial'!$A$6:$P$2143,7,FALSE)+VLOOKUP($A1590,'[1]Resultado Atuarial'!$A$6:$P$2143,11,FALSE),"")</f>
        <v/>
      </c>
      <c r="H1590" s="16" t="str">
        <f>IFERROR(VLOOKUP($A1590,'[1]Resultado Atuarial'!$A$6:$P$2143,8,FALSE)+VLOOKUP($A1590,'[1]Resultado Atuarial'!$A$6:$P$2143,12,FALSE),"")</f>
        <v/>
      </c>
      <c r="I1590" s="16" t="str">
        <f t="shared" si="72"/>
        <v/>
      </c>
      <c r="J1590" s="17" t="str">
        <f t="shared" si="73"/>
        <v/>
      </c>
      <c r="K1590" s="17" t="str">
        <f t="shared" si="74"/>
        <v/>
      </c>
      <c r="L1590" s="14" t="s">
        <v>2154</v>
      </c>
    </row>
    <row r="1591" spans="1:12" ht="12.95" customHeight="1" x14ac:dyDescent="0.25">
      <c r="A1591" s="13" t="s">
        <v>1457</v>
      </c>
      <c r="B1591" s="14" t="s">
        <v>2186</v>
      </c>
      <c r="C1591" s="14">
        <v>7</v>
      </c>
      <c r="D1591" s="14" t="s">
        <v>110</v>
      </c>
      <c r="E1591" s="15" t="s">
        <v>6</v>
      </c>
      <c r="F1591" s="16">
        <f>IFERROR(VLOOKUP($A1591,'[1]Resultado Atuarial'!$A$6:$P$2143,14,FALSE),"")</f>
        <v>28910726.510000002</v>
      </c>
      <c r="G1591" s="16">
        <f>IFERROR(VLOOKUP($A1591,'[1]Resultado Atuarial'!$A$6:$P$2143,7,FALSE)+VLOOKUP($A1591,'[1]Resultado Atuarial'!$A$6:$P$2143,11,FALSE),"")</f>
        <v>29383925.129999999</v>
      </c>
      <c r="H1591" s="16">
        <f>IFERROR(VLOOKUP($A1591,'[1]Resultado Atuarial'!$A$6:$P$2143,8,FALSE)+VLOOKUP($A1591,'[1]Resultado Atuarial'!$A$6:$P$2143,12,FALSE),"")</f>
        <v>36320831.859999999</v>
      </c>
      <c r="I1591" s="16">
        <f t="shared" si="72"/>
        <v>-36794030.479999997</v>
      </c>
      <c r="J1591" s="17">
        <f t="shared" si="73"/>
        <v>0.9838960037535327</v>
      </c>
      <c r="K1591" s="17">
        <f t="shared" si="74"/>
        <v>0.4400096406170424</v>
      </c>
      <c r="L1591" s="14" t="s">
        <v>2154</v>
      </c>
    </row>
    <row r="1592" spans="1:12" ht="12.95" customHeight="1" x14ac:dyDescent="0.25">
      <c r="A1592" s="13" t="s">
        <v>1458</v>
      </c>
      <c r="B1592" s="14" t="s">
        <v>2180</v>
      </c>
      <c r="C1592" s="14">
        <v>7</v>
      </c>
      <c r="D1592" s="14" t="s">
        <v>1977</v>
      </c>
      <c r="E1592" s="15" t="s">
        <v>6</v>
      </c>
      <c r="F1592" s="16">
        <f>IFERROR(VLOOKUP($A1592,'[1]Resultado Atuarial'!$A$6:$P$2143,14,FALSE),"")</f>
        <v>18930500.780000001</v>
      </c>
      <c r="G1592" s="16">
        <f>IFERROR(VLOOKUP($A1592,'[1]Resultado Atuarial'!$A$6:$P$2143,7,FALSE)+VLOOKUP($A1592,'[1]Resultado Atuarial'!$A$6:$P$2143,11,FALSE),"")</f>
        <v>14862622.07</v>
      </c>
      <c r="H1592" s="16">
        <f>IFERROR(VLOOKUP($A1592,'[1]Resultado Atuarial'!$A$6:$P$2143,8,FALSE)+VLOOKUP($A1592,'[1]Resultado Atuarial'!$A$6:$P$2143,12,FALSE),"")</f>
        <v>25418641.309999999</v>
      </c>
      <c r="I1592" s="16">
        <f t="shared" si="72"/>
        <v>-21350762.599999998</v>
      </c>
      <c r="J1592" s="17">
        <f t="shared" si="73"/>
        <v>1.2736985903860771</v>
      </c>
      <c r="K1592" s="17">
        <f t="shared" si="74"/>
        <v>0.46995797032024478</v>
      </c>
      <c r="L1592" s="14" t="s">
        <v>2154</v>
      </c>
    </row>
    <row r="1593" spans="1:12" ht="12.95" customHeight="1" x14ac:dyDescent="0.25">
      <c r="A1593" s="13" t="s">
        <v>1459</v>
      </c>
      <c r="B1593" s="14" t="s">
        <v>2188</v>
      </c>
      <c r="C1593" s="14">
        <v>7</v>
      </c>
      <c r="D1593" s="14" t="s">
        <v>1977</v>
      </c>
      <c r="E1593" s="15" t="s">
        <v>6</v>
      </c>
      <c r="F1593" s="16">
        <f>IFERROR(VLOOKUP($A1593,'[1]Resultado Atuarial'!$A$6:$P$2143,14,FALSE),"")</f>
        <v>11111154</v>
      </c>
      <c r="G1593" s="16">
        <f>IFERROR(VLOOKUP($A1593,'[1]Resultado Atuarial'!$A$6:$P$2143,7,FALSE)+VLOOKUP($A1593,'[1]Resultado Atuarial'!$A$6:$P$2143,11,FALSE),"")</f>
        <v>15301922.110000001</v>
      </c>
      <c r="H1593" s="16">
        <f>IFERROR(VLOOKUP($A1593,'[1]Resultado Atuarial'!$A$6:$P$2143,8,FALSE)+VLOOKUP($A1593,'[1]Resultado Atuarial'!$A$6:$P$2143,12,FALSE),"")</f>
        <v>6042300.3700000001</v>
      </c>
      <c r="I1593" s="16">
        <f t="shared" si="72"/>
        <v>-10233068.48</v>
      </c>
      <c r="J1593" s="17">
        <f t="shared" si="73"/>
        <v>0.72612799360275915</v>
      </c>
      <c r="K1593" s="17">
        <f t="shared" si="74"/>
        <v>0.52056963004444845</v>
      </c>
      <c r="L1593" s="14" t="s">
        <v>2154</v>
      </c>
    </row>
    <row r="1594" spans="1:12" ht="12.95" customHeight="1" x14ac:dyDescent="0.25">
      <c r="A1594" s="13" t="s">
        <v>1460</v>
      </c>
      <c r="B1594" s="14" t="s">
        <v>2181</v>
      </c>
      <c r="C1594" s="14">
        <v>2</v>
      </c>
      <c r="D1594" s="14" t="s">
        <v>1976</v>
      </c>
      <c r="E1594" s="15" t="s">
        <v>6</v>
      </c>
      <c r="F1594" s="16">
        <f>IFERROR(VLOOKUP($A1594,'[1]Resultado Atuarial'!$A$6:$P$2143,14,FALSE),"")</f>
        <v>1940871046.9299998</v>
      </c>
      <c r="G1594" s="16">
        <f>IFERROR(VLOOKUP($A1594,'[1]Resultado Atuarial'!$A$6:$P$2143,7,FALSE)+VLOOKUP($A1594,'[1]Resultado Atuarial'!$A$6:$P$2143,11,FALSE),"")</f>
        <v>8452056227.9799995</v>
      </c>
      <c r="H1594" s="16">
        <f>IFERROR(VLOOKUP($A1594,'[1]Resultado Atuarial'!$A$6:$P$2143,8,FALSE)+VLOOKUP($A1594,'[1]Resultado Atuarial'!$A$6:$P$2143,12,FALSE),"")</f>
        <v>3176688573.0700002</v>
      </c>
      <c r="I1594" s="16">
        <f t="shared" si="72"/>
        <v>-9687873754.1199989</v>
      </c>
      <c r="J1594" s="17">
        <f t="shared" si="73"/>
        <v>0.22963300226338634</v>
      </c>
      <c r="K1594" s="17">
        <f t="shared" si="74"/>
        <v>0.16690288420077393</v>
      </c>
      <c r="L1594" s="14" t="s">
        <v>2154</v>
      </c>
    </row>
    <row r="1595" spans="1:12" ht="12.95" customHeight="1" x14ac:dyDescent="0.25">
      <c r="A1595" s="13" t="s">
        <v>1461</v>
      </c>
      <c r="B1595" s="14" t="s">
        <v>2178</v>
      </c>
      <c r="C1595" s="14">
        <v>6</v>
      </c>
      <c r="D1595" s="14" t="s">
        <v>1976</v>
      </c>
      <c r="E1595" s="15" t="s">
        <v>10</v>
      </c>
      <c r="F1595" s="16">
        <f>IFERROR(VLOOKUP($A1595,'[1]Resultado Atuarial'!$A$6:$P$2143,14,FALSE),"")</f>
        <v>2118.27</v>
      </c>
      <c r="G1595" s="16">
        <f>IFERROR(VLOOKUP($A1595,'[1]Resultado Atuarial'!$A$6:$P$2143,7,FALSE)+VLOOKUP($A1595,'[1]Resultado Atuarial'!$A$6:$P$2143,11,FALSE),"")</f>
        <v>62201392.729999997</v>
      </c>
      <c r="H1595" s="16">
        <f>IFERROR(VLOOKUP($A1595,'[1]Resultado Atuarial'!$A$6:$P$2143,8,FALSE)+VLOOKUP($A1595,'[1]Resultado Atuarial'!$A$6:$P$2143,12,FALSE),"")</f>
        <v>97064672.579999998</v>
      </c>
      <c r="I1595" s="16">
        <f t="shared" si="72"/>
        <v>-159263947.03999999</v>
      </c>
      <c r="J1595" s="17">
        <f t="shared" si="73"/>
        <v>3.405502524991453E-5</v>
      </c>
      <c r="K1595" s="17">
        <f t="shared" si="74"/>
        <v>1.3300196723494983E-5</v>
      </c>
      <c r="L1595" s="14" t="s">
        <v>2154</v>
      </c>
    </row>
    <row r="1596" spans="1:12" ht="12.95" customHeight="1" x14ac:dyDescent="0.25">
      <c r="A1596" s="13" t="s">
        <v>1462</v>
      </c>
      <c r="B1596" s="14" t="s">
        <v>2175</v>
      </c>
      <c r="C1596" s="14">
        <v>5</v>
      </c>
      <c r="D1596" s="14" t="s">
        <v>1975</v>
      </c>
      <c r="E1596" s="15" t="s">
        <v>10</v>
      </c>
      <c r="F1596" s="16">
        <f>IFERROR(VLOOKUP($A1596,'[1]Resultado Atuarial'!$A$6:$P$2143,14,FALSE),"")</f>
        <v>66659270.159999996</v>
      </c>
      <c r="G1596" s="16">
        <f>IFERROR(VLOOKUP($A1596,'[1]Resultado Atuarial'!$A$6:$P$2143,7,FALSE)+VLOOKUP($A1596,'[1]Resultado Atuarial'!$A$6:$P$2143,11,FALSE),"")</f>
        <v>91444595.569999993</v>
      </c>
      <c r="H1596" s="16">
        <f>IFERROR(VLOOKUP($A1596,'[1]Resultado Atuarial'!$A$6:$P$2143,8,FALSE)+VLOOKUP($A1596,'[1]Resultado Atuarial'!$A$6:$P$2143,12,FALSE),"")</f>
        <v>198853703.55000001</v>
      </c>
      <c r="I1596" s="16">
        <f t="shared" si="72"/>
        <v>-223639028.96000001</v>
      </c>
      <c r="J1596" s="17">
        <f t="shared" si="73"/>
        <v>0.72895800724464843</v>
      </c>
      <c r="K1596" s="17">
        <f t="shared" si="74"/>
        <v>0.22962335763615754</v>
      </c>
      <c r="L1596" s="14" t="s">
        <v>2154</v>
      </c>
    </row>
    <row r="1597" spans="1:12" ht="12.95" customHeight="1" x14ac:dyDescent="0.25">
      <c r="A1597" s="13" t="s">
        <v>1463</v>
      </c>
      <c r="B1597" s="14" t="s">
        <v>2182</v>
      </c>
      <c r="C1597" s="14">
        <v>7</v>
      </c>
      <c r="D1597" s="14" t="s">
        <v>1976</v>
      </c>
      <c r="E1597" s="15" t="s">
        <v>10</v>
      </c>
      <c r="F1597" s="16">
        <f>IFERROR(VLOOKUP($A1597,'[1]Resultado Atuarial'!$A$6:$P$2143,14,FALSE),"")</f>
        <v>2069482.67</v>
      </c>
      <c r="G1597" s="16">
        <f>IFERROR(VLOOKUP($A1597,'[1]Resultado Atuarial'!$A$6:$P$2143,7,FALSE)+VLOOKUP($A1597,'[1]Resultado Atuarial'!$A$6:$P$2143,11,FALSE),"")</f>
        <v>2698800.77</v>
      </c>
      <c r="H1597" s="16">
        <f>IFERROR(VLOOKUP($A1597,'[1]Resultado Atuarial'!$A$6:$P$2143,8,FALSE)+VLOOKUP($A1597,'[1]Resultado Atuarial'!$A$6:$P$2143,12,FALSE),"")</f>
        <v>29216347.960000001</v>
      </c>
      <c r="I1597" s="16">
        <f t="shared" si="72"/>
        <v>-29845666.060000002</v>
      </c>
      <c r="J1597" s="17">
        <f t="shared" si="73"/>
        <v>0.76681565123460371</v>
      </c>
      <c r="K1597" s="17">
        <f t="shared" si="74"/>
        <v>6.4843271999378199E-2</v>
      </c>
      <c r="L1597" s="14" t="s">
        <v>2154</v>
      </c>
    </row>
    <row r="1598" spans="1:12" ht="12.95" customHeight="1" x14ac:dyDescent="0.25">
      <c r="A1598" s="13" t="s">
        <v>1464</v>
      </c>
      <c r="B1598" s="14" t="s">
        <v>2185</v>
      </c>
      <c r="C1598" s="14">
        <v>7</v>
      </c>
      <c r="D1598" s="14" t="s">
        <v>1977</v>
      </c>
      <c r="E1598" s="15" t="s">
        <v>6</v>
      </c>
      <c r="F1598" s="16">
        <f>IFERROR(VLOOKUP($A1598,'[1]Resultado Atuarial'!$A$6:$P$2143,14,FALSE),"")</f>
        <v>25051824.390000001</v>
      </c>
      <c r="G1598" s="16">
        <f>IFERROR(VLOOKUP($A1598,'[1]Resultado Atuarial'!$A$6:$P$2143,7,FALSE)+VLOOKUP($A1598,'[1]Resultado Atuarial'!$A$6:$P$2143,11,FALSE),"")</f>
        <v>22292078.390000001</v>
      </c>
      <c r="H1598" s="16">
        <f>IFERROR(VLOOKUP($A1598,'[1]Resultado Atuarial'!$A$6:$P$2143,8,FALSE)+VLOOKUP($A1598,'[1]Resultado Atuarial'!$A$6:$P$2143,12,FALSE),"")</f>
        <v>27568972.199999999</v>
      </c>
      <c r="I1598" s="16">
        <f t="shared" si="72"/>
        <v>-24809226.199999999</v>
      </c>
      <c r="J1598" s="17">
        <f t="shared" si="73"/>
        <v>1.1237994031654757</v>
      </c>
      <c r="K1598" s="17">
        <f t="shared" si="74"/>
        <v>0.50243274246259717</v>
      </c>
      <c r="L1598" s="14" t="s">
        <v>2154</v>
      </c>
    </row>
    <row r="1599" spans="1:12" ht="12.95" customHeight="1" x14ac:dyDescent="0.25">
      <c r="A1599" s="13" t="s">
        <v>1465</v>
      </c>
      <c r="B1599" s="14" t="s">
        <v>2182</v>
      </c>
      <c r="C1599" s="14">
        <v>6</v>
      </c>
      <c r="D1599" s="14" t="s">
        <v>1976</v>
      </c>
      <c r="E1599" s="15" t="s">
        <v>10</v>
      </c>
      <c r="F1599" s="16">
        <f>IFERROR(VLOOKUP($A1599,'[1]Resultado Atuarial'!$A$6:$P$2143,14,FALSE),"")</f>
        <v>10122805.550000001</v>
      </c>
      <c r="G1599" s="16">
        <f>IFERROR(VLOOKUP($A1599,'[1]Resultado Atuarial'!$A$6:$P$2143,7,FALSE)+VLOOKUP($A1599,'[1]Resultado Atuarial'!$A$6:$P$2143,11,FALSE),"")</f>
        <v>41230294.479999997</v>
      </c>
      <c r="H1599" s="16">
        <f>IFERROR(VLOOKUP($A1599,'[1]Resultado Atuarial'!$A$6:$P$2143,8,FALSE)+VLOOKUP($A1599,'[1]Resultado Atuarial'!$A$6:$P$2143,12,FALSE),"")</f>
        <v>181745239.94</v>
      </c>
      <c r="I1599" s="16">
        <f t="shared" si="72"/>
        <v>-212852728.87</v>
      </c>
      <c r="J1599" s="17">
        <f t="shared" si="73"/>
        <v>0.24551863326880613</v>
      </c>
      <c r="K1599" s="17">
        <f t="shared" si="74"/>
        <v>4.5398727606287673E-2</v>
      </c>
      <c r="L1599" s="14" t="s">
        <v>2154</v>
      </c>
    </row>
    <row r="1600" spans="1:12" ht="12.95" customHeight="1" x14ac:dyDescent="0.25">
      <c r="A1600" s="13" t="s">
        <v>1466</v>
      </c>
      <c r="B1600" s="14" t="s">
        <v>2186</v>
      </c>
      <c r="C1600" s="14">
        <v>5</v>
      </c>
      <c r="D1600" s="14" t="s">
        <v>110</v>
      </c>
      <c r="E1600" s="15" t="s">
        <v>6</v>
      </c>
      <c r="F1600" s="16">
        <f>IFERROR(VLOOKUP($A1600,'[1]Resultado Atuarial'!$A$6:$P$2143,14,FALSE),"")</f>
        <v>167107516.63999999</v>
      </c>
      <c r="G1600" s="16">
        <f>IFERROR(VLOOKUP($A1600,'[1]Resultado Atuarial'!$A$6:$P$2143,7,FALSE)+VLOOKUP($A1600,'[1]Resultado Atuarial'!$A$6:$P$2143,11,FALSE),"")</f>
        <v>105933852.98</v>
      </c>
      <c r="H1600" s="16">
        <f>IFERROR(VLOOKUP($A1600,'[1]Resultado Atuarial'!$A$6:$P$2143,8,FALSE)+VLOOKUP($A1600,'[1]Resultado Atuarial'!$A$6:$P$2143,12,FALSE),"")</f>
        <v>154186527.63</v>
      </c>
      <c r="I1600" s="16">
        <f t="shared" si="72"/>
        <v>-93012863.970000014</v>
      </c>
      <c r="J1600" s="17">
        <f t="shared" si="73"/>
        <v>1.5774703925056837</v>
      </c>
      <c r="K1600" s="17">
        <f t="shared" si="74"/>
        <v>0.64242377413150586</v>
      </c>
      <c r="L1600" s="14" t="s">
        <v>2154</v>
      </c>
    </row>
    <row r="1601" spans="1:12" ht="12.95" customHeight="1" x14ac:dyDescent="0.25">
      <c r="A1601" s="13" t="s">
        <v>1467</v>
      </c>
      <c r="B1601" s="14" t="s">
        <v>2183</v>
      </c>
      <c r="C1601" s="14">
        <v>6</v>
      </c>
      <c r="D1601" s="14" t="s">
        <v>1976</v>
      </c>
      <c r="E1601" s="15" t="s">
        <v>30</v>
      </c>
      <c r="F1601" s="16">
        <f>IFERROR(VLOOKUP($A1601,'[1]Resultado Atuarial'!$A$6:$P$2143,14,FALSE),"")</f>
        <v>11212057.560000001</v>
      </c>
      <c r="G1601" s="16">
        <f>IFERROR(VLOOKUP($A1601,'[1]Resultado Atuarial'!$A$6:$P$2143,7,FALSE)+VLOOKUP($A1601,'[1]Resultado Atuarial'!$A$6:$P$2143,11,FALSE),"")</f>
        <v>66336349.43</v>
      </c>
      <c r="H1601" s="16">
        <f>IFERROR(VLOOKUP($A1601,'[1]Resultado Atuarial'!$A$6:$P$2143,8,FALSE)+VLOOKUP($A1601,'[1]Resultado Atuarial'!$A$6:$P$2143,12,FALSE),"")</f>
        <v>24175328.649999999</v>
      </c>
      <c r="I1601" s="16">
        <f t="shared" si="72"/>
        <v>-79299620.519999996</v>
      </c>
      <c r="J1601" s="17">
        <f t="shared" si="73"/>
        <v>0.16901830830819659</v>
      </c>
      <c r="K1601" s="17">
        <f t="shared" si="74"/>
        <v>0.12387415411843396</v>
      </c>
      <c r="L1601" s="14" t="s">
        <v>2154</v>
      </c>
    </row>
    <row r="1602" spans="1:12" ht="12.95" customHeight="1" x14ac:dyDescent="0.25">
      <c r="A1602" s="13" t="s">
        <v>1468</v>
      </c>
      <c r="B1602" s="14" t="s">
        <v>2180</v>
      </c>
      <c r="C1602" s="14">
        <v>7</v>
      </c>
      <c r="D1602" s="14" t="s">
        <v>1977</v>
      </c>
      <c r="E1602" s="15" t="s">
        <v>6</v>
      </c>
      <c r="F1602" s="16">
        <f>IFERROR(VLOOKUP($A1602,'[1]Resultado Atuarial'!$A$6:$P$2143,14,FALSE),"")</f>
        <v>15250298.710000001</v>
      </c>
      <c r="G1602" s="16">
        <f>IFERROR(VLOOKUP($A1602,'[1]Resultado Atuarial'!$A$6:$P$2143,7,FALSE)+VLOOKUP($A1602,'[1]Resultado Atuarial'!$A$6:$P$2143,11,FALSE),"")</f>
        <v>49973211.68</v>
      </c>
      <c r="H1602" s="16">
        <f>IFERROR(VLOOKUP($A1602,'[1]Resultado Atuarial'!$A$6:$P$2143,8,FALSE)+VLOOKUP($A1602,'[1]Resultado Atuarial'!$A$6:$P$2143,12,FALSE),"")</f>
        <v>33179622.149999999</v>
      </c>
      <c r="I1602" s="16">
        <f t="shared" si="72"/>
        <v>-67902535.120000005</v>
      </c>
      <c r="J1602" s="17">
        <f t="shared" si="73"/>
        <v>0.30516947375034115</v>
      </c>
      <c r="K1602" s="17">
        <f t="shared" si="74"/>
        <v>0.18340082962389642</v>
      </c>
      <c r="L1602" s="14" t="s">
        <v>2154</v>
      </c>
    </row>
    <row r="1603" spans="1:12" ht="12.95" customHeight="1" x14ac:dyDescent="0.25">
      <c r="A1603" s="13" t="s">
        <v>1469</v>
      </c>
      <c r="B1603" s="14" t="s">
        <v>2192</v>
      </c>
      <c r="C1603" s="14">
        <v>3</v>
      </c>
      <c r="D1603" s="14" t="s">
        <v>110</v>
      </c>
      <c r="E1603" s="15" t="s">
        <v>6</v>
      </c>
      <c r="F1603" s="16">
        <f>IFERROR(VLOOKUP($A1603,'[1]Resultado Atuarial'!$A$6:$P$2143,14,FALSE),"")</f>
        <v>324166055.08999997</v>
      </c>
      <c r="G1603" s="16">
        <f>IFERROR(VLOOKUP($A1603,'[1]Resultado Atuarial'!$A$6:$P$2143,7,FALSE)+VLOOKUP($A1603,'[1]Resultado Atuarial'!$A$6:$P$2143,11,FALSE),"")</f>
        <v>287460270.36000001</v>
      </c>
      <c r="H1603" s="16">
        <f>IFERROR(VLOOKUP($A1603,'[1]Resultado Atuarial'!$A$6:$P$2143,8,FALSE)+VLOOKUP($A1603,'[1]Resultado Atuarial'!$A$6:$P$2143,12,FALSE),"")</f>
        <v>411289577.26999998</v>
      </c>
      <c r="I1603" s="16">
        <f t="shared" si="72"/>
        <v>-374583792.54000002</v>
      </c>
      <c r="J1603" s="17">
        <f t="shared" si="73"/>
        <v>1.1276899401925407</v>
      </c>
      <c r="K1603" s="17">
        <f t="shared" si="74"/>
        <v>0.46392289914552004</v>
      </c>
      <c r="L1603" s="14" t="s">
        <v>2154</v>
      </c>
    </row>
    <row r="1604" spans="1:12" ht="12.95" customHeight="1" x14ac:dyDescent="0.25">
      <c r="A1604" s="13" t="s">
        <v>1470</v>
      </c>
      <c r="B1604" s="14" t="s">
        <v>2187</v>
      </c>
      <c r="C1604" s="14">
        <v>7</v>
      </c>
      <c r="D1604" s="14" t="s">
        <v>110</v>
      </c>
      <c r="E1604" s="15" t="s">
        <v>6</v>
      </c>
      <c r="F1604" s="16">
        <f>IFERROR(VLOOKUP($A1604,'[1]Resultado Atuarial'!$A$6:$P$2143,14,FALSE),"")</f>
        <v>4124797.79</v>
      </c>
      <c r="G1604" s="16">
        <f>IFERROR(VLOOKUP($A1604,'[1]Resultado Atuarial'!$A$6:$P$2143,7,FALSE)+VLOOKUP($A1604,'[1]Resultado Atuarial'!$A$6:$P$2143,11,FALSE),"")</f>
        <v>10442850.9</v>
      </c>
      <c r="H1604" s="16">
        <f>IFERROR(VLOOKUP($A1604,'[1]Resultado Atuarial'!$A$6:$P$2143,8,FALSE)+VLOOKUP($A1604,'[1]Resultado Atuarial'!$A$6:$P$2143,12,FALSE),"")</f>
        <v>20114698.219999999</v>
      </c>
      <c r="I1604" s="16">
        <f t="shared" si="72"/>
        <v>-26432751.329999998</v>
      </c>
      <c r="J1604" s="17">
        <f t="shared" si="73"/>
        <v>0.3949877125986736</v>
      </c>
      <c r="K1604" s="17">
        <f t="shared" si="74"/>
        <v>0.13498457529436839</v>
      </c>
      <c r="L1604" s="14" t="s">
        <v>2154</v>
      </c>
    </row>
    <row r="1605" spans="1:12" ht="12.95" customHeight="1" x14ac:dyDescent="0.25">
      <c r="A1605" s="13" t="s">
        <v>1471</v>
      </c>
      <c r="B1605" s="14" t="s">
        <v>2180</v>
      </c>
      <c r="C1605" s="14">
        <v>6</v>
      </c>
      <c r="D1605" s="14" t="s">
        <v>1977</v>
      </c>
      <c r="E1605" s="15" t="s">
        <v>10</v>
      </c>
      <c r="F1605" s="16">
        <f>IFERROR(VLOOKUP($A1605,'[1]Resultado Atuarial'!$A$6:$P$2143,14,FALSE),"")</f>
        <v>32550228.050000001</v>
      </c>
      <c r="G1605" s="16">
        <f>IFERROR(VLOOKUP($A1605,'[1]Resultado Atuarial'!$A$6:$P$2143,7,FALSE)+VLOOKUP($A1605,'[1]Resultado Atuarial'!$A$6:$P$2143,11,FALSE),"")</f>
        <v>69700922.390000001</v>
      </c>
      <c r="H1605" s="16">
        <f>IFERROR(VLOOKUP($A1605,'[1]Resultado Atuarial'!$A$6:$P$2143,8,FALSE)+VLOOKUP($A1605,'[1]Resultado Atuarial'!$A$6:$P$2143,12,FALSE),"")</f>
        <v>40088078.859999999</v>
      </c>
      <c r="I1605" s="16">
        <f t="shared" si="72"/>
        <v>-77238773.200000003</v>
      </c>
      <c r="J1605" s="17">
        <f t="shared" si="73"/>
        <v>0.46699852647387613</v>
      </c>
      <c r="K1605" s="17">
        <f t="shared" si="74"/>
        <v>0.29647986300449197</v>
      </c>
      <c r="L1605" s="14" t="s">
        <v>2154</v>
      </c>
    </row>
    <row r="1606" spans="1:12" ht="12.95" customHeight="1" x14ac:dyDescent="0.25">
      <c r="A1606" s="13" t="s">
        <v>1472</v>
      </c>
      <c r="B1606" s="14" t="s">
        <v>2179</v>
      </c>
      <c r="C1606" s="14">
        <v>7</v>
      </c>
      <c r="D1606" s="14" t="s">
        <v>1974</v>
      </c>
      <c r="E1606" s="15" t="s">
        <v>6</v>
      </c>
      <c r="F1606" s="16">
        <f>IFERROR(VLOOKUP($A1606,'[1]Resultado Atuarial'!$A$6:$P$2143,14,FALSE),"")</f>
        <v>7634106.5599999996</v>
      </c>
      <c r="G1606" s="16">
        <f>IFERROR(VLOOKUP($A1606,'[1]Resultado Atuarial'!$A$6:$P$2143,7,FALSE)+VLOOKUP($A1606,'[1]Resultado Atuarial'!$A$6:$P$2143,11,FALSE),"")</f>
        <v>2443507.7000000002</v>
      </c>
      <c r="H1606" s="16">
        <f>IFERROR(VLOOKUP($A1606,'[1]Resultado Atuarial'!$A$6:$P$2143,8,FALSE)+VLOOKUP($A1606,'[1]Resultado Atuarial'!$A$6:$P$2143,12,FALSE),"")</f>
        <v>6647853.1299999999</v>
      </c>
      <c r="I1606" s="16">
        <f t="shared" ref="I1606:I1669" si="75">IFERROR(F1606-G1606-H1606,"")</f>
        <v>-1457254.2700000005</v>
      </c>
      <c r="J1606" s="17">
        <f t="shared" ref="J1606:J1669" si="76">IFERROR(F1606/G1606,"")</f>
        <v>3.1242408444221392</v>
      </c>
      <c r="K1606" s="17">
        <f t="shared" ref="K1606:K1669" si="77">IFERROR(F1606/(G1606+H1606),"")</f>
        <v>0.8397099953187096</v>
      </c>
      <c r="L1606" s="14" t="s">
        <v>2154</v>
      </c>
    </row>
    <row r="1607" spans="1:12" ht="12.95" customHeight="1" x14ac:dyDescent="0.25">
      <c r="A1607" s="13" t="s">
        <v>1473</v>
      </c>
      <c r="B1607" s="14" t="s">
        <v>2180</v>
      </c>
      <c r="C1607" s="14">
        <v>7</v>
      </c>
      <c r="D1607" s="14" t="s">
        <v>1977</v>
      </c>
      <c r="E1607" s="15" t="s">
        <v>10</v>
      </c>
      <c r="F1607" s="16">
        <f>IFERROR(VLOOKUP($A1607,'[1]Resultado Atuarial'!$A$6:$P$2143,14,FALSE),"")</f>
        <v>19703896.800000001</v>
      </c>
      <c r="G1607" s="16">
        <f>IFERROR(VLOOKUP($A1607,'[1]Resultado Atuarial'!$A$6:$P$2143,7,FALSE)+VLOOKUP($A1607,'[1]Resultado Atuarial'!$A$6:$P$2143,11,FALSE),"")</f>
        <v>15856014.42</v>
      </c>
      <c r="H1607" s="16">
        <f>IFERROR(VLOOKUP($A1607,'[1]Resultado Atuarial'!$A$6:$P$2143,8,FALSE)+VLOOKUP($A1607,'[1]Resultado Atuarial'!$A$6:$P$2143,12,FALSE),"")</f>
        <v>19959480.600000001</v>
      </c>
      <c r="I1607" s="16">
        <f t="shared" si="75"/>
        <v>-16111598.220000001</v>
      </c>
      <c r="J1607" s="17">
        <f t="shared" si="76"/>
        <v>1.2426765187061428</v>
      </c>
      <c r="K1607" s="17">
        <f t="shared" si="77"/>
        <v>0.55015006183767656</v>
      </c>
      <c r="L1607" s="14" t="s">
        <v>2154</v>
      </c>
    </row>
    <row r="1608" spans="1:12" ht="12.95" customHeight="1" x14ac:dyDescent="0.25">
      <c r="A1608" s="13" t="s">
        <v>1474</v>
      </c>
      <c r="B1608" s="14" t="s">
        <v>2185</v>
      </c>
      <c r="C1608" s="14">
        <v>7</v>
      </c>
      <c r="D1608" s="14" t="s">
        <v>1977</v>
      </c>
      <c r="E1608" s="15" t="s">
        <v>6</v>
      </c>
      <c r="F1608" s="16">
        <f>IFERROR(VLOOKUP($A1608,'[1]Resultado Atuarial'!$A$6:$P$2143,14,FALSE),"")</f>
        <v>37267623.810000002</v>
      </c>
      <c r="G1608" s="16">
        <f>IFERROR(VLOOKUP($A1608,'[1]Resultado Atuarial'!$A$6:$P$2143,7,FALSE)+VLOOKUP($A1608,'[1]Resultado Atuarial'!$A$6:$P$2143,11,FALSE),"")</f>
        <v>30488888.120000001</v>
      </c>
      <c r="H1608" s="16">
        <f>IFERROR(VLOOKUP($A1608,'[1]Resultado Atuarial'!$A$6:$P$2143,8,FALSE)+VLOOKUP($A1608,'[1]Resultado Atuarial'!$A$6:$P$2143,12,FALSE),"")</f>
        <v>64006562.740000002</v>
      </c>
      <c r="I1608" s="16">
        <f t="shared" si="75"/>
        <v>-57227827.049999997</v>
      </c>
      <c r="J1608" s="17">
        <f t="shared" si="76"/>
        <v>1.222334631007856</v>
      </c>
      <c r="K1608" s="17">
        <f t="shared" si="77"/>
        <v>0.39438537486015018</v>
      </c>
      <c r="L1608" s="14" t="s">
        <v>2154</v>
      </c>
    </row>
    <row r="1609" spans="1:12" ht="12.95" customHeight="1" x14ac:dyDescent="0.25">
      <c r="A1609" s="13" t="s">
        <v>2118</v>
      </c>
      <c r="B1609" s="14" t="s">
        <v>2183</v>
      </c>
      <c r="C1609" s="14">
        <v>8</v>
      </c>
      <c r="D1609" s="14" t="s">
        <v>1976</v>
      </c>
      <c r="E1609" s="15" t="s">
        <v>2154</v>
      </c>
      <c r="F1609" s="16" t="str">
        <f>IFERROR(VLOOKUP($A1609,'[1]Resultado Atuarial'!$A$6:$P$2143,14,FALSE),"")</f>
        <v/>
      </c>
      <c r="G1609" s="16" t="str">
        <f>IFERROR(VLOOKUP($A1609,'[1]Resultado Atuarial'!$A$6:$P$2143,7,FALSE)+VLOOKUP($A1609,'[1]Resultado Atuarial'!$A$6:$P$2143,11,FALSE),"")</f>
        <v/>
      </c>
      <c r="H1609" s="16" t="str">
        <f>IFERROR(VLOOKUP($A1609,'[1]Resultado Atuarial'!$A$6:$P$2143,8,FALSE)+VLOOKUP($A1609,'[1]Resultado Atuarial'!$A$6:$P$2143,12,FALSE),"")</f>
        <v/>
      </c>
      <c r="I1609" s="16" t="str">
        <f t="shared" si="75"/>
        <v/>
      </c>
      <c r="J1609" s="17" t="str">
        <f t="shared" si="76"/>
        <v/>
      </c>
      <c r="K1609" s="17" t="str">
        <f t="shared" si="77"/>
        <v/>
      </c>
      <c r="L1609" s="14" t="s">
        <v>2154</v>
      </c>
    </row>
    <row r="1610" spans="1:12" ht="12.95" customHeight="1" x14ac:dyDescent="0.25">
      <c r="A1610" s="13" t="s">
        <v>1475</v>
      </c>
      <c r="B1610" s="14" t="s">
        <v>2187</v>
      </c>
      <c r="C1610" s="14">
        <v>7</v>
      </c>
      <c r="D1610" s="14" t="s">
        <v>110</v>
      </c>
      <c r="E1610" s="15" t="s">
        <v>6</v>
      </c>
      <c r="F1610" s="16">
        <f>IFERROR(VLOOKUP($A1610,'[1]Resultado Atuarial'!$A$6:$P$2143,14,FALSE),"")</f>
        <v>12268733.970000001</v>
      </c>
      <c r="G1610" s="16">
        <f>IFERROR(VLOOKUP($A1610,'[1]Resultado Atuarial'!$A$6:$P$2143,7,FALSE)+VLOOKUP($A1610,'[1]Resultado Atuarial'!$A$6:$P$2143,11,FALSE),"")</f>
        <v>16865614.550000001</v>
      </c>
      <c r="H1610" s="16">
        <f>IFERROR(VLOOKUP($A1610,'[1]Resultado Atuarial'!$A$6:$P$2143,8,FALSE)+VLOOKUP($A1610,'[1]Resultado Atuarial'!$A$6:$P$2143,12,FALSE),"")</f>
        <v>15523425.57</v>
      </c>
      <c r="I1610" s="16">
        <f t="shared" si="75"/>
        <v>-20120306.149999999</v>
      </c>
      <c r="J1610" s="17">
        <f t="shared" si="76"/>
        <v>0.7274406712917556</v>
      </c>
      <c r="K1610" s="17">
        <f t="shared" si="77"/>
        <v>0.37879276213635443</v>
      </c>
      <c r="L1610" s="14" t="s">
        <v>2154</v>
      </c>
    </row>
    <row r="1611" spans="1:12" ht="12.95" customHeight="1" x14ac:dyDescent="0.25">
      <c r="A1611" s="13" t="s">
        <v>1476</v>
      </c>
      <c r="B1611" s="14" t="s">
        <v>2181</v>
      </c>
      <c r="C1611" s="14">
        <v>6</v>
      </c>
      <c r="D1611" s="14" t="s">
        <v>1976</v>
      </c>
      <c r="E1611" s="15" t="s">
        <v>6</v>
      </c>
      <c r="F1611" s="16">
        <f>IFERROR(VLOOKUP($A1611,'[1]Resultado Atuarial'!$A$6:$P$2143,14,FALSE),"")</f>
        <v>239098.15</v>
      </c>
      <c r="G1611" s="16">
        <f>IFERROR(VLOOKUP($A1611,'[1]Resultado Atuarial'!$A$6:$P$2143,7,FALSE)+VLOOKUP($A1611,'[1]Resultado Atuarial'!$A$6:$P$2143,11,FALSE),"")</f>
        <v>54423579.770000003</v>
      </c>
      <c r="H1611" s="16">
        <f>IFERROR(VLOOKUP($A1611,'[1]Resultado Atuarial'!$A$6:$P$2143,8,FALSE)+VLOOKUP($A1611,'[1]Resultado Atuarial'!$A$6:$P$2143,12,FALSE),"")</f>
        <v>81243517.099999994</v>
      </c>
      <c r="I1611" s="16">
        <f t="shared" si="75"/>
        <v>-135427998.72</v>
      </c>
      <c r="J1611" s="17">
        <f t="shared" si="76"/>
        <v>4.3932823053987793E-3</v>
      </c>
      <c r="K1611" s="17">
        <f t="shared" si="77"/>
        <v>1.762388637453564E-3</v>
      </c>
      <c r="L1611" s="14" t="s">
        <v>2154</v>
      </c>
    </row>
    <row r="1612" spans="1:12" ht="12.95" customHeight="1" x14ac:dyDescent="0.25">
      <c r="A1612" s="13" t="s">
        <v>1477</v>
      </c>
      <c r="B1612" s="14" t="s">
        <v>2190</v>
      </c>
      <c r="C1612" s="14">
        <v>7</v>
      </c>
      <c r="D1612" s="14" t="s">
        <v>1976</v>
      </c>
      <c r="E1612" s="15" t="s">
        <v>6</v>
      </c>
      <c r="F1612" s="16">
        <f>IFERROR(VLOOKUP($A1612,'[1]Resultado Atuarial'!$A$6:$P$2143,14,FALSE),"")</f>
        <v>3670854.07</v>
      </c>
      <c r="G1612" s="16">
        <f>IFERROR(VLOOKUP($A1612,'[1]Resultado Atuarial'!$A$6:$P$2143,7,FALSE)+VLOOKUP($A1612,'[1]Resultado Atuarial'!$A$6:$P$2143,11,FALSE),"")</f>
        <v>25019614.989999998</v>
      </c>
      <c r="H1612" s="16">
        <f>IFERROR(VLOOKUP($A1612,'[1]Resultado Atuarial'!$A$6:$P$2143,8,FALSE)+VLOOKUP($A1612,'[1]Resultado Atuarial'!$A$6:$P$2143,12,FALSE),"")</f>
        <v>23003045.030000001</v>
      </c>
      <c r="I1612" s="16">
        <f t="shared" si="75"/>
        <v>-44351805.950000003</v>
      </c>
      <c r="J1612" s="17">
        <f t="shared" si="76"/>
        <v>0.14671904709433742</v>
      </c>
      <c r="K1612" s="17">
        <f t="shared" si="77"/>
        <v>7.6440040357431252E-2</v>
      </c>
      <c r="L1612" s="14" t="s">
        <v>2154</v>
      </c>
    </row>
    <row r="1613" spans="1:12" ht="12.95" customHeight="1" x14ac:dyDescent="0.25">
      <c r="A1613" s="13" t="s">
        <v>1478</v>
      </c>
      <c r="B1613" s="14" t="s">
        <v>2181</v>
      </c>
      <c r="C1613" s="14">
        <v>5</v>
      </c>
      <c r="D1613" s="14" t="s">
        <v>1976</v>
      </c>
      <c r="E1613" s="15" t="s">
        <v>6</v>
      </c>
      <c r="F1613" s="16">
        <f>IFERROR(VLOOKUP($A1613,'[1]Resultado Atuarial'!$A$6:$P$2143,14,FALSE),"")</f>
        <v>2373434.9500000002</v>
      </c>
      <c r="G1613" s="16">
        <f>IFERROR(VLOOKUP($A1613,'[1]Resultado Atuarial'!$A$6:$P$2143,7,FALSE)+VLOOKUP($A1613,'[1]Resultado Atuarial'!$A$6:$P$2143,11,FALSE),"")</f>
        <v>107675894.90000001</v>
      </c>
      <c r="H1613" s="16">
        <f>IFERROR(VLOOKUP($A1613,'[1]Resultado Atuarial'!$A$6:$P$2143,8,FALSE)+VLOOKUP($A1613,'[1]Resultado Atuarial'!$A$6:$P$2143,12,FALSE),"")</f>
        <v>180186820.28999999</v>
      </c>
      <c r="I1613" s="16">
        <f t="shared" si="75"/>
        <v>-285489280.24000001</v>
      </c>
      <c r="J1613" s="17">
        <f t="shared" si="76"/>
        <v>2.2042398182102317E-2</v>
      </c>
      <c r="K1613" s="17">
        <f t="shared" si="77"/>
        <v>8.245023842123651E-3</v>
      </c>
      <c r="L1613" s="14" t="s">
        <v>2154</v>
      </c>
    </row>
    <row r="1614" spans="1:12" ht="12.95" customHeight="1" x14ac:dyDescent="0.25">
      <c r="A1614" s="13" t="s">
        <v>1479</v>
      </c>
      <c r="B1614" s="14" t="s">
        <v>2179</v>
      </c>
      <c r="C1614" s="14">
        <v>7</v>
      </c>
      <c r="D1614" s="14" t="s">
        <v>1974</v>
      </c>
      <c r="E1614" s="15" t="s">
        <v>30</v>
      </c>
      <c r="F1614" s="16">
        <f>IFERROR(VLOOKUP($A1614,'[1]Resultado Atuarial'!$A$6:$P$2143,14,FALSE),"")</f>
        <v>6613664.4000000004</v>
      </c>
      <c r="G1614" s="16">
        <f>IFERROR(VLOOKUP($A1614,'[1]Resultado Atuarial'!$A$6:$P$2143,7,FALSE)+VLOOKUP($A1614,'[1]Resultado Atuarial'!$A$6:$P$2143,11,FALSE),"")</f>
        <v>9237072.8900000006</v>
      </c>
      <c r="H1614" s="16">
        <f>IFERROR(VLOOKUP($A1614,'[1]Resultado Atuarial'!$A$6:$P$2143,8,FALSE)+VLOOKUP($A1614,'[1]Resultado Atuarial'!$A$6:$P$2143,12,FALSE),"")</f>
        <v>15857443.960000001</v>
      </c>
      <c r="I1614" s="16">
        <f t="shared" si="75"/>
        <v>-18480852.450000003</v>
      </c>
      <c r="J1614" s="17">
        <f t="shared" si="76"/>
        <v>0.71599136206448188</v>
      </c>
      <c r="K1614" s="17">
        <f t="shared" si="77"/>
        <v>0.26355017869172487</v>
      </c>
      <c r="L1614" s="14" t="s">
        <v>2154</v>
      </c>
    </row>
    <row r="1615" spans="1:12" ht="12.95" customHeight="1" x14ac:dyDescent="0.25">
      <c r="A1615" s="13" t="s">
        <v>2119</v>
      </c>
      <c r="B1615" s="14" t="s">
        <v>2193</v>
      </c>
      <c r="C1615" s="14">
        <v>8</v>
      </c>
      <c r="D1615" s="14" t="s">
        <v>1976</v>
      </c>
      <c r="E1615" s="15" t="s">
        <v>2154</v>
      </c>
      <c r="F1615" s="16" t="str">
        <f>IFERROR(VLOOKUP($A1615,'[1]Resultado Atuarial'!$A$6:$P$2143,14,FALSE),"")</f>
        <v/>
      </c>
      <c r="G1615" s="16" t="str">
        <f>IFERROR(VLOOKUP($A1615,'[1]Resultado Atuarial'!$A$6:$P$2143,7,FALSE)+VLOOKUP($A1615,'[1]Resultado Atuarial'!$A$6:$P$2143,11,FALSE),"")</f>
        <v/>
      </c>
      <c r="H1615" s="16" t="str">
        <f>IFERROR(VLOOKUP($A1615,'[1]Resultado Atuarial'!$A$6:$P$2143,8,FALSE)+VLOOKUP($A1615,'[1]Resultado Atuarial'!$A$6:$P$2143,12,FALSE),"")</f>
        <v/>
      </c>
      <c r="I1615" s="16" t="str">
        <f t="shared" si="75"/>
        <v/>
      </c>
      <c r="J1615" s="17" t="str">
        <f t="shared" si="76"/>
        <v/>
      </c>
      <c r="K1615" s="17" t="str">
        <f t="shared" si="77"/>
        <v/>
      </c>
      <c r="L1615" s="14" t="s">
        <v>2154</v>
      </c>
    </row>
    <row r="1616" spans="1:12" ht="12.95" customHeight="1" x14ac:dyDescent="0.25">
      <c r="A1616" s="13" t="s">
        <v>1480</v>
      </c>
      <c r="B1616" s="14" t="s">
        <v>2186</v>
      </c>
      <c r="C1616" s="14">
        <v>7</v>
      </c>
      <c r="D1616" s="14" t="s">
        <v>110</v>
      </c>
      <c r="E1616" s="15" t="s">
        <v>30</v>
      </c>
      <c r="F1616" s="16">
        <f>IFERROR(VLOOKUP($A1616,'[1]Resultado Atuarial'!$A$6:$P$2143,14,FALSE),"")</f>
        <v>8138144.9199999999</v>
      </c>
      <c r="G1616" s="16">
        <f>IFERROR(VLOOKUP($A1616,'[1]Resultado Atuarial'!$A$6:$P$2143,7,FALSE)+VLOOKUP($A1616,'[1]Resultado Atuarial'!$A$6:$P$2143,11,FALSE),"")</f>
        <v>5860488.5</v>
      </c>
      <c r="H1616" s="16">
        <f>IFERROR(VLOOKUP($A1616,'[1]Resultado Atuarial'!$A$6:$P$2143,8,FALSE)+VLOOKUP($A1616,'[1]Resultado Atuarial'!$A$6:$P$2143,12,FALSE),"")</f>
        <v>9819740.9100000001</v>
      </c>
      <c r="I1616" s="16">
        <f t="shared" si="75"/>
        <v>-7542084.4900000002</v>
      </c>
      <c r="J1616" s="17">
        <f t="shared" si="76"/>
        <v>1.3886461717312473</v>
      </c>
      <c r="K1616" s="17">
        <f t="shared" si="77"/>
        <v>0.51900675093502979</v>
      </c>
      <c r="L1616" s="14" t="s">
        <v>2154</v>
      </c>
    </row>
    <row r="1617" spans="1:12" ht="12.95" customHeight="1" x14ac:dyDescent="0.25">
      <c r="A1617" s="13" t="s">
        <v>1481</v>
      </c>
      <c r="B1617" s="14" t="s">
        <v>2186</v>
      </c>
      <c r="C1617" s="14">
        <v>7</v>
      </c>
      <c r="D1617" s="14" t="s">
        <v>110</v>
      </c>
      <c r="E1617" s="15" t="s">
        <v>30</v>
      </c>
      <c r="F1617" s="16">
        <f>IFERROR(VLOOKUP($A1617,'[1]Resultado Atuarial'!$A$6:$P$2143,14,FALSE),"")</f>
        <v>24527308.489999998</v>
      </c>
      <c r="G1617" s="16">
        <f>IFERROR(VLOOKUP($A1617,'[1]Resultado Atuarial'!$A$6:$P$2143,7,FALSE)+VLOOKUP($A1617,'[1]Resultado Atuarial'!$A$6:$P$2143,11,FALSE),"")</f>
        <v>7431830.29</v>
      </c>
      <c r="H1617" s="16">
        <f>IFERROR(VLOOKUP($A1617,'[1]Resultado Atuarial'!$A$6:$P$2143,8,FALSE)+VLOOKUP($A1617,'[1]Resultado Atuarial'!$A$6:$P$2143,12,FALSE),"")</f>
        <v>33014329.82</v>
      </c>
      <c r="I1617" s="16">
        <f t="shared" si="75"/>
        <v>-15918851.620000001</v>
      </c>
      <c r="J1617" s="17">
        <f t="shared" si="76"/>
        <v>3.3003052455332638</v>
      </c>
      <c r="K1617" s="17">
        <f t="shared" si="77"/>
        <v>0.60641871622161259</v>
      </c>
      <c r="L1617" s="14" t="s">
        <v>2154</v>
      </c>
    </row>
    <row r="1618" spans="1:12" ht="12.95" customHeight="1" x14ac:dyDescent="0.25">
      <c r="A1618" s="13" t="s">
        <v>1482</v>
      </c>
      <c r="B1618" s="14" t="s">
        <v>2186</v>
      </c>
      <c r="C1618" s="14">
        <v>4</v>
      </c>
      <c r="D1618" s="14" t="s">
        <v>110</v>
      </c>
      <c r="E1618" s="15" t="s">
        <v>6</v>
      </c>
      <c r="F1618" s="16">
        <f>IFERROR(VLOOKUP($A1618,'[1]Resultado Atuarial'!$A$6:$P$2143,14,FALSE),"")</f>
        <v>120436253.53</v>
      </c>
      <c r="G1618" s="16">
        <f>IFERROR(VLOOKUP($A1618,'[1]Resultado Atuarial'!$A$6:$P$2143,7,FALSE)+VLOOKUP($A1618,'[1]Resultado Atuarial'!$A$6:$P$2143,11,FALSE),"")</f>
        <v>234260565.66000003</v>
      </c>
      <c r="H1618" s="16">
        <f>IFERROR(VLOOKUP($A1618,'[1]Resultado Atuarial'!$A$6:$P$2143,8,FALSE)+VLOOKUP($A1618,'[1]Resultado Atuarial'!$A$6:$P$2143,12,FALSE),"")</f>
        <v>583416831.07999992</v>
      </c>
      <c r="I1618" s="16">
        <f t="shared" si="75"/>
        <v>-697241143.20999992</v>
      </c>
      <c r="J1618" s="17">
        <f t="shared" si="76"/>
        <v>0.51411236539400396</v>
      </c>
      <c r="K1618" s="17">
        <f t="shared" si="77"/>
        <v>0.14729067234849294</v>
      </c>
      <c r="L1618" s="14" t="s">
        <v>2154</v>
      </c>
    </row>
    <row r="1619" spans="1:12" ht="12.95" customHeight="1" x14ac:dyDescent="0.25">
      <c r="A1619" s="13" t="s">
        <v>1483</v>
      </c>
      <c r="B1619" s="14" t="s">
        <v>2186</v>
      </c>
      <c r="C1619" s="14">
        <v>3</v>
      </c>
      <c r="D1619" s="14" t="s">
        <v>110</v>
      </c>
      <c r="E1619" s="15" t="s">
        <v>10</v>
      </c>
      <c r="F1619" s="16">
        <f>IFERROR(VLOOKUP($A1619,'[1]Resultado Atuarial'!$A$6:$P$2143,14,FALSE),"")</f>
        <v>424617342.28999996</v>
      </c>
      <c r="G1619" s="16">
        <f>IFERROR(VLOOKUP($A1619,'[1]Resultado Atuarial'!$A$6:$P$2143,7,FALSE)+VLOOKUP($A1619,'[1]Resultado Atuarial'!$A$6:$P$2143,11,FALSE),"")</f>
        <v>9087997579.4899998</v>
      </c>
      <c r="H1619" s="16">
        <f>IFERROR(VLOOKUP($A1619,'[1]Resultado Atuarial'!$A$6:$P$2143,8,FALSE)+VLOOKUP($A1619,'[1]Resultado Atuarial'!$A$6:$P$2143,12,FALSE),"")</f>
        <v>6887113166.21</v>
      </c>
      <c r="I1619" s="16">
        <f t="shared" si="75"/>
        <v>-15550493403.41</v>
      </c>
      <c r="J1619" s="17">
        <f t="shared" si="76"/>
        <v>4.6722871411001038E-2</v>
      </c>
      <c r="K1619" s="17">
        <f t="shared" si="77"/>
        <v>2.6579931059588658E-2</v>
      </c>
      <c r="L1619" s="14" t="s">
        <v>2154</v>
      </c>
    </row>
    <row r="1620" spans="1:12" ht="12.95" customHeight="1" x14ac:dyDescent="0.25">
      <c r="A1620" s="13" t="s">
        <v>1484</v>
      </c>
      <c r="B1620" s="14" t="s">
        <v>2179</v>
      </c>
      <c r="C1620" s="14">
        <v>7</v>
      </c>
      <c r="D1620" s="14" t="s">
        <v>1974</v>
      </c>
      <c r="E1620" s="15" t="s">
        <v>6</v>
      </c>
      <c r="F1620" s="16">
        <f>IFERROR(VLOOKUP($A1620,'[1]Resultado Atuarial'!$A$6:$P$2143,14,FALSE),"")</f>
        <v>12614188.199999999</v>
      </c>
      <c r="G1620" s="16">
        <f>IFERROR(VLOOKUP($A1620,'[1]Resultado Atuarial'!$A$6:$P$2143,7,FALSE)+VLOOKUP($A1620,'[1]Resultado Atuarial'!$A$6:$P$2143,11,FALSE),"")</f>
        <v>2512381.83</v>
      </c>
      <c r="H1620" s="16">
        <f>IFERROR(VLOOKUP($A1620,'[1]Resultado Atuarial'!$A$6:$P$2143,8,FALSE)+VLOOKUP($A1620,'[1]Resultado Atuarial'!$A$6:$P$2143,12,FALSE),"")</f>
        <v>17287902.079999998</v>
      </c>
      <c r="I1620" s="16">
        <f t="shared" si="75"/>
        <v>-7186095.709999999</v>
      </c>
      <c r="J1620" s="17">
        <f t="shared" si="76"/>
        <v>5.0208085607751745</v>
      </c>
      <c r="K1620" s="17">
        <f t="shared" si="77"/>
        <v>0.63707107722982148</v>
      </c>
      <c r="L1620" s="14" t="s">
        <v>2154</v>
      </c>
    </row>
    <row r="1621" spans="1:12" ht="12.95" customHeight="1" x14ac:dyDescent="0.25">
      <c r="A1621" s="13" t="s">
        <v>1485</v>
      </c>
      <c r="B1621" s="14" t="s">
        <v>2187</v>
      </c>
      <c r="C1621" s="14">
        <v>6</v>
      </c>
      <c r="D1621" s="14" t="s">
        <v>110</v>
      </c>
      <c r="E1621" s="15" t="s">
        <v>51</v>
      </c>
      <c r="F1621" s="16">
        <f>IFERROR(VLOOKUP($A1621,'[1]Resultado Atuarial'!$A$6:$P$2143,14,FALSE),"")</f>
        <v>1888944.75</v>
      </c>
      <c r="G1621" s="16">
        <f>IFERROR(VLOOKUP($A1621,'[1]Resultado Atuarial'!$A$6:$P$2143,7,FALSE)+VLOOKUP($A1621,'[1]Resultado Atuarial'!$A$6:$P$2143,11,FALSE),"")</f>
        <v>17349138.469999999</v>
      </c>
      <c r="H1621" s="16">
        <f>IFERROR(VLOOKUP($A1621,'[1]Resultado Atuarial'!$A$6:$P$2143,8,FALSE)+VLOOKUP($A1621,'[1]Resultado Atuarial'!$A$6:$P$2143,12,FALSE),"")</f>
        <v>21332018.16</v>
      </c>
      <c r="I1621" s="16">
        <f t="shared" si="75"/>
        <v>-36792211.879999995</v>
      </c>
      <c r="J1621" s="17">
        <f t="shared" si="76"/>
        <v>0.10887830270456077</v>
      </c>
      <c r="K1621" s="17">
        <f t="shared" si="77"/>
        <v>4.8833719427484455E-2</v>
      </c>
      <c r="L1621" s="14" t="s">
        <v>2154</v>
      </c>
    </row>
    <row r="1622" spans="1:12" ht="12.95" customHeight="1" x14ac:dyDescent="0.25">
      <c r="A1622" s="13" t="s">
        <v>1486</v>
      </c>
      <c r="B1622" s="14" t="s">
        <v>2180</v>
      </c>
      <c r="C1622" s="14">
        <v>6</v>
      </c>
      <c r="D1622" s="14" t="s">
        <v>1977</v>
      </c>
      <c r="E1622" s="15" t="s">
        <v>6</v>
      </c>
      <c r="F1622" s="16">
        <f>IFERROR(VLOOKUP($A1622,'[1]Resultado Atuarial'!$A$6:$P$2143,14,FALSE),"")</f>
        <v>52989274.710000001</v>
      </c>
      <c r="G1622" s="16">
        <f>IFERROR(VLOOKUP($A1622,'[1]Resultado Atuarial'!$A$6:$P$2143,7,FALSE)+VLOOKUP($A1622,'[1]Resultado Atuarial'!$A$6:$P$2143,11,FALSE),"")</f>
        <v>38682502.950000003</v>
      </c>
      <c r="H1622" s="16">
        <f>IFERROR(VLOOKUP($A1622,'[1]Resultado Atuarial'!$A$6:$P$2143,8,FALSE)+VLOOKUP($A1622,'[1]Resultado Atuarial'!$A$6:$P$2143,12,FALSE),"")</f>
        <v>39011673.210000001</v>
      </c>
      <c r="I1622" s="16">
        <f t="shared" si="75"/>
        <v>-24704901.450000003</v>
      </c>
      <c r="J1622" s="17">
        <f t="shared" si="76"/>
        <v>1.369851242007079</v>
      </c>
      <c r="K1622" s="17">
        <f t="shared" si="77"/>
        <v>0.68202376714666746</v>
      </c>
      <c r="L1622" s="14" t="s">
        <v>2154</v>
      </c>
    </row>
    <row r="1623" spans="1:12" ht="12.95" customHeight="1" x14ac:dyDescent="0.25">
      <c r="A1623" s="13" t="s">
        <v>1487</v>
      </c>
      <c r="B1623" s="14" t="s">
        <v>2189</v>
      </c>
      <c r="C1623" s="14">
        <v>6</v>
      </c>
      <c r="D1623" s="14" t="s">
        <v>110</v>
      </c>
      <c r="E1623" s="15" t="s">
        <v>6</v>
      </c>
      <c r="F1623" s="16">
        <f>IFERROR(VLOOKUP($A1623,'[1]Resultado Atuarial'!$A$6:$P$2143,14,FALSE),"")</f>
        <v>87312907.140000001</v>
      </c>
      <c r="G1623" s="16">
        <f>IFERROR(VLOOKUP($A1623,'[1]Resultado Atuarial'!$A$6:$P$2143,7,FALSE)+VLOOKUP($A1623,'[1]Resultado Atuarial'!$A$6:$P$2143,11,FALSE),"")</f>
        <v>36100288.32</v>
      </c>
      <c r="H1623" s="16">
        <f>IFERROR(VLOOKUP($A1623,'[1]Resultado Atuarial'!$A$6:$P$2143,8,FALSE)+VLOOKUP($A1623,'[1]Resultado Atuarial'!$A$6:$P$2143,12,FALSE),"")</f>
        <v>81711605.239999995</v>
      </c>
      <c r="I1623" s="16">
        <f t="shared" si="75"/>
        <v>-30498986.419999994</v>
      </c>
      <c r="J1623" s="17">
        <f t="shared" si="76"/>
        <v>2.4186207701733946</v>
      </c>
      <c r="K1623" s="17">
        <f t="shared" si="77"/>
        <v>0.74112132910870088</v>
      </c>
      <c r="L1623" s="14" t="s">
        <v>2154</v>
      </c>
    </row>
    <row r="1624" spans="1:12" ht="12.95" customHeight="1" x14ac:dyDescent="0.25">
      <c r="A1624" s="13" t="s">
        <v>2120</v>
      </c>
      <c r="B1624" s="14" t="s">
        <v>2192</v>
      </c>
      <c r="C1624" s="14">
        <v>8</v>
      </c>
      <c r="D1624" s="14" t="s">
        <v>110</v>
      </c>
      <c r="E1624" s="15" t="s">
        <v>2154</v>
      </c>
      <c r="F1624" s="16" t="str">
        <f>IFERROR(VLOOKUP($A1624,'[1]Resultado Atuarial'!$A$6:$P$2143,14,FALSE),"")</f>
        <v/>
      </c>
      <c r="G1624" s="16" t="str">
        <f>IFERROR(VLOOKUP($A1624,'[1]Resultado Atuarial'!$A$6:$P$2143,7,FALSE)+VLOOKUP($A1624,'[1]Resultado Atuarial'!$A$6:$P$2143,11,FALSE),"")</f>
        <v/>
      </c>
      <c r="H1624" s="16" t="str">
        <f>IFERROR(VLOOKUP($A1624,'[1]Resultado Atuarial'!$A$6:$P$2143,8,FALSE)+VLOOKUP($A1624,'[1]Resultado Atuarial'!$A$6:$P$2143,12,FALSE),"")</f>
        <v/>
      </c>
      <c r="I1624" s="16" t="str">
        <f t="shared" si="75"/>
        <v/>
      </c>
      <c r="J1624" s="17" t="str">
        <f t="shared" si="76"/>
        <v/>
      </c>
      <c r="K1624" s="17" t="str">
        <f t="shared" si="77"/>
        <v/>
      </c>
      <c r="L1624" s="14" t="s">
        <v>2154</v>
      </c>
    </row>
    <row r="1625" spans="1:12" ht="12.95" customHeight="1" x14ac:dyDescent="0.25">
      <c r="A1625" s="13" t="s">
        <v>1488</v>
      </c>
      <c r="B1625" s="14" t="s">
        <v>2180</v>
      </c>
      <c r="C1625" s="14">
        <v>7</v>
      </c>
      <c r="D1625" s="14" t="s">
        <v>1977</v>
      </c>
      <c r="E1625" s="15" t="s">
        <v>10</v>
      </c>
      <c r="F1625" s="16">
        <f>IFERROR(VLOOKUP($A1625,'[1]Resultado Atuarial'!$A$6:$P$2143,14,FALSE),"")</f>
        <v>44064717.549999997</v>
      </c>
      <c r="G1625" s="16">
        <f>IFERROR(VLOOKUP($A1625,'[1]Resultado Atuarial'!$A$6:$P$2143,7,FALSE)+VLOOKUP($A1625,'[1]Resultado Atuarial'!$A$6:$P$2143,11,FALSE),"")</f>
        <v>8682461.5099999998</v>
      </c>
      <c r="H1625" s="16">
        <f>IFERROR(VLOOKUP($A1625,'[1]Resultado Atuarial'!$A$6:$P$2143,8,FALSE)+VLOOKUP($A1625,'[1]Resultado Atuarial'!$A$6:$P$2143,12,FALSE),"")</f>
        <v>39123348.32</v>
      </c>
      <c r="I1625" s="16">
        <f t="shared" si="75"/>
        <v>-3741092.2800000012</v>
      </c>
      <c r="J1625" s="17">
        <f t="shared" si="76"/>
        <v>5.0751411335654737</v>
      </c>
      <c r="K1625" s="17">
        <f t="shared" si="77"/>
        <v>0.92174398272294678</v>
      </c>
      <c r="L1625" s="14" t="s">
        <v>2154</v>
      </c>
    </row>
    <row r="1626" spans="1:12" ht="12.95" customHeight="1" x14ac:dyDescent="0.25">
      <c r="A1626" s="13" t="s">
        <v>1489</v>
      </c>
      <c r="B1626" s="14" t="s">
        <v>2198</v>
      </c>
      <c r="C1626" s="14">
        <v>2</v>
      </c>
      <c r="D1626" s="14" t="s">
        <v>1975</v>
      </c>
      <c r="E1626" s="15" t="s">
        <v>6</v>
      </c>
      <c r="F1626" s="16">
        <f>IFERROR(VLOOKUP($A1626,'[1]Resultado Atuarial'!$A$6:$P$2143,14,FALSE),"")</f>
        <v>390749361.94999999</v>
      </c>
      <c r="G1626" s="16">
        <f>IFERROR(VLOOKUP($A1626,'[1]Resultado Atuarial'!$A$6:$P$2143,7,FALSE)+VLOOKUP($A1626,'[1]Resultado Atuarial'!$A$6:$P$2143,11,FALSE),"")</f>
        <v>407397335.63999999</v>
      </c>
      <c r="H1626" s="16">
        <f>IFERROR(VLOOKUP($A1626,'[1]Resultado Atuarial'!$A$6:$P$2143,8,FALSE)+VLOOKUP($A1626,'[1]Resultado Atuarial'!$A$6:$P$2143,12,FALSE),"")</f>
        <v>398380347.47000003</v>
      </c>
      <c r="I1626" s="16">
        <f t="shared" si="75"/>
        <v>-415028321.16000003</v>
      </c>
      <c r="J1626" s="17">
        <f t="shared" si="76"/>
        <v>0.95913578162251134</v>
      </c>
      <c r="K1626" s="17">
        <f t="shared" si="77"/>
        <v>0.4849344554218154</v>
      </c>
      <c r="L1626" s="14" t="s">
        <v>2154</v>
      </c>
    </row>
    <row r="1627" spans="1:12" ht="12.95" customHeight="1" x14ac:dyDescent="0.25">
      <c r="A1627" s="13" t="s">
        <v>1490</v>
      </c>
      <c r="B1627" s="14" t="s">
        <v>2179</v>
      </c>
      <c r="C1627" s="14">
        <v>7</v>
      </c>
      <c r="D1627" s="14" t="s">
        <v>1974</v>
      </c>
      <c r="E1627" s="15" t="s">
        <v>6</v>
      </c>
      <c r="F1627" s="16">
        <f>IFERROR(VLOOKUP($A1627,'[1]Resultado Atuarial'!$A$6:$P$2143,14,FALSE),"")</f>
        <v>13497753.939999999</v>
      </c>
      <c r="G1627" s="16">
        <f>IFERROR(VLOOKUP($A1627,'[1]Resultado Atuarial'!$A$6:$P$2143,7,FALSE)+VLOOKUP($A1627,'[1]Resultado Atuarial'!$A$6:$P$2143,11,FALSE),"")</f>
        <v>13152662.67</v>
      </c>
      <c r="H1627" s="16">
        <f>IFERROR(VLOOKUP($A1627,'[1]Resultado Atuarial'!$A$6:$P$2143,8,FALSE)+VLOOKUP($A1627,'[1]Resultado Atuarial'!$A$6:$P$2143,12,FALSE),"")</f>
        <v>15499882.380000001</v>
      </c>
      <c r="I1627" s="16">
        <f t="shared" si="75"/>
        <v>-15154791.110000001</v>
      </c>
      <c r="J1627" s="17">
        <f t="shared" si="76"/>
        <v>1.0262373694709832</v>
      </c>
      <c r="K1627" s="17">
        <f t="shared" si="77"/>
        <v>0.47108394442608159</v>
      </c>
      <c r="L1627" s="14" t="s">
        <v>2154</v>
      </c>
    </row>
    <row r="1628" spans="1:12" ht="12.95" customHeight="1" x14ac:dyDescent="0.25">
      <c r="A1628" s="13" t="s">
        <v>1491</v>
      </c>
      <c r="B1628" s="14" t="s">
        <v>2180</v>
      </c>
      <c r="C1628" s="14">
        <v>7</v>
      </c>
      <c r="D1628" s="14" t="s">
        <v>1977</v>
      </c>
      <c r="E1628" s="15" t="s">
        <v>10</v>
      </c>
      <c r="F1628" s="16">
        <f>IFERROR(VLOOKUP($A1628,'[1]Resultado Atuarial'!$A$6:$P$2143,14,FALSE),"")</f>
        <v>9441165.0700000003</v>
      </c>
      <c r="G1628" s="16">
        <f>IFERROR(VLOOKUP($A1628,'[1]Resultado Atuarial'!$A$6:$P$2143,7,FALSE)+VLOOKUP($A1628,'[1]Resultado Atuarial'!$A$6:$P$2143,11,FALSE),"")</f>
        <v>13424957.66</v>
      </c>
      <c r="H1628" s="16">
        <f>IFERROR(VLOOKUP($A1628,'[1]Resultado Atuarial'!$A$6:$P$2143,8,FALSE)+VLOOKUP($A1628,'[1]Resultado Atuarial'!$A$6:$P$2143,12,FALSE),"")</f>
        <v>10043372.470000001</v>
      </c>
      <c r="I1628" s="16">
        <f t="shared" si="75"/>
        <v>-14027165.060000001</v>
      </c>
      <c r="J1628" s="17">
        <f t="shared" si="76"/>
        <v>0.70325473711773334</v>
      </c>
      <c r="K1628" s="17">
        <f t="shared" si="77"/>
        <v>0.40229385805047901</v>
      </c>
      <c r="L1628" s="14" t="s">
        <v>2154</v>
      </c>
    </row>
    <row r="1629" spans="1:12" ht="12.95" customHeight="1" x14ac:dyDescent="0.25">
      <c r="A1629" s="13" t="s">
        <v>1492</v>
      </c>
      <c r="B1629" s="14" t="s">
        <v>2184</v>
      </c>
      <c r="C1629" s="14">
        <v>5</v>
      </c>
      <c r="D1629" s="14" t="s">
        <v>1974</v>
      </c>
      <c r="E1629" s="15" t="s">
        <v>6</v>
      </c>
      <c r="F1629" s="16">
        <f>IFERROR(VLOOKUP($A1629,'[1]Resultado Atuarial'!$A$6:$P$2143,14,FALSE),"")</f>
        <v>116644248.16</v>
      </c>
      <c r="G1629" s="16">
        <f>IFERROR(VLOOKUP($A1629,'[1]Resultado Atuarial'!$A$6:$P$2143,7,FALSE)+VLOOKUP($A1629,'[1]Resultado Atuarial'!$A$6:$P$2143,11,FALSE),"")</f>
        <v>102055720.09</v>
      </c>
      <c r="H1629" s="16">
        <f>IFERROR(VLOOKUP($A1629,'[1]Resultado Atuarial'!$A$6:$P$2143,8,FALSE)+VLOOKUP($A1629,'[1]Resultado Atuarial'!$A$6:$P$2143,12,FALSE),"")</f>
        <v>159534843.19</v>
      </c>
      <c r="I1629" s="16">
        <f t="shared" si="75"/>
        <v>-144946315.12</v>
      </c>
      <c r="J1629" s="17">
        <f t="shared" si="76"/>
        <v>1.1429466967371822</v>
      </c>
      <c r="K1629" s="17">
        <f t="shared" si="77"/>
        <v>0.44590388390710756</v>
      </c>
      <c r="L1629" s="14" t="s">
        <v>2154</v>
      </c>
    </row>
    <row r="1630" spans="1:12" ht="12.95" customHeight="1" x14ac:dyDescent="0.25">
      <c r="A1630" s="13" t="s">
        <v>1493</v>
      </c>
      <c r="B1630" s="14" t="s">
        <v>2192</v>
      </c>
      <c r="C1630" s="14">
        <v>5</v>
      </c>
      <c r="D1630" s="14" t="s">
        <v>110</v>
      </c>
      <c r="E1630" s="15" t="s">
        <v>6</v>
      </c>
      <c r="F1630" s="16">
        <f>IFERROR(VLOOKUP($A1630,'[1]Resultado Atuarial'!$A$6:$P$2143,14,FALSE),"")</f>
        <v>90493052.650000006</v>
      </c>
      <c r="G1630" s="16">
        <f>IFERROR(VLOOKUP($A1630,'[1]Resultado Atuarial'!$A$6:$P$2143,7,FALSE)+VLOOKUP($A1630,'[1]Resultado Atuarial'!$A$6:$P$2143,11,FALSE),"")</f>
        <v>127794087.52</v>
      </c>
      <c r="H1630" s="16">
        <f>IFERROR(VLOOKUP($A1630,'[1]Resultado Atuarial'!$A$6:$P$2143,8,FALSE)+VLOOKUP($A1630,'[1]Resultado Atuarial'!$A$6:$P$2143,12,FALSE),"")</f>
        <v>130566232.89</v>
      </c>
      <c r="I1630" s="16">
        <f t="shared" si="75"/>
        <v>-167867267.75999999</v>
      </c>
      <c r="J1630" s="17">
        <f t="shared" si="76"/>
        <v>0.70811611402474062</v>
      </c>
      <c r="K1630" s="17">
        <f t="shared" si="77"/>
        <v>0.35025909747438683</v>
      </c>
      <c r="L1630" s="14" t="s">
        <v>2154</v>
      </c>
    </row>
    <row r="1631" spans="1:12" ht="12.95" customHeight="1" x14ac:dyDescent="0.25">
      <c r="A1631" s="13" t="s">
        <v>1494</v>
      </c>
      <c r="B1631" s="14" t="s">
        <v>2186</v>
      </c>
      <c r="C1631" s="14">
        <v>3</v>
      </c>
      <c r="D1631" s="14" t="s">
        <v>110</v>
      </c>
      <c r="E1631" s="15" t="s">
        <v>30</v>
      </c>
      <c r="F1631" s="16">
        <f>IFERROR(VLOOKUP($A1631,'[1]Resultado Atuarial'!$A$6:$P$2143,14,FALSE),"")</f>
        <v>322137521.07999998</v>
      </c>
      <c r="G1631" s="16">
        <f>IFERROR(VLOOKUP($A1631,'[1]Resultado Atuarial'!$A$6:$P$2143,7,FALSE)+VLOOKUP($A1631,'[1]Resultado Atuarial'!$A$6:$P$2143,11,FALSE),"")</f>
        <v>193927084.59999999</v>
      </c>
      <c r="H1631" s="16">
        <f>IFERROR(VLOOKUP($A1631,'[1]Resultado Atuarial'!$A$6:$P$2143,8,FALSE)+VLOOKUP($A1631,'[1]Resultado Atuarial'!$A$6:$P$2143,12,FALSE),"")</f>
        <v>423518133.19</v>
      </c>
      <c r="I1631" s="16">
        <f t="shared" si="75"/>
        <v>-295307696.71000004</v>
      </c>
      <c r="J1631" s="17">
        <f t="shared" si="76"/>
        <v>1.6611270248529275</v>
      </c>
      <c r="K1631" s="17">
        <f t="shared" si="77"/>
        <v>0.52172648163510849</v>
      </c>
      <c r="L1631" s="14" t="s">
        <v>2154</v>
      </c>
    </row>
    <row r="1632" spans="1:12" ht="12.95" customHeight="1" x14ac:dyDescent="0.25">
      <c r="A1632" s="13" t="s">
        <v>1495</v>
      </c>
      <c r="B1632" s="14" t="s">
        <v>2188</v>
      </c>
      <c r="C1632" s="14">
        <v>7</v>
      </c>
      <c r="D1632" s="14" t="s">
        <v>1977</v>
      </c>
      <c r="E1632" s="15" t="s">
        <v>6</v>
      </c>
      <c r="F1632" s="16">
        <f>IFERROR(VLOOKUP($A1632,'[1]Resultado Atuarial'!$A$6:$P$2143,14,FALSE),"")</f>
        <v>14592226.800000001</v>
      </c>
      <c r="G1632" s="16">
        <f>IFERROR(VLOOKUP($A1632,'[1]Resultado Atuarial'!$A$6:$P$2143,7,FALSE)+VLOOKUP($A1632,'[1]Resultado Atuarial'!$A$6:$P$2143,11,FALSE),"")</f>
        <v>13340568.119999999</v>
      </c>
      <c r="H1632" s="16">
        <f>IFERROR(VLOOKUP($A1632,'[1]Resultado Atuarial'!$A$6:$P$2143,8,FALSE)+VLOOKUP($A1632,'[1]Resultado Atuarial'!$A$6:$P$2143,12,FALSE),"")</f>
        <v>17678438.640000001</v>
      </c>
      <c r="I1632" s="16">
        <f t="shared" si="75"/>
        <v>-16426779.959999999</v>
      </c>
      <c r="J1632" s="17">
        <f t="shared" si="76"/>
        <v>1.093823491529085</v>
      </c>
      <c r="K1632" s="17">
        <f t="shared" si="77"/>
        <v>0.47042856378035752</v>
      </c>
      <c r="L1632" s="14" t="s">
        <v>2154</v>
      </c>
    </row>
    <row r="1633" spans="1:12" ht="12.95" customHeight="1" x14ac:dyDescent="0.25">
      <c r="A1633" s="13" t="s">
        <v>1496</v>
      </c>
      <c r="B1633" s="14" t="s">
        <v>2192</v>
      </c>
      <c r="C1633" s="14">
        <v>4</v>
      </c>
      <c r="D1633" s="14" t="s">
        <v>110</v>
      </c>
      <c r="E1633" s="15" t="s">
        <v>6</v>
      </c>
      <c r="F1633" s="16">
        <f>IFERROR(VLOOKUP($A1633,'[1]Resultado Atuarial'!$A$6:$P$2143,14,FALSE),"")</f>
        <v>451101792.75</v>
      </c>
      <c r="G1633" s="16">
        <f>IFERROR(VLOOKUP($A1633,'[1]Resultado Atuarial'!$A$6:$P$2143,7,FALSE)+VLOOKUP($A1633,'[1]Resultado Atuarial'!$A$6:$P$2143,11,FALSE),"")</f>
        <v>139879158.22</v>
      </c>
      <c r="H1633" s="16">
        <f>IFERROR(VLOOKUP($A1633,'[1]Resultado Atuarial'!$A$6:$P$2143,8,FALSE)+VLOOKUP($A1633,'[1]Resultado Atuarial'!$A$6:$P$2143,12,FALSE),"")</f>
        <v>311105904.44</v>
      </c>
      <c r="I1633" s="16">
        <f t="shared" si="75"/>
        <v>116730.08999997377</v>
      </c>
      <c r="J1633" s="17">
        <f t="shared" si="76"/>
        <v>3.2249392868129316</v>
      </c>
      <c r="K1633" s="17">
        <f t="shared" si="77"/>
        <v>1.0002588336059548</v>
      </c>
      <c r="L1633" s="14" t="s">
        <v>2154</v>
      </c>
    </row>
    <row r="1634" spans="1:12" ht="12.95" customHeight="1" x14ac:dyDescent="0.25">
      <c r="A1634" s="13" t="s">
        <v>1497</v>
      </c>
      <c r="B1634" s="14" t="s">
        <v>2192</v>
      </c>
      <c r="C1634" s="14">
        <v>2</v>
      </c>
      <c r="D1634" s="14" t="s">
        <v>110</v>
      </c>
      <c r="E1634" s="15" t="s">
        <v>10</v>
      </c>
      <c r="F1634" s="16">
        <f>IFERROR(VLOOKUP($A1634,'[1]Resultado Atuarial'!$A$6:$P$2143,14,FALSE),"")</f>
        <v>1289594411.03</v>
      </c>
      <c r="G1634" s="16">
        <f>IFERROR(VLOOKUP($A1634,'[1]Resultado Atuarial'!$A$6:$P$2143,7,FALSE)+VLOOKUP($A1634,'[1]Resultado Atuarial'!$A$6:$P$2143,11,FALSE),"")</f>
        <v>48093102306.690002</v>
      </c>
      <c r="H1634" s="16">
        <f>IFERROR(VLOOKUP($A1634,'[1]Resultado Atuarial'!$A$6:$P$2143,8,FALSE)+VLOOKUP($A1634,'[1]Resultado Atuarial'!$A$6:$P$2143,12,FALSE),"")</f>
        <v>20061994957.830002</v>
      </c>
      <c r="I1634" s="16">
        <f t="shared" si="75"/>
        <v>-66865502853.490005</v>
      </c>
      <c r="J1634" s="17">
        <f t="shared" si="76"/>
        <v>2.6814539906497376E-2</v>
      </c>
      <c r="K1634" s="17">
        <f t="shared" si="77"/>
        <v>1.8921466813038114E-2</v>
      </c>
      <c r="L1634" s="14" t="s">
        <v>2154</v>
      </c>
    </row>
    <row r="1635" spans="1:12" ht="12.95" customHeight="1" x14ac:dyDescent="0.25">
      <c r="A1635" s="13" t="s">
        <v>1498</v>
      </c>
      <c r="B1635" s="14" t="s">
        <v>2188</v>
      </c>
      <c r="C1635" s="14">
        <v>7</v>
      </c>
      <c r="D1635" s="14" t="s">
        <v>1977</v>
      </c>
      <c r="E1635" s="15" t="s">
        <v>6</v>
      </c>
      <c r="F1635" s="16">
        <f>IFERROR(VLOOKUP($A1635,'[1]Resultado Atuarial'!$A$6:$P$2143,14,FALSE),"")</f>
        <v>11654564.529999999</v>
      </c>
      <c r="G1635" s="16">
        <f>IFERROR(VLOOKUP($A1635,'[1]Resultado Atuarial'!$A$6:$P$2143,7,FALSE)+VLOOKUP($A1635,'[1]Resultado Atuarial'!$A$6:$P$2143,11,FALSE),"")</f>
        <v>27152895.32</v>
      </c>
      <c r="H1635" s="16">
        <f>IFERROR(VLOOKUP($A1635,'[1]Resultado Atuarial'!$A$6:$P$2143,8,FALSE)+VLOOKUP($A1635,'[1]Resultado Atuarial'!$A$6:$P$2143,12,FALSE),"")</f>
        <v>20714618.829999998</v>
      </c>
      <c r="I1635" s="16">
        <f t="shared" si="75"/>
        <v>-36212949.619999997</v>
      </c>
      <c r="J1635" s="17">
        <f t="shared" si="76"/>
        <v>0.42921995583342454</v>
      </c>
      <c r="K1635" s="17">
        <f t="shared" si="77"/>
        <v>0.24347544962286286</v>
      </c>
      <c r="L1635" s="14" t="s">
        <v>2154</v>
      </c>
    </row>
    <row r="1636" spans="1:12" ht="12.95" customHeight="1" x14ac:dyDescent="0.25">
      <c r="A1636" s="13" t="s">
        <v>1499</v>
      </c>
      <c r="B1636" s="14" t="s">
        <v>2188</v>
      </c>
      <c r="C1636" s="14">
        <v>5</v>
      </c>
      <c r="D1636" s="14" t="s">
        <v>1977</v>
      </c>
      <c r="E1636" s="15" t="s">
        <v>6</v>
      </c>
      <c r="F1636" s="16">
        <f>IFERROR(VLOOKUP($A1636,'[1]Resultado Atuarial'!$A$6:$P$2143,14,FALSE),"")</f>
        <v>202627938.77000001</v>
      </c>
      <c r="G1636" s="16">
        <f>IFERROR(VLOOKUP($A1636,'[1]Resultado Atuarial'!$A$6:$P$2143,7,FALSE)+VLOOKUP($A1636,'[1]Resultado Atuarial'!$A$6:$P$2143,11,FALSE),"")</f>
        <v>177593661.91</v>
      </c>
      <c r="H1636" s="16">
        <f>IFERROR(VLOOKUP($A1636,'[1]Resultado Atuarial'!$A$6:$P$2143,8,FALSE)+VLOOKUP($A1636,'[1]Resultado Atuarial'!$A$6:$P$2143,12,FALSE),"")</f>
        <v>90783062.760000005</v>
      </c>
      <c r="I1636" s="16">
        <f t="shared" si="75"/>
        <v>-65748785.899999991</v>
      </c>
      <c r="J1636" s="17">
        <f t="shared" si="76"/>
        <v>1.1409637967411628</v>
      </c>
      <c r="K1636" s="17">
        <f t="shared" si="77"/>
        <v>0.75501308475671391</v>
      </c>
      <c r="L1636" s="14" t="s">
        <v>2154</v>
      </c>
    </row>
    <row r="1637" spans="1:12" ht="12.95" customHeight="1" x14ac:dyDescent="0.25">
      <c r="A1637" s="13" t="s">
        <v>1500</v>
      </c>
      <c r="B1637" s="14" t="s">
        <v>2185</v>
      </c>
      <c r="C1637" s="14">
        <v>7</v>
      </c>
      <c r="D1637" s="14" t="s">
        <v>1977</v>
      </c>
      <c r="E1637" s="15" t="s">
        <v>10</v>
      </c>
      <c r="F1637" s="16">
        <f>IFERROR(VLOOKUP($A1637,'[1]Resultado Atuarial'!$A$6:$P$2143,14,FALSE),"")</f>
        <v>21090978.010000002</v>
      </c>
      <c r="G1637" s="16">
        <f>IFERROR(VLOOKUP($A1637,'[1]Resultado Atuarial'!$A$6:$P$2143,7,FALSE)+VLOOKUP($A1637,'[1]Resultado Atuarial'!$A$6:$P$2143,11,FALSE),"")</f>
        <v>14449118.65</v>
      </c>
      <c r="H1637" s="16">
        <f>IFERROR(VLOOKUP($A1637,'[1]Resultado Atuarial'!$A$6:$P$2143,8,FALSE)+VLOOKUP($A1637,'[1]Resultado Atuarial'!$A$6:$P$2143,12,FALSE),"")</f>
        <v>25536283.75</v>
      </c>
      <c r="I1637" s="16">
        <f t="shared" si="75"/>
        <v>-18894424.390000001</v>
      </c>
      <c r="J1637" s="17">
        <f t="shared" si="76"/>
        <v>1.4596722831949338</v>
      </c>
      <c r="K1637" s="17">
        <f t="shared" si="77"/>
        <v>0.52746694403655681</v>
      </c>
      <c r="L1637" s="14" t="s">
        <v>2154</v>
      </c>
    </row>
    <row r="1638" spans="1:12" ht="12.95" customHeight="1" x14ac:dyDescent="0.25">
      <c r="A1638" s="13" t="s">
        <v>1501</v>
      </c>
      <c r="B1638" s="14" t="s">
        <v>2185</v>
      </c>
      <c r="C1638" s="14">
        <v>4</v>
      </c>
      <c r="D1638" s="14" t="s">
        <v>1977</v>
      </c>
      <c r="E1638" s="15" t="s">
        <v>6</v>
      </c>
      <c r="F1638" s="16">
        <f>IFERROR(VLOOKUP($A1638,'[1]Resultado Atuarial'!$A$6:$P$2143,14,FALSE),"")</f>
        <v>580039407.92999995</v>
      </c>
      <c r="G1638" s="16">
        <f>IFERROR(VLOOKUP($A1638,'[1]Resultado Atuarial'!$A$6:$P$2143,7,FALSE)+VLOOKUP($A1638,'[1]Resultado Atuarial'!$A$6:$P$2143,11,FALSE),"")</f>
        <v>570688538.26999998</v>
      </c>
      <c r="H1638" s="16">
        <f>IFERROR(VLOOKUP($A1638,'[1]Resultado Atuarial'!$A$6:$P$2143,8,FALSE)+VLOOKUP($A1638,'[1]Resultado Atuarial'!$A$6:$P$2143,12,FALSE),"")</f>
        <v>657216232.36000001</v>
      </c>
      <c r="I1638" s="16">
        <f t="shared" si="75"/>
        <v>-647865362.70000005</v>
      </c>
      <c r="J1638" s="17">
        <f t="shared" si="76"/>
        <v>1.0163852417438528</v>
      </c>
      <c r="K1638" s="17">
        <f t="shared" si="77"/>
        <v>0.4723814271300531</v>
      </c>
      <c r="L1638" s="14" t="s">
        <v>2154</v>
      </c>
    </row>
    <row r="1639" spans="1:12" ht="12.95" customHeight="1" x14ac:dyDescent="0.25">
      <c r="A1639" s="13" t="s">
        <v>1502</v>
      </c>
      <c r="B1639" s="14" t="s">
        <v>2186</v>
      </c>
      <c r="C1639" s="14">
        <v>5</v>
      </c>
      <c r="D1639" s="14" t="s">
        <v>110</v>
      </c>
      <c r="E1639" s="15" t="s">
        <v>6</v>
      </c>
      <c r="F1639" s="16">
        <f>IFERROR(VLOOKUP($A1639,'[1]Resultado Atuarial'!$A$6:$P$2143,14,FALSE),"")</f>
        <v>39659678.469999999</v>
      </c>
      <c r="G1639" s="16">
        <f>IFERROR(VLOOKUP($A1639,'[1]Resultado Atuarial'!$A$6:$P$2143,7,FALSE)+VLOOKUP($A1639,'[1]Resultado Atuarial'!$A$6:$P$2143,11,FALSE),"")</f>
        <v>39459596.329999998</v>
      </c>
      <c r="H1639" s="16">
        <f>IFERROR(VLOOKUP($A1639,'[1]Resultado Atuarial'!$A$6:$P$2143,8,FALSE)+VLOOKUP($A1639,'[1]Resultado Atuarial'!$A$6:$P$2143,12,FALSE),"")</f>
        <v>39416577.659999996</v>
      </c>
      <c r="I1639" s="16">
        <f t="shared" si="75"/>
        <v>-39216495.519999996</v>
      </c>
      <c r="J1639" s="17">
        <f t="shared" si="76"/>
        <v>1.0050705571928997</v>
      </c>
      <c r="K1639" s="17">
        <f t="shared" si="77"/>
        <v>0.50280935881890132</v>
      </c>
      <c r="L1639" s="14" t="s">
        <v>2154</v>
      </c>
    </row>
    <row r="1640" spans="1:12" ht="12.95" customHeight="1" x14ac:dyDescent="0.25">
      <c r="A1640" s="13" t="s">
        <v>1503</v>
      </c>
      <c r="B1640" s="14" t="s">
        <v>2188</v>
      </c>
      <c r="C1640" s="14">
        <v>5</v>
      </c>
      <c r="D1640" s="14" t="s">
        <v>1977</v>
      </c>
      <c r="E1640" s="15" t="s">
        <v>6</v>
      </c>
      <c r="F1640" s="16">
        <f>IFERROR(VLOOKUP($A1640,'[1]Resultado Atuarial'!$A$6:$P$2143,14,FALSE),"")</f>
        <v>124414835.43000001</v>
      </c>
      <c r="G1640" s="16">
        <f>IFERROR(VLOOKUP($A1640,'[1]Resultado Atuarial'!$A$6:$P$2143,7,FALSE)+VLOOKUP($A1640,'[1]Resultado Atuarial'!$A$6:$P$2143,11,FALSE),"")</f>
        <v>89711647.959999993</v>
      </c>
      <c r="H1640" s="16">
        <f>IFERROR(VLOOKUP($A1640,'[1]Resultado Atuarial'!$A$6:$P$2143,8,FALSE)+VLOOKUP($A1640,'[1]Resultado Atuarial'!$A$6:$P$2143,12,FALSE),"")</f>
        <v>147692283.31999999</v>
      </c>
      <c r="I1640" s="16">
        <f t="shared" si="75"/>
        <v>-112989095.84999998</v>
      </c>
      <c r="J1640" s="17">
        <f t="shared" si="76"/>
        <v>1.386830342091957</v>
      </c>
      <c r="K1640" s="17">
        <f t="shared" si="77"/>
        <v>0.52406392244306232</v>
      </c>
      <c r="L1640" s="14" t="s">
        <v>2154</v>
      </c>
    </row>
    <row r="1641" spans="1:12" ht="12.95" customHeight="1" x14ac:dyDescent="0.25">
      <c r="A1641" s="13" t="s">
        <v>1504</v>
      </c>
      <c r="B1641" s="14" t="s">
        <v>2180</v>
      </c>
      <c r="C1641" s="14">
        <v>6</v>
      </c>
      <c r="D1641" s="14" t="s">
        <v>1977</v>
      </c>
      <c r="E1641" s="15" t="s">
        <v>6</v>
      </c>
      <c r="F1641" s="16">
        <f>IFERROR(VLOOKUP($A1641,'[1]Resultado Atuarial'!$A$6:$P$2143,14,FALSE),"")</f>
        <v>85674878.799999997</v>
      </c>
      <c r="G1641" s="16">
        <f>IFERROR(VLOOKUP($A1641,'[1]Resultado Atuarial'!$A$6:$P$2143,7,FALSE)+VLOOKUP($A1641,'[1]Resultado Atuarial'!$A$6:$P$2143,11,FALSE),"")</f>
        <v>79379856.069999993</v>
      </c>
      <c r="H1641" s="16">
        <f>IFERROR(VLOOKUP($A1641,'[1]Resultado Atuarial'!$A$6:$P$2143,8,FALSE)+VLOOKUP($A1641,'[1]Resultado Atuarial'!$A$6:$P$2143,12,FALSE),"")</f>
        <v>70288743</v>
      </c>
      <c r="I1641" s="16">
        <f t="shared" si="75"/>
        <v>-63993720.269999996</v>
      </c>
      <c r="J1641" s="17">
        <f t="shared" si="76"/>
        <v>1.0793025213405378</v>
      </c>
      <c r="K1641" s="17">
        <f t="shared" si="77"/>
        <v>0.57243055211554339</v>
      </c>
      <c r="L1641" s="14" t="s">
        <v>2154</v>
      </c>
    </row>
    <row r="1642" spans="1:12" ht="12.95" customHeight="1" x14ac:dyDescent="0.25">
      <c r="A1642" s="13" t="s">
        <v>1505</v>
      </c>
      <c r="B1642" s="14" t="s">
        <v>2189</v>
      </c>
      <c r="C1642" s="14">
        <v>6</v>
      </c>
      <c r="D1642" s="14" t="s">
        <v>110</v>
      </c>
      <c r="E1642" s="15" t="s">
        <v>6</v>
      </c>
      <c r="F1642" s="16">
        <f>IFERROR(VLOOKUP($A1642,'[1]Resultado Atuarial'!$A$6:$P$2143,14,FALSE),"")</f>
        <v>15600791.08</v>
      </c>
      <c r="G1642" s="16">
        <f>IFERROR(VLOOKUP($A1642,'[1]Resultado Atuarial'!$A$6:$P$2143,7,FALSE)+VLOOKUP($A1642,'[1]Resultado Atuarial'!$A$6:$P$2143,11,FALSE),"")</f>
        <v>68041325.829999998</v>
      </c>
      <c r="H1642" s="16">
        <f>IFERROR(VLOOKUP($A1642,'[1]Resultado Atuarial'!$A$6:$P$2143,8,FALSE)+VLOOKUP($A1642,'[1]Resultado Atuarial'!$A$6:$P$2143,12,FALSE),"")</f>
        <v>95747244.680000007</v>
      </c>
      <c r="I1642" s="16">
        <f t="shared" si="75"/>
        <v>-148187779.43000001</v>
      </c>
      <c r="J1642" s="17">
        <f t="shared" si="76"/>
        <v>0.22928405479602632</v>
      </c>
      <c r="K1642" s="17">
        <f t="shared" si="77"/>
        <v>9.5249571025760343E-2</v>
      </c>
      <c r="L1642" s="14" t="s">
        <v>2154</v>
      </c>
    </row>
    <row r="1643" spans="1:12" ht="12.95" customHeight="1" x14ac:dyDescent="0.25">
      <c r="A1643" s="13" t="s">
        <v>1506</v>
      </c>
      <c r="B1643" s="14" t="s">
        <v>2187</v>
      </c>
      <c r="C1643" s="14">
        <v>6</v>
      </c>
      <c r="D1643" s="14" t="s">
        <v>110</v>
      </c>
      <c r="E1643" s="15" t="s">
        <v>10</v>
      </c>
      <c r="F1643" s="16">
        <f>IFERROR(VLOOKUP($A1643,'[1]Resultado Atuarial'!$A$6:$P$2143,14,FALSE),"")</f>
        <v>22658873.809999999</v>
      </c>
      <c r="G1643" s="16">
        <f>IFERROR(VLOOKUP($A1643,'[1]Resultado Atuarial'!$A$6:$P$2143,7,FALSE)+VLOOKUP($A1643,'[1]Resultado Atuarial'!$A$6:$P$2143,11,FALSE),"")</f>
        <v>33111279.119999997</v>
      </c>
      <c r="H1643" s="16">
        <f>IFERROR(VLOOKUP($A1643,'[1]Resultado Atuarial'!$A$6:$P$2143,8,FALSE)+VLOOKUP($A1643,'[1]Resultado Atuarial'!$A$6:$P$2143,12,FALSE),"")</f>
        <v>27951780.359999999</v>
      </c>
      <c r="I1643" s="16">
        <f t="shared" si="75"/>
        <v>-38404185.670000002</v>
      </c>
      <c r="J1643" s="17">
        <f t="shared" si="76"/>
        <v>0.68432493132871763</v>
      </c>
      <c r="K1643" s="17">
        <f t="shared" si="77"/>
        <v>0.37107334619257765</v>
      </c>
      <c r="L1643" s="14" t="s">
        <v>2154</v>
      </c>
    </row>
    <row r="1644" spans="1:12" ht="12.95" customHeight="1" x14ac:dyDescent="0.25">
      <c r="A1644" s="13" t="s">
        <v>2121</v>
      </c>
      <c r="B1644" s="14" t="s">
        <v>2195</v>
      </c>
      <c r="C1644" s="14">
        <v>8</v>
      </c>
      <c r="D1644" s="14" t="s">
        <v>1975</v>
      </c>
      <c r="E1644" s="15" t="s">
        <v>2154</v>
      </c>
      <c r="F1644" s="16" t="str">
        <f>IFERROR(VLOOKUP($A1644,'[1]Resultado Atuarial'!$A$6:$P$2143,14,FALSE),"")</f>
        <v/>
      </c>
      <c r="G1644" s="16" t="str">
        <f>IFERROR(VLOOKUP($A1644,'[1]Resultado Atuarial'!$A$6:$P$2143,7,FALSE)+VLOOKUP($A1644,'[1]Resultado Atuarial'!$A$6:$P$2143,11,FALSE),"")</f>
        <v/>
      </c>
      <c r="H1644" s="16" t="str">
        <f>IFERROR(VLOOKUP($A1644,'[1]Resultado Atuarial'!$A$6:$P$2143,8,FALSE)+VLOOKUP($A1644,'[1]Resultado Atuarial'!$A$6:$P$2143,12,FALSE),"")</f>
        <v/>
      </c>
      <c r="I1644" s="16" t="str">
        <f t="shared" si="75"/>
        <v/>
      </c>
      <c r="J1644" s="17" t="str">
        <f t="shared" si="76"/>
        <v/>
      </c>
      <c r="K1644" s="17" t="str">
        <f t="shared" si="77"/>
        <v/>
      </c>
      <c r="L1644" s="14" t="s">
        <v>2154</v>
      </c>
    </row>
    <row r="1645" spans="1:12" ht="12.95" customHeight="1" x14ac:dyDescent="0.25">
      <c r="A1645" s="13" t="s">
        <v>1507</v>
      </c>
      <c r="B1645" s="14" t="s">
        <v>2174</v>
      </c>
      <c r="C1645" s="14">
        <v>7</v>
      </c>
      <c r="D1645" s="14" t="s">
        <v>1974</v>
      </c>
      <c r="E1645" s="15" t="s">
        <v>6</v>
      </c>
      <c r="F1645" s="16">
        <f>IFERROR(VLOOKUP($A1645,'[1]Resultado Atuarial'!$A$6:$P$2143,14,FALSE),"")</f>
        <v>14054579.560000001</v>
      </c>
      <c r="G1645" s="16">
        <f>IFERROR(VLOOKUP($A1645,'[1]Resultado Atuarial'!$A$6:$P$2143,7,FALSE)+VLOOKUP($A1645,'[1]Resultado Atuarial'!$A$6:$P$2143,11,FALSE),"")</f>
        <v>14088292.789999999</v>
      </c>
      <c r="H1645" s="16">
        <f>IFERROR(VLOOKUP($A1645,'[1]Resultado Atuarial'!$A$6:$P$2143,8,FALSE)+VLOOKUP($A1645,'[1]Resultado Atuarial'!$A$6:$P$2143,12,FALSE),"")</f>
        <v>52036101.869999997</v>
      </c>
      <c r="I1645" s="16">
        <f t="shared" si="75"/>
        <v>-52069815.099999994</v>
      </c>
      <c r="J1645" s="17">
        <f t="shared" si="76"/>
        <v>0.99760700387885692</v>
      </c>
      <c r="K1645" s="17">
        <f t="shared" si="77"/>
        <v>0.21254757237878963</v>
      </c>
      <c r="L1645" s="14" t="s">
        <v>2154</v>
      </c>
    </row>
    <row r="1646" spans="1:12" ht="12.95" customHeight="1" x14ac:dyDescent="0.25">
      <c r="A1646" s="13" t="s">
        <v>1508</v>
      </c>
      <c r="B1646" s="14" t="s">
        <v>2174</v>
      </c>
      <c r="C1646" s="14">
        <v>3</v>
      </c>
      <c r="D1646" s="14" t="s">
        <v>1974</v>
      </c>
      <c r="E1646" s="15" t="s">
        <v>6</v>
      </c>
      <c r="F1646" s="16">
        <f>IFERROR(VLOOKUP($A1646,'[1]Resultado Atuarial'!$A$6:$P$2143,14,FALSE),"")</f>
        <v>240053394.97</v>
      </c>
      <c r="G1646" s="16">
        <f>IFERROR(VLOOKUP($A1646,'[1]Resultado Atuarial'!$A$6:$P$2143,7,FALSE)+VLOOKUP($A1646,'[1]Resultado Atuarial'!$A$6:$P$2143,11,FALSE),"")</f>
        <v>484621121.32999998</v>
      </c>
      <c r="H1646" s="16">
        <f>IFERROR(VLOOKUP($A1646,'[1]Resultado Atuarial'!$A$6:$P$2143,8,FALSE)+VLOOKUP($A1646,'[1]Resultado Atuarial'!$A$6:$P$2143,12,FALSE),"")</f>
        <v>873758208.96000004</v>
      </c>
      <c r="I1646" s="16">
        <f t="shared" si="75"/>
        <v>-1118325935.3199999</v>
      </c>
      <c r="J1646" s="17">
        <f t="shared" si="76"/>
        <v>0.4953424116373521</v>
      </c>
      <c r="K1646" s="17">
        <f t="shared" si="77"/>
        <v>0.17672044149755362</v>
      </c>
      <c r="L1646" s="14" t="s">
        <v>2154</v>
      </c>
    </row>
    <row r="1647" spans="1:12" ht="12.95" customHeight="1" x14ac:dyDescent="0.25">
      <c r="A1647" s="13" t="s">
        <v>1509</v>
      </c>
      <c r="B1647" s="14" t="s">
        <v>2184</v>
      </c>
      <c r="C1647" s="14">
        <v>6</v>
      </c>
      <c r="D1647" s="14" t="s">
        <v>1974</v>
      </c>
      <c r="E1647" s="15" t="s">
        <v>6</v>
      </c>
      <c r="F1647" s="16">
        <f>IFERROR(VLOOKUP($A1647,'[1]Resultado Atuarial'!$A$6:$P$2143,14,FALSE),"")</f>
        <v>22194406.75</v>
      </c>
      <c r="G1647" s="16">
        <f>IFERROR(VLOOKUP($A1647,'[1]Resultado Atuarial'!$A$6:$P$2143,7,FALSE)+VLOOKUP($A1647,'[1]Resultado Atuarial'!$A$6:$P$2143,11,FALSE),"")</f>
        <v>35373103.890000001</v>
      </c>
      <c r="H1647" s="16">
        <f>IFERROR(VLOOKUP($A1647,'[1]Resultado Atuarial'!$A$6:$P$2143,8,FALSE)+VLOOKUP($A1647,'[1]Resultado Atuarial'!$A$6:$P$2143,12,FALSE),"")</f>
        <v>28377284.289999999</v>
      </c>
      <c r="I1647" s="16">
        <f t="shared" si="75"/>
        <v>-41555981.43</v>
      </c>
      <c r="J1647" s="17">
        <f t="shared" si="76"/>
        <v>0.62743735520123167</v>
      </c>
      <c r="K1647" s="17">
        <f t="shared" si="77"/>
        <v>0.34814543697104749</v>
      </c>
      <c r="L1647" s="14" t="s">
        <v>2154</v>
      </c>
    </row>
    <row r="1648" spans="1:12" ht="12.95" customHeight="1" x14ac:dyDescent="0.25">
      <c r="A1648" s="13" t="s">
        <v>1510</v>
      </c>
      <c r="B1648" s="14" t="s">
        <v>2185</v>
      </c>
      <c r="C1648" s="14">
        <v>7</v>
      </c>
      <c r="D1648" s="14" t="s">
        <v>1977</v>
      </c>
      <c r="E1648" s="15" t="s">
        <v>6</v>
      </c>
      <c r="F1648" s="16">
        <f>IFERROR(VLOOKUP($A1648,'[1]Resultado Atuarial'!$A$6:$P$2143,14,FALSE),"")</f>
        <v>19464773.170000002</v>
      </c>
      <c r="G1648" s="16">
        <f>IFERROR(VLOOKUP($A1648,'[1]Resultado Atuarial'!$A$6:$P$2143,7,FALSE)+VLOOKUP($A1648,'[1]Resultado Atuarial'!$A$6:$P$2143,11,FALSE),"")</f>
        <v>5953464</v>
      </c>
      <c r="H1648" s="16">
        <f>IFERROR(VLOOKUP($A1648,'[1]Resultado Atuarial'!$A$6:$P$2143,8,FALSE)+VLOOKUP($A1648,'[1]Resultado Atuarial'!$A$6:$P$2143,12,FALSE),"")</f>
        <v>23248815</v>
      </c>
      <c r="I1648" s="16">
        <f t="shared" si="75"/>
        <v>-9737505.8299999982</v>
      </c>
      <c r="J1648" s="17">
        <f t="shared" si="76"/>
        <v>3.2694870028608558</v>
      </c>
      <c r="K1648" s="17">
        <f t="shared" si="77"/>
        <v>0.66654979804829617</v>
      </c>
      <c r="L1648" s="14" t="s">
        <v>2154</v>
      </c>
    </row>
    <row r="1649" spans="1:12" ht="12.95" customHeight="1" x14ac:dyDescent="0.25">
      <c r="A1649" s="13" t="s">
        <v>1511</v>
      </c>
      <c r="B1649" s="14" t="s">
        <v>2185</v>
      </c>
      <c r="C1649" s="14">
        <v>7</v>
      </c>
      <c r="D1649" s="14" t="s">
        <v>1977</v>
      </c>
      <c r="E1649" s="15" t="s">
        <v>6</v>
      </c>
      <c r="F1649" s="16">
        <f>IFERROR(VLOOKUP($A1649,'[1]Resultado Atuarial'!$A$6:$P$2143,14,FALSE),"")</f>
        <v>13297075.630000001</v>
      </c>
      <c r="G1649" s="16">
        <f>IFERROR(VLOOKUP($A1649,'[1]Resultado Atuarial'!$A$6:$P$2143,7,FALSE)+VLOOKUP($A1649,'[1]Resultado Atuarial'!$A$6:$P$2143,11,FALSE),"")</f>
        <v>14894302</v>
      </c>
      <c r="H1649" s="16">
        <f>IFERROR(VLOOKUP($A1649,'[1]Resultado Atuarial'!$A$6:$P$2143,8,FALSE)+VLOOKUP($A1649,'[1]Resultado Atuarial'!$A$6:$P$2143,12,FALSE),"")</f>
        <v>35092752</v>
      </c>
      <c r="I1649" s="16">
        <f t="shared" si="75"/>
        <v>-36689978.369999997</v>
      </c>
      <c r="J1649" s="17">
        <f t="shared" si="76"/>
        <v>0.89276259001596725</v>
      </c>
      <c r="K1649" s="17">
        <f t="shared" si="77"/>
        <v>0.26601038800966348</v>
      </c>
      <c r="L1649" s="14" t="s">
        <v>2154</v>
      </c>
    </row>
    <row r="1650" spans="1:12" ht="12.95" customHeight="1" x14ac:dyDescent="0.25">
      <c r="A1650" s="13" t="s">
        <v>1512</v>
      </c>
      <c r="B1650" s="14" t="s">
        <v>2184</v>
      </c>
      <c r="C1650" s="14">
        <v>7</v>
      </c>
      <c r="D1650" s="14" t="s">
        <v>1974</v>
      </c>
      <c r="E1650" s="15" t="s">
        <v>6</v>
      </c>
      <c r="F1650" s="16">
        <f>IFERROR(VLOOKUP($A1650,'[1]Resultado Atuarial'!$A$6:$P$2143,14,FALSE),"")</f>
        <v>23074479.809999999</v>
      </c>
      <c r="G1650" s="16">
        <f>IFERROR(VLOOKUP($A1650,'[1]Resultado Atuarial'!$A$6:$P$2143,7,FALSE)+VLOOKUP($A1650,'[1]Resultado Atuarial'!$A$6:$P$2143,11,FALSE),"")</f>
        <v>15082370.52</v>
      </c>
      <c r="H1650" s="16">
        <f>IFERROR(VLOOKUP($A1650,'[1]Resultado Atuarial'!$A$6:$P$2143,8,FALSE)+VLOOKUP($A1650,'[1]Resultado Atuarial'!$A$6:$P$2143,12,FALSE),"")</f>
        <v>18569316.969999999</v>
      </c>
      <c r="I1650" s="16">
        <f t="shared" si="75"/>
        <v>-10577207.68</v>
      </c>
      <c r="J1650" s="17">
        <f t="shared" si="76"/>
        <v>1.5298974242412391</v>
      </c>
      <c r="K1650" s="17">
        <f t="shared" si="77"/>
        <v>0.68568566782443996</v>
      </c>
      <c r="L1650" s="14" t="s">
        <v>2154</v>
      </c>
    </row>
    <row r="1651" spans="1:12" ht="12.95" customHeight="1" x14ac:dyDescent="0.25">
      <c r="A1651" s="13" t="s">
        <v>2122</v>
      </c>
      <c r="B1651" s="14" t="s">
        <v>2187</v>
      </c>
      <c r="C1651" s="14">
        <v>7</v>
      </c>
      <c r="D1651" s="14" t="s">
        <v>110</v>
      </c>
      <c r="E1651" s="15" t="s">
        <v>2154</v>
      </c>
      <c r="F1651" s="16" t="str">
        <f>IFERROR(VLOOKUP($A1651,'[1]Resultado Atuarial'!$A$6:$P$2143,14,FALSE),"")</f>
        <v/>
      </c>
      <c r="G1651" s="16" t="str">
        <f>IFERROR(VLOOKUP($A1651,'[1]Resultado Atuarial'!$A$6:$P$2143,7,FALSE)+VLOOKUP($A1651,'[1]Resultado Atuarial'!$A$6:$P$2143,11,FALSE),"")</f>
        <v/>
      </c>
      <c r="H1651" s="16" t="str">
        <f>IFERROR(VLOOKUP($A1651,'[1]Resultado Atuarial'!$A$6:$P$2143,8,FALSE)+VLOOKUP($A1651,'[1]Resultado Atuarial'!$A$6:$P$2143,12,FALSE),"")</f>
        <v/>
      </c>
      <c r="I1651" s="16" t="str">
        <f t="shared" si="75"/>
        <v/>
      </c>
      <c r="J1651" s="17" t="str">
        <f t="shared" si="76"/>
        <v/>
      </c>
      <c r="K1651" s="17" t="str">
        <f t="shared" si="77"/>
        <v/>
      </c>
      <c r="L1651" s="14" t="s">
        <v>2154</v>
      </c>
    </row>
    <row r="1652" spans="1:12" ht="12.95" customHeight="1" x14ac:dyDescent="0.25">
      <c r="A1652" s="13" t="s">
        <v>1513</v>
      </c>
      <c r="B1652" s="14" t="s">
        <v>2190</v>
      </c>
      <c r="C1652" s="14">
        <v>7</v>
      </c>
      <c r="D1652" s="14" t="s">
        <v>1976</v>
      </c>
      <c r="E1652" s="15" t="s">
        <v>10</v>
      </c>
      <c r="F1652" s="16">
        <f>IFERROR(VLOOKUP($A1652,'[1]Resultado Atuarial'!$A$6:$P$2143,14,FALSE),"")</f>
        <v>3989024.5</v>
      </c>
      <c r="G1652" s="16">
        <f>IFERROR(VLOOKUP($A1652,'[1]Resultado Atuarial'!$A$6:$P$2143,7,FALSE)+VLOOKUP($A1652,'[1]Resultado Atuarial'!$A$6:$P$2143,11,FALSE),"")</f>
        <v>10059158.949999999</v>
      </c>
      <c r="H1652" s="16">
        <f>IFERROR(VLOOKUP($A1652,'[1]Resultado Atuarial'!$A$6:$P$2143,8,FALSE)+VLOOKUP($A1652,'[1]Resultado Atuarial'!$A$6:$P$2143,12,FALSE),"")</f>
        <v>15362331.48</v>
      </c>
      <c r="I1652" s="16">
        <f t="shared" si="75"/>
        <v>-21432465.93</v>
      </c>
      <c r="J1652" s="17">
        <f t="shared" si="76"/>
        <v>0.39655646359977248</v>
      </c>
      <c r="K1652" s="17">
        <f t="shared" si="77"/>
        <v>0.15691544565351434</v>
      </c>
      <c r="L1652" s="14" t="s">
        <v>2154</v>
      </c>
    </row>
    <row r="1653" spans="1:12" ht="12.95" customHeight="1" x14ac:dyDescent="0.25">
      <c r="A1653" s="13" t="s">
        <v>1514</v>
      </c>
      <c r="B1653" s="14" t="s">
        <v>2185</v>
      </c>
      <c r="C1653" s="14">
        <v>7</v>
      </c>
      <c r="D1653" s="14" t="s">
        <v>1977</v>
      </c>
      <c r="E1653" s="15" t="s">
        <v>6</v>
      </c>
      <c r="F1653" s="16">
        <f>IFERROR(VLOOKUP($A1653,'[1]Resultado Atuarial'!$A$6:$P$2143,14,FALSE),"")</f>
        <v>11789435.26</v>
      </c>
      <c r="G1653" s="16">
        <f>IFERROR(VLOOKUP($A1653,'[1]Resultado Atuarial'!$A$6:$P$2143,7,FALSE)+VLOOKUP($A1653,'[1]Resultado Atuarial'!$A$6:$P$2143,11,FALSE),"")</f>
        <v>4066327.08</v>
      </c>
      <c r="H1653" s="16">
        <f>IFERROR(VLOOKUP($A1653,'[1]Resultado Atuarial'!$A$6:$P$2143,8,FALSE)+VLOOKUP($A1653,'[1]Resultado Atuarial'!$A$6:$P$2143,12,FALSE),"")</f>
        <v>13570321.91</v>
      </c>
      <c r="I1653" s="16">
        <f t="shared" si="75"/>
        <v>-5847213.7300000004</v>
      </c>
      <c r="J1653" s="17">
        <f t="shared" si="76"/>
        <v>2.899283561813232</v>
      </c>
      <c r="K1653" s="17">
        <f t="shared" si="77"/>
        <v>0.66846231768203934</v>
      </c>
      <c r="L1653" s="14" t="s">
        <v>2154</v>
      </c>
    </row>
    <row r="1654" spans="1:12" ht="12.95" customHeight="1" x14ac:dyDescent="0.25">
      <c r="A1654" s="13" t="s">
        <v>1515</v>
      </c>
      <c r="B1654" s="14" t="s">
        <v>2180</v>
      </c>
      <c r="C1654" s="14">
        <v>5</v>
      </c>
      <c r="D1654" s="14" t="s">
        <v>1977</v>
      </c>
      <c r="E1654" s="15" t="s">
        <v>6</v>
      </c>
      <c r="F1654" s="16">
        <f>IFERROR(VLOOKUP($A1654,'[1]Resultado Atuarial'!$A$6:$P$2143,14,FALSE),"")</f>
        <v>97653743.239999995</v>
      </c>
      <c r="G1654" s="16">
        <f>IFERROR(VLOOKUP($A1654,'[1]Resultado Atuarial'!$A$6:$P$2143,7,FALSE)+VLOOKUP($A1654,'[1]Resultado Atuarial'!$A$6:$P$2143,11,FALSE),"")</f>
        <v>125235366.34999999</v>
      </c>
      <c r="H1654" s="16">
        <f>IFERROR(VLOOKUP($A1654,'[1]Resultado Atuarial'!$A$6:$P$2143,8,FALSE)+VLOOKUP($A1654,'[1]Resultado Atuarial'!$A$6:$P$2143,12,FALSE),"")</f>
        <v>263299194.43000001</v>
      </c>
      <c r="I1654" s="16">
        <f t="shared" si="75"/>
        <v>-290880817.54000002</v>
      </c>
      <c r="J1654" s="17">
        <f t="shared" si="76"/>
        <v>0.7797617085822498</v>
      </c>
      <c r="K1654" s="17">
        <f t="shared" si="77"/>
        <v>0.25133862749289504</v>
      </c>
      <c r="L1654" s="14" t="s">
        <v>2154</v>
      </c>
    </row>
    <row r="1655" spans="1:12" ht="12.95" customHeight="1" x14ac:dyDescent="0.25">
      <c r="A1655" s="13" t="s">
        <v>1516</v>
      </c>
      <c r="B1655" s="14" t="s">
        <v>2191</v>
      </c>
      <c r="C1655" s="14">
        <v>5</v>
      </c>
      <c r="D1655" s="14" t="s">
        <v>1975</v>
      </c>
      <c r="E1655" s="15" t="s">
        <v>6</v>
      </c>
      <c r="F1655" s="16">
        <f>IFERROR(VLOOKUP($A1655,'[1]Resultado Atuarial'!$A$6:$P$2143,14,FALSE),"")</f>
        <v>104683270.63</v>
      </c>
      <c r="G1655" s="16">
        <f>IFERROR(VLOOKUP($A1655,'[1]Resultado Atuarial'!$A$6:$P$2143,7,FALSE)+VLOOKUP($A1655,'[1]Resultado Atuarial'!$A$6:$P$2143,11,FALSE),"")</f>
        <v>41361902.380000003</v>
      </c>
      <c r="H1655" s="16">
        <f>IFERROR(VLOOKUP($A1655,'[1]Resultado Atuarial'!$A$6:$P$2143,8,FALSE)+VLOOKUP($A1655,'[1]Resultado Atuarial'!$A$6:$P$2143,12,FALSE),"")</f>
        <v>97418227.670000002</v>
      </c>
      <c r="I1655" s="16">
        <f t="shared" si="75"/>
        <v>-34096859.420000009</v>
      </c>
      <c r="J1655" s="17">
        <f t="shared" si="76"/>
        <v>2.5309104418905597</v>
      </c>
      <c r="K1655" s="17">
        <f t="shared" si="77"/>
        <v>0.75431022144369275</v>
      </c>
      <c r="L1655" s="14" t="s">
        <v>2154</v>
      </c>
    </row>
    <row r="1656" spans="1:12" ht="12.95" customHeight="1" x14ac:dyDescent="0.25">
      <c r="A1656" s="13" t="s">
        <v>1517</v>
      </c>
      <c r="B1656" s="14" t="s">
        <v>2180</v>
      </c>
      <c r="C1656" s="14">
        <v>6</v>
      </c>
      <c r="D1656" s="14" t="s">
        <v>1977</v>
      </c>
      <c r="E1656" s="15" t="s">
        <v>6</v>
      </c>
      <c r="F1656" s="16">
        <f>IFERROR(VLOOKUP($A1656,'[1]Resultado Atuarial'!$A$6:$P$2143,14,FALSE),"")</f>
        <v>28938782.399999999</v>
      </c>
      <c r="G1656" s="16">
        <f>IFERROR(VLOOKUP($A1656,'[1]Resultado Atuarial'!$A$6:$P$2143,7,FALSE)+VLOOKUP($A1656,'[1]Resultado Atuarial'!$A$6:$P$2143,11,FALSE),"")</f>
        <v>30969773.719999999</v>
      </c>
      <c r="H1656" s="16">
        <f>IFERROR(VLOOKUP($A1656,'[1]Resultado Atuarial'!$A$6:$P$2143,8,FALSE)+VLOOKUP($A1656,'[1]Resultado Atuarial'!$A$6:$P$2143,12,FALSE),"")</f>
        <v>34502285.75</v>
      </c>
      <c r="I1656" s="16">
        <f t="shared" si="75"/>
        <v>-36533277.07</v>
      </c>
      <c r="J1656" s="17">
        <f t="shared" si="76"/>
        <v>0.93442020796269476</v>
      </c>
      <c r="K1656" s="17">
        <f t="shared" si="77"/>
        <v>0.44200201787237287</v>
      </c>
      <c r="L1656" s="14" t="s">
        <v>2154</v>
      </c>
    </row>
    <row r="1657" spans="1:12" ht="12.95" customHeight="1" x14ac:dyDescent="0.25">
      <c r="A1657" s="13" t="s">
        <v>1518</v>
      </c>
      <c r="B1657" s="14" t="s">
        <v>2185</v>
      </c>
      <c r="C1657" s="14">
        <v>7</v>
      </c>
      <c r="D1657" s="14" t="s">
        <v>1977</v>
      </c>
      <c r="E1657" s="15" t="s">
        <v>6</v>
      </c>
      <c r="F1657" s="16">
        <f>IFERROR(VLOOKUP($A1657,'[1]Resultado Atuarial'!$A$6:$P$2143,14,FALSE),"")</f>
        <v>27845399.210000001</v>
      </c>
      <c r="G1657" s="16">
        <f>IFERROR(VLOOKUP($A1657,'[1]Resultado Atuarial'!$A$6:$P$2143,7,FALSE)+VLOOKUP($A1657,'[1]Resultado Atuarial'!$A$6:$P$2143,11,FALSE),"")</f>
        <v>11426109.619999999</v>
      </c>
      <c r="H1657" s="16">
        <f>IFERROR(VLOOKUP($A1657,'[1]Resultado Atuarial'!$A$6:$P$2143,8,FALSE)+VLOOKUP($A1657,'[1]Resultado Atuarial'!$A$6:$P$2143,12,FALSE),"")</f>
        <v>25016941.289999999</v>
      </c>
      <c r="I1657" s="16">
        <f t="shared" si="75"/>
        <v>-8597651.6999999974</v>
      </c>
      <c r="J1657" s="17">
        <f t="shared" si="76"/>
        <v>2.436997380215927</v>
      </c>
      <c r="K1657" s="17">
        <f t="shared" si="77"/>
        <v>0.76407980437113199</v>
      </c>
      <c r="L1657" s="14" t="s">
        <v>2154</v>
      </c>
    </row>
    <row r="1658" spans="1:12" ht="12.95" customHeight="1" x14ac:dyDescent="0.25">
      <c r="A1658" s="13" t="s">
        <v>1519</v>
      </c>
      <c r="B1658" s="14" t="s">
        <v>2185</v>
      </c>
      <c r="C1658" s="14">
        <v>7</v>
      </c>
      <c r="D1658" s="14" t="s">
        <v>1977</v>
      </c>
      <c r="E1658" s="15" t="s">
        <v>10</v>
      </c>
      <c r="F1658" s="16">
        <f>IFERROR(VLOOKUP($A1658,'[1]Resultado Atuarial'!$A$6:$P$2143,14,FALSE),"")</f>
        <v>19849308.640000001</v>
      </c>
      <c r="G1658" s="16">
        <f>IFERROR(VLOOKUP($A1658,'[1]Resultado Atuarial'!$A$6:$P$2143,7,FALSE)+VLOOKUP($A1658,'[1]Resultado Atuarial'!$A$6:$P$2143,11,FALSE),"")</f>
        <v>5902323</v>
      </c>
      <c r="H1658" s="16">
        <f>IFERROR(VLOOKUP($A1658,'[1]Resultado Atuarial'!$A$6:$P$2143,8,FALSE)+VLOOKUP($A1658,'[1]Resultado Atuarial'!$A$6:$P$2143,12,FALSE),"")</f>
        <v>24699096</v>
      </c>
      <c r="I1658" s="16">
        <f t="shared" si="75"/>
        <v>-10752110.359999999</v>
      </c>
      <c r="J1658" s="17">
        <f t="shared" si="76"/>
        <v>3.3629655035822337</v>
      </c>
      <c r="K1658" s="17">
        <f t="shared" si="77"/>
        <v>0.64864013789687336</v>
      </c>
      <c r="L1658" s="14" t="s">
        <v>2154</v>
      </c>
    </row>
    <row r="1659" spans="1:12" ht="12.95" customHeight="1" x14ac:dyDescent="0.25">
      <c r="A1659" s="13" t="s">
        <v>1520</v>
      </c>
      <c r="B1659" s="14" t="s">
        <v>2179</v>
      </c>
      <c r="C1659" s="14">
        <v>4</v>
      </c>
      <c r="D1659" s="14" t="s">
        <v>1974</v>
      </c>
      <c r="E1659" s="15" t="s">
        <v>10</v>
      </c>
      <c r="F1659" s="16">
        <f>IFERROR(VLOOKUP($A1659,'[1]Resultado Atuarial'!$A$6:$P$2143,14,FALSE),"")</f>
        <v>206441841.47</v>
      </c>
      <c r="G1659" s="16">
        <f>IFERROR(VLOOKUP($A1659,'[1]Resultado Atuarial'!$A$6:$P$2143,7,FALSE)+VLOOKUP($A1659,'[1]Resultado Atuarial'!$A$6:$P$2143,11,FALSE),"")</f>
        <v>293783034.68000001</v>
      </c>
      <c r="H1659" s="16">
        <f>IFERROR(VLOOKUP($A1659,'[1]Resultado Atuarial'!$A$6:$P$2143,8,FALSE)+VLOOKUP($A1659,'[1]Resultado Atuarial'!$A$6:$P$2143,12,FALSE),"")</f>
        <v>384730753.19</v>
      </c>
      <c r="I1659" s="16">
        <f t="shared" si="75"/>
        <v>-472071946.39999998</v>
      </c>
      <c r="J1659" s="17">
        <f t="shared" si="76"/>
        <v>0.70270171214911892</v>
      </c>
      <c r="K1659" s="17">
        <f t="shared" si="77"/>
        <v>0.30425592694006282</v>
      </c>
      <c r="L1659" s="14" t="s">
        <v>2154</v>
      </c>
    </row>
    <row r="1660" spans="1:12" ht="12.95" customHeight="1" x14ac:dyDescent="0.25">
      <c r="A1660" s="13" t="s">
        <v>1521</v>
      </c>
      <c r="B1660" s="14" t="s">
        <v>2185</v>
      </c>
      <c r="C1660" s="14">
        <v>7</v>
      </c>
      <c r="D1660" s="14" t="s">
        <v>1977</v>
      </c>
      <c r="E1660" s="15" t="s">
        <v>6</v>
      </c>
      <c r="F1660" s="16">
        <f>IFERROR(VLOOKUP($A1660,'[1]Resultado Atuarial'!$A$6:$P$2143,14,FALSE),"")</f>
        <v>22880922.280000001</v>
      </c>
      <c r="G1660" s="16">
        <f>IFERROR(VLOOKUP($A1660,'[1]Resultado Atuarial'!$A$6:$P$2143,7,FALSE)+VLOOKUP($A1660,'[1]Resultado Atuarial'!$A$6:$P$2143,11,FALSE),"")</f>
        <v>35863352.649999999</v>
      </c>
      <c r="H1660" s="16">
        <f>IFERROR(VLOOKUP($A1660,'[1]Resultado Atuarial'!$A$6:$P$2143,8,FALSE)+VLOOKUP($A1660,'[1]Resultado Atuarial'!$A$6:$P$2143,12,FALSE),"")</f>
        <v>28563268.539999999</v>
      </c>
      <c r="I1660" s="16">
        <f t="shared" si="75"/>
        <v>-41545698.909999996</v>
      </c>
      <c r="J1660" s="17">
        <f t="shared" si="76"/>
        <v>0.63800288007931127</v>
      </c>
      <c r="K1660" s="17">
        <f t="shared" si="77"/>
        <v>0.35514701620813033</v>
      </c>
      <c r="L1660" s="14" t="s">
        <v>2154</v>
      </c>
    </row>
    <row r="1661" spans="1:12" ht="12.95" customHeight="1" x14ac:dyDescent="0.25">
      <c r="A1661" s="13" t="s">
        <v>1522</v>
      </c>
      <c r="B1661" s="14" t="s">
        <v>2187</v>
      </c>
      <c r="C1661" s="14">
        <v>7</v>
      </c>
      <c r="D1661" s="14" t="s">
        <v>110</v>
      </c>
      <c r="E1661" s="15" t="s">
        <v>10</v>
      </c>
      <c r="F1661" s="16">
        <f>IFERROR(VLOOKUP($A1661,'[1]Resultado Atuarial'!$A$6:$P$2143,14,FALSE),"")</f>
        <v>11995920.83</v>
      </c>
      <c r="G1661" s="16">
        <f>IFERROR(VLOOKUP($A1661,'[1]Resultado Atuarial'!$A$6:$P$2143,7,FALSE)+VLOOKUP($A1661,'[1]Resultado Atuarial'!$A$6:$P$2143,11,FALSE),"")</f>
        <v>6388044.4100000001</v>
      </c>
      <c r="H1661" s="16">
        <f>IFERROR(VLOOKUP($A1661,'[1]Resultado Atuarial'!$A$6:$P$2143,8,FALSE)+VLOOKUP($A1661,'[1]Resultado Atuarial'!$A$6:$P$2143,12,FALSE),"")</f>
        <v>12823407.970000001</v>
      </c>
      <c r="I1661" s="16">
        <f t="shared" si="75"/>
        <v>-7215531.5500000007</v>
      </c>
      <c r="J1661" s="17">
        <f t="shared" si="76"/>
        <v>1.8778706064130195</v>
      </c>
      <c r="K1661" s="17">
        <f t="shared" si="77"/>
        <v>0.62441509328510214</v>
      </c>
      <c r="L1661" s="14" t="s">
        <v>2154</v>
      </c>
    </row>
    <row r="1662" spans="1:12" ht="12.95" customHeight="1" x14ac:dyDescent="0.25">
      <c r="A1662" s="13" t="s">
        <v>1523</v>
      </c>
      <c r="B1662" s="14" t="s">
        <v>2185</v>
      </c>
      <c r="C1662" s="14">
        <v>5</v>
      </c>
      <c r="D1662" s="14" t="s">
        <v>1977</v>
      </c>
      <c r="E1662" s="15" t="s">
        <v>8</v>
      </c>
      <c r="F1662" s="16">
        <f>IFERROR(VLOOKUP($A1662,'[1]Resultado Atuarial'!$A$6:$P$2143,14,FALSE),"")</f>
        <v>27732238.460000001</v>
      </c>
      <c r="G1662" s="16">
        <f>IFERROR(VLOOKUP($A1662,'[1]Resultado Atuarial'!$A$6:$P$2143,7,FALSE)+VLOOKUP($A1662,'[1]Resultado Atuarial'!$A$6:$P$2143,11,FALSE),"")</f>
        <v>86297121.489999995</v>
      </c>
      <c r="H1662" s="16">
        <f>IFERROR(VLOOKUP($A1662,'[1]Resultado Atuarial'!$A$6:$P$2143,8,FALSE)+VLOOKUP($A1662,'[1]Resultado Atuarial'!$A$6:$P$2143,12,FALSE),"")</f>
        <v>111025502.55</v>
      </c>
      <c r="I1662" s="16">
        <f t="shared" si="75"/>
        <v>-169590385.57999998</v>
      </c>
      <c r="J1662" s="17">
        <f t="shared" si="76"/>
        <v>0.32135763025668912</v>
      </c>
      <c r="K1662" s="17">
        <f t="shared" si="77"/>
        <v>0.14054261945339983</v>
      </c>
      <c r="L1662" s="14" t="s">
        <v>2154</v>
      </c>
    </row>
    <row r="1663" spans="1:12" ht="12.95" customHeight="1" x14ac:dyDescent="0.25">
      <c r="A1663" s="13" t="s">
        <v>1524</v>
      </c>
      <c r="B1663" s="14" t="s">
        <v>2179</v>
      </c>
      <c r="C1663" s="14">
        <v>6</v>
      </c>
      <c r="D1663" s="14" t="s">
        <v>1974</v>
      </c>
      <c r="E1663" s="15" t="s">
        <v>6</v>
      </c>
      <c r="F1663" s="16">
        <f>IFERROR(VLOOKUP($A1663,'[1]Resultado Atuarial'!$A$6:$P$2143,14,FALSE),"")</f>
        <v>12973549.050000001</v>
      </c>
      <c r="G1663" s="16">
        <f>IFERROR(VLOOKUP($A1663,'[1]Resultado Atuarial'!$A$6:$P$2143,7,FALSE)+VLOOKUP($A1663,'[1]Resultado Atuarial'!$A$6:$P$2143,11,FALSE),"")</f>
        <v>37343179.119999997</v>
      </c>
      <c r="H1663" s="16">
        <f>IFERROR(VLOOKUP($A1663,'[1]Resultado Atuarial'!$A$6:$P$2143,8,FALSE)+VLOOKUP($A1663,'[1]Resultado Atuarial'!$A$6:$P$2143,12,FALSE),"")</f>
        <v>45485456.079999998</v>
      </c>
      <c r="I1663" s="16">
        <f t="shared" si="75"/>
        <v>-69855086.149999991</v>
      </c>
      <c r="J1663" s="17">
        <f t="shared" si="76"/>
        <v>0.34741415583044771</v>
      </c>
      <c r="K1663" s="17">
        <f t="shared" si="77"/>
        <v>0.15663120632947483</v>
      </c>
      <c r="L1663" s="14" t="s">
        <v>2154</v>
      </c>
    </row>
    <row r="1664" spans="1:12" ht="12.95" customHeight="1" x14ac:dyDescent="0.25">
      <c r="A1664" s="13" t="s">
        <v>1525</v>
      </c>
      <c r="B1664" s="14" t="s">
        <v>2174</v>
      </c>
      <c r="C1664" s="14">
        <v>6</v>
      </c>
      <c r="D1664" s="14" t="s">
        <v>1974</v>
      </c>
      <c r="E1664" s="15" t="s">
        <v>6</v>
      </c>
      <c r="F1664" s="16">
        <f>IFERROR(VLOOKUP($A1664,'[1]Resultado Atuarial'!$A$6:$P$2143,14,FALSE),"")</f>
        <v>33808593.909999996</v>
      </c>
      <c r="G1664" s="16">
        <f>IFERROR(VLOOKUP($A1664,'[1]Resultado Atuarial'!$A$6:$P$2143,7,FALSE)+VLOOKUP($A1664,'[1]Resultado Atuarial'!$A$6:$P$2143,11,FALSE),"")</f>
        <v>64495927.32</v>
      </c>
      <c r="H1664" s="16">
        <f>IFERROR(VLOOKUP($A1664,'[1]Resultado Atuarial'!$A$6:$P$2143,8,FALSE)+VLOOKUP($A1664,'[1]Resultado Atuarial'!$A$6:$P$2143,12,FALSE),"")</f>
        <v>53411867.359999999</v>
      </c>
      <c r="I1664" s="16">
        <f t="shared" si="75"/>
        <v>-84099200.770000011</v>
      </c>
      <c r="J1664" s="17">
        <f t="shared" si="76"/>
        <v>0.52419734570613807</v>
      </c>
      <c r="K1664" s="17">
        <f t="shared" si="77"/>
        <v>0.28673756473654705</v>
      </c>
      <c r="L1664" s="14" t="s">
        <v>2154</v>
      </c>
    </row>
    <row r="1665" spans="1:12" ht="12.95" customHeight="1" x14ac:dyDescent="0.25">
      <c r="A1665" s="13" t="s">
        <v>1526</v>
      </c>
      <c r="B1665" s="14" t="s">
        <v>2186</v>
      </c>
      <c r="C1665" s="14">
        <v>7</v>
      </c>
      <c r="D1665" s="14" t="s">
        <v>110</v>
      </c>
      <c r="E1665" s="15" t="s">
        <v>6</v>
      </c>
      <c r="F1665" s="16">
        <f>IFERROR(VLOOKUP($A1665,'[1]Resultado Atuarial'!$A$6:$P$2143,14,FALSE),"")</f>
        <v>32870129.039999999</v>
      </c>
      <c r="G1665" s="16">
        <f>IFERROR(VLOOKUP($A1665,'[1]Resultado Atuarial'!$A$6:$P$2143,7,FALSE)+VLOOKUP($A1665,'[1]Resultado Atuarial'!$A$6:$P$2143,11,FALSE),"")</f>
        <v>20110993.890000001</v>
      </c>
      <c r="H1665" s="16">
        <f>IFERROR(VLOOKUP($A1665,'[1]Resultado Atuarial'!$A$6:$P$2143,8,FALSE)+VLOOKUP($A1665,'[1]Resultado Atuarial'!$A$6:$P$2143,12,FALSE),"")</f>
        <v>30724839.989999998</v>
      </c>
      <c r="I1665" s="16">
        <f t="shared" si="75"/>
        <v>-17965704.84</v>
      </c>
      <c r="J1665" s="17">
        <f t="shared" si="76"/>
        <v>1.634435832450049</v>
      </c>
      <c r="K1665" s="17">
        <f t="shared" si="77"/>
        <v>0.64659368266863182</v>
      </c>
      <c r="L1665" s="14" t="s">
        <v>2154</v>
      </c>
    </row>
    <row r="1666" spans="1:12" ht="12.95" customHeight="1" x14ac:dyDescent="0.25">
      <c r="A1666" s="13" t="s">
        <v>2123</v>
      </c>
      <c r="B1666" s="14" t="s">
        <v>2175</v>
      </c>
      <c r="C1666" s="14">
        <v>8</v>
      </c>
      <c r="D1666" s="14" t="s">
        <v>1975</v>
      </c>
      <c r="E1666" s="15" t="s">
        <v>2154</v>
      </c>
      <c r="F1666" s="16" t="str">
        <f>IFERROR(VLOOKUP($A1666,'[1]Resultado Atuarial'!$A$6:$P$2143,14,FALSE),"")</f>
        <v/>
      </c>
      <c r="G1666" s="16" t="str">
        <f>IFERROR(VLOOKUP($A1666,'[1]Resultado Atuarial'!$A$6:$P$2143,7,FALSE)+VLOOKUP($A1666,'[1]Resultado Atuarial'!$A$6:$P$2143,11,FALSE),"")</f>
        <v/>
      </c>
      <c r="H1666" s="16" t="str">
        <f>IFERROR(VLOOKUP($A1666,'[1]Resultado Atuarial'!$A$6:$P$2143,8,FALSE)+VLOOKUP($A1666,'[1]Resultado Atuarial'!$A$6:$P$2143,12,FALSE),"")</f>
        <v/>
      </c>
      <c r="I1666" s="16" t="str">
        <f t="shared" si="75"/>
        <v/>
      </c>
      <c r="J1666" s="17" t="str">
        <f t="shared" si="76"/>
        <v/>
      </c>
      <c r="K1666" s="17" t="str">
        <f t="shared" si="77"/>
        <v/>
      </c>
      <c r="L1666" s="14" t="s">
        <v>2154</v>
      </c>
    </row>
    <row r="1667" spans="1:12" ht="12.95" customHeight="1" x14ac:dyDescent="0.25">
      <c r="A1667" s="13" t="s">
        <v>2124</v>
      </c>
      <c r="B1667" s="14" t="s">
        <v>2178</v>
      </c>
      <c r="C1667" s="14">
        <v>8</v>
      </c>
      <c r="D1667" s="14" t="s">
        <v>1976</v>
      </c>
      <c r="E1667" s="15" t="s">
        <v>2154</v>
      </c>
      <c r="F1667" s="16" t="str">
        <f>IFERROR(VLOOKUP($A1667,'[1]Resultado Atuarial'!$A$6:$P$2143,14,FALSE),"")</f>
        <v/>
      </c>
      <c r="G1667" s="16" t="str">
        <f>IFERROR(VLOOKUP($A1667,'[1]Resultado Atuarial'!$A$6:$P$2143,7,FALSE)+VLOOKUP($A1667,'[1]Resultado Atuarial'!$A$6:$P$2143,11,FALSE),"")</f>
        <v/>
      </c>
      <c r="H1667" s="16" t="str">
        <f>IFERROR(VLOOKUP($A1667,'[1]Resultado Atuarial'!$A$6:$P$2143,8,FALSE)+VLOOKUP($A1667,'[1]Resultado Atuarial'!$A$6:$P$2143,12,FALSE),"")</f>
        <v/>
      </c>
      <c r="I1667" s="16" t="str">
        <f t="shared" si="75"/>
        <v/>
      </c>
      <c r="J1667" s="17" t="str">
        <f t="shared" si="76"/>
        <v/>
      </c>
      <c r="K1667" s="17" t="str">
        <f t="shared" si="77"/>
        <v/>
      </c>
      <c r="L1667" s="14" t="s">
        <v>2154</v>
      </c>
    </row>
    <row r="1668" spans="1:12" ht="12.95" customHeight="1" x14ac:dyDescent="0.25">
      <c r="A1668" s="13" t="s">
        <v>1527</v>
      </c>
      <c r="B1668" s="14" t="s">
        <v>2187</v>
      </c>
      <c r="C1668" s="14">
        <v>4</v>
      </c>
      <c r="D1668" s="14" t="s">
        <v>110</v>
      </c>
      <c r="E1668" s="15" t="s">
        <v>6</v>
      </c>
      <c r="F1668" s="16">
        <f>IFERROR(VLOOKUP($A1668,'[1]Resultado Atuarial'!$A$6:$P$2143,14,FALSE),"")</f>
        <v>110940034.5</v>
      </c>
      <c r="G1668" s="16">
        <f>IFERROR(VLOOKUP($A1668,'[1]Resultado Atuarial'!$A$6:$P$2143,7,FALSE)+VLOOKUP($A1668,'[1]Resultado Atuarial'!$A$6:$P$2143,11,FALSE),"")</f>
        <v>160734769.67000002</v>
      </c>
      <c r="H1668" s="16">
        <f>IFERROR(VLOOKUP($A1668,'[1]Resultado Atuarial'!$A$6:$P$2143,8,FALSE)+VLOOKUP($A1668,'[1]Resultado Atuarial'!$A$6:$P$2143,12,FALSE),"")</f>
        <v>137262684.74000001</v>
      </c>
      <c r="I1668" s="16">
        <f t="shared" si="75"/>
        <v>-187057419.91000003</v>
      </c>
      <c r="J1668" s="17">
        <f t="shared" si="76"/>
        <v>0.69020557734812338</v>
      </c>
      <c r="K1668" s="17">
        <f t="shared" si="77"/>
        <v>0.37228517511885545</v>
      </c>
      <c r="L1668" s="14" t="s">
        <v>2154</v>
      </c>
    </row>
    <row r="1669" spans="1:12" ht="12.95" customHeight="1" x14ac:dyDescent="0.25">
      <c r="A1669" s="13" t="s">
        <v>1528</v>
      </c>
      <c r="B1669" s="14" t="s">
        <v>2187</v>
      </c>
      <c r="C1669" s="14">
        <v>6</v>
      </c>
      <c r="D1669" s="14" t="s">
        <v>110</v>
      </c>
      <c r="E1669" s="15" t="s">
        <v>6</v>
      </c>
      <c r="F1669" s="16">
        <f>IFERROR(VLOOKUP($A1669,'[1]Resultado Atuarial'!$A$6:$P$2143,14,FALSE),"")</f>
        <v>19829449.75</v>
      </c>
      <c r="G1669" s="16">
        <f>IFERROR(VLOOKUP($A1669,'[1]Resultado Atuarial'!$A$6:$P$2143,7,FALSE)+VLOOKUP($A1669,'[1]Resultado Atuarial'!$A$6:$P$2143,11,FALSE),"")</f>
        <v>46910573.310000002</v>
      </c>
      <c r="H1669" s="16">
        <f>IFERROR(VLOOKUP($A1669,'[1]Resultado Atuarial'!$A$6:$P$2143,8,FALSE)+VLOOKUP($A1669,'[1]Resultado Atuarial'!$A$6:$P$2143,12,FALSE),"")</f>
        <v>25467785.010000002</v>
      </c>
      <c r="I1669" s="16">
        <f t="shared" si="75"/>
        <v>-52548908.570000008</v>
      </c>
      <c r="J1669" s="17">
        <f t="shared" si="76"/>
        <v>0.42270746978427837</v>
      </c>
      <c r="K1669" s="17">
        <f t="shared" si="77"/>
        <v>0.27396932191152795</v>
      </c>
      <c r="L1669" s="14" t="s">
        <v>2154</v>
      </c>
    </row>
    <row r="1670" spans="1:12" ht="12.95" customHeight="1" x14ac:dyDescent="0.25">
      <c r="A1670" s="13" t="s">
        <v>1529</v>
      </c>
      <c r="B1670" s="14" t="s">
        <v>2185</v>
      </c>
      <c r="C1670" s="14">
        <v>7</v>
      </c>
      <c r="D1670" s="14" t="s">
        <v>1977</v>
      </c>
      <c r="E1670" s="15" t="s">
        <v>6</v>
      </c>
      <c r="F1670" s="16">
        <f>IFERROR(VLOOKUP($A1670,'[1]Resultado Atuarial'!$A$6:$P$2143,14,FALSE),"")</f>
        <v>15092097.23</v>
      </c>
      <c r="G1670" s="16">
        <f>IFERROR(VLOOKUP($A1670,'[1]Resultado Atuarial'!$A$6:$P$2143,7,FALSE)+VLOOKUP($A1670,'[1]Resultado Atuarial'!$A$6:$P$2143,11,FALSE),"")</f>
        <v>4295313</v>
      </c>
      <c r="H1670" s="16">
        <f>IFERROR(VLOOKUP($A1670,'[1]Resultado Atuarial'!$A$6:$P$2143,8,FALSE)+VLOOKUP($A1670,'[1]Resultado Atuarial'!$A$6:$P$2143,12,FALSE),"")</f>
        <v>16874070</v>
      </c>
      <c r="I1670" s="16">
        <f t="shared" ref="I1670:I1733" si="78">IFERROR(F1670-G1670-H1670,"")</f>
        <v>-6077285.7699999996</v>
      </c>
      <c r="J1670" s="17">
        <f t="shared" ref="J1670:J1733" si="79">IFERROR(F1670/G1670,"")</f>
        <v>3.5136198991784768</v>
      </c>
      <c r="K1670" s="17">
        <f t="shared" ref="K1670:K1733" si="80">IFERROR(F1670/(G1670+H1670),"")</f>
        <v>0.71292097790474107</v>
      </c>
      <c r="L1670" s="14" t="s">
        <v>2154</v>
      </c>
    </row>
    <row r="1671" spans="1:12" ht="12.95" customHeight="1" x14ac:dyDescent="0.25">
      <c r="A1671" s="13" t="s">
        <v>1530</v>
      </c>
      <c r="B1671" s="14" t="s">
        <v>2185</v>
      </c>
      <c r="C1671" s="14">
        <v>7</v>
      </c>
      <c r="D1671" s="14" t="s">
        <v>1977</v>
      </c>
      <c r="E1671" s="15" t="s">
        <v>6</v>
      </c>
      <c r="F1671" s="16">
        <f>IFERROR(VLOOKUP($A1671,'[1]Resultado Atuarial'!$A$6:$P$2143,14,FALSE),"")</f>
        <v>21014538.82</v>
      </c>
      <c r="G1671" s="16">
        <f>IFERROR(VLOOKUP($A1671,'[1]Resultado Atuarial'!$A$6:$P$2143,7,FALSE)+VLOOKUP($A1671,'[1]Resultado Atuarial'!$A$6:$P$2143,11,FALSE),"")</f>
        <v>19507843.43</v>
      </c>
      <c r="H1671" s="16">
        <f>IFERROR(VLOOKUP($A1671,'[1]Resultado Atuarial'!$A$6:$P$2143,8,FALSE)+VLOOKUP($A1671,'[1]Resultado Atuarial'!$A$6:$P$2143,12,FALSE),"")</f>
        <v>26021548.52</v>
      </c>
      <c r="I1671" s="16">
        <f t="shared" si="78"/>
        <v>-24514853.129999999</v>
      </c>
      <c r="J1671" s="17">
        <f t="shared" si="79"/>
        <v>1.0772353640937542</v>
      </c>
      <c r="K1671" s="17">
        <f t="shared" si="80"/>
        <v>0.46155983903931752</v>
      </c>
      <c r="L1671" s="14" t="s">
        <v>2154</v>
      </c>
    </row>
    <row r="1672" spans="1:12" ht="12.95" customHeight="1" x14ac:dyDescent="0.25">
      <c r="A1672" s="13" t="s">
        <v>1531</v>
      </c>
      <c r="B1672" s="14" t="s">
        <v>2186</v>
      </c>
      <c r="C1672" s="14">
        <v>7</v>
      </c>
      <c r="D1672" s="14" t="s">
        <v>110</v>
      </c>
      <c r="E1672" s="15" t="s">
        <v>10</v>
      </c>
      <c r="F1672" s="16">
        <f>IFERROR(VLOOKUP($A1672,'[1]Resultado Atuarial'!$A$6:$P$2143,14,FALSE),"")</f>
        <v>21043805.149999999</v>
      </c>
      <c r="G1672" s="16">
        <f>IFERROR(VLOOKUP($A1672,'[1]Resultado Atuarial'!$A$6:$P$2143,7,FALSE)+VLOOKUP($A1672,'[1]Resultado Atuarial'!$A$6:$P$2143,11,FALSE),"")</f>
        <v>28233212.780000001</v>
      </c>
      <c r="H1672" s="16">
        <f>IFERROR(VLOOKUP($A1672,'[1]Resultado Atuarial'!$A$6:$P$2143,8,FALSE)+VLOOKUP($A1672,'[1]Resultado Atuarial'!$A$6:$P$2143,12,FALSE),"")</f>
        <v>18626083.890000001</v>
      </c>
      <c r="I1672" s="16">
        <f t="shared" si="78"/>
        <v>-25815491.520000003</v>
      </c>
      <c r="J1672" s="17">
        <f t="shared" si="79"/>
        <v>0.74535637562676271</v>
      </c>
      <c r="K1672" s="17">
        <f t="shared" si="80"/>
        <v>0.4490849552906872</v>
      </c>
      <c r="L1672" s="14" t="s">
        <v>2154</v>
      </c>
    </row>
    <row r="1673" spans="1:12" ht="12.95" customHeight="1" x14ac:dyDescent="0.25">
      <c r="A1673" s="13" t="s">
        <v>1532</v>
      </c>
      <c r="B1673" s="14" t="s">
        <v>2186</v>
      </c>
      <c r="C1673" s="14">
        <v>7</v>
      </c>
      <c r="D1673" s="14" t="s">
        <v>110</v>
      </c>
      <c r="E1673" s="15" t="s">
        <v>6</v>
      </c>
      <c r="F1673" s="16">
        <f>IFERROR(VLOOKUP($A1673,'[1]Resultado Atuarial'!$A$6:$P$2143,14,FALSE),"")</f>
        <v>22221971.329999998</v>
      </c>
      <c r="G1673" s="16">
        <f>IFERROR(VLOOKUP($A1673,'[1]Resultado Atuarial'!$A$6:$P$2143,7,FALSE)+VLOOKUP($A1673,'[1]Resultado Atuarial'!$A$6:$P$2143,11,FALSE),"")</f>
        <v>29600977.84</v>
      </c>
      <c r="H1673" s="16">
        <f>IFERROR(VLOOKUP($A1673,'[1]Resultado Atuarial'!$A$6:$P$2143,8,FALSE)+VLOOKUP($A1673,'[1]Resultado Atuarial'!$A$6:$P$2143,12,FALSE),"")</f>
        <v>15585757.93</v>
      </c>
      <c r="I1673" s="16">
        <f t="shared" si="78"/>
        <v>-22964764.440000001</v>
      </c>
      <c r="J1673" s="17">
        <f t="shared" si="79"/>
        <v>0.75071747460894012</v>
      </c>
      <c r="K1673" s="17">
        <f t="shared" si="80"/>
        <v>0.49178085009524908</v>
      </c>
      <c r="L1673" s="14" t="s">
        <v>2154</v>
      </c>
    </row>
    <row r="1674" spans="1:12" ht="12.95" customHeight="1" x14ac:dyDescent="0.25">
      <c r="A1674" s="13" t="s">
        <v>1533</v>
      </c>
      <c r="B1674" s="14" t="s">
        <v>2188</v>
      </c>
      <c r="C1674" s="14">
        <v>7</v>
      </c>
      <c r="D1674" s="14" t="s">
        <v>1977</v>
      </c>
      <c r="E1674" s="15" t="s">
        <v>6</v>
      </c>
      <c r="F1674" s="16">
        <f>IFERROR(VLOOKUP($A1674,'[1]Resultado Atuarial'!$A$6:$P$2143,14,FALSE),"")</f>
        <v>18967858.879999999</v>
      </c>
      <c r="G1674" s="16">
        <f>IFERROR(VLOOKUP($A1674,'[1]Resultado Atuarial'!$A$6:$P$2143,7,FALSE)+VLOOKUP($A1674,'[1]Resultado Atuarial'!$A$6:$P$2143,11,FALSE),"")</f>
        <v>19488261</v>
      </c>
      <c r="H1674" s="16">
        <f>IFERROR(VLOOKUP($A1674,'[1]Resultado Atuarial'!$A$6:$P$2143,8,FALSE)+VLOOKUP($A1674,'[1]Resultado Atuarial'!$A$6:$P$2143,12,FALSE),"")</f>
        <v>16322866.17</v>
      </c>
      <c r="I1674" s="16">
        <f t="shared" si="78"/>
        <v>-16843268.289999999</v>
      </c>
      <c r="J1674" s="17">
        <f t="shared" si="79"/>
        <v>0.97329663636996644</v>
      </c>
      <c r="K1674" s="17">
        <f t="shared" si="80"/>
        <v>0.52966383297451503</v>
      </c>
      <c r="L1674" s="14" t="s">
        <v>2154</v>
      </c>
    </row>
    <row r="1675" spans="1:12" ht="12.95" customHeight="1" x14ac:dyDescent="0.25">
      <c r="A1675" s="13" t="s">
        <v>1534</v>
      </c>
      <c r="B1675" s="14" t="s">
        <v>2181</v>
      </c>
      <c r="C1675" s="14">
        <v>7</v>
      </c>
      <c r="D1675" s="14" t="s">
        <v>1976</v>
      </c>
      <c r="E1675" s="15" t="s">
        <v>10</v>
      </c>
      <c r="F1675" s="16">
        <f>IFERROR(VLOOKUP($A1675,'[1]Resultado Atuarial'!$A$6:$P$2143,14,FALSE),"")</f>
        <v>801051.84</v>
      </c>
      <c r="G1675" s="16">
        <f>IFERROR(VLOOKUP($A1675,'[1]Resultado Atuarial'!$A$6:$P$2143,7,FALSE)+VLOOKUP($A1675,'[1]Resultado Atuarial'!$A$6:$P$2143,11,FALSE),"")</f>
        <v>18086198.82</v>
      </c>
      <c r="H1675" s="16">
        <f>IFERROR(VLOOKUP($A1675,'[1]Resultado Atuarial'!$A$6:$P$2143,8,FALSE)+VLOOKUP($A1675,'[1]Resultado Atuarial'!$A$6:$P$2143,12,FALSE),"")</f>
        <v>14243961.630000001</v>
      </c>
      <c r="I1675" s="16">
        <f t="shared" si="78"/>
        <v>-31529108.609999999</v>
      </c>
      <c r="J1675" s="17">
        <f t="shared" si="79"/>
        <v>4.4290779282719392E-2</v>
      </c>
      <c r="K1675" s="17">
        <f t="shared" si="80"/>
        <v>2.477723057511148E-2</v>
      </c>
      <c r="L1675" s="14" t="s">
        <v>2154</v>
      </c>
    </row>
    <row r="1676" spans="1:12" ht="12.95" customHeight="1" x14ac:dyDescent="0.25">
      <c r="A1676" s="13" t="s">
        <v>1535</v>
      </c>
      <c r="B1676" s="14" t="s">
        <v>2181</v>
      </c>
      <c r="C1676" s="14">
        <v>5</v>
      </c>
      <c r="D1676" s="14" t="s">
        <v>1976</v>
      </c>
      <c r="E1676" s="15" t="s">
        <v>6</v>
      </c>
      <c r="F1676" s="16">
        <f>IFERROR(VLOOKUP($A1676,'[1]Resultado Atuarial'!$A$6:$P$2143,14,FALSE),"")</f>
        <v>39016873.939999998</v>
      </c>
      <c r="G1676" s="16">
        <f>IFERROR(VLOOKUP($A1676,'[1]Resultado Atuarial'!$A$6:$P$2143,7,FALSE)+VLOOKUP($A1676,'[1]Resultado Atuarial'!$A$6:$P$2143,11,FALSE),"")</f>
        <v>183499332.69999999</v>
      </c>
      <c r="H1676" s="16">
        <f>IFERROR(VLOOKUP($A1676,'[1]Resultado Atuarial'!$A$6:$P$2143,8,FALSE)+VLOOKUP($A1676,'[1]Resultado Atuarial'!$A$6:$P$2143,12,FALSE),"")</f>
        <v>763382206.66000009</v>
      </c>
      <c r="I1676" s="16">
        <f t="shared" si="78"/>
        <v>-907864665.42000008</v>
      </c>
      <c r="J1676" s="17">
        <f t="shared" si="79"/>
        <v>0.2126267892417246</v>
      </c>
      <c r="K1676" s="17">
        <f t="shared" si="80"/>
        <v>4.1205654897836126E-2</v>
      </c>
      <c r="L1676" s="14" t="s">
        <v>2154</v>
      </c>
    </row>
    <row r="1677" spans="1:12" ht="12.95" customHeight="1" x14ac:dyDescent="0.25">
      <c r="A1677" s="13" t="s">
        <v>1536</v>
      </c>
      <c r="B1677" s="14" t="s">
        <v>2181</v>
      </c>
      <c r="C1677" s="14">
        <v>7</v>
      </c>
      <c r="D1677" s="14" t="s">
        <v>1976</v>
      </c>
      <c r="E1677" s="15" t="s">
        <v>6</v>
      </c>
      <c r="F1677" s="16">
        <f>IFERROR(VLOOKUP($A1677,'[1]Resultado Atuarial'!$A$6:$P$2143,14,FALSE),"")</f>
        <v>7682.25</v>
      </c>
      <c r="G1677" s="16">
        <f>IFERROR(VLOOKUP($A1677,'[1]Resultado Atuarial'!$A$6:$P$2143,7,FALSE)+VLOOKUP($A1677,'[1]Resultado Atuarial'!$A$6:$P$2143,11,FALSE),"")</f>
        <v>36491807.899999999</v>
      </c>
      <c r="H1677" s="16">
        <f>IFERROR(VLOOKUP($A1677,'[1]Resultado Atuarial'!$A$6:$P$2143,8,FALSE)+VLOOKUP($A1677,'[1]Resultado Atuarial'!$A$6:$P$2143,12,FALSE),"")</f>
        <v>40709288.909999996</v>
      </c>
      <c r="I1677" s="16">
        <f t="shared" si="78"/>
        <v>-77193414.560000002</v>
      </c>
      <c r="J1677" s="17">
        <f t="shared" si="79"/>
        <v>2.1051985204602593E-4</v>
      </c>
      <c r="K1677" s="17">
        <f t="shared" si="80"/>
        <v>9.9509596591701576E-5</v>
      </c>
      <c r="L1677" s="14" t="s">
        <v>2154</v>
      </c>
    </row>
    <row r="1678" spans="1:12" ht="12.95" customHeight="1" x14ac:dyDescent="0.25">
      <c r="A1678" s="13" t="s">
        <v>1537</v>
      </c>
      <c r="B1678" s="14" t="s">
        <v>2186</v>
      </c>
      <c r="C1678" s="14">
        <v>5</v>
      </c>
      <c r="D1678" s="14" t="s">
        <v>110</v>
      </c>
      <c r="E1678" s="15" t="s">
        <v>6</v>
      </c>
      <c r="F1678" s="16">
        <f>IFERROR(VLOOKUP($A1678,'[1]Resultado Atuarial'!$A$6:$P$2143,14,FALSE),"")</f>
        <v>146143144.59</v>
      </c>
      <c r="G1678" s="16">
        <f>IFERROR(VLOOKUP($A1678,'[1]Resultado Atuarial'!$A$6:$P$2143,7,FALSE)+VLOOKUP($A1678,'[1]Resultado Atuarial'!$A$6:$P$2143,11,FALSE),"")</f>
        <v>141008286.31</v>
      </c>
      <c r="H1678" s="16">
        <f>IFERROR(VLOOKUP($A1678,'[1]Resultado Atuarial'!$A$6:$P$2143,8,FALSE)+VLOOKUP($A1678,'[1]Resultado Atuarial'!$A$6:$P$2143,12,FALSE),"")</f>
        <v>100941534.90000001</v>
      </c>
      <c r="I1678" s="16">
        <f t="shared" si="78"/>
        <v>-95806676.620000005</v>
      </c>
      <c r="J1678" s="17">
        <f t="shared" si="79"/>
        <v>1.0364152945502172</v>
      </c>
      <c r="K1678" s="17">
        <f t="shared" si="80"/>
        <v>0.6040225359916892</v>
      </c>
      <c r="L1678" s="14" t="s">
        <v>2154</v>
      </c>
    </row>
    <row r="1679" spans="1:12" ht="12.95" customHeight="1" x14ac:dyDescent="0.25">
      <c r="A1679" s="13" t="s">
        <v>1538</v>
      </c>
      <c r="B1679" s="14" t="s">
        <v>2185</v>
      </c>
      <c r="C1679" s="14">
        <v>7</v>
      </c>
      <c r="D1679" s="14" t="s">
        <v>1977</v>
      </c>
      <c r="E1679" s="15" t="s">
        <v>6</v>
      </c>
      <c r="F1679" s="16">
        <f>IFERROR(VLOOKUP($A1679,'[1]Resultado Atuarial'!$A$6:$P$2143,14,FALSE),"")</f>
        <v>60737777.380000003</v>
      </c>
      <c r="G1679" s="16">
        <f>IFERROR(VLOOKUP($A1679,'[1]Resultado Atuarial'!$A$6:$P$2143,7,FALSE)+VLOOKUP($A1679,'[1]Resultado Atuarial'!$A$6:$P$2143,11,FALSE),"")</f>
        <v>37768634</v>
      </c>
      <c r="H1679" s="16">
        <f>IFERROR(VLOOKUP($A1679,'[1]Resultado Atuarial'!$A$6:$P$2143,8,FALSE)+VLOOKUP($A1679,'[1]Resultado Atuarial'!$A$6:$P$2143,12,FALSE),"")</f>
        <v>76546267</v>
      </c>
      <c r="I1679" s="16">
        <f t="shared" si="78"/>
        <v>-53577123.619999997</v>
      </c>
      <c r="J1679" s="17">
        <f t="shared" si="79"/>
        <v>1.6081539348232716</v>
      </c>
      <c r="K1679" s="17">
        <f t="shared" si="80"/>
        <v>0.53131986161629097</v>
      </c>
      <c r="L1679" s="14" t="s">
        <v>2154</v>
      </c>
    </row>
    <row r="1680" spans="1:12" ht="12.95" customHeight="1" x14ac:dyDescent="0.25">
      <c r="A1680" s="13" t="s">
        <v>1539</v>
      </c>
      <c r="B1680" s="14" t="s">
        <v>2188</v>
      </c>
      <c r="C1680" s="14">
        <v>7</v>
      </c>
      <c r="D1680" s="14" t="s">
        <v>1977</v>
      </c>
      <c r="E1680" s="15" t="s">
        <v>6</v>
      </c>
      <c r="F1680" s="16">
        <f>IFERROR(VLOOKUP($A1680,'[1]Resultado Atuarial'!$A$6:$P$2143,14,FALSE),"")</f>
        <v>25102623.960000001</v>
      </c>
      <c r="G1680" s="16">
        <f>IFERROR(VLOOKUP($A1680,'[1]Resultado Atuarial'!$A$6:$P$2143,7,FALSE)+VLOOKUP($A1680,'[1]Resultado Atuarial'!$A$6:$P$2143,11,FALSE),"")</f>
        <v>24689144.120000001</v>
      </c>
      <c r="H1680" s="16">
        <f>IFERROR(VLOOKUP($A1680,'[1]Resultado Atuarial'!$A$6:$P$2143,8,FALSE)+VLOOKUP($A1680,'[1]Resultado Atuarial'!$A$6:$P$2143,12,FALSE),"")</f>
        <v>13304309.310000001</v>
      </c>
      <c r="I1680" s="16">
        <f t="shared" si="78"/>
        <v>-12890829.470000001</v>
      </c>
      <c r="J1680" s="17">
        <f t="shared" si="79"/>
        <v>1.0167474351476222</v>
      </c>
      <c r="K1680" s="17">
        <f t="shared" si="80"/>
        <v>0.66070919313111787</v>
      </c>
      <c r="L1680" s="14" t="s">
        <v>2154</v>
      </c>
    </row>
    <row r="1681" spans="1:12" ht="12.95" customHeight="1" x14ac:dyDescent="0.25">
      <c r="A1681" s="13" t="s">
        <v>1540</v>
      </c>
      <c r="B1681" s="14" t="s">
        <v>2193</v>
      </c>
      <c r="C1681" s="14">
        <v>2</v>
      </c>
      <c r="D1681" s="14" t="s">
        <v>1976</v>
      </c>
      <c r="E1681" s="15" t="s">
        <v>10</v>
      </c>
      <c r="F1681" s="16">
        <f>IFERROR(VLOOKUP($A1681,'[1]Resultado Atuarial'!$A$6:$P$2143,14,FALSE),"")</f>
        <v>34285603.530000001</v>
      </c>
      <c r="G1681" s="16">
        <f>IFERROR(VLOOKUP($A1681,'[1]Resultado Atuarial'!$A$6:$P$2143,7,FALSE)+VLOOKUP($A1681,'[1]Resultado Atuarial'!$A$6:$P$2143,11,FALSE),"")</f>
        <v>5416779772.5900002</v>
      </c>
      <c r="H1681" s="16">
        <f>IFERROR(VLOOKUP($A1681,'[1]Resultado Atuarial'!$A$6:$P$2143,8,FALSE)+VLOOKUP($A1681,'[1]Resultado Atuarial'!$A$6:$P$2143,12,FALSE),"")</f>
        <v>3660477728.7399998</v>
      </c>
      <c r="I1681" s="16">
        <f t="shared" si="78"/>
        <v>-9042971897.7999992</v>
      </c>
      <c r="J1681" s="17">
        <f t="shared" si="79"/>
        <v>6.3295177152100741E-3</v>
      </c>
      <c r="K1681" s="17">
        <f t="shared" si="80"/>
        <v>3.7770883468907293E-3</v>
      </c>
      <c r="L1681" s="14" t="s">
        <v>2154</v>
      </c>
    </row>
    <row r="1682" spans="1:12" ht="12.95" customHeight="1" x14ac:dyDescent="0.25">
      <c r="A1682" s="13" t="s">
        <v>1541</v>
      </c>
      <c r="B1682" s="14" t="s">
        <v>2185</v>
      </c>
      <c r="C1682" s="14">
        <v>7</v>
      </c>
      <c r="D1682" s="14" t="s">
        <v>1977</v>
      </c>
      <c r="E1682" s="15" t="s">
        <v>6</v>
      </c>
      <c r="F1682" s="16">
        <f>IFERROR(VLOOKUP($A1682,'[1]Resultado Atuarial'!$A$6:$P$2143,14,FALSE),"")</f>
        <v>21006232.670000002</v>
      </c>
      <c r="G1682" s="16">
        <f>IFERROR(VLOOKUP($A1682,'[1]Resultado Atuarial'!$A$6:$P$2143,7,FALSE)+VLOOKUP($A1682,'[1]Resultado Atuarial'!$A$6:$P$2143,11,FALSE),"")</f>
        <v>25123795.800000001</v>
      </c>
      <c r="H1682" s="16">
        <f>IFERROR(VLOOKUP($A1682,'[1]Resultado Atuarial'!$A$6:$P$2143,8,FALSE)+VLOOKUP($A1682,'[1]Resultado Atuarial'!$A$6:$P$2143,12,FALSE),"")</f>
        <v>22482914.050000001</v>
      </c>
      <c r="I1682" s="16">
        <f t="shared" si="78"/>
        <v>-26600477.18</v>
      </c>
      <c r="J1682" s="17">
        <f t="shared" si="79"/>
        <v>0.83610903532339653</v>
      </c>
      <c r="K1682" s="17">
        <f t="shared" si="80"/>
        <v>0.44124520968129877</v>
      </c>
      <c r="L1682" s="14" t="s">
        <v>2154</v>
      </c>
    </row>
    <row r="1683" spans="1:12" ht="12.95" customHeight="1" x14ac:dyDescent="0.25">
      <c r="A1683" s="13" t="s">
        <v>1542</v>
      </c>
      <c r="B1683" s="14" t="s">
        <v>2185</v>
      </c>
      <c r="C1683" s="14">
        <v>7</v>
      </c>
      <c r="D1683" s="14" t="s">
        <v>1977</v>
      </c>
      <c r="E1683" s="15" t="s">
        <v>6</v>
      </c>
      <c r="F1683" s="16">
        <f>IFERROR(VLOOKUP($A1683,'[1]Resultado Atuarial'!$A$6:$P$2143,14,FALSE),"")</f>
        <v>29168684.120000001</v>
      </c>
      <c r="G1683" s="16">
        <f>IFERROR(VLOOKUP($A1683,'[1]Resultado Atuarial'!$A$6:$P$2143,7,FALSE)+VLOOKUP($A1683,'[1]Resultado Atuarial'!$A$6:$P$2143,11,FALSE),"")</f>
        <v>23115410.16</v>
      </c>
      <c r="H1683" s="16">
        <f>IFERROR(VLOOKUP($A1683,'[1]Resultado Atuarial'!$A$6:$P$2143,8,FALSE)+VLOOKUP($A1683,'[1]Resultado Atuarial'!$A$6:$P$2143,12,FALSE),"")</f>
        <v>42372606.640000001</v>
      </c>
      <c r="I1683" s="16">
        <f t="shared" si="78"/>
        <v>-36319332.68</v>
      </c>
      <c r="J1683" s="17">
        <f t="shared" si="79"/>
        <v>1.2618717953997145</v>
      </c>
      <c r="K1683" s="17">
        <f t="shared" si="80"/>
        <v>0.44540490833736779</v>
      </c>
      <c r="L1683" s="14" t="s">
        <v>2154</v>
      </c>
    </row>
    <row r="1684" spans="1:12" ht="12.95" customHeight="1" x14ac:dyDescent="0.25">
      <c r="A1684" s="13" t="s">
        <v>2125</v>
      </c>
      <c r="B1684" s="14" t="s">
        <v>2175</v>
      </c>
      <c r="C1684" s="14">
        <v>8</v>
      </c>
      <c r="D1684" s="14" t="s">
        <v>1975</v>
      </c>
      <c r="E1684" s="15" t="s">
        <v>2154</v>
      </c>
      <c r="F1684" s="16" t="str">
        <f>IFERROR(VLOOKUP($A1684,'[1]Resultado Atuarial'!$A$6:$P$2143,14,FALSE),"")</f>
        <v/>
      </c>
      <c r="G1684" s="16" t="str">
        <f>IFERROR(VLOOKUP($A1684,'[1]Resultado Atuarial'!$A$6:$P$2143,7,FALSE)+VLOOKUP($A1684,'[1]Resultado Atuarial'!$A$6:$P$2143,11,FALSE),"")</f>
        <v/>
      </c>
      <c r="H1684" s="16" t="str">
        <f>IFERROR(VLOOKUP($A1684,'[1]Resultado Atuarial'!$A$6:$P$2143,8,FALSE)+VLOOKUP($A1684,'[1]Resultado Atuarial'!$A$6:$P$2143,12,FALSE),"")</f>
        <v/>
      </c>
      <c r="I1684" s="16" t="str">
        <f t="shared" si="78"/>
        <v/>
      </c>
      <c r="J1684" s="17" t="str">
        <f t="shared" si="79"/>
        <v/>
      </c>
      <c r="K1684" s="17" t="str">
        <f t="shared" si="80"/>
        <v/>
      </c>
      <c r="L1684" s="14" t="s">
        <v>2154</v>
      </c>
    </row>
    <row r="1685" spans="1:12" ht="12.95" customHeight="1" x14ac:dyDescent="0.25">
      <c r="A1685" s="13" t="s">
        <v>1543</v>
      </c>
      <c r="B1685" s="14" t="s">
        <v>2185</v>
      </c>
      <c r="C1685" s="14">
        <v>6</v>
      </c>
      <c r="D1685" s="14" t="s">
        <v>1977</v>
      </c>
      <c r="E1685" s="15" t="s">
        <v>10</v>
      </c>
      <c r="F1685" s="16">
        <f>IFERROR(VLOOKUP($A1685,'[1]Resultado Atuarial'!$A$6:$P$2143,14,FALSE),"")</f>
        <v>32771057.879999999</v>
      </c>
      <c r="G1685" s="16">
        <f>IFERROR(VLOOKUP($A1685,'[1]Resultado Atuarial'!$A$6:$P$2143,7,FALSE)+VLOOKUP($A1685,'[1]Resultado Atuarial'!$A$6:$P$2143,11,FALSE),"")</f>
        <v>32642625.93</v>
      </c>
      <c r="H1685" s="16">
        <f>IFERROR(VLOOKUP($A1685,'[1]Resultado Atuarial'!$A$6:$P$2143,8,FALSE)+VLOOKUP($A1685,'[1]Resultado Atuarial'!$A$6:$P$2143,12,FALSE),"")</f>
        <v>47860484.5</v>
      </c>
      <c r="I1685" s="16">
        <f t="shared" si="78"/>
        <v>-47732052.549999997</v>
      </c>
      <c r="J1685" s="17">
        <f t="shared" si="79"/>
        <v>1.0039344858552561</v>
      </c>
      <c r="K1685" s="17">
        <f t="shared" si="80"/>
        <v>0.40707815766318084</v>
      </c>
      <c r="L1685" s="14" t="s">
        <v>2154</v>
      </c>
    </row>
    <row r="1686" spans="1:12" ht="12.95" customHeight="1" x14ac:dyDescent="0.25">
      <c r="A1686" s="13" t="s">
        <v>1544</v>
      </c>
      <c r="B1686" s="14" t="s">
        <v>2174</v>
      </c>
      <c r="C1686" s="14">
        <v>7</v>
      </c>
      <c r="D1686" s="14" t="s">
        <v>1974</v>
      </c>
      <c r="E1686" s="15" t="s">
        <v>10</v>
      </c>
      <c r="F1686" s="16">
        <f>IFERROR(VLOOKUP($A1686,'[1]Resultado Atuarial'!$A$6:$P$2143,14,FALSE),"")</f>
        <v>4698690.1399999997</v>
      </c>
      <c r="G1686" s="16">
        <f>IFERROR(VLOOKUP($A1686,'[1]Resultado Atuarial'!$A$6:$P$2143,7,FALSE)+VLOOKUP($A1686,'[1]Resultado Atuarial'!$A$6:$P$2143,11,FALSE),"")</f>
        <v>13483821.77</v>
      </c>
      <c r="H1686" s="16">
        <f>IFERROR(VLOOKUP($A1686,'[1]Resultado Atuarial'!$A$6:$P$2143,8,FALSE)+VLOOKUP($A1686,'[1]Resultado Atuarial'!$A$6:$P$2143,12,FALSE),"")</f>
        <v>14475783.640000001</v>
      </c>
      <c r="I1686" s="16">
        <f t="shared" si="78"/>
        <v>-23260915.27</v>
      </c>
      <c r="J1686" s="17">
        <f t="shared" si="79"/>
        <v>0.34846872200981338</v>
      </c>
      <c r="K1686" s="17">
        <f t="shared" si="80"/>
        <v>0.16805280586397231</v>
      </c>
      <c r="L1686" s="14" t="s">
        <v>2154</v>
      </c>
    </row>
    <row r="1687" spans="1:12" ht="12.95" customHeight="1" x14ac:dyDescent="0.25">
      <c r="A1687" s="13" t="s">
        <v>1545</v>
      </c>
      <c r="B1687" s="14" t="s">
        <v>2186</v>
      </c>
      <c r="C1687" s="14">
        <v>7</v>
      </c>
      <c r="D1687" s="14" t="s">
        <v>110</v>
      </c>
      <c r="E1687" s="15" t="s">
        <v>6</v>
      </c>
      <c r="F1687" s="16">
        <f>IFERROR(VLOOKUP($A1687,'[1]Resultado Atuarial'!$A$6:$P$2143,14,FALSE),"")</f>
        <v>37363335.469999999</v>
      </c>
      <c r="G1687" s="16">
        <f>IFERROR(VLOOKUP($A1687,'[1]Resultado Atuarial'!$A$6:$P$2143,7,FALSE)+VLOOKUP($A1687,'[1]Resultado Atuarial'!$A$6:$P$2143,11,FALSE),"")</f>
        <v>25595674.050000001</v>
      </c>
      <c r="H1687" s="16">
        <f>IFERROR(VLOOKUP($A1687,'[1]Resultado Atuarial'!$A$6:$P$2143,8,FALSE)+VLOOKUP($A1687,'[1]Resultado Atuarial'!$A$6:$P$2143,12,FALSE),"")</f>
        <v>26958338.649999999</v>
      </c>
      <c r="I1687" s="16">
        <f t="shared" si="78"/>
        <v>-15190677.23</v>
      </c>
      <c r="J1687" s="17">
        <f t="shared" si="79"/>
        <v>1.4597519642191255</v>
      </c>
      <c r="K1687" s="17">
        <f t="shared" si="80"/>
        <v>0.71095114436428175</v>
      </c>
      <c r="L1687" s="14" t="s">
        <v>2154</v>
      </c>
    </row>
    <row r="1688" spans="1:12" ht="12.95" customHeight="1" x14ac:dyDescent="0.25">
      <c r="A1688" s="13" t="s">
        <v>2126</v>
      </c>
      <c r="B1688" s="14" t="s">
        <v>2174</v>
      </c>
      <c r="C1688" s="14">
        <v>8</v>
      </c>
      <c r="D1688" s="14" t="s">
        <v>1974</v>
      </c>
      <c r="E1688" s="15" t="s">
        <v>2154</v>
      </c>
      <c r="F1688" s="16" t="str">
        <f>IFERROR(VLOOKUP($A1688,'[1]Resultado Atuarial'!$A$6:$P$2143,14,FALSE),"")</f>
        <v/>
      </c>
      <c r="G1688" s="16" t="str">
        <f>IFERROR(VLOOKUP($A1688,'[1]Resultado Atuarial'!$A$6:$P$2143,7,FALSE)+VLOOKUP($A1688,'[1]Resultado Atuarial'!$A$6:$P$2143,11,FALSE),"")</f>
        <v/>
      </c>
      <c r="H1688" s="16" t="str">
        <f>IFERROR(VLOOKUP($A1688,'[1]Resultado Atuarial'!$A$6:$P$2143,8,FALSE)+VLOOKUP($A1688,'[1]Resultado Atuarial'!$A$6:$P$2143,12,FALSE),"")</f>
        <v/>
      </c>
      <c r="I1688" s="16" t="str">
        <f t="shared" si="78"/>
        <v/>
      </c>
      <c r="J1688" s="17" t="str">
        <f t="shared" si="79"/>
        <v/>
      </c>
      <c r="K1688" s="17" t="str">
        <f t="shared" si="80"/>
        <v/>
      </c>
      <c r="L1688" s="14" t="s">
        <v>2154</v>
      </c>
    </row>
    <row r="1689" spans="1:12" ht="12.95" customHeight="1" x14ac:dyDescent="0.25">
      <c r="A1689" s="13" t="s">
        <v>1546</v>
      </c>
      <c r="B1689" s="14" t="s">
        <v>2185</v>
      </c>
      <c r="C1689" s="14">
        <v>7</v>
      </c>
      <c r="D1689" s="14" t="s">
        <v>1977</v>
      </c>
      <c r="E1689" s="15" t="s">
        <v>6</v>
      </c>
      <c r="F1689" s="16">
        <f>IFERROR(VLOOKUP($A1689,'[1]Resultado Atuarial'!$A$6:$P$2143,14,FALSE),"")</f>
        <v>27959347.609999999</v>
      </c>
      <c r="G1689" s="16">
        <f>IFERROR(VLOOKUP($A1689,'[1]Resultado Atuarial'!$A$6:$P$2143,7,FALSE)+VLOOKUP($A1689,'[1]Resultado Atuarial'!$A$6:$P$2143,11,FALSE),"")</f>
        <v>40909170.770000003</v>
      </c>
      <c r="H1689" s="16">
        <f>IFERROR(VLOOKUP($A1689,'[1]Resultado Atuarial'!$A$6:$P$2143,8,FALSE)+VLOOKUP($A1689,'[1]Resultado Atuarial'!$A$6:$P$2143,12,FALSE),"")</f>
        <v>34435763</v>
      </c>
      <c r="I1689" s="16">
        <f t="shared" si="78"/>
        <v>-47385586.160000004</v>
      </c>
      <c r="J1689" s="17">
        <f t="shared" si="79"/>
        <v>0.68344938515604137</v>
      </c>
      <c r="K1689" s="17">
        <f t="shared" si="80"/>
        <v>0.37108463981598899</v>
      </c>
      <c r="L1689" s="14" t="s">
        <v>2154</v>
      </c>
    </row>
    <row r="1690" spans="1:12" ht="12.95" customHeight="1" x14ac:dyDescent="0.25">
      <c r="A1690" s="13" t="s">
        <v>1547</v>
      </c>
      <c r="B1690" s="14" t="s">
        <v>2183</v>
      </c>
      <c r="C1690" s="14">
        <v>7</v>
      </c>
      <c r="D1690" s="14" t="s">
        <v>1976</v>
      </c>
      <c r="E1690" s="15" t="s">
        <v>6</v>
      </c>
      <c r="F1690" s="16">
        <f>IFERROR(VLOOKUP($A1690,'[1]Resultado Atuarial'!$A$6:$P$2143,14,FALSE),"")</f>
        <v>3543879.05</v>
      </c>
      <c r="G1690" s="16">
        <f>IFERROR(VLOOKUP($A1690,'[1]Resultado Atuarial'!$A$6:$P$2143,7,FALSE)+VLOOKUP($A1690,'[1]Resultado Atuarial'!$A$6:$P$2143,11,FALSE),"")</f>
        <v>24916256.59</v>
      </c>
      <c r="H1690" s="16">
        <f>IFERROR(VLOOKUP($A1690,'[1]Resultado Atuarial'!$A$6:$P$2143,8,FALSE)+VLOOKUP($A1690,'[1]Resultado Atuarial'!$A$6:$P$2143,12,FALSE),"")</f>
        <v>25162118.219999999</v>
      </c>
      <c r="I1690" s="16">
        <f t="shared" si="78"/>
        <v>-46534495.759999998</v>
      </c>
      <c r="J1690" s="17">
        <f t="shared" si="79"/>
        <v>0.14223160036898624</v>
      </c>
      <c r="K1690" s="17">
        <f t="shared" si="80"/>
        <v>7.0766654537925078E-2</v>
      </c>
      <c r="L1690" s="14" t="s">
        <v>2154</v>
      </c>
    </row>
    <row r="1691" spans="1:12" ht="12.95" customHeight="1" x14ac:dyDescent="0.25">
      <c r="A1691" s="13" t="s">
        <v>1548</v>
      </c>
      <c r="B1691" s="14" t="s">
        <v>2181</v>
      </c>
      <c r="C1691" s="14">
        <v>6</v>
      </c>
      <c r="D1691" s="14" t="s">
        <v>1976</v>
      </c>
      <c r="E1691" s="15" t="s">
        <v>6</v>
      </c>
      <c r="F1691" s="16">
        <f>IFERROR(VLOOKUP($A1691,'[1]Resultado Atuarial'!$A$6:$P$2143,14,FALSE),"")</f>
        <v>19670277.579999998</v>
      </c>
      <c r="G1691" s="16">
        <f>IFERROR(VLOOKUP($A1691,'[1]Resultado Atuarial'!$A$6:$P$2143,7,FALSE)+VLOOKUP($A1691,'[1]Resultado Atuarial'!$A$6:$P$2143,11,FALSE),"")</f>
        <v>15374348.24</v>
      </c>
      <c r="H1691" s="16">
        <f>IFERROR(VLOOKUP($A1691,'[1]Resultado Atuarial'!$A$6:$P$2143,8,FALSE)+VLOOKUP($A1691,'[1]Resultado Atuarial'!$A$6:$P$2143,12,FALSE),"")</f>
        <v>61802994.159999996</v>
      </c>
      <c r="I1691" s="16">
        <f t="shared" si="78"/>
        <v>-57507064.82</v>
      </c>
      <c r="J1691" s="17">
        <f t="shared" si="79"/>
        <v>1.2794218833175068</v>
      </c>
      <c r="K1691" s="17">
        <f t="shared" si="80"/>
        <v>0.25487114440986502</v>
      </c>
      <c r="L1691" s="14" t="s">
        <v>2154</v>
      </c>
    </row>
    <row r="1692" spans="1:12" ht="12.95" customHeight="1" x14ac:dyDescent="0.25">
      <c r="A1692" s="13" t="s">
        <v>1549</v>
      </c>
      <c r="B1692" s="14" t="s">
        <v>2181</v>
      </c>
      <c r="C1692" s="14">
        <v>7</v>
      </c>
      <c r="D1692" s="14" t="s">
        <v>1976</v>
      </c>
      <c r="E1692" s="15" t="s">
        <v>6</v>
      </c>
      <c r="F1692" s="16">
        <f>IFERROR(VLOOKUP($A1692,'[1]Resultado Atuarial'!$A$6:$P$2143,14,FALSE),"")</f>
        <v>8605674.4699999988</v>
      </c>
      <c r="G1692" s="16">
        <f>IFERROR(VLOOKUP($A1692,'[1]Resultado Atuarial'!$A$6:$P$2143,7,FALSE)+VLOOKUP($A1692,'[1]Resultado Atuarial'!$A$6:$P$2143,11,FALSE),"")</f>
        <v>67264299.359999999</v>
      </c>
      <c r="H1692" s="16">
        <f>IFERROR(VLOOKUP($A1692,'[1]Resultado Atuarial'!$A$6:$P$2143,8,FALSE)+VLOOKUP($A1692,'[1]Resultado Atuarial'!$A$6:$P$2143,12,FALSE),"")</f>
        <v>92440379.689999998</v>
      </c>
      <c r="I1692" s="16">
        <f t="shared" si="78"/>
        <v>-151099004.57999998</v>
      </c>
      <c r="J1692" s="17">
        <f t="shared" si="79"/>
        <v>0.1279382161396232</v>
      </c>
      <c r="K1692" s="17">
        <f t="shared" si="80"/>
        <v>5.388492385564829E-2</v>
      </c>
      <c r="L1692" s="14" t="s">
        <v>2154</v>
      </c>
    </row>
    <row r="1693" spans="1:12" ht="12.95" customHeight="1" x14ac:dyDescent="0.25">
      <c r="A1693" s="13" t="s">
        <v>1550</v>
      </c>
      <c r="B1693" s="14" t="s">
        <v>2174</v>
      </c>
      <c r="C1693" s="14">
        <v>8</v>
      </c>
      <c r="D1693" s="14" t="s">
        <v>1974</v>
      </c>
      <c r="E1693" s="15" t="s">
        <v>10</v>
      </c>
      <c r="F1693" s="16">
        <f>IFERROR(VLOOKUP($A1693,'[1]Resultado Atuarial'!$A$6:$P$2143,14,FALSE),"")</f>
        <v>69734.960000000006</v>
      </c>
      <c r="G1693" s="16">
        <f>IFERROR(VLOOKUP($A1693,'[1]Resultado Atuarial'!$A$6:$P$2143,7,FALSE)+VLOOKUP($A1693,'[1]Resultado Atuarial'!$A$6:$P$2143,11,FALSE),"")</f>
        <v>19609029.93</v>
      </c>
      <c r="H1693" s="16">
        <f>IFERROR(VLOOKUP($A1693,'[1]Resultado Atuarial'!$A$6:$P$2143,8,FALSE)+VLOOKUP($A1693,'[1]Resultado Atuarial'!$A$6:$P$2143,12,FALSE),"")</f>
        <v>26431360.809999999</v>
      </c>
      <c r="I1693" s="16">
        <f t="shared" si="78"/>
        <v>-45970655.780000001</v>
      </c>
      <c r="J1693" s="17">
        <f t="shared" si="79"/>
        <v>3.5562677118112802E-3</v>
      </c>
      <c r="K1693" s="17">
        <f t="shared" si="80"/>
        <v>1.5146474406311698E-3</v>
      </c>
      <c r="L1693" s="14" t="s">
        <v>2154</v>
      </c>
    </row>
    <row r="1694" spans="1:12" ht="12.95" customHeight="1" x14ac:dyDescent="0.25">
      <c r="A1694" s="13" t="s">
        <v>2127</v>
      </c>
      <c r="B1694" s="14" t="s">
        <v>2175</v>
      </c>
      <c r="C1694" s="14">
        <v>8</v>
      </c>
      <c r="D1694" s="14" t="s">
        <v>1975</v>
      </c>
      <c r="E1694" s="15" t="s">
        <v>2154</v>
      </c>
      <c r="F1694" s="16" t="str">
        <f>IFERROR(VLOOKUP($A1694,'[1]Resultado Atuarial'!$A$6:$P$2143,14,FALSE),"")</f>
        <v/>
      </c>
      <c r="G1694" s="16" t="str">
        <f>IFERROR(VLOOKUP($A1694,'[1]Resultado Atuarial'!$A$6:$P$2143,7,FALSE)+VLOOKUP($A1694,'[1]Resultado Atuarial'!$A$6:$P$2143,11,FALSE),"")</f>
        <v/>
      </c>
      <c r="H1694" s="16" t="str">
        <f>IFERROR(VLOOKUP($A1694,'[1]Resultado Atuarial'!$A$6:$P$2143,8,FALSE)+VLOOKUP($A1694,'[1]Resultado Atuarial'!$A$6:$P$2143,12,FALSE),"")</f>
        <v/>
      </c>
      <c r="I1694" s="16" t="str">
        <f t="shared" si="78"/>
        <v/>
      </c>
      <c r="J1694" s="17" t="str">
        <f t="shared" si="79"/>
        <v/>
      </c>
      <c r="K1694" s="17" t="str">
        <f t="shared" si="80"/>
        <v/>
      </c>
      <c r="L1694" s="14" t="s">
        <v>2154</v>
      </c>
    </row>
    <row r="1695" spans="1:12" ht="12.95" customHeight="1" x14ac:dyDescent="0.25">
      <c r="A1695" s="13" t="s">
        <v>1551</v>
      </c>
      <c r="B1695" s="14" t="s">
        <v>2181</v>
      </c>
      <c r="C1695" s="14">
        <v>5</v>
      </c>
      <c r="D1695" s="14" t="s">
        <v>1976</v>
      </c>
      <c r="E1695" s="15" t="s">
        <v>6</v>
      </c>
      <c r="F1695" s="16">
        <f>IFERROR(VLOOKUP($A1695,'[1]Resultado Atuarial'!$A$6:$P$2143,14,FALSE),"")</f>
        <v>36316430.630000003</v>
      </c>
      <c r="G1695" s="16">
        <f>IFERROR(VLOOKUP($A1695,'[1]Resultado Atuarial'!$A$6:$P$2143,7,FALSE)+VLOOKUP($A1695,'[1]Resultado Atuarial'!$A$6:$P$2143,11,FALSE),"")</f>
        <v>60524626.93</v>
      </c>
      <c r="H1695" s="16">
        <f>IFERROR(VLOOKUP($A1695,'[1]Resultado Atuarial'!$A$6:$P$2143,8,FALSE)+VLOOKUP($A1695,'[1]Resultado Atuarial'!$A$6:$P$2143,12,FALSE),"")</f>
        <v>188616042.83000001</v>
      </c>
      <c r="I1695" s="16">
        <f t="shared" si="78"/>
        <v>-212824239.13</v>
      </c>
      <c r="J1695" s="17">
        <f t="shared" si="79"/>
        <v>0.60002733551752274</v>
      </c>
      <c r="K1695" s="17">
        <f t="shared" si="80"/>
        <v>0.14576676969273633</v>
      </c>
      <c r="L1695" s="14" t="s">
        <v>2154</v>
      </c>
    </row>
    <row r="1696" spans="1:12" ht="12.95" customHeight="1" x14ac:dyDescent="0.25">
      <c r="A1696" s="13" t="s">
        <v>1552</v>
      </c>
      <c r="B1696" s="14" t="s">
        <v>2180</v>
      </c>
      <c r="C1696" s="14">
        <v>7</v>
      </c>
      <c r="D1696" s="14" t="s">
        <v>1977</v>
      </c>
      <c r="E1696" s="15" t="s">
        <v>10</v>
      </c>
      <c r="F1696" s="16">
        <f>IFERROR(VLOOKUP($A1696,'[1]Resultado Atuarial'!$A$6:$P$2143,14,FALSE),"")</f>
        <v>21720379.670000002</v>
      </c>
      <c r="G1696" s="16">
        <f>IFERROR(VLOOKUP($A1696,'[1]Resultado Atuarial'!$A$6:$P$2143,7,FALSE)+VLOOKUP($A1696,'[1]Resultado Atuarial'!$A$6:$P$2143,11,FALSE),"")</f>
        <v>37238014.850000001</v>
      </c>
      <c r="H1696" s="16">
        <f>IFERROR(VLOOKUP($A1696,'[1]Resultado Atuarial'!$A$6:$P$2143,8,FALSE)+VLOOKUP($A1696,'[1]Resultado Atuarial'!$A$6:$P$2143,12,FALSE),"")</f>
        <v>36965714.100000001</v>
      </c>
      <c r="I1696" s="16">
        <f t="shared" si="78"/>
        <v>-52483349.280000001</v>
      </c>
      <c r="J1696" s="17">
        <f t="shared" si="79"/>
        <v>0.58328511220302071</v>
      </c>
      <c r="K1696" s="17">
        <f t="shared" si="80"/>
        <v>0.29271277841893417</v>
      </c>
      <c r="L1696" s="14" t="s">
        <v>2154</v>
      </c>
    </row>
    <row r="1697" spans="1:12" ht="12.95" customHeight="1" x14ac:dyDescent="0.25">
      <c r="A1697" s="13" t="s">
        <v>1553</v>
      </c>
      <c r="B1697" s="14" t="s">
        <v>2174</v>
      </c>
      <c r="C1697" s="14">
        <v>7</v>
      </c>
      <c r="D1697" s="14" t="s">
        <v>1974</v>
      </c>
      <c r="E1697" s="15" t="s">
        <v>10</v>
      </c>
      <c r="F1697" s="16">
        <f>IFERROR(VLOOKUP($A1697,'[1]Resultado Atuarial'!$A$6:$P$2143,14,FALSE),"")</f>
        <v>1983253.32</v>
      </c>
      <c r="G1697" s="16">
        <f>IFERROR(VLOOKUP($A1697,'[1]Resultado Atuarial'!$A$6:$P$2143,7,FALSE)+VLOOKUP($A1697,'[1]Resultado Atuarial'!$A$6:$P$2143,11,FALSE),"")</f>
        <v>17448009.120000001</v>
      </c>
      <c r="H1697" s="16">
        <f>IFERROR(VLOOKUP($A1697,'[1]Resultado Atuarial'!$A$6:$P$2143,8,FALSE)+VLOOKUP($A1697,'[1]Resultado Atuarial'!$A$6:$P$2143,12,FALSE),"")</f>
        <v>15433263.439999999</v>
      </c>
      <c r="I1697" s="16">
        <f t="shared" si="78"/>
        <v>-30898019.240000002</v>
      </c>
      <c r="J1697" s="17">
        <f t="shared" si="79"/>
        <v>0.11366645365439836</v>
      </c>
      <c r="K1697" s="17">
        <f t="shared" si="80"/>
        <v>6.0315588953592493E-2</v>
      </c>
      <c r="L1697" s="14" t="s">
        <v>2154</v>
      </c>
    </row>
    <row r="1698" spans="1:12" ht="12.95" customHeight="1" x14ac:dyDescent="0.25">
      <c r="A1698" s="13" t="s">
        <v>1554</v>
      </c>
      <c r="B1698" s="14" t="s">
        <v>2186</v>
      </c>
      <c r="C1698" s="14">
        <v>5</v>
      </c>
      <c r="D1698" s="14" t="s">
        <v>110</v>
      </c>
      <c r="E1698" s="15" t="s">
        <v>6</v>
      </c>
      <c r="F1698" s="16">
        <f>IFERROR(VLOOKUP($A1698,'[1]Resultado Atuarial'!$A$6:$P$2143,14,FALSE),"")</f>
        <v>58906228.68</v>
      </c>
      <c r="G1698" s="16">
        <f>IFERROR(VLOOKUP($A1698,'[1]Resultado Atuarial'!$A$6:$P$2143,7,FALSE)+VLOOKUP($A1698,'[1]Resultado Atuarial'!$A$6:$P$2143,11,FALSE),"")</f>
        <v>101161162.81999999</v>
      </c>
      <c r="H1698" s="16">
        <f>IFERROR(VLOOKUP($A1698,'[1]Resultado Atuarial'!$A$6:$P$2143,8,FALSE)+VLOOKUP($A1698,'[1]Resultado Atuarial'!$A$6:$P$2143,12,FALSE),"")</f>
        <v>188937739.15000001</v>
      </c>
      <c r="I1698" s="16">
        <f t="shared" si="78"/>
        <v>-231192673.28999999</v>
      </c>
      <c r="J1698" s="17">
        <f t="shared" si="79"/>
        <v>0.5823008261066962</v>
      </c>
      <c r="K1698" s="17">
        <f t="shared" si="80"/>
        <v>0.203055676115905</v>
      </c>
      <c r="L1698" s="14" t="s">
        <v>2154</v>
      </c>
    </row>
    <row r="1699" spans="1:12" ht="12.95" customHeight="1" x14ac:dyDescent="0.25">
      <c r="A1699" s="13" t="s">
        <v>1555</v>
      </c>
      <c r="B1699" s="14" t="s">
        <v>2181</v>
      </c>
      <c r="C1699" s="14">
        <v>7</v>
      </c>
      <c r="D1699" s="14" t="s">
        <v>1976</v>
      </c>
      <c r="E1699" s="15" t="s">
        <v>6</v>
      </c>
      <c r="F1699" s="16">
        <f>IFERROR(VLOOKUP($A1699,'[1]Resultado Atuarial'!$A$6:$P$2143,14,FALSE),"")</f>
        <v>9827413.1400000006</v>
      </c>
      <c r="G1699" s="16">
        <f>IFERROR(VLOOKUP($A1699,'[1]Resultado Atuarial'!$A$6:$P$2143,7,FALSE)+VLOOKUP($A1699,'[1]Resultado Atuarial'!$A$6:$P$2143,11,FALSE),"")</f>
        <v>13540130.279999999</v>
      </c>
      <c r="H1699" s="16">
        <f>IFERROR(VLOOKUP($A1699,'[1]Resultado Atuarial'!$A$6:$P$2143,8,FALSE)+VLOOKUP($A1699,'[1]Resultado Atuarial'!$A$6:$P$2143,12,FALSE),"")</f>
        <v>16558919.83</v>
      </c>
      <c r="I1699" s="16">
        <f t="shared" si="78"/>
        <v>-20271636.969999999</v>
      </c>
      <c r="J1699" s="17">
        <f t="shared" si="79"/>
        <v>0.72579900907718597</v>
      </c>
      <c r="K1699" s="17">
        <f t="shared" si="80"/>
        <v>0.32650243459792694</v>
      </c>
      <c r="L1699" s="14" t="s">
        <v>2154</v>
      </c>
    </row>
    <row r="1700" spans="1:12" ht="12.95" customHeight="1" x14ac:dyDescent="0.25">
      <c r="A1700" s="13" t="s">
        <v>1556</v>
      </c>
      <c r="B1700" s="14" t="s">
        <v>2183</v>
      </c>
      <c r="C1700" s="14">
        <v>7</v>
      </c>
      <c r="D1700" s="14" t="s">
        <v>1976</v>
      </c>
      <c r="E1700" s="15" t="s">
        <v>51</v>
      </c>
      <c r="F1700" s="16">
        <f>IFERROR(VLOOKUP($A1700,'[1]Resultado Atuarial'!$A$6:$P$2143,14,FALSE),"")</f>
        <v>0.01</v>
      </c>
      <c r="G1700" s="16">
        <f>IFERROR(VLOOKUP($A1700,'[1]Resultado Atuarial'!$A$6:$P$2143,7,FALSE)+VLOOKUP($A1700,'[1]Resultado Atuarial'!$A$6:$P$2143,11,FALSE),"")</f>
        <v>8744007.5800000001</v>
      </c>
      <c r="H1700" s="16">
        <f>IFERROR(VLOOKUP($A1700,'[1]Resultado Atuarial'!$A$6:$P$2143,8,FALSE)+VLOOKUP($A1700,'[1]Resultado Atuarial'!$A$6:$P$2143,12,FALSE),"")</f>
        <v>9279012.5099999998</v>
      </c>
      <c r="I1700" s="16">
        <f t="shared" si="78"/>
        <v>-18023020.079999998</v>
      </c>
      <c r="J1700" s="17">
        <f t="shared" si="79"/>
        <v>1.1436403626722381E-9</v>
      </c>
      <c r="K1700" s="17">
        <f t="shared" si="80"/>
        <v>5.5484596643980104E-10</v>
      </c>
      <c r="L1700" s="14" t="s">
        <v>2154</v>
      </c>
    </row>
    <row r="1701" spans="1:12" ht="12.95" customHeight="1" x14ac:dyDescent="0.25">
      <c r="A1701" s="13" t="s">
        <v>1557</v>
      </c>
      <c r="B1701" s="14" t="s">
        <v>2174</v>
      </c>
      <c r="C1701" s="14">
        <v>6</v>
      </c>
      <c r="D1701" s="14" t="s">
        <v>1974</v>
      </c>
      <c r="E1701" s="15" t="s">
        <v>6</v>
      </c>
      <c r="F1701" s="16">
        <f>IFERROR(VLOOKUP($A1701,'[1]Resultado Atuarial'!$A$6:$P$2143,14,FALSE),"")</f>
        <v>17594374.550000001</v>
      </c>
      <c r="G1701" s="16">
        <f>IFERROR(VLOOKUP($A1701,'[1]Resultado Atuarial'!$A$6:$P$2143,7,FALSE)+VLOOKUP($A1701,'[1]Resultado Atuarial'!$A$6:$P$2143,11,FALSE),"")</f>
        <v>56970297.609999999</v>
      </c>
      <c r="H1701" s="16">
        <f>IFERROR(VLOOKUP($A1701,'[1]Resultado Atuarial'!$A$6:$P$2143,8,FALSE)+VLOOKUP($A1701,'[1]Resultado Atuarial'!$A$6:$P$2143,12,FALSE),"")</f>
        <v>98341241.030000001</v>
      </c>
      <c r="I1701" s="16">
        <f t="shared" si="78"/>
        <v>-137717164.09</v>
      </c>
      <c r="J1701" s="17">
        <f t="shared" si="79"/>
        <v>0.30883416952541354</v>
      </c>
      <c r="K1701" s="17">
        <f t="shared" si="80"/>
        <v>0.11328440052855562</v>
      </c>
      <c r="L1701" s="14" t="s">
        <v>2154</v>
      </c>
    </row>
    <row r="1702" spans="1:12" ht="12.95" customHeight="1" x14ac:dyDescent="0.25">
      <c r="A1702" s="13" t="s">
        <v>1558</v>
      </c>
      <c r="B1702" s="14" t="s">
        <v>2174</v>
      </c>
      <c r="C1702" s="14">
        <v>7</v>
      </c>
      <c r="D1702" s="14" t="s">
        <v>1974</v>
      </c>
      <c r="E1702" s="15" t="s">
        <v>6</v>
      </c>
      <c r="F1702" s="16">
        <f>IFERROR(VLOOKUP($A1702,'[1]Resultado Atuarial'!$A$6:$P$2143,14,FALSE),"")</f>
        <v>7603014.1299999999</v>
      </c>
      <c r="G1702" s="16">
        <f>IFERROR(VLOOKUP($A1702,'[1]Resultado Atuarial'!$A$6:$P$2143,7,FALSE)+VLOOKUP($A1702,'[1]Resultado Atuarial'!$A$6:$P$2143,11,FALSE),"")</f>
        <v>16559996.300000001</v>
      </c>
      <c r="H1702" s="16">
        <f>IFERROR(VLOOKUP($A1702,'[1]Resultado Atuarial'!$A$6:$P$2143,8,FALSE)+VLOOKUP($A1702,'[1]Resultado Atuarial'!$A$6:$P$2143,12,FALSE),"")</f>
        <v>15193259.380000001</v>
      </c>
      <c r="I1702" s="16">
        <f t="shared" si="78"/>
        <v>-24150241.550000004</v>
      </c>
      <c r="J1702" s="17">
        <f t="shared" si="79"/>
        <v>0.45911931332979822</v>
      </c>
      <c r="K1702" s="17">
        <f t="shared" si="80"/>
        <v>0.23944045947983875</v>
      </c>
      <c r="L1702" s="14" t="s">
        <v>2154</v>
      </c>
    </row>
    <row r="1703" spans="1:12" ht="12.95" customHeight="1" x14ac:dyDescent="0.25">
      <c r="A1703" s="13" t="s">
        <v>1559</v>
      </c>
      <c r="B1703" s="14" t="s">
        <v>2180</v>
      </c>
      <c r="C1703" s="14">
        <v>7</v>
      </c>
      <c r="D1703" s="14" t="s">
        <v>1977</v>
      </c>
      <c r="E1703" s="15" t="s">
        <v>10</v>
      </c>
      <c r="F1703" s="16">
        <f>IFERROR(VLOOKUP($A1703,'[1]Resultado Atuarial'!$A$6:$P$2143,14,FALSE),"")</f>
        <v>6635045.5</v>
      </c>
      <c r="G1703" s="16">
        <f>IFERROR(VLOOKUP($A1703,'[1]Resultado Atuarial'!$A$6:$P$2143,7,FALSE)+VLOOKUP($A1703,'[1]Resultado Atuarial'!$A$6:$P$2143,11,FALSE),"")</f>
        <v>0</v>
      </c>
      <c r="H1703" s="16">
        <f>IFERROR(VLOOKUP($A1703,'[1]Resultado Atuarial'!$A$6:$P$2143,8,FALSE)+VLOOKUP($A1703,'[1]Resultado Atuarial'!$A$6:$P$2143,12,FALSE),"")</f>
        <v>42029346.479999997</v>
      </c>
      <c r="I1703" s="16">
        <f t="shared" si="78"/>
        <v>-35394300.979999997</v>
      </c>
      <c r="J1703" s="17" t="str">
        <f t="shared" si="79"/>
        <v/>
      </c>
      <c r="K1703" s="17">
        <f t="shared" si="80"/>
        <v>0.1578669680994764</v>
      </c>
      <c r="L1703" s="14" t="s">
        <v>2154</v>
      </c>
    </row>
    <row r="1704" spans="1:12" ht="12.95" customHeight="1" x14ac:dyDescent="0.25">
      <c r="A1704" s="13" t="s">
        <v>1560</v>
      </c>
      <c r="B1704" s="14" t="s">
        <v>2187</v>
      </c>
      <c r="C1704" s="14">
        <v>7</v>
      </c>
      <c r="D1704" s="14" t="s">
        <v>110</v>
      </c>
      <c r="E1704" s="15" t="s">
        <v>6</v>
      </c>
      <c r="F1704" s="16">
        <f>IFERROR(VLOOKUP($A1704,'[1]Resultado Atuarial'!$A$6:$P$2143,14,FALSE),"")</f>
        <v>22535944.109999999</v>
      </c>
      <c r="G1704" s="16">
        <f>IFERROR(VLOOKUP($A1704,'[1]Resultado Atuarial'!$A$6:$P$2143,7,FALSE)+VLOOKUP($A1704,'[1]Resultado Atuarial'!$A$6:$P$2143,11,FALSE),"")</f>
        <v>20326610.129999999</v>
      </c>
      <c r="H1704" s="16">
        <f>IFERROR(VLOOKUP($A1704,'[1]Resultado Atuarial'!$A$6:$P$2143,8,FALSE)+VLOOKUP($A1704,'[1]Resultado Atuarial'!$A$6:$P$2143,12,FALSE),"")</f>
        <v>57012463.170000002</v>
      </c>
      <c r="I1704" s="16">
        <f t="shared" si="78"/>
        <v>-54803129.189999998</v>
      </c>
      <c r="J1704" s="17">
        <f t="shared" si="79"/>
        <v>1.1086917083502896</v>
      </c>
      <c r="K1704" s="17">
        <f t="shared" si="80"/>
        <v>0.29139144223493041</v>
      </c>
      <c r="L1704" s="14" t="s">
        <v>2154</v>
      </c>
    </row>
    <row r="1705" spans="1:12" ht="12.95" customHeight="1" x14ac:dyDescent="0.25">
      <c r="A1705" s="13" t="s">
        <v>1561</v>
      </c>
      <c r="B1705" s="14" t="s">
        <v>2189</v>
      </c>
      <c r="C1705" s="14">
        <v>7</v>
      </c>
      <c r="D1705" s="14" t="s">
        <v>110</v>
      </c>
      <c r="E1705" s="15" t="s">
        <v>6</v>
      </c>
      <c r="F1705" s="16">
        <f>IFERROR(VLOOKUP($A1705,'[1]Resultado Atuarial'!$A$6:$P$2143,14,FALSE),"")</f>
        <v>8249963.3099999996</v>
      </c>
      <c r="G1705" s="16">
        <f>IFERROR(VLOOKUP($A1705,'[1]Resultado Atuarial'!$A$6:$P$2143,7,FALSE)+VLOOKUP($A1705,'[1]Resultado Atuarial'!$A$6:$P$2143,11,FALSE),"")</f>
        <v>40893063.109999999</v>
      </c>
      <c r="H1705" s="16">
        <f>IFERROR(VLOOKUP($A1705,'[1]Resultado Atuarial'!$A$6:$P$2143,8,FALSE)+VLOOKUP($A1705,'[1]Resultado Atuarial'!$A$6:$P$2143,12,FALSE),"")</f>
        <v>42840953.289999999</v>
      </c>
      <c r="I1705" s="16">
        <f t="shared" si="78"/>
        <v>-75484053.090000004</v>
      </c>
      <c r="J1705" s="17">
        <f t="shared" si="79"/>
        <v>0.20174481152972254</v>
      </c>
      <c r="K1705" s="17">
        <f t="shared" si="80"/>
        <v>9.8525828148379596E-2</v>
      </c>
      <c r="L1705" s="14" t="s">
        <v>2154</v>
      </c>
    </row>
    <row r="1706" spans="1:12" ht="12.95" customHeight="1" x14ac:dyDescent="0.25">
      <c r="A1706" s="13" t="s">
        <v>1562</v>
      </c>
      <c r="B1706" s="14" t="s">
        <v>2177</v>
      </c>
      <c r="C1706" s="14">
        <v>4</v>
      </c>
      <c r="D1706" s="14" t="s">
        <v>1976</v>
      </c>
      <c r="E1706" s="15" t="s">
        <v>51</v>
      </c>
      <c r="F1706" s="16">
        <f>IFERROR(VLOOKUP($A1706,'[1]Resultado Atuarial'!$A$6:$P$2143,14,FALSE),"")</f>
        <v>17867235.899999999</v>
      </c>
      <c r="G1706" s="16">
        <f>IFERROR(VLOOKUP($A1706,'[1]Resultado Atuarial'!$A$6:$P$2143,7,FALSE)+VLOOKUP($A1706,'[1]Resultado Atuarial'!$A$6:$P$2143,11,FALSE),"")</f>
        <v>9476633.0899999999</v>
      </c>
      <c r="H1706" s="16">
        <f>IFERROR(VLOOKUP($A1706,'[1]Resultado Atuarial'!$A$6:$P$2143,8,FALSE)+VLOOKUP($A1706,'[1]Resultado Atuarial'!$A$6:$P$2143,12,FALSE),"")</f>
        <v>111848863.51000001</v>
      </c>
      <c r="I1706" s="16">
        <f t="shared" si="78"/>
        <v>-103458260.7</v>
      </c>
      <c r="J1706" s="17">
        <f t="shared" si="79"/>
        <v>1.8853991423234471</v>
      </c>
      <c r="K1706" s="17">
        <f t="shared" si="80"/>
        <v>0.14726695048203081</v>
      </c>
      <c r="L1706" s="14" t="s">
        <v>2154</v>
      </c>
    </row>
    <row r="1707" spans="1:12" ht="12.95" customHeight="1" x14ac:dyDescent="0.25">
      <c r="A1707" s="13" t="s">
        <v>1563</v>
      </c>
      <c r="B1707" s="14" t="s">
        <v>2187</v>
      </c>
      <c r="C1707" s="14">
        <v>4</v>
      </c>
      <c r="D1707" s="14" t="s">
        <v>110</v>
      </c>
      <c r="E1707" s="15" t="s">
        <v>30</v>
      </c>
      <c r="F1707" s="16">
        <f>IFERROR(VLOOKUP($A1707,'[1]Resultado Atuarial'!$A$6:$P$2143,14,FALSE),"")</f>
        <v>151798063.74000001</v>
      </c>
      <c r="G1707" s="16">
        <f>IFERROR(VLOOKUP($A1707,'[1]Resultado Atuarial'!$A$6:$P$2143,7,FALSE)+VLOOKUP($A1707,'[1]Resultado Atuarial'!$A$6:$P$2143,11,FALSE),"")</f>
        <v>131133539.04000001</v>
      </c>
      <c r="H1707" s="16">
        <f>IFERROR(VLOOKUP($A1707,'[1]Resultado Atuarial'!$A$6:$P$2143,8,FALSE)+VLOOKUP($A1707,'[1]Resultado Atuarial'!$A$6:$P$2143,12,FALSE),"")</f>
        <v>160017937.33000001</v>
      </c>
      <c r="I1707" s="16">
        <f t="shared" si="78"/>
        <v>-139353412.63</v>
      </c>
      <c r="J1707" s="17">
        <f t="shared" si="79"/>
        <v>1.1575838252462374</v>
      </c>
      <c r="K1707" s="17">
        <f t="shared" si="80"/>
        <v>0.52137143741319236</v>
      </c>
      <c r="L1707" s="14" t="s">
        <v>2154</v>
      </c>
    </row>
    <row r="1708" spans="1:12" ht="12.95" customHeight="1" x14ac:dyDescent="0.25">
      <c r="A1708" s="13" t="s">
        <v>2128</v>
      </c>
      <c r="B1708" s="14" t="s">
        <v>2183</v>
      </c>
      <c r="C1708" s="14">
        <v>8</v>
      </c>
      <c r="D1708" s="14" t="s">
        <v>1976</v>
      </c>
      <c r="E1708" s="15" t="s">
        <v>2154</v>
      </c>
      <c r="F1708" s="16" t="str">
        <f>IFERROR(VLOOKUP($A1708,'[1]Resultado Atuarial'!$A$6:$P$2143,14,FALSE),"")</f>
        <v/>
      </c>
      <c r="G1708" s="16" t="str">
        <f>IFERROR(VLOOKUP($A1708,'[1]Resultado Atuarial'!$A$6:$P$2143,7,FALSE)+VLOOKUP($A1708,'[1]Resultado Atuarial'!$A$6:$P$2143,11,FALSE),"")</f>
        <v/>
      </c>
      <c r="H1708" s="16" t="str">
        <f>IFERROR(VLOOKUP($A1708,'[1]Resultado Atuarial'!$A$6:$P$2143,8,FALSE)+VLOOKUP($A1708,'[1]Resultado Atuarial'!$A$6:$P$2143,12,FALSE),"")</f>
        <v/>
      </c>
      <c r="I1708" s="16" t="str">
        <f t="shared" si="78"/>
        <v/>
      </c>
      <c r="J1708" s="17" t="str">
        <f t="shared" si="79"/>
        <v/>
      </c>
      <c r="K1708" s="17" t="str">
        <f t="shared" si="80"/>
        <v/>
      </c>
      <c r="L1708" s="14" t="s">
        <v>2154</v>
      </c>
    </row>
    <row r="1709" spans="1:12" ht="12.95" customHeight="1" x14ac:dyDescent="0.25">
      <c r="A1709" s="13" t="s">
        <v>1564</v>
      </c>
      <c r="B1709" s="14" t="s">
        <v>2194</v>
      </c>
      <c r="C1709" s="14">
        <v>7</v>
      </c>
      <c r="D1709" s="14" t="s">
        <v>1976</v>
      </c>
      <c r="E1709" s="15" t="s">
        <v>8</v>
      </c>
      <c r="F1709" s="16">
        <f>IFERROR(VLOOKUP($A1709,'[1]Resultado Atuarial'!$A$6:$P$2143,14,FALSE),"")</f>
        <v>3428021.35</v>
      </c>
      <c r="G1709" s="16">
        <f>IFERROR(VLOOKUP($A1709,'[1]Resultado Atuarial'!$A$6:$P$2143,7,FALSE)+VLOOKUP($A1709,'[1]Resultado Atuarial'!$A$6:$P$2143,11,FALSE),"")</f>
        <v>33228055.210000001</v>
      </c>
      <c r="H1709" s="16">
        <f>IFERROR(VLOOKUP($A1709,'[1]Resultado Atuarial'!$A$6:$P$2143,8,FALSE)+VLOOKUP($A1709,'[1]Resultado Atuarial'!$A$6:$P$2143,12,FALSE),"")</f>
        <v>20800618.109999999</v>
      </c>
      <c r="I1709" s="16">
        <f t="shared" si="78"/>
        <v>-50600651.969999999</v>
      </c>
      <c r="J1709" s="17">
        <f t="shared" si="79"/>
        <v>0.10316647568854211</v>
      </c>
      <c r="K1709" s="17">
        <f t="shared" si="80"/>
        <v>6.344818666371059E-2</v>
      </c>
      <c r="L1709" s="14" t="s">
        <v>2154</v>
      </c>
    </row>
    <row r="1710" spans="1:12" ht="12.95" customHeight="1" x14ac:dyDescent="0.25">
      <c r="A1710" s="13" t="s">
        <v>2129</v>
      </c>
      <c r="B1710" s="14" t="s">
        <v>2177</v>
      </c>
      <c r="C1710" s="14">
        <v>8</v>
      </c>
      <c r="D1710" s="14" t="s">
        <v>1976</v>
      </c>
      <c r="E1710" s="15" t="s">
        <v>2154</v>
      </c>
      <c r="F1710" s="16" t="str">
        <f>IFERROR(VLOOKUP($A1710,'[1]Resultado Atuarial'!$A$6:$P$2143,14,FALSE),"")</f>
        <v/>
      </c>
      <c r="G1710" s="16" t="str">
        <f>IFERROR(VLOOKUP($A1710,'[1]Resultado Atuarial'!$A$6:$P$2143,7,FALSE)+VLOOKUP($A1710,'[1]Resultado Atuarial'!$A$6:$P$2143,11,FALSE),"")</f>
        <v/>
      </c>
      <c r="H1710" s="16" t="str">
        <f>IFERROR(VLOOKUP($A1710,'[1]Resultado Atuarial'!$A$6:$P$2143,8,FALSE)+VLOOKUP($A1710,'[1]Resultado Atuarial'!$A$6:$P$2143,12,FALSE),"")</f>
        <v/>
      </c>
      <c r="I1710" s="16" t="str">
        <f t="shared" si="78"/>
        <v/>
      </c>
      <c r="J1710" s="17" t="str">
        <f t="shared" si="79"/>
        <v/>
      </c>
      <c r="K1710" s="17" t="str">
        <f t="shared" si="80"/>
        <v/>
      </c>
      <c r="L1710" s="14" t="s">
        <v>2154</v>
      </c>
    </row>
    <row r="1711" spans="1:12" ht="12.95" customHeight="1" x14ac:dyDescent="0.25">
      <c r="A1711" s="13" t="s">
        <v>1565</v>
      </c>
      <c r="B1711" s="14" t="s">
        <v>2185</v>
      </c>
      <c r="C1711" s="14">
        <v>4</v>
      </c>
      <c r="D1711" s="14" t="s">
        <v>1977</v>
      </c>
      <c r="E1711" s="15" t="s">
        <v>6</v>
      </c>
      <c r="F1711" s="16">
        <f>IFERROR(VLOOKUP($A1711,'[1]Resultado Atuarial'!$A$6:$P$2143,14,FALSE),"")</f>
        <v>267072749.24000001</v>
      </c>
      <c r="G1711" s="16">
        <f>IFERROR(VLOOKUP($A1711,'[1]Resultado Atuarial'!$A$6:$P$2143,7,FALSE)+VLOOKUP($A1711,'[1]Resultado Atuarial'!$A$6:$P$2143,11,FALSE),"")</f>
        <v>1225367945.8599999</v>
      </c>
      <c r="H1711" s="16">
        <f>IFERROR(VLOOKUP($A1711,'[1]Resultado Atuarial'!$A$6:$P$2143,8,FALSE)+VLOOKUP($A1711,'[1]Resultado Atuarial'!$A$6:$P$2143,12,FALSE),"")</f>
        <v>1125289734.1600001</v>
      </c>
      <c r="I1711" s="16">
        <f t="shared" si="78"/>
        <v>-2083584930.78</v>
      </c>
      <c r="J1711" s="17">
        <f t="shared" si="79"/>
        <v>0.21795310554868511</v>
      </c>
      <c r="K1711" s="17">
        <f t="shared" si="80"/>
        <v>0.11361618133939762</v>
      </c>
      <c r="L1711" s="14" t="s">
        <v>2154</v>
      </c>
    </row>
    <row r="1712" spans="1:12" ht="12.95" customHeight="1" x14ac:dyDescent="0.25">
      <c r="A1712" s="13" t="s">
        <v>1566</v>
      </c>
      <c r="B1712" s="14" t="s">
        <v>2181</v>
      </c>
      <c r="C1712" s="14">
        <v>5</v>
      </c>
      <c r="D1712" s="14" t="s">
        <v>1976</v>
      </c>
      <c r="E1712" s="15" t="s">
        <v>10</v>
      </c>
      <c r="F1712" s="16">
        <f>IFERROR(VLOOKUP($A1712,'[1]Resultado Atuarial'!$A$6:$P$2143,14,FALSE),"")</f>
        <v>53760952.140000001</v>
      </c>
      <c r="G1712" s="16">
        <f>IFERROR(VLOOKUP($A1712,'[1]Resultado Atuarial'!$A$6:$P$2143,7,FALSE)+VLOOKUP($A1712,'[1]Resultado Atuarial'!$A$6:$P$2143,11,FALSE),"")</f>
        <v>63479628.359999999</v>
      </c>
      <c r="H1712" s="16">
        <f>IFERROR(VLOOKUP($A1712,'[1]Resultado Atuarial'!$A$6:$P$2143,8,FALSE)+VLOOKUP($A1712,'[1]Resultado Atuarial'!$A$6:$P$2143,12,FALSE),"")</f>
        <v>120042230.59</v>
      </c>
      <c r="I1712" s="16">
        <f t="shared" si="78"/>
        <v>-129760906.81</v>
      </c>
      <c r="J1712" s="17">
        <f t="shared" si="79"/>
        <v>0.84690086455950386</v>
      </c>
      <c r="K1712" s="17">
        <f t="shared" si="80"/>
        <v>0.29294032028439193</v>
      </c>
      <c r="L1712" s="14" t="s">
        <v>2154</v>
      </c>
    </row>
    <row r="1713" spans="1:12" ht="12.95" customHeight="1" x14ac:dyDescent="0.25">
      <c r="A1713" s="13" t="s">
        <v>1567</v>
      </c>
      <c r="B1713" s="14" t="s">
        <v>2193</v>
      </c>
      <c r="C1713" s="14">
        <v>5</v>
      </c>
      <c r="D1713" s="14" t="s">
        <v>1976</v>
      </c>
      <c r="E1713" s="15" t="s">
        <v>6</v>
      </c>
      <c r="F1713" s="16">
        <f>IFERROR(VLOOKUP($A1713,'[1]Resultado Atuarial'!$A$6:$P$2143,14,FALSE),"")</f>
        <v>60940618.659999996</v>
      </c>
      <c r="G1713" s="16">
        <f>IFERROR(VLOOKUP($A1713,'[1]Resultado Atuarial'!$A$6:$P$2143,7,FALSE)+VLOOKUP($A1713,'[1]Resultado Atuarial'!$A$6:$P$2143,11,FALSE),"")</f>
        <v>79294746.790000007</v>
      </c>
      <c r="H1713" s="16">
        <f>IFERROR(VLOOKUP($A1713,'[1]Resultado Atuarial'!$A$6:$P$2143,8,FALSE)+VLOOKUP($A1713,'[1]Resultado Atuarial'!$A$6:$P$2143,12,FALSE),"")</f>
        <v>150583132.81999999</v>
      </c>
      <c r="I1713" s="16">
        <f t="shared" si="78"/>
        <v>-168937260.94999999</v>
      </c>
      <c r="J1713" s="17">
        <f t="shared" si="79"/>
        <v>0.76853286159538281</v>
      </c>
      <c r="K1713" s="17">
        <f t="shared" si="80"/>
        <v>0.26509996857196083</v>
      </c>
      <c r="L1713" s="14" t="s">
        <v>2154</v>
      </c>
    </row>
    <row r="1714" spans="1:12" ht="12.95" customHeight="1" x14ac:dyDescent="0.25">
      <c r="A1714" s="13" t="s">
        <v>1568</v>
      </c>
      <c r="B1714" s="14" t="s">
        <v>2189</v>
      </c>
      <c r="C1714" s="14">
        <v>5</v>
      </c>
      <c r="D1714" s="14" t="s">
        <v>110</v>
      </c>
      <c r="E1714" s="15" t="s">
        <v>6</v>
      </c>
      <c r="F1714" s="16">
        <f>IFERROR(VLOOKUP($A1714,'[1]Resultado Atuarial'!$A$6:$P$2143,14,FALSE),"")</f>
        <v>56937896.219999999</v>
      </c>
      <c r="G1714" s="16">
        <f>IFERROR(VLOOKUP($A1714,'[1]Resultado Atuarial'!$A$6:$P$2143,7,FALSE)+VLOOKUP($A1714,'[1]Resultado Atuarial'!$A$6:$P$2143,11,FALSE),"")</f>
        <v>68330240.799999997</v>
      </c>
      <c r="H1714" s="16">
        <f>IFERROR(VLOOKUP($A1714,'[1]Resultado Atuarial'!$A$6:$P$2143,8,FALSE)+VLOOKUP($A1714,'[1]Resultado Atuarial'!$A$6:$P$2143,12,FALSE),"")</f>
        <v>85790659.519999996</v>
      </c>
      <c r="I1714" s="16">
        <f t="shared" si="78"/>
        <v>-97183004.099999994</v>
      </c>
      <c r="J1714" s="17">
        <f t="shared" si="79"/>
        <v>0.83327521684952122</v>
      </c>
      <c r="K1714" s="17">
        <f t="shared" si="80"/>
        <v>0.36943656636952094</v>
      </c>
      <c r="L1714" s="14" t="s">
        <v>2154</v>
      </c>
    </row>
    <row r="1715" spans="1:12" ht="12.95" customHeight="1" x14ac:dyDescent="0.25">
      <c r="A1715" s="13" t="s">
        <v>1569</v>
      </c>
      <c r="B1715" s="14" t="s">
        <v>2185</v>
      </c>
      <c r="C1715" s="14">
        <v>7</v>
      </c>
      <c r="D1715" s="14" t="s">
        <v>1977</v>
      </c>
      <c r="E1715" s="15" t="s">
        <v>10</v>
      </c>
      <c r="F1715" s="16">
        <f>IFERROR(VLOOKUP($A1715,'[1]Resultado Atuarial'!$A$6:$P$2143,14,FALSE),"")</f>
        <v>17567583.609999999</v>
      </c>
      <c r="G1715" s="16">
        <f>IFERROR(VLOOKUP($A1715,'[1]Resultado Atuarial'!$A$6:$P$2143,7,FALSE)+VLOOKUP($A1715,'[1]Resultado Atuarial'!$A$6:$P$2143,11,FALSE),"")</f>
        <v>7352234.6100000003</v>
      </c>
      <c r="H1715" s="16">
        <f>IFERROR(VLOOKUP($A1715,'[1]Resultado Atuarial'!$A$6:$P$2143,8,FALSE)+VLOOKUP($A1715,'[1]Resultado Atuarial'!$A$6:$P$2143,12,FALSE),"")</f>
        <v>24507212.670000002</v>
      </c>
      <c r="I1715" s="16">
        <f t="shared" si="78"/>
        <v>-14291863.670000002</v>
      </c>
      <c r="J1715" s="17">
        <f t="shared" si="79"/>
        <v>2.3894209776855853</v>
      </c>
      <c r="K1715" s="17">
        <f t="shared" si="80"/>
        <v>0.55140892607475267</v>
      </c>
      <c r="L1715" s="14" t="s">
        <v>2154</v>
      </c>
    </row>
    <row r="1716" spans="1:12" ht="12.95" customHeight="1" x14ac:dyDescent="0.25">
      <c r="A1716" s="13" t="s">
        <v>1570</v>
      </c>
      <c r="B1716" s="14" t="s">
        <v>2180</v>
      </c>
      <c r="C1716" s="14">
        <v>7</v>
      </c>
      <c r="D1716" s="14" t="s">
        <v>1977</v>
      </c>
      <c r="E1716" s="15" t="s">
        <v>6</v>
      </c>
      <c r="F1716" s="16">
        <f>IFERROR(VLOOKUP($A1716,'[1]Resultado Atuarial'!$A$6:$P$2143,14,FALSE),"")</f>
        <v>17808606.449999999</v>
      </c>
      <c r="G1716" s="16">
        <f>IFERROR(VLOOKUP($A1716,'[1]Resultado Atuarial'!$A$6:$P$2143,7,FALSE)+VLOOKUP($A1716,'[1]Resultado Atuarial'!$A$6:$P$2143,11,FALSE),"")</f>
        <v>5355916.47</v>
      </c>
      <c r="H1716" s="16">
        <f>IFERROR(VLOOKUP($A1716,'[1]Resultado Atuarial'!$A$6:$P$2143,8,FALSE)+VLOOKUP($A1716,'[1]Resultado Atuarial'!$A$6:$P$2143,12,FALSE),"")</f>
        <v>15114497.57</v>
      </c>
      <c r="I1716" s="16">
        <f t="shared" si="78"/>
        <v>-2661807.59</v>
      </c>
      <c r="J1716" s="17">
        <f t="shared" si="79"/>
        <v>3.3250343894926351</v>
      </c>
      <c r="K1716" s="17">
        <f t="shared" si="80"/>
        <v>0.86996806294202345</v>
      </c>
      <c r="L1716" s="14" t="s">
        <v>2154</v>
      </c>
    </row>
    <row r="1717" spans="1:12" ht="12.95" customHeight="1" x14ac:dyDescent="0.25">
      <c r="A1717" s="13" t="s">
        <v>2130</v>
      </c>
      <c r="B1717" s="14" t="s">
        <v>2178</v>
      </c>
      <c r="C1717" s="14">
        <v>8</v>
      </c>
      <c r="D1717" s="14" t="s">
        <v>1976</v>
      </c>
      <c r="E1717" s="15" t="s">
        <v>2154</v>
      </c>
      <c r="F1717" s="16" t="str">
        <f>IFERROR(VLOOKUP($A1717,'[1]Resultado Atuarial'!$A$6:$P$2143,14,FALSE),"")</f>
        <v/>
      </c>
      <c r="G1717" s="16" t="str">
        <f>IFERROR(VLOOKUP($A1717,'[1]Resultado Atuarial'!$A$6:$P$2143,7,FALSE)+VLOOKUP($A1717,'[1]Resultado Atuarial'!$A$6:$P$2143,11,FALSE),"")</f>
        <v/>
      </c>
      <c r="H1717" s="16" t="str">
        <f>IFERROR(VLOOKUP($A1717,'[1]Resultado Atuarial'!$A$6:$P$2143,8,FALSE)+VLOOKUP($A1717,'[1]Resultado Atuarial'!$A$6:$P$2143,12,FALSE),"")</f>
        <v/>
      </c>
      <c r="I1717" s="16" t="str">
        <f t="shared" si="78"/>
        <v/>
      </c>
      <c r="J1717" s="17" t="str">
        <f t="shared" si="79"/>
        <v/>
      </c>
      <c r="K1717" s="17" t="str">
        <f t="shared" si="80"/>
        <v/>
      </c>
      <c r="L1717" s="14" t="s">
        <v>2154</v>
      </c>
    </row>
    <row r="1718" spans="1:12" ht="12.95" customHeight="1" x14ac:dyDescent="0.25">
      <c r="A1718" s="13" t="s">
        <v>1571</v>
      </c>
      <c r="B1718" s="14" t="s">
        <v>2183</v>
      </c>
      <c r="C1718" s="14">
        <v>4</v>
      </c>
      <c r="D1718" s="14" t="s">
        <v>1976</v>
      </c>
      <c r="E1718" s="15" t="s">
        <v>10</v>
      </c>
      <c r="F1718" s="16">
        <f>IFERROR(VLOOKUP($A1718,'[1]Resultado Atuarial'!$A$6:$P$2143,14,FALSE),"")</f>
        <v>69151230.909999996</v>
      </c>
      <c r="G1718" s="16">
        <f>IFERROR(VLOOKUP($A1718,'[1]Resultado Atuarial'!$A$6:$P$2143,7,FALSE)+VLOOKUP($A1718,'[1]Resultado Atuarial'!$A$6:$P$2143,11,FALSE),"")</f>
        <v>188640515.77000001</v>
      </c>
      <c r="H1718" s="16">
        <f>IFERROR(VLOOKUP($A1718,'[1]Resultado Atuarial'!$A$6:$P$2143,8,FALSE)+VLOOKUP($A1718,'[1]Resultado Atuarial'!$A$6:$P$2143,12,FALSE),"")</f>
        <v>489396139.25999999</v>
      </c>
      <c r="I1718" s="16">
        <f t="shared" si="78"/>
        <v>-608885424.12</v>
      </c>
      <c r="J1718" s="17">
        <f t="shared" si="79"/>
        <v>0.36657676972380976</v>
      </c>
      <c r="K1718" s="17">
        <f t="shared" si="80"/>
        <v>0.1019874521487933</v>
      </c>
      <c r="L1718" s="14" t="s">
        <v>2154</v>
      </c>
    </row>
    <row r="1719" spans="1:12" ht="12.95" customHeight="1" x14ac:dyDescent="0.25">
      <c r="A1719" s="13" t="s">
        <v>1573</v>
      </c>
      <c r="B1719" s="14" t="s">
        <v>2186</v>
      </c>
      <c r="C1719" s="14">
        <v>6</v>
      </c>
      <c r="D1719" s="14" t="s">
        <v>110</v>
      </c>
      <c r="E1719" s="15" t="s">
        <v>6</v>
      </c>
      <c r="F1719" s="16">
        <f>IFERROR(VLOOKUP($A1719,'[1]Resultado Atuarial'!$A$6:$P$2143,14,FALSE),"")</f>
        <v>130647848.23999999</v>
      </c>
      <c r="G1719" s="16">
        <f>IFERROR(VLOOKUP($A1719,'[1]Resultado Atuarial'!$A$6:$P$2143,7,FALSE)+VLOOKUP($A1719,'[1]Resultado Atuarial'!$A$6:$P$2143,11,FALSE),"")</f>
        <v>81002197.480000004</v>
      </c>
      <c r="H1719" s="16">
        <f>IFERROR(VLOOKUP($A1719,'[1]Resultado Atuarial'!$A$6:$P$2143,8,FALSE)+VLOOKUP($A1719,'[1]Resultado Atuarial'!$A$6:$P$2143,12,FALSE),"")</f>
        <v>92579303.700000003</v>
      </c>
      <c r="I1719" s="16">
        <f t="shared" si="78"/>
        <v>-42933652.940000013</v>
      </c>
      <c r="J1719" s="17">
        <f t="shared" si="79"/>
        <v>1.612892641242947</v>
      </c>
      <c r="K1719" s="17">
        <f t="shared" si="80"/>
        <v>0.75265997443195976</v>
      </c>
      <c r="L1719" s="14" t="s">
        <v>2154</v>
      </c>
    </row>
    <row r="1720" spans="1:12" ht="12.95" customHeight="1" x14ac:dyDescent="0.25">
      <c r="A1720" s="13" t="s">
        <v>1574</v>
      </c>
      <c r="B1720" s="14" t="s">
        <v>2176</v>
      </c>
      <c r="C1720" s="14">
        <v>8</v>
      </c>
      <c r="D1720" s="14" t="s">
        <v>1975</v>
      </c>
      <c r="E1720" s="15" t="s">
        <v>6</v>
      </c>
      <c r="F1720" s="16">
        <f>IFERROR(VLOOKUP($A1720,'[1]Resultado Atuarial'!$A$6:$P$2143,14,FALSE),"")</f>
        <v>105996.29</v>
      </c>
      <c r="G1720" s="16">
        <f>IFERROR(VLOOKUP($A1720,'[1]Resultado Atuarial'!$A$6:$P$2143,7,FALSE)+VLOOKUP($A1720,'[1]Resultado Atuarial'!$A$6:$P$2143,11,FALSE),"")</f>
        <v>0</v>
      </c>
      <c r="H1720" s="16">
        <f>IFERROR(VLOOKUP($A1720,'[1]Resultado Atuarial'!$A$6:$P$2143,8,FALSE)+VLOOKUP($A1720,'[1]Resultado Atuarial'!$A$6:$P$2143,12,FALSE),"")</f>
        <v>8480357.0399999991</v>
      </c>
      <c r="I1720" s="16">
        <f t="shared" si="78"/>
        <v>-8374360.7499999991</v>
      </c>
      <c r="J1720" s="17" t="str">
        <f t="shared" si="79"/>
        <v/>
      </c>
      <c r="K1720" s="17">
        <f t="shared" si="80"/>
        <v>1.2499036243407979E-2</v>
      </c>
      <c r="L1720" s="14" t="s">
        <v>2154</v>
      </c>
    </row>
    <row r="1721" spans="1:12" ht="12.95" customHeight="1" x14ac:dyDescent="0.25">
      <c r="A1721" s="13" t="s">
        <v>1575</v>
      </c>
      <c r="B1721" s="14" t="s">
        <v>2179</v>
      </c>
      <c r="C1721" s="14">
        <v>7</v>
      </c>
      <c r="D1721" s="14" t="s">
        <v>1974</v>
      </c>
      <c r="E1721" s="15" t="s">
        <v>6</v>
      </c>
      <c r="F1721" s="16">
        <f>IFERROR(VLOOKUP($A1721,'[1]Resultado Atuarial'!$A$6:$P$2143,14,FALSE),"")</f>
        <v>11042992.439999999</v>
      </c>
      <c r="G1721" s="16">
        <f>IFERROR(VLOOKUP($A1721,'[1]Resultado Atuarial'!$A$6:$P$2143,7,FALSE)+VLOOKUP($A1721,'[1]Resultado Atuarial'!$A$6:$P$2143,11,FALSE),"")</f>
        <v>3322170.09</v>
      </c>
      <c r="H1721" s="16">
        <f>IFERROR(VLOOKUP($A1721,'[1]Resultado Atuarial'!$A$6:$P$2143,8,FALSE)+VLOOKUP($A1721,'[1]Resultado Atuarial'!$A$6:$P$2143,12,FALSE),"")</f>
        <v>10075555.27</v>
      </c>
      <c r="I1721" s="16">
        <f t="shared" si="78"/>
        <v>-2354732.92</v>
      </c>
      <c r="J1721" s="17">
        <f t="shared" si="79"/>
        <v>3.3240298181120522</v>
      </c>
      <c r="K1721" s="17">
        <f t="shared" si="80"/>
        <v>0.8242438282075667</v>
      </c>
      <c r="L1721" s="14" t="s">
        <v>2154</v>
      </c>
    </row>
    <row r="1722" spans="1:12" ht="12.95" customHeight="1" x14ac:dyDescent="0.25">
      <c r="A1722" s="13" t="s">
        <v>1572</v>
      </c>
      <c r="B1722" s="14" t="s">
        <v>2186</v>
      </c>
      <c r="C1722" s="14">
        <v>7</v>
      </c>
      <c r="D1722" s="14" t="s">
        <v>110</v>
      </c>
      <c r="E1722" s="15" t="s">
        <v>6</v>
      </c>
      <c r="F1722" s="16">
        <f>IFERROR(VLOOKUP($A1722,'[1]Resultado Atuarial'!$A$6:$P$2143,14,FALSE),"")</f>
        <v>15030901.59</v>
      </c>
      <c r="G1722" s="16">
        <f>IFERROR(VLOOKUP($A1722,'[1]Resultado Atuarial'!$A$6:$P$2143,7,FALSE)+VLOOKUP($A1722,'[1]Resultado Atuarial'!$A$6:$P$2143,11,FALSE),"")</f>
        <v>11494160.34</v>
      </c>
      <c r="H1722" s="16">
        <f>IFERROR(VLOOKUP($A1722,'[1]Resultado Atuarial'!$A$6:$P$2143,8,FALSE)+VLOOKUP($A1722,'[1]Resultado Atuarial'!$A$6:$P$2143,12,FALSE),"")</f>
        <v>13509666.220000001</v>
      </c>
      <c r="I1722" s="16">
        <f t="shared" si="78"/>
        <v>-9972924.9700000007</v>
      </c>
      <c r="J1722" s="17">
        <f t="shared" si="79"/>
        <v>1.3076989658559086</v>
      </c>
      <c r="K1722" s="17">
        <f t="shared" si="80"/>
        <v>0.60114405104880064</v>
      </c>
      <c r="L1722" s="14" t="s">
        <v>2154</v>
      </c>
    </row>
    <row r="1723" spans="1:12" ht="12.95" customHeight="1" x14ac:dyDescent="0.25">
      <c r="A1723" s="13" t="s">
        <v>1576</v>
      </c>
      <c r="B1723" s="14" t="s">
        <v>2185</v>
      </c>
      <c r="C1723" s="14">
        <v>4</v>
      </c>
      <c r="D1723" s="14" t="s">
        <v>1977</v>
      </c>
      <c r="E1723" s="15" t="s">
        <v>10</v>
      </c>
      <c r="F1723" s="16">
        <f>IFERROR(VLOOKUP($A1723,'[1]Resultado Atuarial'!$A$6:$P$2143,14,FALSE),"")</f>
        <v>208637922.34999999</v>
      </c>
      <c r="G1723" s="16">
        <f>IFERROR(VLOOKUP($A1723,'[1]Resultado Atuarial'!$A$6:$P$2143,7,FALSE)+VLOOKUP($A1723,'[1]Resultado Atuarial'!$A$6:$P$2143,11,FALSE),"")</f>
        <v>194382944.22999999</v>
      </c>
      <c r="H1723" s="16">
        <f>IFERROR(VLOOKUP($A1723,'[1]Resultado Atuarial'!$A$6:$P$2143,8,FALSE)+VLOOKUP($A1723,'[1]Resultado Atuarial'!$A$6:$P$2143,12,FALSE),"")</f>
        <v>289005650.66000003</v>
      </c>
      <c r="I1723" s="16">
        <f t="shared" si="78"/>
        <v>-274750672.54000002</v>
      </c>
      <c r="J1723" s="17">
        <f t="shared" si="79"/>
        <v>1.0733345107847172</v>
      </c>
      <c r="K1723" s="17">
        <f t="shared" si="80"/>
        <v>0.43161531851507107</v>
      </c>
      <c r="L1723" s="14" t="s">
        <v>2154</v>
      </c>
    </row>
    <row r="1724" spans="1:12" ht="12.95" customHeight="1" x14ac:dyDescent="0.25">
      <c r="A1724" s="13" t="s">
        <v>1577</v>
      </c>
      <c r="B1724" s="14" t="s">
        <v>2174</v>
      </c>
      <c r="C1724" s="14">
        <v>7</v>
      </c>
      <c r="D1724" s="14" t="s">
        <v>1974</v>
      </c>
      <c r="E1724" s="15" t="s">
        <v>10</v>
      </c>
      <c r="F1724" s="16">
        <f>IFERROR(VLOOKUP($A1724,'[1]Resultado Atuarial'!$A$6:$P$2143,14,FALSE),"")</f>
        <v>194093.39</v>
      </c>
      <c r="G1724" s="16">
        <f>IFERROR(VLOOKUP($A1724,'[1]Resultado Atuarial'!$A$6:$P$2143,7,FALSE)+VLOOKUP($A1724,'[1]Resultado Atuarial'!$A$6:$P$2143,11,FALSE),"")</f>
        <v>18160640.699999999</v>
      </c>
      <c r="H1724" s="16">
        <f>IFERROR(VLOOKUP($A1724,'[1]Resultado Atuarial'!$A$6:$P$2143,8,FALSE)+VLOOKUP($A1724,'[1]Resultado Atuarial'!$A$6:$P$2143,12,FALSE),"")</f>
        <v>10471069.710000001</v>
      </c>
      <c r="I1724" s="16">
        <f t="shared" si="78"/>
        <v>-28437617.02</v>
      </c>
      <c r="J1724" s="17">
        <f t="shared" si="79"/>
        <v>1.0687584937463138E-2</v>
      </c>
      <c r="K1724" s="17">
        <f t="shared" si="80"/>
        <v>6.7789659514092583E-3</v>
      </c>
      <c r="L1724" s="14" t="s">
        <v>2154</v>
      </c>
    </row>
    <row r="1725" spans="1:12" ht="12.95" customHeight="1" x14ac:dyDescent="0.25">
      <c r="A1725" s="13" t="s">
        <v>1578</v>
      </c>
      <c r="B1725" s="14" t="s">
        <v>2186</v>
      </c>
      <c r="C1725" s="14">
        <v>7</v>
      </c>
      <c r="D1725" s="14" t="s">
        <v>110</v>
      </c>
      <c r="E1725" s="15" t="s">
        <v>10</v>
      </c>
      <c r="F1725" s="16">
        <f>IFERROR(VLOOKUP($A1725,'[1]Resultado Atuarial'!$A$6:$P$2143,14,FALSE),"")</f>
        <v>8823166.25</v>
      </c>
      <c r="G1725" s="16">
        <f>IFERROR(VLOOKUP($A1725,'[1]Resultado Atuarial'!$A$6:$P$2143,7,FALSE)+VLOOKUP($A1725,'[1]Resultado Atuarial'!$A$6:$P$2143,11,FALSE),"")</f>
        <v>6134995.2800000003</v>
      </c>
      <c r="H1725" s="16">
        <f>IFERROR(VLOOKUP($A1725,'[1]Resultado Atuarial'!$A$6:$P$2143,8,FALSE)+VLOOKUP($A1725,'[1]Resultado Atuarial'!$A$6:$P$2143,12,FALSE),"")</f>
        <v>11837124.470000001</v>
      </c>
      <c r="I1725" s="16">
        <f t="shared" si="78"/>
        <v>-9148953.5</v>
      </c>
      <c r="J1725" s="17">
        <f t="shared" si="79"/>
        <v>1.4381700143704104</v>
      </c>
      <c r="K1725" s="17">
        <f t="shared" si="80"/>
        <v>0.49093631540041349</v>
      </c>
      <c r="L1725" s="14" t="s">
        <v>2154</v>
      </c>
    </row>
    <row r="1726" spans="1:12" ht="12.95" customHeight="1" x14ac:dyDescent="0.25">
      <c r="A1726" s="13" t="s">
        <v>1579</v>
      </c>
      <c r="B1726" s="14" t="s">
        <v>2179</v>
      </c>
      <c r="C1726" s="14">
        <v>7</v>
      </c>
      <c r="D1726" s="14" t="s">
        <v>1974</v>
      </c>
      <c r="E1726" s="15" t="s">
        <v>6</v>
      </c>
      <c r="F1726" s="16">
        <f>IFERROR(VLOOKUP($A1726,'[1]Resultado Atuarial'!$A$6:$P$2143,14,FALSE),"")</f>
        <v>13135059.310000001</v>
      </c>
      <c r="G1726" s="16">
        <f>IFERROR(VLOOKUP($A1726,'[1]Resultado Atuarial'!$A$6:$P$2143,7,FALSE)+VLOOKUP($A1726,'[1]Resultado Atuarial'!$A$6:$P$2143,11,FALSE),"")</f>
        <v>5242430.34</v>
      </c>
      <c r="H1726" s="16">
        <f>IFERROR(VLOOKUP($A1726,'[1]Resultado Atuarial'!$A$6:$P$2143,8,FALSE)+VLOOKUP($A1726,'[1]Resultado Atuarial'!$A$6:$P$2143,12,FALSE),"")</f>
        <v>14931946.75</v>
      </c>
      <c r="I1726" s="16">
        <f t="shared" si="78"/>
        <v>-7039317.7799999993</v>
      </c>
      <c r="J1726" s="17">
        <f t="shared" si="79"/>
        <v>2.5055286304481448</v>
      </c>
      <c r="K1726" s="17">
        <f t="shared" si="80"/>
        <v>0.6510763257474137</v>
      </c>
      <c r="L1726" s="14" t="s">
        <v>2154</v>
      </c>
    </row>
    <row r="1727" spans="1:12" ht="12.95" customHeight="1" x14ac:dyDescent="0.25">
      <c r="A1727" s="13" t="s">
        <v>1580</v>
      </c>
      <c r="B1727" s="14" t="s">
        <v>2181</v>
      </c>
      <c r="C1727" s="14">
        <v>6</v>
      </c>
      <c r="D1727" s="14" t="s">
        <v>1976</v>
      </c>
      <c r="E1727" s="15" t="s">
        <v>10</v>
      </c>
      <c r="F1727" s="16">
        <f>IFERROR(VLOOKUP($A1727,'[1]Resultado Atuarial'!$A$6:$P$2143,14,FALSE),"")</f>
        <v>35278.21</v>
      </c>
      <c r="G1727" s="16">
        <f>IFERROR(VLOOKUP($A1727,'[1]Resultado Atuarial'!$A$6:$P$2143,7,FALSE)+VLOOKUP($A1727,'[1]Resultado Atuarial'!$A$6:$P$2143,11,FALSE),"")</f>
        <v>28125154.640000001</v>
      </c>
      <c r="H1727" s="16">
        <f>IFERROR(VLOOKUP($A1727,'[1]Resultado Atuarial'!$A$6:$P$2143,8,FALSE)+VLOOKUP($A1727,'[1]Resultado Atuarial'!$A$6:$P$2143,12,FALSE),"")</f>
        <v>36240682.850000001</v>
      </c>
      <c r="I1727" s="16">
        <f t="shared" si="78"/>
        <v>-64330559.280000001</v>
      </c>
      <c r="J1727" s="17">
        <f t="shared" si="79"/>
        <v>1.2543294588619549E-3</v>
      </c>
      <c r="K1727" s="17">
        <f t="shared" si="80"/>
        <v>5.4808903877745529E-4</v>
      </c>
      <c r="L1727" s="14" t="s">
        <v>2154</v>
      </c>
    </row>
    <row r="1728" spans="1:12" ht="12.95" customHeight="1" x14ac:dyDescent="0.25">
      <c r="A1728" s="13" t="s">
        <v>1581</v>
      </c>
      <c r="B1728" s="14" t="s">
        <v>2174</v>
      </c>
      <c r="C1728" s="14">
        <v>7</v>
      </c>
      <c r="D1728" s="14" t="s">
        <v>1974</v>
      </c>
      <c r="E1728" s="15" t="s">
        <v>6</v>
      </c>
      <c r="F1728" s="16">
        <f>IFERROR(VLOOKUP($A1728,'[1]Resultado Atuarial'!$A$6:$P$2143,14,FALSE),"")</f>
        <v>1490062.84</v>
      </c>
      <c r="G1728" s="16">
        <f>IFERROR(VLOOKUP($A1728,'[1]Resultado Atuarial'!$A$6:$P$2143,7,FALSE)+VLOOKUP($A1728,'[1]Resultado Atuarial'!$A$6:$P$2143,11,FALSE),"")</f>
        <v>28677499.059999999</v>
      </c>
      <c r="H1728" s="16">
        <f>IFERROR(VLOOKUP($A1728,'[1]Resultado Atuarial'!$A$6:$P$2143,8,FALSE)+VLOOKUP($A1728,'[1]Resultado Atuarial'!$A$6:$P$2143,12,FALSE),"")</f>
        <v>44210491.609999999</v>
      </c>
      <c r="I1728" s="16">
        <f t="shared" si="78"/>
        <v>-71397927.829999998</v>
      </c>
      <c r="J1728" s="17">
        <f t="shared" si="79"/>
        <v>5.1959302200043384E-2</v>
      </c>
      <c r="K1728" s="17">
        <f t="shared" si="80"/>
        <v>2.0443187228829669E-2</v>
      </c>
      <c r="L1728" s="14" t="s">
        <v>2154</v>
      </c>
    </row>
    <row r="1729" spans="1:12" ht="12.95" customHeight="1" x14ac:dyDescent="0.25">
      <c r="A1729" s="13" t="s">
        <v>1582</v>
      </c>
      <c r="B1729" s="14" t="s">
        <v>2187</v>
      </c>
      <c r="C1729" s="14">
        <v>6</v>
      </c>
      <c r="D1729" s="14" t="s">
        <v>110</v>
      </c>
      <c r="E1729" s="15" t="s">
        <v>6</v>
      </c>
      <c r="F1729" s="16">
        <f>IFERROR(VLOOKUP($A1729,'[1]Resultado Atuarial'!$A$6:$P$2143,14,FALSE),"")</f>
        <v>45374905.259999998</v>
      </c>
      <c r="G1729" s="16">
        <f>IFERROR(VLOOKUP($A1729,'[1]Resultado Atuarial'!$A$6:$P$2143,7,FALSE)+VLOOKUP($A1729,'[1]Resultado Atuarial'!$A$6:$P$2143,11,FALSE),"")</f>
        <v>119548183.67</v>
      </c>
      <c r="H1729" s="16">
        <f>IFERROR(VLOOKUP($A1729,'[1]Resultado Atuarial'!$A$6:$P$2143,8,FALSE)+VLOOKUP($A1729,'[1]Resultado Atuarial'!$A$6:$P$2143,12,FALSE),"")</f>
        <v>116014561.06999999</v>
      </c>
      <c r="I1729" s="16">
        <f t="shared" si="78"/>
        <v>-190187839.47999999</v>
      </c>
      <c r="J1729" s="17">
        <f t="shared" si="79"/>
        <v>0.37955328025102064</v>
      </c>
      <c r="K1729" s="17">
        <f t="shared" si="80"/>
        <v>0.19262343589213179</v>
      </c>
      <c r="L1729" s="14" t="s">
        <v>2154</v>
      </c>
    </row>
    <row r="1730" spans="1:12" ht="12.95" customHeight="1" x14ac:dyDescent="0.25">
      <c r="A1730" s="13" t="s">
        <v>1583</v>
      </c>
      <c r="B1730" s="14" t="s">
        <v>2185</v>
      </c>
      <c r="C1730" s="14">
        <v>5</v>
      </c>
      <c r="D1730" s="14" t="s">
        <v>1977</v>
      </c>
      <c r="E1730" s="15" t="s">
        <v>10</v>
      </c>
      <c r="F1730" s="16">
        <f>IFERROR(VLOOKUP($A1730,'[1]Resultado Atuarial'!$A$6:$P$2143,14,FALSE),"")</f>
        <v>21668484.98</v>
      </c>
      <c r="G1730" s="16">
        <f>IFERROR(VLOOKUP($A1730,'[1]Resultado Atuarial'!$A$6:$P$2143,7,FALSE)+VLOOKUP($A1730,'[1]Resultado Atuarial'!$A$6:$P$2143,11,FALSE),"")</f>
        <v>182726723.19</v>
      </c>
      <c r="H1730" s="16">
        <f>IFERROR(VLOOKUP($A1730,'[1]Resultado Atuarial'!$A$6:$P$2143,8,FALSE)+VLOOKUP($A1730,'[1]Resultado Atuarial'!$A$6:$P$2143,12,FALSE),"")</f>
        <v>488025217.80000001</v>
      </c>
      <c r="I1730" s="16">
        <f t="shared" si="78"/>
        <v>-649083456.00999999</v>
      </c>
      <c r="J1730" s="17">
        <f t="shared" si="79"/>
        <v>0.11858410527872829</v>
      </c>
      <c r="K1730" s="17">
        <f t="shared" si="80"/>
        <v>3.2304766719002377E-2</v>
      </c>
      <c r="L1730" s="14" t="s">
        <v>2154</v>
      </c>
    </row>
    <row r="1731" spans="1:12" ht="12.95" customHeight="1" x14ac:dyDescent="0.25">
      <c r="A1731" s="13" t="s">
        <v>1584</v>
      </c>
      <c r="B1731" s="14" t="s">
        <v>2199</v>
      </c>
      <c r="C1731" s="14">
        <v>8</v>
      </c>
      <c r="D1731" s="14" t="s">
        <v>1975</v>
      </c>
      <c r="E1731" s="15" t="s">
        <v>51</v>
      </c>
      <c r="F1731" s="16">
        <f>IFERROR(VLOOKUP($A1731,'[1]Resultado Atuarial'!$A$6:$P$2143,14,FALSE),"")</f>
        <v>47384480.579999998</v>
      </c>
      <c r="G1731" s="16">
        <f>IFERROR(VLOOKUP($A1731,'[1]Resultado Atuarial'!$A$6:$P$2143,7,FALSE)+VLOOKUP($A1731,'[1]Resultado Atuarial'!$A$6:$P$2143,11,FALSE),"")</f>
        <v>14806003.310000001</v>
      </c>
      <c r="H1731" s="16">
        <f>IFERROR(VLOOKUP($A1731,'[1]Resultado Atuarial'!$A$6:$P$2143,8,FALSE)+VLOOKUP($A1731,'[1]Resultado Atuarial'!$A$6:$P$2143,12,FALSE),"")</f>
        <v>62588203.039999999</v>
      </c>
      <c r="I1731" s="16">
        <f t="shared" si="78"/>
        <v>-30009725.770000003</v>
      </c>
      <c r="J1731" s="17">
        <f t="shared" si="79"/>
        <v>3.2003559358923308</v>
      </c>
      <c r="K1731" s="17">
        <f t="shared" si="80"/>
        <v>0.61224842032377791</v>
      </c>
      <c r="L1731" s="14" t="s">
        <v>2154</v>
      </c>
    </row>
    <row r="1732" spans="1:12" ht="12.95" customHeight="1" x14ac:dyDescent="0.25">
      <c r="A1732" s="13" t="s">
        <v>1585</v>
      </c>
      <c r="B1732" s="14" t="s">
        <v>2185</v>
      </c>
      <c r="C1732" s="14">
        <v>7</v>
      </c>
      <c r="D1732" s="14" t="s">
        <v>1977</v>
      </c>
      <c r="E1732" s="15" t="s">
        <v>6</v>
      </c>
      <c r="F1732" s="16">
        <f>IFERROR(VLOOKUP($A1732,'[1]Resultado Atuarial'!$A$6:$P$2143,14,FALSE),"")</f>
        <v>31249830.289999999</v>
      </c>
      <c r="G1732" s="16">
        <f>IFERROR(VLOOKUP($A1732,'[1]Resultado Atuarial'!$A$6:$P$2143,7,FALSE)+VLOOKUP($A1732,'[1]Resultado Atuarial'!$A$6:$P$2143,11,FALSE),"")</f>
        <v>15902843</v>
      </c>
      <c r="H1732" s="16">
        <f>IFERROR(VLOOKUP($A1732,'[1]Resultado Atuarial'!$A$6:$P$2143,8,FALSE)+VLOOKUP($A1732,'[1]Resultado Atuarial'!$A$6:$P$2143,12,FALSE),"")</f>
        <v>34889257</v>
      </c>
      <c r="I1732" s="16">
        <f t="shared" si="78"/>
        <v>-19542269.710000001</v>
      </c>
      <c r="J1732" s="17">
        <f t="shared" si="79"/>
        <v>1.9650467711968231</v>
      </c>
      <c r="K1732" s="17">
        <f t="shared" si="80"/>
        <v>0.61524981818038627</v>
      </c>
      <c r="L1732" s="14" t="s">
        <v>2154</v>
      </c>
    </row>
    <row r="1733" spans="1:12" ht="12.95" customHeight="1" x14ac:dyDescent="0.25">
      <c r="A1733" s="13" t="s">
        <v>1586</v>
      </c>
      <c r="B1733" s="14" t="s">
        <v>2186</v>
      </c>
      <c r="C1733" s="14">
        <v>3</v>
      </c>
      <c r="D1733" s="14" t="s">
        <v>110</v>
      </c>
      <c r="E1733" s="15" t="s">
        <v>6</v>
      </c>
      <c r="F1733" s="16">
        <f>IFERROR(VLOOKUP($A1733,'[1]Resultado Atuarial'!$A$6:$P$2143,14,FALSE),"")</f>
        <v>621805208.17999995</v>
      </c>
      <c r="G1733" s="16">
        <f>IFERROR(VLOOKUP($A1733,'[1]Resultado Atuarial'!$A$6:$P$2143,7,FALSE)+VLOOKUP($A1733,'[1]Resultado Atuarial'!$A$6:$P$2143,11,FALSE),"")</f>
        <v>124607970.37</v>
      </c>
      <c r="H1733" s="16">
        <f>IFERROR(VLOOKUP($A1733,'[1]Resultado Atuarial'!$A$6:$P$2143,8,FALSE)+VLOOKUP($A1733,'[1]Resultado Atuarial'!$A$6:$P$2143,12,FALSE),"")</f>
        <v>447598802.67000002</v>
      </c>
      <c r="I1733" s="16">
        <f t="shared" si="78"/>
        <v>49598435.139999926</v>
      </c>
      <c r="J1733" s="17">
        <f t="shared" si="79"/>
        <v>4.9900917761012078</v>
      </c>
      <c r="K1733" s="17">
        <f t="shared" si="80"/>
        <v>1.086679217158677</v>
      </c>
      <c r="L1733" s="14" t="s">
        <v>2154</v>
      </c>
    </row>
    <row r="1734" spans="1:12" ht="12.95" customHeight="1" x14ac:dyDescent="0.25">
      <c r="A1734" s="13" t="s">
        <v>1587</v>
      </c>
      <c r="B1734" s="14" t="s">
        <v>2175</v>
      </c>
      <c r="C1734" s="14">
        <v>5</v>
      </c>
      <c r="D1734" s="14" t="s">
        <v>1975</v>
      </c>
      <c r="E1734" s="15" t="s">
        <v>10</v>
      </c>
      <c r="F1734" s="16">
        <f>IFERROR(VLOOKUP($A1734,'[1]Resultado Atuarial'!$A$6:$P$2143,14,FALSE),"")</f>
        <v>57587392.909999996</v>
      </c>
      <c r="G1734" s="16">
        <f>IFERROR(VLOOKUP($A1734,'[1]Resultado Atuarial'!$A$6:$P$2143,7,FALSE)+VLOOKUP($A1734,'[1]Resultado Atuarial'!$A$6:$P$2143,11,FALSE),"")</f>
        <v>42322865.350000001</v>
      </c>
      <c r="H1734" s="16">
        <f>IFERROR(VLOOKUP($A1734,'[1]Resultado Atuarial'!$A$6:$P$2143,8,FALSE)+VLOOKUP($A1734,'[1]Resultado Atuarial'!$A$6:$P$2143,12,FALSE),"")</f>
        <v>112835981.95999999</v>
      </c>
      <c r="I1734" s="16">
        <f t="shared" ref="I1734:I1797" si="81">IFERROR(F1734-G1734-H1734,"")</f>
        <v>-97571454.400000006</v>
      </c>
      <c r="J1734" s="17">
        <f t="shared" ref="J1734:J1797" si="82">IFERROR(F1734/G1734,"")</f>
        <v>1.360668575574125</v>
      </c>
      <c r="K1734" s="17">
        <f t="shared" ref="K1734:K1797" si="83">IFERROR(F1734/(G1734+H1734),"")</f>
        <v>0.37115120348208774</v>
      </c>
      <c r="L1734" s="14" t="s">
        <v>2154</v>
      </c>
    </row>
    <row r="1735" spans="1:12" ht="12.95" customHeight="1" x14ac:dyDescent="0.25">
      <c r="A1735" s="13" t="s">
        <v>1588</v>
      </c>
      <c r="B1735" s="14" t="s">
        <v>2178</v>
      </c>
      <c r="C1735" s="14">
        <v>6</v>
      </c>
      <c r="D1735" s="14" t="s">
        <v>1976</v>
      </c>
      <c r="E1735" s="15" t="s">
        <v>10</v>
      </c>
      <c r="F1735" s="16">
        <f>IFERROR(VLOOKUP($A1735,'[1]Resultado Atuarial'!$A$6:$P$2143,14,FALSE),"")</f>
        <v>12122991.42</v>
      </c>
      <c r="G1735" s="16">
        <f>IFERROR(VLOOKUP($A1735,'[1]Resultado Atuarial'!$A$6:$P$2143,7,FALSE)+VLOOKUP($A1735,'[1]Resultado Atuarial'!$A$6:$P$2143,11,FALSE),"")</f>
        <v>7738409</v>
      </c>
      <c r="H1735" s="16">
        <f>IFERROR(VLOOKUP($A1735,'[1]Resultado Atuarial'!$A$6:$P$2143,8,FALSE)+VLOOKUP($A1735,'[1]Resultado Atuarial'!$A$6:$P$2143,12,FALSE),"")</f>
        <v>43340075.229999997</v>
      </c>
      <c r="I1735" s="16">
        <f t="shared" si="81"/>
        <v>-38955492.809999995</v>
      </c>
      <c r="J1735" s="17">
        <f t="shared" si="82"/>
        <v>1.5665999845704717</v>
      </c>
      <c r="K1735" s="17">
        <f t="shared" si="83"/>
        <v>0.23734046933365707</v>
      </c>
      <c r="L1735" s="14" t="s">
        <v>2154</v>
      </c>
    </row>
    <row r="1736" spans="1:12" ht="12.95" customHeight="1" x14ac:dyDescent="0.25">
      <c r="A1736" s="13" t="s">
        <v>1589</v>
      </c>
      <c r="B1736" s="14" t="s">
        <v>2180</v>
      </c>
      <c r="C1736" s="14">
        <v>7</v>
      </c>
      <c r="D1736" s="14" t="s">
        <v>1977</v>
      </c>
      <c r="E1736" s="15" t="s">
        <v>6</v>
      </c>
      <c r="F1736" s="16">
        <f>IFERROR(VLOOKUP($A1736,'[1]Resultado Atuarial'!$A$6:$P$2143,14,FALSE),"")</f>
        <v>3719422.68</v>
      </c>
      <c r="G1736" s="16">
        <f>IFERROR(VLOOKUP($A1736,'[1]Resultado Atuarial'!$A$6:$P$2143,7,FALSE)+VLOOKUP($A1736,'[1]Resultado Atuarial'!$A$6:$P$2143,11,FALSE),"")</f>
        <v>6774546.4000000004</v>
      </c>
      <c r="H1736" s="16">
        <f>IFERROR(VLOOKUP($A1736,'[1]Resultado Atuarial'!$A$6:$P$2143,8,FALSE)+VLOOKUP($A1736,'[1]Resultado Atuarial'!$A$6:$P$2143,12,FALSE),"")</f>
        <v>8747757.2100000009</v>
      </c>
      <c r="I1736" s="16">
        <f t="shared" si="81"/>
        <v>-11802880.930000002</v>
      </c>
      <c r="J1736" s="17">
        <f t="shared" si="82"/>
        <v>0.54902903609900733</v>
      </c>
      <c r="K1736" s="17">
        <f t="shared" si="83"/>
        <v>0.23961795706687636</v>
      </c>
      <c r="L1736" s="14" t="s">
        <v>2154</v>
      </c>
    </row>
    <row r="1737" spans="1:12" ht="12.95" customHeight="1" x14ac:dyDescent="0.25">
      <c r="A1737" s="13" t="s">
        <v>1590</v>
      </c>
      <c r="B1737" s="14" t="s">
        <v>2185</v>
      </c>
      <c r="C1737" s="14">
        <v>4</v>
      </c>
      <c r="D1737" s="14" t="s">
        <v>1977</v>
      </c>
      <c r="E1737" s="15" t="s">
        <v>6</v>
      </c>
      <c r="F1737" s="16">
        <f>IFERROR(VLOOKUP($A1737,'[1]Resultado Atuarial'!$A$6:$P$2143,14,FALSE),"")</f>
        <v>192251680.22999999</v>
      </c>
      <c r="G1737" s="16">
        <f>IFERROR(VLOOKUP($A1737,'[1]Resultado Atuarial'!$A$6:$P$2143,7,FALSE)+VLOOKUP($A1737,'[1]Resultado Atuarial'!$A$6:$P$2143,11,FALSE),"")</f>
        <v>254760550.21000001</v>
      </c>
      <c r="H1737" s="16">
        <f>IFERROR(VLOOKUP($A1737,'[1]Resultado Atuarial'!$A$6:$P$2143,8,FALSE)+VLOOKUP($A1737,'[1]Resultado Atuarial'!$A$6:$P$2143,12,FALSE),"")</f>
        <v>194132398.91999999</v>
      </c>
      <c r="I1737" s="16">
        <f t="shared" si="81"/>
        <v>-256641268.90000001</v>
      </c>
      <c r="J1737" s="17">
        <f t="shared" si="82"/>
        <v>0.75463677587258415</v>
      </c>
      <c r="K1737" s="17">
        <f t="shared" si="83"/>
        <v>0.42827957222897622</v>
      </c>
      <c r="L1737" s="14" t="s">
        <v>2154</v>
      </c>
    </row>
    <row r="1738" spans="1:12" ht="12.95" customHeight="1" x14ac:dyDescent="0.25">
      <c r="A1738" s="13" t="s">
        <v>2131</v>
      </c>
      <c r="B1738" s="14" t="s">
        <v>2177</v>
      </c>
      <c r="C1738" s="14">
        <v>8</v>
      </c>
      <c r="D1738" s="14" t="s">
        <v>1976</v>
      </c>
      <c r="E1738" s="15" t="s">
        <v>2154</v>
      </c>
      <c r="F1738" s="16" t="str">
        <f>IFERROR(VLOOKUP($A1738,'[1]Resultado Atuarial'!$A$6:$P$2143,14,FALSE),"")</f>
        <v/>
      </c>
      <c r="G1738" s="16" t="str">
        <f>IFERROR(VLOOKUP($A1738,'[1]Resultado Atuarial'!$A$6:$P$2143,7,FALSE)+VLOOKUP($A1738,'[1]Resultado Atuarial'!$A$6:$P$2143,11,FALSE),"")</f>
        <v/>
      </c>
      <c r="H1738" s="16" t="str">
        <f>IFERROR(VLOOKUP($A1738,'[1]Resultado Atuarial'!$A$6:$P$2143,8,FALSE)+VLOOKUP($A1738,'[1]Resultado Atuarial'!$A$6:$P$2143,12,FALSE),"")</f>
        <v/>
      </c>
      <c r="I1738" s="16" t="str">
        <f t="shared" si="81"/>
        <v/>
      </c>
      <c r="J1738" s="17" t="str">
        <f t="shared" si="82"/>
        <v/>
      </c>
      <c r="K1738" s="17" t="str">
        <f t="shared" si="83"/>
        <v/>
      </c>
      <c r="L1738" s="14" t="s">
        <v>2154</v>
      </c>
    </row>
    <row r="1739" spans="1:12" ht="12.95" customHeight="1" x14ac:dyDescent="0.25">
      <c r="A1739" s="13" t="s">
        <v>2132</v>
      </c>
      <c r="B1739" s="14" t="s">
        <v>2194</v>
      </c>
      <c r="C1739" s="14">
        <v>8</v>
      </c>
      <c r="D1739" s="14" t="s">
        <v>1976</v>
      </c>
      <c r="E1739" s="15" t="s">
        <v>2154</v>
      </c>
      <c r="F1739" s="16" t="str">
        <f>IFERROR(VLOOKUP($A1739,'[1]Resultado Atuarial'!$A$6:$P$2143,14,FALSE),"")</f>
        <v/>
      </c>
      <c r="G1739" s="16" t="str">
        <f>IFERROR(VLOOKUP($A1739,'[1]Resultado Atuarial'!$A$6:$P$2143,7,FALSE)+VLOOKUP($A1739,'[1]Resultado Atuarial'!$A$6:$P$2143,11,FALSE),"")</f>
        <v/>
      </c>
      <c r="H1739" s="16" t="str">
        <f>IFERROR(VLOOKUP($A1739,'[1]Resultado Atuarial'!$A$6:$P$2143,8,FALSE)+VLOOKUP($A1739,'[1]Resultado Atuarial'!$A$6:$P$2143,12,FALSE),"")</f>
        <v/>
      </c>
      <c r="I1739" s="16" t="str">
        <f t="shared" si="81"/>
        <v/>
      </c>
      <c r="J1739" s="17" t="str">
        <f t="shared" si="82"/>
        <v/>
      </c>
      <c r="K1739" s="17" t="str">
        <f t="shared" si="83"/>
        <v/>
      </c>
      <c r="L1739" s="14" t="s">
        <v>2154</v>
      </c>
    </row>
    <row r="1740" spans="1:12" ht="12.95" customHeight="1" x14ac:dyDescent="0.25">
      <c r="A1740" s="13" t="s">
        <v>1591</v>
      </c>
      <c r="B1740" s="14" t="s">
        <v>2185</v>
      </c>
      <c r="C1740" s="14">
        <v>5</v>
      </c>
      <c r="D1740" s="14" t="s">
        <v>1977</v>
      </c>
      <c r="E1740" s="15" t="s">
        <v>6</v>
      </c>
      <c r="F1740" s="16">
        <f>IFERROR(VLOOKUP($A1740,'[1]Resultado Atuarial'!$A$6:$P$2143,14,FALSE),"")</f>
        <v>91648134.410000011</v>
      </c>
      <c r="G1740" s="16">
        <f>IFERROR(VLOOKUP($A1740,'[1]Resultado Atuarial'!$A$6:$P$2143,7,FALSE)+VLOOKUP($A1740,'[1]Resultado Atuarial'!$A$6:$P$2143,11,FALSE),"")</f>
        <v>143750087</v>
      </c>
      <c r="H1740" s="16">
        <f>IFERROR(VLOOKUP($A1740,'[1]Resultado Atuarial'!$A$6:$P$2143,8,FALSE)+VLOOKUP($A1740,'[1]Resultado Atuarial'!$A$6:$P$2143,12,FALSE),"")</f>
        <v>192838704</v>
      </c>
      <c r="I1740" s="16">
        <f t="shared" si="81"/>
        <v>-244940656.58999997</v>
      </c>
      <c r="J1740" s="17">
        <f t="shared" si="82"/>
        <v>0.6375518535164435</v>
      </c>
      <c r="K1740" s="17">
        <f t="shared" si="83"/>
        <v>0.27228516474869779</v>
      </c>
      <c r="L1740" s="14" t="s">
        <v>2154</v>
      </c>
    </row>
    <row r="1741" spans="1:12" ht="12.95" customHeight="1" x14ac:dyDescent="0.25">
      <c r="A1741" s="13" t="s">
        <v>1592</v>
      </c>
      <c r="B1741" s="14" t="s">
        <v>2179</v>
      </c>
      <c r="C1741" s="14">
        <v>7</v>
      </c>
      <c r="D1741" s="14" t="s">
        <v>1974</v>
      </c>
      <c r="E1741" s="15" t="s">
        <v>6</v>
      </c>
      <c r="F1741" s="16">
        <f>IFERROR(VLOOKUP($A1741,'[1]Resultado Atuarial'!$A$6:$P$2143,14,FALSE),"")</f>
        <v>8895659.4699999988</v>
      </c>
      <c r="G1741" s="16">
        <f>IFERROR(VLOOKUP($A1741,'[1]Resultado Atuarial'!$A$6:$P$2143,7,FALSE)+VLOOKUP($A1741,'[1]Resultado Atuarial'!$A$6:$P$2143,11,FALSE),"")</f>
        <v>4386114.7699999996</v>
      </c>
      <c r="H1741" s="16">
        <f>IFERROR(VLOOKUP($A1741,'[1]Resultado Atuarial'!$A$6:$P$2143,8,FALSE)+VLOOKUP($A1741,'[1]Resultado Atuarial'!$A$6:$P$2143,12,FALSE),"")</f>
        <v>10384632.67</v>
      </c>
      <c r="I1741" s="16">
        <f t="shared" si="81"/>
        <v>-5875087.9700000007</v>
      </c>
      <c r="J1741" s="17">
        <f t="shared" si="82"/>
        <v>2.0281410625285576</v>
      </c>
      <c r="K1741" s="17">
        <f t="shared" si="83"/>
        <v>0.60224843097039638</v>
      </c>
      <c r="L1741" s="14" t="s">
        <v>2154</v>
      </c>
    </row>
    <row r="1742" spans="1:12" ht="12.95" customHeight="1" x14ac:dyDescent="0.25">
      <c r="A1742" s="13" t="s">
        <v>1593</v>
      </c>
      <c r="B1742" s="14" t="s">
        <v>2188</v>
      </c>
      <c r="C1742" s="14">
        <v>6</v>
      </c>
      <c r="D1742" s="14" t="s">
        <v>1977</v>
      </c>
      <c r="E1742" s="15" t="s">
        <v>6</v>
      </c>
      <c r="F1742" s="16">
        <f>IFERROR(VLOOKUP($A1742,'[1]Resultado Atuarial'!$A$6:$P$2143,14,FALSE),"")</f>
        <v>53581726.100000001</v>
      </c>
      <c r="G1742" s="16">
        <f>IFERROR(VLOOKUP($A1742,'[1]Resultado Atuarial'!$A$6:$P$2143,7,FALSE)+VLOOKUP($A1742,'[1]Resultado Atuarial'!$A$6:$P$2143,11,FALSE),"")</f>
        <v>52371876.359999999</v>
      </c>
      <c r="H1742" s="16">
        <f>IFERROR(VLOOKUP($A1742,'[1]Resultado Atuarial'!$A$6:$P$2143,8,FALSE)+VLOOKUP($A1742,'[1]Resultado Atuarial'!$A$6:$P$2143,12,FALSE),"")</f>
        <v>51219295.469999999</v>
      </c>
      <c r="I1742" s="16">
        <f t="shared" si="81"/>
        <v>-50009445.729999997</v>
      </c>
      <c r="J1742" s="17">
        <f t="shared" si="82"/>
        <v>1.0231011341217486</v>
      </c>
      <c r="K1742" s="17">
        <f t="shared" si="83"/>
        <v>0.51724220465360871</v>
      </c>
      <c r="L1742" s="14" t="s">
        <v>2154</v>
      </c>
    </row>
    <row r="1743" spans="1:12" ht="12.95" customHeight="1" x14ac:dyDescent="0.25">
      <c r="A1743" s="13" t="s">
        <v>1594</v>
      </c>
      <c r="B1743" s="14" t="s">
        <v>2186</v>
      </c>
      <c r="C1743" s="14">
        <v>3</v>
      </c>
      <c r="D1743" s="14" t="s">
        <v>110</v>
      </c>
      <c r="E1743" s="15" t="s">
        <v>6</v>
      </c>
      <c r="F1743" s="16">
        <f>IFERROR(VLOOKUP($A1743,'[1]Resultado Atuarial'!$A$6:$P$2143,14,FALSE),"")</f>
        <v>718886788.35000002</v>
      </c>
      <c r="G1743" s="16">
        <f>IFERROR(VLOOKUP($A1743,'[1]Resultado Atuarial'!$A$6:$P$2143,7,FALSE)+VLOOKUP($A1743,'[1]Resultado Atuarial'!$A$6:$P$2143,11,FALSE),"")</f>
        <v>4691553224.1199999</v>
      </c>
      <c r="H1743" s="16">
        <f>IFERROR(VLOOKUP($A1743,'[1]Resultado Atuarial'!$A$6:$P$2143,8,FALSE)+VLOOKUP($A1743,'[1]Resultado Atuarial'!$A$6:$P$2143,12,FALSE),"")</f>
        <v>4786642033.2699995</v>
      </c>
      <c r="I1743" s="16">
        <f t="shared" si="81"/>
        <v>-8759308469.039999</v>
      </c>
      <c r="J1743" s="17">
        <f t="shared" si="82"/>
        <v>0.15323001871834085</v>
      </c>
      <c r="K1743" s="17">
        <f t="shared" si="83"/>
        <v>7.5846378854613206E-2</v>
      </c>
      <c r="L1743" s="14" t="s">
        <v>2154</v>
      </c>
    </row>
    <row r="1744" spans="1:12" ht="12.95" customHeight="1" x14ac:dyDescent="0.25">
      <c r="A1744" s="13" t="s">
        <v>1595</v>
      </c>
      <c r="B1744" s="14" t="s">
        <v>2185</v>
      </c>
      <c r="C1744" s="14">
        <v>4</v>
      </c>
      <c r="D1744" s="14" t="s">
        <v>1977</v>
      </c>
      <c r="E1744" s="15" t="s">
        <v>6</v>
      </c>
      <c r="F1744" s="16">
        <f>IFERROR(VLOOKUP($A1744,'[1]Resultado Atuarial'!$A$6:$P$2143,14,FALSE),"")</f>
        <v>67400901.859999999</v>
      </c>
      <c r="G1744" s="16">
        <f>IFERROR(VLOOKUP($A1744,'[1]Resultado Atuarial'!$A$6:$P$2143,7,FALSE)+VLOOKUP($A1744,'[1]Resultado Atuarial'!$A$6:$P$2143,11,FALSE),"")</f>
        <v>255153541.36000001</v>
      </c>
      <c r="H1744" s="16">
        <f>IFERROR(VLOOKUP($A1744,'[1]Resultado Atuarial'!$A$6:$P$2143,8,FALSE)+VLOOKUP($A1744,'[1]Resultado Atuarial'!$A$6:$P$2143,12,FALSE),"")</f>
        <v>264881618.18000001</v>
      </c>
      <c r="I1744" s="16">
        <f t="shared" si="81"/>
        <v>-452634257.68000001</v>
      </c>
      <c r="J1744" s="17">
        <f t="shared" si="82"/>
        <v>0.26415820646950394</v>
      </c>
      <c r="K1744" s="17">
        <f t="shared" si="83"/>
        <v>0.12960835555738162</v>
      </c>
      <c r="L1744" s="14" t="s">
        <v>2154</v>
      </c>
    </row>
    <row r="1745" spans="1:12" ht="12.95" customHeight="1" x14ac:dyDescent="0.25">
      <c r="A1745" s="13" t="s">
        <v>1596</v>
      </c>
      <c r="B1745" s="14" t="s">
        <v>2174</v>
      </c>
      <c r="C1745" s="14">
        <v>7</v>
      </c>
      <c r="D1745" s="14" t="s">
        <v>1974</v>
      </c>
      <c r="E1745" s="15" t="s">
        <v>10</v>
      </c>
      <c r="F1745" s="16">
        <f>IFERROR(VLOOKUP($A1745,'[1]Resultado Atuarial'!$A$6:$P$2143,14,FALSE),"")</f>
        <v>6419216.04</v>
      </c>
      <c r="G1745" s="16">
        <f>IFERROR(VLOOKUP($A1745,'[1]Resultado Atuarial'!$A$6:$P$2143,7,FALSE)+VLOOKUP($A1745,'[1]Resultado Atuarial'!$A$6:$P$2143,11,FALSE),"")</f>
        <v>8102164.4800000004</v>
      </c>
      <c r="H1745" s="16">
        <f>IFERROR(VLOOKUP($A1745,'[1]Resultado Atuarial'!$A$6:$P$2143,8,FALSE)+VLOOKUP($A1745,'[1]Resultado Atuarial'!$A$6:$P$2143,12,FALSE),"")</f>
        <v>14545613.689999999</v>
      </c>
      <c r="I1745" s="16">
        <f t="shared" si="81"/>
        <v>-16228562.129999999</v>
      </c>
      <c r="J1745" s="17">
        <f t="shared" si="82"/>
        <v>0.79228409344758199</v>
      </c>
      <c r="K1745" s="17">
        <f t="shared" si="83"/>
        <v>0.2834369001592883</v>
      </c>
      <c r="L1745" s="14" t="s">
        <v>2154</v>
      </c>
    </row>
    <row r="1746" spans="1:12" ht="12.95" customHeight="1" x14ac:dyDescent="0.25">
      <c r="A1746" s="13" t="s">
        <v>1597</v>
      </c>
      <c r="B1746" s="14" t="s">
        <v>2185</v>
      </c>
      <c r="C1746" s="14">
        <v>5</v>
      </c>
      <c r="D1746" s="14" t="s">
        <v>1977</v>
      </c>
      <c r="E1746" s="15" t="s">
        <v>6</v>
      </c>
      <c r="F1746" s="16">
        <f>IFERROR(VLOOKUP($A1746,'[1]Resultado Atuarial'!$A$6:$P$2143,14,FALSE),"")</f>
        <v>118404225.56999999</v>
      </c>
      <c r="G1746" s="16">
        <f>IFERROR(VLOOKUP($A1746,'[1]Resultado Atuarial'!$A$6:$P$2143,7,FALSE)+VLOOKUP($A1746,'[1]Resultado Atuarial'!$A$6:$P$2143,11,FALSE),"")</f>
        <v>85266761</v>
      </c>
      <c r="H1746" s="16">
        <f>IFERROR(VLOOKUP($A1746,'[1]Resultado Atuarial'!$A$6:$P$2143,8,FALSE)+VLOOKUP($A1746,'[1]Resultado Atuarial'!$A$6:$P$2143,12,FALSE),"")</f>
        <v>178064798</v>
      </c>
      <c r="I1746" s="16">
        <f t="shared" si="81"/>
        <v>-144927333.43000001</v>
      </c>
      <c r="J1746" s="17">
        <f t="shared" si="82"/>
        <v>1.3886328527244045</v>
      </c>
      <c r="K1746" s="17">
        <f t="shared" si="83"/>
        <v>0.44963932929132888</v>
      </c>
      <c r="L1746" s="14" t="s">
        <v>2154</v>
      </c>
    </row>
    <row r="1747" spans="1:12" ht="12.95" customHeight="1" x14ac:dyDescent="0.25">
      <c r="A1747" s="13" t="s">
        <v>1598</v>
      </c>
      <c r="B1747" s="14" t="s">
        <v>2185</v>
      </c>
      <c r="C1747" s="14">
        <v>7</v>
      </c>
      <c r="D1747" s="14" t="s">
        <v>1977</v>
      </c>
      <c r="E1747" s="15" t="s">
        <v>6</v>
      </c>
      <c r="F1747" s="16">
        <f>IFERROR(VLOOKUP($A1747,'[1]Resultado Atuarial'!$A$6:$P$2143,14,FALSE),"")</f>
        <v>20237556.43</v>
      </c>
      <c r="G1747" s="16">
        <f>IFERROR(VLOOKUP($A1747,'[1]Resultado Atuarial'!$A$6:$P$2143,7,FALSE)+VLOOKUP($A1747,'[1]Resultado Atuarial'!$A$6:$P$2143,11,FALSE),"")</f>
        <v>87402634.939999998</v>
      </c>
      <c r="H1747" s="16">
        <f>IFERROR(VLOOKUP($A1747,'[1]Resultado Atuarial'!$A$6:$P$2143,8,FALSE)+VLOOKUP($A1747,'[1]Resultado Atuarial'!$A$6:$P$2143,12,FALSE),"")</f>
        <v>47143099.630000003</v>
      </c>
      <c r="I1747" s="16">
        <f t="shared" si="81"/>
        <v>-114308178.13999999</v>
      </c>
      <c r="J1747" s="17">
        <f t="shared" si="82"/>
        <v>0.23154400830012323</v>
      </c>
      <c r="K1747" s="17">
        <f t="shared" si="83"/>
        <v>0.15041395771243141</v>
      </c>
      <c r="L1747" s="14" t="s">
        <v>2154</v>
      </c>
    </row>
    <row r="1748" spans="1:12" ht="12.95" customHeight="1" x14ac:dyDescent="0.25">
      <c r="A1748" s="13" t="s">
        <v>1599</v>
      </c>
      <c r="B1748" s="14" t="s">
        <v>2174</v>
      </c>
      <c r="C1748" s="14">
        <v>7</v>
      </c>
      <c r="D1748" s="14" t="s">
        <v>1974</v>
      </c>
      <c r="E1748" s="15" t="s">
        <v>6</v>
      </c>
      <c r="F1748" s="16">
        <f>IFERROR(VLOOKUP($A1748,'[1]Resultado Atuarial'!$A$6:$P$2143,14,FALSE),"")</f>
        <v>7145909.1099999994</v>
      </c>
      <c r="G1748" s="16">
        <f>IFERROR(VLOOKUP($A1748,'[1]Resultado Atuarial'!$A$6:$P$2143,7,FALSE)+VLOOKUP($A1748,'[1]Resultado Atuarial'!$A$6:$P$2143,11,FALSE),"")</f>
        <v>11267983.289999999</v>
      </c>
      <c r="H1748" s="16">
        <f>IFERROR(VLOOKUP($A1748,'[1]Resultado Atuarial'!$A$6:$P$2143,8,FALSE)+VLOOKUP($A1748,'[1]Resultado Atuarial'!$A$6:$P$2143,12,FALSE),"")</f>
        <v>21998863.600000001</v>
      </c>
      <c r="I1748" s="16">
        <f t="shared" si="81"/>
        <v>-26120937.780000001</v>
      </c>
      <c r="J1748" s="17">
        <f t="shared" si="82"/>
        <v>0.63417817777044294</v>
      </c>
      <c r="K1748" s="17">
        <f t="shared" si="83"/>
        <v>0.21480572335660872</v>
      </c>
      <c r="L1748" s="14" t="s">
        <v>2154</v>
      </c>
    </row>
    <row r="1749" spans="1:12" ht="12.95" customHeight="1" x14ac:dyDescent="0.25">
      <c r="A1749" s="13" t="s">
        <v>1600</v>
      </c>
      <c r="B1749" s="14" t="s">
        <v>2192</v>
      </c>
      <c r="C1749" s="14">
        <v>5</v>
      </c>
      <c r="D1749" s="14" t="s">
        <v>110</v>
      </c>
      <c r="E1749" s="15" t="s">
        <v>10</v>
      </c>
      <c r="F1749" s="16">
        <f>IFERROR(VLOOKUP($A1749,'[1]Resultado Atuarial'!$A$6:$P$2143,14,FALSE),"")</f>
        <v>20781360.199999999</v>
      </c>
      <c r="G1749" s="16">
        <f>IFERROR(VLOOKUP($A1749,'[1]Resultado Atuarial'!$A$6:$P$2143,7,FALSE)+VLOOKUP($A1749,'[1]Resultado Atuarial'!$A$6:$P$2143,11,FALSE),"")</f>
        <v>85201563.379999995</v>
      </c>
      <c r="H1749" s="16">
        <f>IFERROR(VLOOKUP($A1749,'[1]Resultado Atuarial'!$A$6:$P$2143,8,FALSE)+VLOOKUP($A1749,'[1]Resultado Atuarial'!$A$6:$P$2143,12,FALSE),"")</f>
        <v>164429082.99000001</v>
      </c>
      <c r="I1749" s="16">
        <f t="shared" si="81"/>
        <v>-228849286.17000002</v>
      </c>
      <c r="J1749" s="17">
        <f t="shared" si="82"/>
        <v>0.24390820280274533</v>
      </c>
      <c r="K1749" s="17">
        <f t="shared" si="83"/>
        <v>8.3248433244041992E-2</v>
      </c>
      <c r="L1749" s="14" t="s">
        <v>2154</v>
      </c>
    </row>
    <row r="1750" spans="1:12" ht="12.95" customHeight="1" x14ac:dyDescent="0.25">
      <c r="A1750" s="13" t="s">
        <v>1601</v>
      </c>
      <c r="B1750" s="14" t="s">
        <v>2186</v>
      </c>
      <c r="C1750" s="14">
        <v>6</v>
      </c>
      <c r="D1750" s="14" t="s">
        <v>110</v>
      </c>
      <c r="E1750" s="15" t="s">
        <v>6</v>
      </c>
      <c r="F1750" s="16">
        <f>IFERROR(VLOOKUP($A1750,'[1]Resultado Atuarial'!$A$6:$P$2143,14,FALSE),"")</f>
        <v>52552830.979999997</v>
      </c>
      <c r="G1750" s="16">
        <f>IFERROR(VLOOKUP($A1750,'[1]Resultado Atuarial'!$A$6:$P$2143,7,FALSE)+VLOOKUP($A1750,'[1]Resultado Atuarial'!$A$6:$P$2143,11,FALSE),"")</f>
        <v>45188919.689999998</v>
      </c>
      <c r="H1750" s="16">
        <f>IFERROR(VLOOKUP($A1750,'[1]Resultado Atuarial'!$A$6:$P$2143,8,FALSE)+VLOOKUP($A1750,'[1]Resultado Atuarial'!$A$6:$P$2143,12,FALSE),"")</f>
        <v>63175164.93</v>
      </c>
      <c r="I1750" s="16">
        <f t="shared" si="81"/>
        <v>-55811253.640000001</v>
      </c>
      <c r="J1750" s="17">
        <f t="shared" si="82"/>
        <v>1.1629583389139879</v>
      </c>
      <c r="K1750" s="17">
        <f t="shared" si="83"/>
        <v>0.48496539387830245</v>
      </c>
      <c r="L1750" s="14" t="s">
        <v>2154</v>
      </c>
    </row>
    <row r="1751" spans="1:12" ht="12.95" customHeight="1" x14ac:dyDescent="0.25">
      <c r="A1751" s="13" t="s">
        <v>2133</v>
      </c>
      <c r="B1751" s="14" t="s">
        <v>2174</v>
      </c>
      <c r="C1751" s="14">
        <v>5</v>
      </c>
      <c r="D1751" s="14" t="s">
        <v>1974</v>
      </c>
      <c r="E1751" s="15" t="s">
        <v>2154</v>
      </c>
      <c r="F1751" s="16" t="str">
        <f>IFERROR(VLOOKUP($A1751,'[1]Resultado Atuarial'!$A$6:$P$2143,14,FALSE),"")</f>
        <v/>
      </c>
      <c r="G1751" s="16" t="str">
        <f>IFERROR(VLOOKUP($A1751,'[1]Resultado Atuarial'!$A$6:$P$2143,7,FALSE)+VLOOKUP($A1751,'[1]Resultado Atuarial'!$A$6:$P$2143,11,FALSE),"")</f>
        <v/>
      </c>
      <c r="H1751" s="16" t="str">
        <f>IFERROR(VLOOKUP($A1751,'[1]Resultado Atuarial'!$A$6:$P$2143,8,FALSE)+VLOOKUP($A1751,'[1]Resultado Atuarial'!$A$6:$P$2143,12,FALSE),"")</f>
        <v/>
      </c>
      <c r="I1751" s="16" t="str">
        <f t="shared" si="81"/>
        <v/>
      </c>
      <c r="J1751" s="17" t="str">
        <f t="shared" si="82"/>
        <v/>
      </c>
      <c r="K1751" s="17" t="str">
        <f t="shared" si="83"/>
        <v/>
      </c>
      <c r="L1751" s="14" t="s">
        <v>2154</v>
      </c>
    </row>
    <row r="1752" spans="1:12" ht="12.95" customHeight="1" x14ac:dyDescent="0.25">
      <c r="A1752" s="13" t="s">
        <v>1602</v>
      </c>
      <c r="B1752" s="14" t="s">
        <v>2179</v>
      </c>
      <c r="C1752" s="14">
        <v>7</v>
      </c>
      <c r="D1752" s="14" t="s">
        <v>1974</v>
      </c>
      <c r="E1752" s="15" t="s">
        <v>6</v>
      </c>
      <c r="F1752" s="16">
        <f>IFERROR(VLOOKUP($A1752,'[1]Resultado Atuarial'!$A$6:$P$2143,14,FALSE),"")</f>
        <v>11206895.82</v>
      </c>
      <c r="G1752" s="16">
        <f>IFERROR(VLOOKUP($A1752,'[1]Resultado Atuarial'!$A$6:$P$2143,7,FALSE)+VLOOKUP($A1752,'[1]Resultado Atuarial'!$A$6:$P$2143,11,FALSE),"")</f>
        <v>5848600.0099999998</v>
      </c>
      <c r="H1752" s="16">
        <f>IFERROR(VLOOKUP($A1752,'[1]Resultado Atuarial'!$A$6:$P$2143,8,FALSE)+VLOOKUP($A1752,'[1]Resultado Atuarial'!$A$6:$P$2143,12,FALSE),"")</f>
        <v>10332826.390000001</v>
      </c>
      <c r="I1752" s="16">
        <f t="shared" si="81"/>
        <v>-4974530.58</v>
      </c>
      <c r="J1752" s="17">
        <f t="shared" si="82"/>
        <v>1.9161672538450789</v>
      </c>
      <c r="K1752" s="17">
        <f t="shared" si="83"/>
        <v>0.69257774580367026</v>
      </c>
      <c r="L1752" s="14" t="s">
        <v>2154</v>
      </c>
    </row>
    <row r="1753" spans="1:12" ht="12.95" customHeight="1" x14ac:dyDescent="0.25">
      <c r="A1753" s="13" t="s">
        <v>1603</v>
      </c>
      <c r="B1753" s="14" t="s">
        <v>2179</v>
      </c>
      <c r="C1753" s="14">
        <v>6</v>
      </c>
      <c r="D1753" s="14" t="s">
        <v>1974</v>
      </c>
      <c r="E1753" s="15" t="s">
        <v>6</v>
      </c>
      <c r="F1753" s="16">
        <f>IFERROR(VLOOKUP($A1753,'[1]Resultado Atuarial'!$A$6:$P$2143,14,FALSE),"")</f>
        <v>10633970.73</v>
      </c>
      <c r="G1753" s="16">
        <f>IFERROR(VLOOKUP($A1753,'[1]Resultado Atuarial'!$A$6:$P$2143,7,FALSE)+VLOOKUP($A1753,'[1]Resultado Atuarial'!$A$6:$P$2143,11,FALSE),"")</f>
        <v>20373336.960000001</v>
      </c>
      <c r="H1753" s="16">
        <f>IFERROR(VLOOKUP($A1753,'[1]Resultado Atuarial'!$A$6:$P$2143,8,FALSE)+VLOOKUP($A1753,'[1]Resultado Atuarial'!$A$6:$P$2143,12,FALSE),"")</f>
        <v>36741236.200000003</v>
      </c>
      <c r="I1753" s="16">
        <f t="shared" si="81"/>
        <v>-46480602.430000007</v>
      </c>
      <c r="J1753" s="17">
        <f t="shared" si="82"/>
        <v>0.52195527668728059</v>
      </c>
      <c r="K1753" s="17">
        <f t="shared" si="83"/>
        <v>0.18618664452258335</v>
      </c>
      <c r="L1753" s="14" t="s">
        <v>2154</v>
      </c>
    </row>
    <row r="1754" spans="1:12" ht="12.95" customHeight="1" x14ac:dyDescent="0.25">
      <c r="A1754" s="13" t="s">
        <v>1604</v>
      </c>
      <c r="B1754" s="14" t="s">
        <v>2187</v>
      </c>
      <c r="C1754" s="14">
        <v>6</v>
      </c>
      <c r="D1754" s="14" t="s">
        <v>110</v>
      </c>
      <c r="E1754" s="15" t="s">
        <v>10</v>
      </c>
      <c r="F1754" s="16">
        <f>IFERROR(VLOOKUP($A1754,'[1]Resultado Atuarial'!$A$6:$P$2143,14,FALSE),"")</f>
        <v>25817061.199999999</v>
      </c>
      <c r="G1754" s="16">
        <f>IFERROR(VLOOKUP($A1754,'[1]Resultado Atuarial'!$A$6:$P$2143,7,FALSE)+VLOOKUP($A1754,'[1]Resultado Atuarial'!$A$6:$P$2143,11,FALSE),"")</f>
        <v>72164738.420000002</v>
      </c>
      <c r="H1754" s="16">
        <f>IFERROR(VLOOKUP($A1754,'[1]Resultado Atuarial'!$A$6:$P$2143,8,FALSE)+VLOOKUP($A1754,'[1]Resultado Atuarial'!$A$6:$P$2143,12,FALSE),"")</f>
        <v>65269529.32</v>
      </c>
      <c r="I1754" s="16">
        <f t="shared" si="81"/>
        <v>-111617206.53999999</v>
      </c>
      <c r="J1754" s="17">
        <f t="shared" si="82"/>
        <v>0.35775174642419216</v>
      </c>
      <c r="K1754" s="17">
        <f t="shared" si="83"/>
        <v>0.18785024742767256</v>
      </c>
      <c r="L1754" s="14" t="s">
        <v>2154</v>
      </c>
    </row>
    <row r="1755" spans="1:12" ht="12.95" customHeight="1" x14ac:dyDescent="0.25">
      <c r="A1755" s="13" t="s">
        <v>1605</v>
      </c>
      <c r="B1755" s="14" t="s">
        <v>2185</v>
      </c>
      <c r="C1755" s="14">
        <v>7</v>
      </c>
      <c r="D1755" s="14" t="s">
        <v>1977</v>
      </c>
      <c r="E1755" s="15" t="s">
        <v>6</v>
      </c>
      <c r="F1755" s="16">
        <f>IFERROR(VLOOKUP($A1755,'[1]Resultado Atuarial'!$A$6:$P$2143,14,FALSE),"")</f>
        <v>19277175.23</v>
      </c>
      <c r="G1755" s="16">
        <f>IFERROR(VLOOKUP($A1755,'[1]Resultado Atuarial'!$A$6:$P$2143,7,FALSE)+VLOOKUP($A1755,'[1]Resultado Atuarial'!$A$6:$P$2143,11,FALSE),"")</f>
        <v>10594195.199999999</v>
      </c>
      <c r="H1755" s="16">
        <f>IFERROR(VLOOKUP($A1755,'[1]Resultado Atuarial'!$A$6:$P$2143,8,FALSE)+VLOOKUP($A1755,'[1]Resultado Atuarial'!$A$6:$P$2143,12,FALSE),"")</f>
        <v>24276948.289999999</v>
      </c>
      <c r="I1755" s="16">
        <f t="shared" si="81"/>
        <v>-15593968.259999998</v>
      </c>
      <c r="J1755" s="17">
        <f t="shared" si="82"/>
        <v>1.8195978897953478</v>
      </c>
      <c r="K1755" s="17">
        <f t="shared" si="83"/>
        <v>0.55281167465953962</v>
      </c>
      <c r="L1755" s="14" t="s">
        <v>2154</v>
      </c>
    </row>
    <row r="1756" spans="1:12" ht="12.95" customHeight="1" x14ac:dyDescent="0.25">
      <c r="A1756" s="13" t="s">
        <v>2134</v>
      </c>
      <c r="B1756" s="14" t="s">
        <v>2175</v>
      </c>
      <c r="C1756" s="14">
        <v>8</v>
      </c>
      <c r="D1756" s="14" t="s">
        <v>1975</v>
      </c>
      <c r="E1756" s="15" t="s">
        <v>2154</v>
      </c>
      <c r="F1756" s="16" t="str">
        <f>IFERROR(VLOOKUP($A1756,'[1]Resultado Atuarial'!$A$6:$P$2143,14,FALSE),"")</f>
        <v/>
      </c>
      <c r="G1756" s="16" t="str">
        <f>IFERROR(VLOOKUP($A1756,'[1]Resultado Atuarial'!$A$6:$P$2143,7,FALSE)+VLOOKUP($A1756,'[1]Resultado Atuarial'!$A$6:$P$2143,11,FALSE),"")</f>
        <v/>
      </c>
      <c r="H1756" s="16" t="str">
        <f>IFERROR(VLOOKUP($A1756,'[1]Resultado Atuarial'!$A$6:$P$2143,8,FALSE)+VLOOKUP($A1756,'[1]Resultado Atuarial'!$A$6:$P$2143,12,FALSE),"")</f>
        <v/>
      </c>
      <c r="I1756" s="16" t="str">
        <f t="shared" si="81"/>
        <v/>
      </c>
      <c r="J1756" s="17" t="str">
        <f t="shared" si="82"/>
        <v/>
      </c>
      <c r="K1756" s="17" t="str">
        <f t="shared" si="83"/>
        <v/>
      </c>
      <c r="L1756" s="14" t="s">
        <v>2154</v>
      </c>
    </row>
    <row r="1757" spans="1:12" ht="12.95" customHeight="1" x14ac:dyDescent="0.25">
      <c r="A1757" s="13" t="s">
        <v>1606</v>
      </c>
      <c r="B1757" s="14" t="s">
        <v>2182</v>
      </c>
      <c r="C1757" s="14">
        <v>7</v>
      </c>
      <c r="D1757" s="14" t="s">
        <v>1976</v>
      </c>
      <c r="E1757" s="15" t="s">
        <v>8</v>
      </c>
      <c r="F1757" s="16">
        <f>IFERROR(VLOOKUP($A1757,'[1]Resultado Atuarial'!$A$6:$P$2143,14,FALSE),"")</f>
        <v>192935.67999999999</v>
      </c>
      <c r="G1757" s="16">
        <f>IFERROR(VLOOKUP($A1757,'[1]Resultado Atuarial'!$A$6:$P$2143,7,FALSE)+VLOOKUP($A1757,'[1]Resultado Atuarial'!$A$6:$P$2143,11,FALSE),"")</f>
        <v>7412881.29</v>
      </c>
      <c r="H1757" s="16">
        <f>IFERROR(VLOOKUP($A1757,'[1]Resultado Atuarial'!$A$6:$P$2143,8,FALSE)+VLOOKUP($A1757,'[1]Resultado Atuarial'!$A$6:$P$2143,12,FALSE),"")</f>
        <v>0</v>
      </c>
      <c r="I1757" s="16">
        <f t="shared" si="81"/>
        <v>-7219945.6100000003</v>
      </c>
      <c r="J1757" s="17">
        <f t="shared" si="82"/>
        <v>2.6027083458124552E-2</v>
      </c>
      <c r="K1757" s="17">
        <f t="shared" si="83"/>
        <v>2.6027083458124552E-2</v>
      </c>
      <c r="L1757" s="14" t="s">
        <v>2154</v>
      </c>
    </row>
    <row r="1758" spans="1:12" ht="12.95" customHeight="1" x14ac:dyDescent="0.25">
      <c r="A1758" s="13" t="s">
        <v>1607</v>
      </c>
      <c r="B1758" s="14" t="s">
        <v>2185</v>
      </c>
      <c r="C1758" s="14">
        <v>6</v>
      </c>
      <c r="D1758" s="14" t="s">
        <v>1977</v>
      </c>
      <c r="E1758" s="15" t="s">
        <v>6</v>
      </c>
      <c r="F1758" s="16">
        <f>IFERROR(VLOOKUP($A1758,'[1]Resultado Atuarial'!$A$6:$P$2143,14,FALSE),"")</f>
        <v>52821624.979999997</v>
      </c>
      <c r="G1758" s="16">
        <f>IFERROR(VLOOKUP($A1758,'[1]Resultado Atuarial'!$A$6:$P$2143,7,FALSE)+VLOOKUP($A1758,'[1]Resultado Atuarial'!$A$6:$P$2143,11,FALSE),"")</f>
        <v>40024165.68</v>
      </c>
      <c r="H1758" s="16">
        <f>IFERROR(VLOOKUP($A1758,'[1]Resultado Atuarial'!$A$6:$P$2143,8,FALSE)+VLOOKUP($A1758,'[1]Resultado Atuarial'!$A$6:$P$2143,12,FALSE),"")</f>
        <v>64628211.920000002</v>
      </c>
      <c r="I1758" s="16">
        <f t="shared" si="81"/>
        <v>-51830752.620000005</v>
      </c>
      <c r="J1758" s="17">
        <f t="shared" si="82"/>
        <v>1.3197433121359194</v>
      </c>
      <c r="K1758" s="17">
        <f t="shared" si="83"/>
        <v>0.50473411298779702</v>
      </c>
      <c r="L1758" s="14" t="s">
        <v>2154</v>
      </c>
    </row>
    <row r="1759" spans="1:12" ht="12.95" customHeight="1" x14ac:dyDescent="0.25">
      <c r="A1759" s="13" t="s">
        <v>1608</v>
      </c>
      <c r="B1759" s="14" t="s">
        <v>2185</v>
      </c>
      <c r="C1759" s="14">
        <v>6</v>
      </c>
      <c r="D1759" s="14" t="s">
        <v>1977</v>
      </c>
      <c r="E1759" s="15" t="s">
        <v>6</v>
      </c>
      <c r="F1759" s="16">
        <f>IFERROR(VLOOKUP($A1759,'[1]Resultado Atuarial'!$A$6:$P$2143,14,FALSE),"")</f>
        <v>28974690.039999999</v>
      </c>
      <c r="G1759" s="16">
        <f>IFERROR(VLOOKUP($A1759,'[1]Resultado Atuarial'!$A$6:$P$2143,7,FALSE)+VLOOKUP($A1759,'[1]Resultado Atuarial'!$A$6:$P$2143,11,FALSE),"")</f>
        <v>49102327</v>
      </c>
      <c r="H1759" s="16">
        <f>IFERROR(VLOOKUP($A1759,'[1]Resultado Atuarial'!$A$6:$P$2143,8,FALSE)+VLOOKUP($A1759,'[1]Resultado Atuarial'!$A$6:$P$2143,12,FALSE),"")</f>
        <v>68016092</v>
      </c>
      <c r="I1759" s="16">
        <f t="shared" si="81"/>
        <v>-88143728.960000008</v>
      </c>
      <c r="J1759" s="17">
        <f t="shared" si="82"/>
        <v>0.59008792068041904</v>
      </c>
      <c r="K1759" s="17">
        <f t="shared" si="83"/>
        <v>0.24739652641656645</v>
      </c>
      <c r="L1759" s="14" t="s">
        <v>2154</v>
      </c>
    </row>
    <row r="1760" spans="1:12" ht="12.95" customHeight="1" x14ac:dyDescent="0.25">
      <c r="A1760" s="13" t="s">
        <v>1609</v>
      </c>
      <c r="B1760" s="14" t="s">
        <v>2186</v>
      </c>
      <c r="C1760" s="14">
        <v>3</v>
      </c>
      <c r="D1760" s="14" t="s">
        <v>110</v>
      </c>
      <c r="E1760" s="15" t="s">
        <v>6</v>
      </c>
      <c r="F1760" s="16">
        <f>IFERROR(VLOOKUP($A1760,'[1]Resultado Atuarial'!$A$6:$P$2143,14,FALSE),"")</f>
        <v>1143386859.02</v>
      </c>
      <c r="G1760" s="16">
        <f>IFERROR(VLOOKUP($A1760,'[1]Resultado Atuarial'!$A$6:$P$2143,7,FALSE)+VLOOKUP($A1760,'[1]Resultado Atuarial'!$A$6:$P$2143,11,FALSE),"")</f>
        <v>7108119045.1800003</v>
      </c>
      <c r="H1760" s="16">
        <f>IFERROR(VLOOKUP($A1760,'[1]Resultado Atuarial'!$A$6:$P$2143,8,FALSE)+VLOOKUP($A1760,'[1]Resultado Atuarial'!$A$6:$P$2143,12,FALSE),"")</f>
        <v>6854626344.7800007</v>
      </c>
      <c r="I1760" s="16">
        <f t="shared" si="81"/>
        <v>-12819358530.940001</v>
      </c>
      <c r="J1760" s="17">
        <f t="shared" si="82"/>
        <v>0.16085645889615877</v>
      </c>
      <c r="K1760" s="17">
        <f t="shared" si="83"/>
        <v>8.1888398526708039E-2</v>
      </c>
      <c r="L1760" s="14" t="s">
        <v>2154</v>
      </c>
    </row>
    <row r="1761" spans="1:12" ht="12.95" customHeight="1" x14ac:dyDescent="0.25">
      <c r="A1761" s="13" t="s">
        <v>1610</v>
      </c>
      <c r="B1761" s="14" t="s">
        <v>2181</v>
      </c>
      <c r="C1761" s="14">
        <v>6</v>
      </c>
      <c r="D1761" s="14" t="s">
        <v>1976</v>
      </c>
      <c r="E1761" s="15" t="s">
        <v>6</v>
      </c>
      <c r="F1761" s="16">
        <f>IFERROR(VLOOKUP($A1761,'[1]Resultado Atuarial'!$A$6:$P$2143,14,FALSE),"")</f>
        <v>8809750.2599999998</v>
      </c>
      <c r="G1761" s="16">
        <f>IFERROR(VLOOKUP($A1761,'[1]Resultado Atuarial'!$A$6:$P$2143,7,FALSE)+VLOOKUP($A1761,'[1]Resultado Atuarial'!$A$6:$P$2143,11,FALSE),"")</f>
        <v>56361495.460000001</v>
      </c>
      <c r="H1761" s="16">
        <f>IFERROR(VLOOKUP($A1761,'[1]Resultado Atuarial'!$A$6:$P$2143,8,FALSE)+VLOOKUP($A1761,'[1]Resultado Atuarial'!$A$6:$P$2143,12,FALSE),"")</f>
        <v>92123601.060000002</v>
      </c>
      <c r="I1761" s="16">
        <f t="shared" si="81"/>
        <v>-139675346.25999999</v>
      </c>
      <c r="J1761" s="17">
        <f t="shared" si="82"/>
        <v>0.1563079579081133</v>
      </c>
      <c r="K1761" s="17">
        <f t="shared" si="83"/>
        <v>5.93308720300652E-2</v>
      </c>
      <c r="L1761" s="14" t="s">
        <v>2154</v>
      </c>
    </row>
    <row r="1762" spans="1:12" ht="12.95" customHeight="1" x14ac:dyDescent="0.25">
      <c r="A1762" s="13" t="s">
        <v>1611</v>
      </c>
      <c r="B1762" s="14" t="s">
        <v>2183</v>
      </c>
      <c r="C1762" s="14">
        <v>8</v>
      </c>
      <c r="D1762" s="14" t="s">
        <v>1976</v>
      </c>
      <c r="E1762" s="15" t="s">
        <v>6</v>
      </c>
      <c r="F1762" s="16">
        <f>IFERROR(VLOOKUP($A1762,'[1]Resultado Atuarial'!$A$6:$P$2143,14,FALSE),"")</f>
        <v>1528989.36</v>
      </c>
      <c r="G1762" s="16">
        <f>IFERROR(VLOOKUP($A1762,'[1]Resultado Atuarial'!$A$6:$P$2143,7,FALSE)+VLOOKUP($A1762,'[1]Resultado Atuarial'!$A$6:$P$2143,11,FALSE),"")</f>
        <v>59061406.460000001</v>
      </c>
      <c r="H1762" s="16">
        <f>IFERROR(VLOOKUP($A1762,'[1]Resultado Atuarial'!$A$6:$P$2143,8,FALSE)+VLOOKUP($A1762,'[1]Resultado Atuarial'!$A$6:$P$2143,12,FALSE),"")</f>
        <v>59643403.590000004</v>
      </c>
      <c r="I1762" s="16">
        <f t="shared" si="81"/>
        <v>-117175820.69</v>
      </c>
      <c r="J1762" s="17">
        <f t="shared" si="82"/>
        <v>2.5888129857448032E-2</v>
      </c>
      <c r="K1762" s="17">
        <f t="shared" si="83"/>
        <v>1.2880601547283297E-2</v>
      </c>
      <c r="L1762" s="14" t="s">
        <v>2154</v>
      </c>
    </row>
    <row r="1763" spans="1:12" ht="12.95" customHeight="1" x14ac:dyDescent="0.25">
      <c r="A1763" s="13" t="s">
        <v>1612</v>
      </c>
      <c r="B1763" s="14" t="s">
        <v>2188</v>
      </c>
      <c r="C1763" s="14">
        <v>4</v>
      </c>
      <c r="D1763" s="14" t="s">
        <v>1977</v>
      </c>
      <c r="E1763" s="15" t="s">
        <v>6</v>
      </c>
      <c r="F1763" s="16">
        <f>IFERROR(VLOOKUP($A1763,'[1]Resultado Atuarial'!$A$6:$P$2143,14,FALSE),"")</f>
        <v>335737153.86000001</v>
      </c>
      <c r="G1763" s="16">
        <f>IFERROR(VLOOKUP($A1763,'[1]Resultado Atuarial'!$A$6:$P$2143,7,FALSE)+VLOOKUP($A1763,'[1]Resultado Atuarial'!$A$6:$P$2143,11,FALSE),"")</f>
        <v>314064144.31999999</v>
      </c>
      <c r="H1763" s="16">
        <f>IFERROR(VLOOKUP($A1763,'[1]Resultado Atuarial'!$A$6:$P$2143,8,FALSE)+VLOOKUP($A1763,'[1]Resultado Atuarial'!$A$6:$P$2143,12,FALSE),"")</f>
        <v>390343187.77999997</v>
      </c>
      <c r="I1763" s="16">
        <f t="shared" si="81"/>
        <v>-368670178.23999995</v>
      </c>
      <c r="J1763" s="17">
        <f t="shared" si="82"/>
        <v>1.0690082262874216</v>
      </c>
      <c r="K1763" s="17">
        <f t="shared" si="83"/>
        <v>0.47662359342440475</v>
      </c>
      <c r="L1763" s="14" t="s">
        <v>2154</v>
      </c>
    </row>
    <row r="1764" spans="1:12" ht="12.95" customHeight="1" x14ac:dyDescent="0.25">
      <c r="A1764" s="13" t="s">
        <v>1613</v>
      </c>
      <c r="B1764" s="14" t="s">
        <v>2181</v>
      </c>
      <c r="C1764" s="14">
        <v>5</v>
      </c>
      <c r="D1764" s="14" t="s">
        <v>1976</v>
      </c>
      <c r="E1764" s="15" t="s">
        <v>10</v>
      </c>
      <c r="F1764" s="16">
        <f>IFERROR(VLOOKUP($A1764,'[1]Resultado Atuarial'!$A$6:$P$2143,14,FALSE),"")</f>
        <v>6263217.2000000002</v>
      </c>
      <c r="G1764" s="16">
        <f>IFERROR(VLOOKUP($A1764,'[1]Resultado Atuarial'!$A$6:$P$2143,7,FALSE)+VLOOKUP($A1764,'[1]Resultado Atuarial'!$A$6:$P$2143,11,FALSE),"")</f>
        <v>215347723.66999999</v>
      </c>
      <c r="H1764" s="16">
        <f>IFERROR(VLOOKUP($A1764,'[1]Resultado Atuarial'!$A$6:$P$2143,8,FALSE)+VLOOKUP($A1764,'[1]Resultado Atuarial'!$A$6:$P$2143,12,FALSE),"")</f>
        <v>663000563.50999999</v>
      </c>
      <c r="I1764" s="16">
        <f t="shared" si="81"/>
        <v>-872085069.98000002</v>
      </c>
      <c r="J1764" s="17">
        <f t="shared" si="82"/>
        <v>2.9084204342915591E-2</v>
      </c>
      <c r="K1764" s="17">
        <f t="shared" si="83"/>
        <v>7.1306761695961261E-3</v>
      </c>
      <c r="L1764" s="14" t="s">
        <v>2154</v>
      </c>
    </row>
    <row r="1765" spans="1:12" ht="12.95" customHeight="1" x14ac:dyDescent="0.25">
      <c r="A1765" s="13" t="s">
        <v>1614</v>
      </c>
      <c r="B1765" s="14" t="s">
        <v>2186</v>
      </c>
      <c r="C1765" s="14">
        <v>3</v>
      </c>
      <c r="D1765" s="14" t="s">
        <v>110</v>
      </c>
      <c r="E1765" s="15" t="s">
        <v>6</v>
      </c>
      <c r="F1765" s="16">
        <f>IFERROR(VLOOKUP($A1765,'[1]Resultado Atuarial'!$A$6:$P$2143,14,FALSE),"")</f>
        <v>1286835191.53</v>
      </c>
      <c r="G1765" s="16">
        <f>IFERROR(VLOOKUP($A1765,'[1]Resultado Atuarial'!$A$6:$P$2143,7,FALSE)+VLOOKUP($A1765,'[1]Resultado Atuarial'!$A$6:$P$2143,11,FALSE),"")</f>
        <v>9320127369.289999</v>
      </c>
      <c r="H1765" s="16">
        <f>IFERROR(VLOOKUP($A1765,'[1]Resultado Atuarial'!$A$6:$P$2143,8,FALSE)+VLOOKUP($A1765,'[1]Resultado Atuarial'!$A$6:$P$2143,12,FALSE),"")</f>
        <v>5082543788.1999998</v>
      </c>
      <c r="I1765" s="16">
        <f t="shared" si="81"/>
        <v>-13115835965.959999</v>
      </c>
      <c r="J1765" s="17">
        <f t="shared" si="82"/>
        <v>0.13807055853873273</v>
      </c>
      <c r="K1765" s="17">
        <f t="shared" si="83"/>
        <v>8.9346981366077452E-2</v>
      </c>
      <c r="L1765" s="14" t="s">
        <v>2154</v>
      </c>
    </row>
    <row r="1766" spans="1:12" ht="12.95" customHeight="1" x14ac:dyDescent="0.25">
      <c r="A1766" s="13" t="s">
        <v>1615</v>
      </c>
      <c r="B1766" s="14" t="s">
        <v>2185</v>
      </c>
      <c r="C1766" s="14">
        <v>5</v>
      </c>
      <c r="D1766" s="14" t="s">
        <v>1977</v>
      </c>
      <c r="E1766" s="15" t="s">
        <v>6</v>
      </c>
      <c r="F1766" s="16">
        <f>IFERROR(VLOOKUP($A1766,'[1]Resultado Atuarial'!$A$6:$P$2143,14,FALSE),"")</f>
        <v>116015789.48</v>
      </c>
      <c r="G1766" s="16">
        <f>IFERROR(VLOOKUP($A1766,'[1]Resultado Atuarial'!$A$6:$P$2143,7,FALSE)+VLOOKUP($A1766,'[1]Resultado Atuarial'!$A$6:$P$2143,11,FALSE),"")</f>
        <v>174058940.91999999</v>
      </c>
      <c r="H1766" s="16">
        <f>IFERROR(VLOOKUP($A1766,'[1]Resultado Atuarial'!$A$6:$P$2143,8,FALSE)+VLOOKUP($A1766,'[1]Resultado Atuarial'!$A$6:$P$2143,12,FALSE),"")</f>
        <v>213747875.40000001</v>
      </c>
      <c r="I1766" s="16">
        <f t="shared" si="81"/>
        <v>-271791026.83999997</v>
      </c>
      <c r="J1766" s="17">
        <f t="shared" si="82"/>
        <v>0.66653162926759701</v>
      </c>
      <c r="K1766" s="17">
        <f t="shared" si="83"/>
        <v>0.29915871665409105</v>
      </c>
      <c r="L1766" s="14" t="s">
        <v>2154</v>
      </c>
    </row>
    <row r="1767" spans="1:12" ht="12.95" customHeight="1" x14ac:dyDescent="0.25">
      <c r="A1767" s="13" t="s">
        <v>1616</v>
      </c>
      <c r="B1767" s="14" t="s">
        <v>2182</v>
      </c>
      <c r="C1767" s="14">
        <v>8</v>
      </c>
      <c r="D1767" s="14" t="s">
        <v>1976</v>
      </c>
      <c r="E1767" s="15" t="s">
        <v>30</v>
      </c>
      <c r="F1767" s="16">
        <f>IFERROR(VLOOKUP($A1767,'[1]Resultado Atuarial'!$A$6:$P$2143,14,FALSE),"")</f>
        <v>0</v>
      </c>
      <c r="G1767" s="16">
        <f>IFERROR(VLOOKUP($A1767,'[1]Resultado Atuarial'!$A$6:$P$2143,7,FALSE)+VLOOKUP($A1767,'[1]Resultado Atuarial'!$A$6:$P$2143,11,FALSE),"")</f>
        <v>0</v>
      </c>
      <c r="H1767" s="16">
        <f>IFERROR(VLOOKUP($A1767,'[1]Resultado Atuarial'!$A$6:$P$2143,8,FALSE)+VLOOKUP($A1767,'[1]Resultado Atuarial'!$A$6:$P$2143,12,FALSE),"")</f>
        <v>12418715.279999999</v>
      </c>
      <c r="I1767" s="16">
        <f t="shared" si="81"/>
        <v>-12418715.279999999</v>
      </c>
      <c r="J1767" s="17" t="str">
        <f t="shared" si="82"/>
        <v/>
      </c>
      <c r="K1767" s="17">
        <f t="shared" si="83"/>
        <v>0</v>
      </c>
      <c r="L1767" s="14" t="s">
        <v>2154</v>
      </c>
    </row>
    <row r="1768" spans="1:12" ht="12.95" customHeight="1" x14ac:dyDescent="0.25">
      <c r="A1768" s="13" t="s">
        <v>1617</v>
      </c>
      <c r="B1768" s="14" t="s">
        <v>2188</v>
      </c>
      <c r="C1768" s="14">
        <v>7</v>
      </c>
      <c r="D1768" s="14" t="s">
        <v>1977</v>
      </c>
      <c r="E1768" s="15" t="s">
        <v>6</v>
      </c>
      <c r="F1768" s="16">
        <f>IFERROR(VLOOKUP($A1768,'[1]Resultado Atuarial'!$A$6:$P$2143,14,FALSE),"")</f>
        <v>18857226.010000002</v>
      </c>
      <c r="G1768" s="16">
        <f>IFERROR(VLOOKUP($A1768,'[1]Resultado Atuarial'!$A$6:$P$2143,7,FALSE)+VLOOKUP($A1768,'[1]Resultado Atuarial'!$A$6:$P$2143,11,FALSE),"")</f>
        <v>6307673.5999999996</v>
      </c>
      <c r="H1768" s="16">
        <f>IFERROR(VLOOKUP($A1768,'[1]Resultado Atuarial'!$A$6:$P$2143,8,FALSE)+VLOOKUP($A1768,'[1]Resultado Atuarial'!$A$6:$P$2143,12,FALSE),"")</f>
        <v>11969895.060000001</v>
      </c>
      <c r="I1768" s="16">
        <f t="shared" si="81"/>
        <v>579657.35000000149</v>
      </c>
      <c r="J1768" s="17">
        <f t="shared" si="82"/>
        <v>2.9895690877219776</v>
      </c>
      <c r="K1768" s="17">
        <f t="shared" si="83"/>
        <v>1.0317141388322926</v>
      </c>
      <c r="L1768" s="14" t="s">
        <v>2154</v>
      </c>
    </row>
    <row r="1769" spans="1:12" ht="12.95" customHeight="1" x14ac:dyDescent="0.25">
      <c r="A1769" s="13" t="s">
        <v>1618</v>
      </c>
      <c r="B1769" s="14" t="s">
        <v>2174</v>
      </c>
      <c r="C1769" s="14">
        <v>6</v>
      </c>
      <c r="D1769" s="14" t="s">
        <v>1974</v>
      </c>
      <c r="E1769" s="15" t="s">
        <v>10</v>
      </c>
      <c r="F1769" s="16">
        <f>IFERROR(VLOOKUP($A1769,'[1]Resultado Atuarial'!$A$6:$P$2143,14,FALSE),"")</f>
        <v>10861483.869999999</v>
      </c>
      <c r="G1769" s="16">
        <f>IFERROR(VLOOKUP($A1769,'[1]Resultado Atuarial'!$A$6:$P$2143,7,FALSE)+VLOOKUP($A1769,'[1]Resultado Atuarial'!$A$6:$P$2143,11,FALSE),"")</f>
        <v>29813703.239999998</v>
      </c>
      <c r="H1769" s="16">
        <f>IFERROR(VLOOKUP($A1769,'[1]Resultado Atuarial'!$A$6:$P$2143,8,FALSE)+VLOOKUP($A1769,'[1]Resultado Atuarial'!$A$6:$P$2143,12,FALSE),"")</f>
        <v>21043660.469999999</v>
      </c>
      <c r="I1769" s="16">
        <f t="shared" si="81"/>
        <v>-39995879.839999996</v>
      </c>
      <c r="J1769" s="17">
        <f t="shared" si="82"/>
        <v>0.36431179926107027</v>
      </c>
      <c r="K1769" s="17">
        <f t="shared" si="83"/>
        <v>0.21356757562060427</v>
      </c>
      <c r="L1769" s="14" t="s">
        <v>2154</v>
      </c>
    </row>
    <row r="1770" spans="1:12" ht="12.95" customHeight="1" x14ac:dyDescent="0.25">
      <c r="A1770" s="13" t="s">
        <v>1619</v>
      </c>
      <c r="B1770" s="14" t="s">
        <v>2179</v>
      </c>
      <c r="C1770" s="14">
        <v>7</v>
      </c>
      <c r="D1770" s="14" t="s">
        <v>1974</v>
      </c>
      <c r="E1770" s="15" t="s">
        <v>6</v>
      </c>
      <c r="F1770" s="16">
        <f>IFERROR(VLOOKUP($A1770,'[1]Resultado Atuarial'!$A$6:$P$2143,14,FALSE),"")</f>
        <v>21806874.969999999</v>
      </c>
      <c r="G1770" s="16">
        <f>IFERROR(VLOOKUP($A1770,'[1]Resultado Atuarial'!$A$6:$P$2143,7,FALSE)+VLOOKUP($A1770,'[1]Resultado Atuarial'!$A$6:$P$2143,11,FALSE),"")</f>
        <v>12584809.99</v>
      </c>
      <c r="H1770" s="16">
        <f>IFERROR(VLOOKUP($A1770,'[1]Resultado Atuarial'!$A$6:$P$2143,8,FALSE)+VLOOKUP($A1770,'[1]Resultado Atuarial'!$A$6:$P$2143,12,FALSE),"")</f>
        <v>29756474.039999999</v>
      </c>
      <c r="I1770" s="16">
        <f t="shared" si="81"/>
        <v>-20534409.060000002</v>
      </c>
      <c r="J1770" s="17">
        <f t="shared" si="82"/>
        <v>1.7327933427145847</v>
      </c>
      <c r="K1770" s="17">
        <f t="shared" si="83"/>
        <v>0.51502630280530015</v>
      </c>
      <c r="L1770" s="14" t="s">
        <v>2154</v>
      </c>
    </row>
    <row r="1771" spans="1:12" ht="12.95" customHeight="1" x14ac:dyDescent="0.25">
      <c r="A1771" s="13" t="s">
        <v>1620</v>
      </c>
      <c r="B1771" s="14" t="s">
        <v>2193</v>
      </c>
      <c r="C1771" s="14">
        <v>6</v>
      </c>
      <c r="D1771" s="14" t="s">
        <v>1976</v>
      </c>
      <c r="E1771" s="15" t="s">
        <v>10</v>
      </c>
      <c r="F1771" s="16">
        <f>IFERROR(VLOOKUP($A1771,'[1]Resultado Atuarial'!$A$6:$P$2143,14,FALSE),"")</f>
        <v>13512295.529999999</v>
      </c>
      <c r="G1771" s="16">
        <f>IFERROR(VLOOKUP($A1771,'[1]Resultado Atuarial'!$A$6:$P$2143,7,FALSE)+VLOOKUP($A1771,'[1]Resultado Atuarial'!$A$6:$P$2143,11,FALSE),"")</f>
        <v>5835321.6200000001</v>
      </c>
      <c r="H1771" s="16">
        <f>IFERROR(VLOOKUP($A1771,'[1]Resultado Atuarial'!$A$6:$P$2143,8,FALSE)+VLOOKUP($A1771,'[1]Resultado Atuarial'!$A$6:$P$2143,12,FALSE),"")</f>
        <v>29912435.079999998</v>
      </c>
      <c r="I1771" s="16">
        <f t="shared" si="81"/>
        <v>-22235461.169999998</v>
      </c>
      <c r="J1771" s="17">
        <f t="shared" si="82"/>
        <v>2.3156042477055445</v>
      </c>
      <c r="K1771" s="17">
        <f t="shared" si="83"/>
        <v>0.37799002727351561</v>
      </c>
      <c r="L1771" s="14" t="s">
        <v>2154</v>
      </c>
    </row>
    <row r="1772" spans="1:12" ht="12.95" customHeight="1" x14ac:dyDescent="0.25">
      <c r="A1772" s="13" t="s">
        <v>1621</v>
      </c>
      <c r="B1772" s="14" t="s">
        <v>2192</v>
      </c>
      <c r="C1772" s="14">
        <v>5</v>
      </c>
      <c r="D1772" s="14" t="s">
        <v>110</v>
      </c>
      <c r="E1772" s="15" t="s">
        <v>30</v>
      </c>
      <c r="F1772" s="16">
        <f>IFERROR(VLOOKUP($A1772,'[1]Resultado Atuarial'!$A$6:$P$2143,14,FALSE),"")</f>
        <v>35086303.810000002</v>
      </c>
      <c r="G1772" s="16">
        <f>IFERROR(VLOOKUP($A1772,'[1]Resultado Atuarial'!$A$6:$P$2143,7,FALSE)+VLOOKUP($A1772,'[1]Resultado Atuarial'!$A$6:$P$2143,11,FALSE),"")</f>
        <v>73742036.810000002</v>
      </c>
      <c r="H1772" s="16">
        <f>IFERROR(VLOOKUP($A1772,'[1]Resultado Atuarial'!$A$6:$P$2143,8,FALSE)+VLOOKUP($A1772,'[1]Resultado Atuarial'!$A$6:$P$2143,12,FALSE),"")</f>
        <v>104554953.51000001</v>
      </c>
      <c r="I1772" s="16">
        <f t="shared" si="81"/>
        <v>-143210686.50999999</v>
      </c>
      <c r="J1772" s="17">
        <f t="shared" si="82"/>
        <v>0.47579786683139219</v>
      </c>
      <c r="K1772" s="17">
        <f t="shared" si="83"/>
        <v>0.19678573231678542</v>
      </c>
      <c r="L1772" s="14" t="s">
        <v>2154</v>
      </c>
    </row>
    <row r="1773" spans="1:12" ht="12.95" customHeight="1" x14ac:dyDescent="0.25">
      <c r="A1773" s="13" t="s">
        <v>1622</v>
      </c>
      <c r="B1773" s="14" t="s">
        <v>2187</v>
      </c>
      <c r="C1773" s="14">
        <v>5</v>
      </c>
      <c r="D1773" s="14" t="s">
        <v>110</v>
      </c>
      <c r="E1773" s="15" t="s">
        <v>10</v>
      </c>
      <c r="F1773" s="16">
        <f>IFERROR(VLOOKUP($A1773,'[1]Resultado Atuarial'!$A$6:$P$2143,14,FALSE),"")</f>
        <v>94904612.480000004</v>
      </c>
      <c r="G1773" s="16">
        <f>IFERROR(VLOOKUP($A1773,'[1]Resultado Atuarial'!$A$6:$P$2143,7,FALSE)+VLOOKUP($A1773,'[1]Resultado Atuarial'!$A$6:$P$2143,11,FALSE),"")</f>
        <v>61474373.260000005</v>
      </c>
      <c r="H1773" s="16">
        <f>IFERROR(VLOOKUP($A1773,'[1]Resultado Atuarial'!$A$6:$P$2143,8,FALSE)+VLOOKUP($A1773,'[1]Resultado Atuarial'!$A$6:$P$2143,12,FALSE),"")</f>
        <v>128847985.39</v>
      </c>
      <c r="I1773" s="16">
        <f t="shared" si="81"/>
        <v>-95417746.170000002</v>
      </c>
      <c r="J1773" s="17">
        <f t="shared" si="82"/>
        <v>1.5438077274673463</v>
      </c>
      <c r="K1773" s="17">
        <f t="shared" si="83"/>
        <v>0.4986519353436985</v>
      </c>
      <c r="L1773" s="14" t="s">
        <v>2154</v>
      </c>
    </row>
    <row r="1774" spans="1:12" ht="12.95" customHeight="1" x14ac:dyDescent="0.25">
      <c r="A1774" s="13" t="s">
        <v>1623</v>
      </c>
      <c r="B1774" s="14" t="s">
        <v>2186</v>
      </c>
      <c r="C1774" s="14">
        <v>7</v>
      </c>
      <c r="D1774" s="14" t="s">
        <v>110</v>
      </c>
      <c r="E1774" s="15" t="s">
        <v>10</v>
      </c>
      <c r="F1774" s="16">
        <f>IFERROR(VLOOKUP($A1774,'[1]Resultado Atuarial'!$A$6:$P$2143,14,FALSE),"")</f>
        <v>7573469.0700000003</v>
      </c>
      <c r="G1774" s="16">
        <f>IFERROR(VLOOKUP($A1774,'[1]Resultado Atuarial'!$A$6:$P$2143,7,FALSE)+VLOOKUP($A1774,'[1]Resultado Atuarial'!$A$6:$P$2143,11,FALSE),"")</f>
        <v>14768980.539999999</v>
      </c>
      <c r="H1774" s="16">
        <f>IFERROR(VLOOKUP($A1774,'[1]Resultado Atuarial'!$A$6:$P$2143,8,FALSE)+VLOOKUP($A1774,'[1]Resultado Atuarial'!$A$6:$P$2143,12,FALSE),"")</f>
        <v>24990617.219999999</v>
      </c>
      <c r="I1774" s="16">
        <f t="shared" si="81"/>
        <v>-32186128.689999998</v>
      </c>
      <c r="J1774" s="17">
        <f t="shared" si="82"/>
        <v>0.5127956563750744</v>
      </c>
      <c r="K1774" s="17">
        <f t="shared" si="83"/>
        <v>0.19048153142080482</v>
      </c>
      <c r="L1774" s="14" t="s">
        <v>2154</v>
      </c>
    </row>
    <row r="1775" spans="1:12" ht="12.95" customHeight="1" x14ac:dyDescent="0.25">
      <c r="A1775" s="13" t="s">
        <v>1624</v>
      </c>
      <c r="B1775" s="14" t="s">
        <v>2185</v>
      </c>
      <c r="C1775" s="14">
        <v>6</v>
      </c>
      <c r="D1775" s="14" t="s">
        <v>1977</v>
      </c>
      <c r="E1775" s="15" t="s">
        <v>6</v>
      </c>
      <c r="F1775" s="16">
        <f>IFERROR(VLOOKUP($A1775,'[1]Resultado Atuarial'!$A$6:$P$2143,14,FALSE),"")</f>
        <v>37912879.759999998</v>
      </c>
      <c r="G1775" s="16">
        <f>IFERROR(VLOOKUP($A1775,'[1]Resultado Atuarial'!$A$6:$P$2143,7,FALSE)+VLOOKUP($A1775,'[1]Resultado Atuarial'!$A$6:$P$2143,11,FALSE),"")</f>
        <v>60720900.850000001</v>
      </c>
      <c r="H1775" s="16">
        <f>IFERROR(VLOOKUP($A1775,'[1]Resultado Atuarial'!$A$6:$P$2143,8,FALSE)+VLOOKUP($A1775,'[1]Resultado Atuarial'!$A$6:$P$2143,12,FALSE),"")</f>
        <v>30244851.93</v>
      </c>
      <c r="I1775" s="16">
        <f t="shared" si="81"/>
        <v>-53052873.020000003</v>
      </c>
      <c r="J1775" s="17">
        <f t="shared" si="82"/>
        <v>0.62437940197324981</v>
      </c>
      <c r="K1775" s="17">
        <f t="shared" si="83"/>
        <v>0.41678190529233589</v>
      </c>
      <c r="L1775" s="14" t="s">
        <v>2154</v>
      </c>
    </row>
    <row r="1776" spans="1:12" ht="12.95" customHeight="1" x14ac:dyDescent="0.25">
      <c r="A1776" s="13" t="s">
        <v>1625</v>
      </c>
      <c r="B1776" s="14" t="s">
        <v>2185</v>
      </c>
      <c r="C1776" s="14">
        <v>6</v>
      </c>
      <c r="D1776" s="14" t="s">
        <v>1977</v>
      </c>
      <c r="E1776" s="15" t="s">
        <v>6</v>
      </c>
      <c r="F1776" s="16">
        <f>IFERROR(VLOOKUP($A1776,'[1]Resultado Atuarial'!$A$6:$P$2143,14,FALSE),"")</f>
        <v>22337332.149999999</v>
      </c>
      <c r="G1776" s="16">
        <f>IFERROR(VLOOKUP($A1776,'[1]Resultado Atuarial'!$A$6:$P$2143,7,FALSE)+VLOOKUP($A1776,'[1]Resultado Atuarial'!$A$6:$P$2143,11,FALSE),"")</f>
        <v>11626923.689999999</v>
      </c>
      <c r="H1776" s="16">
        <f>IFERROR(VLOOKUP($A1776,'[1]Resultado Atuarial'!$A$6:$P$2143,8,FALSE)+VLOOKUP($A1776,'[1]Resultado Atuarial'!$A$6:$P$2143,12,FALSE),"")</f>
        <v>20673894.920000002</v>
      </c>
      <c r="I1776" s="16">
        <f t="shared" si="81"/>
        <v>-9963486.4600000028</v>
      </c>
      <c r="J1776" s="17">
        <f t="shared" si="82"/>
        <v>1.9211730244012635</v>
      </c>
      <c r="K1776" s="17">
        <f t="shared" si="83"/>
        <v>0.69154074451489567</v>
      </c>
      <c r="L1776" s="14" t="s">
        <v>2154</v>
      </c>
    </row>
    <row r="1777" spans="1:12" ht="12.95" customHeight="1" x14ac:dyDescent="0.25">
      <c r="A1777" s="13" t="s">
        <v>1626</v>
      </c>
      <c r="B1777" s="14" t="s">
        <v>2193</v>
      </c>
      <c r="C1777" s="14">
        <v>4</v>
      </c>
      <c r="D1777" s="14" t="s">
        <v>1976</v>
      </c>
      <c r="E1777" s="15" t="s">
        <v>10</v>
      </c>
      <c r="F1777" s="16">
        <f>IFERROR(VLOOKUP($A1777,'[1]Resultado Atuarial'!$A$6:$P$2143,14,FALSE),"")</f>
        <v>56718065.380000003</v>
      </c>
      <c r="G1777" s="16">
        <f>IFERROR(VLOOKUP($A1777,'[1]Resultado Atuarial'!$A$6:$P$2143,7,FALSE)+VLOOKUP($A1777,'[1]Resultado Atuarial'!$A$6:$P$2143,11,FALSE),"")</f>
        <v>159318363.53999999</v>
      </c>
      <c r="H1777" s="16">
        <f>IFERROR(VLOOKUP($A1777,'[1]Resultado Atuarial'!$A$6:$P$2143,8,FALSE)+VLOOKUP($A1777,'[1]Resultado Atuarial'!$A$6:$P$2143,12,FALSE),"")</f>
        <v>591204306.78999996</v>
      </c>
      <c r="I1777" s="16">
        <f t="shared" si="81"/>
        <v>-693804604.94999993</v>
      </c>
      <c r="J1777" s="17">
        <f t="shared" si="82"/>
        <v>0.35600456921439455</v>
      </c>
      <c r="K1777" s="17">
        <f t="shared" si="83"/>
        <v>7.5571421919955376E-2</v>
      </c>
      <c r="L1777" s="14" t="s">
        <v>2154</v>
      </c>
    </row>
    <row r="1778" spans="1:12" ht="12.95" customHeight="1" x14ac:dyDescent="0.25">
      <c r="A1778" s="13" t="s">
        <v>1627</v>
      </c>
      <c r="B1778" s="14" t="s">
        <v>2187</v>
      </c>
      <c r="C1778" s="14">
        <v>7</v>
      </c>
      <c r="D1778" s="14" t="s">
        <v>110</v>
      </c>
      <c r="E1778" s="15" t="s">
        <v>8</v>
      </c>
      <c r="F1778" s="16">
        <f>IFERROR(VLOOKUP($A1778,'[1]Resultado Atuarial'!$A$6:$P$2143,14,FALSE),"")</f>
        <v>7416130.71</v>
      </c>
      <c r="G1778" s="16">
        <f>IFERROR(VLOOKUP($A1778,'[1]Resultado Atuarial'!$A$6:$P$2143,7,FALSE)+VLOOKUP($A1778,'[1]Resultado Atuarial'!$A$6:$P$2143,11,FALSE),"")</f>
        <v>9686739.6699999999</v>
      </c>
      <c r="H1778" s="16">
        <f>IFERROR(VLOOKUP($A1778,'[1]Resultado Atuarial'!$A$6:$P$2143,8,FALSE)+VLOOKUP($A1778,'[1]Resultado Atuarial'!$A$6:$P$2143,12,FALSE),"")</f>
        <v>12610093.49</v>
      </c>
      <c r="I1778" s="16">
        <f t="shared" si="81"/>
        <v>-14880702.449999999</v>
      </c>
      <c r="J1778" s="17">
        <f t="shared" si="82"/>
        <v>0.76559616162369726</v>
      </c>
      <c r="K1778" s="17">
        <f t="shared" si="83"/>
        <v>0.33260914932549102</v>
      </c>
      <c r="L1778" s="14" t="s">
        <v>2154</v>
      </c>
    </row>
    <row r="1779" spans="1:12" ht="12.95" customHeight="1" x14ac:dyDescent="0.25">
      <c r="A1779" s="13" t="s">
        <v>1628</v>
      </c>
      <c r="B1779" s="14" t="s">
        <v>2191</v>
      </c>
      <c r="C1779" s="14">
        <v>7</v>
      </c>
      <c r="D1779" s="14" t="s">
        <v>1975</v>
      </c>
      <c r="E1779" s="15" t="s">
        <v>6</v>
      </c>
      <c r="F1779" s="16">
        <f>IFERROR(VLOOKUP($A1779,'[1]Resultado Atuarial'!$A$6:$P$2143,14,FALSE),"")</f>
        <v>28479931.539999999</v>
      </c>
      <c r="G1779" s="16">
        <f>IFERROR(VLOOKUP($A1779,'[1]Resultado Atuarial'!$A$6:$P$2143,7,FALSE)+VLOOKUP($A1779,'[1]Resultado Atuarial'!$A$6:$P$2143,11,FALSE),"")</f>
        <v>7621932.0999999996</v>
      </c>
      <c r="H1779" s="16">
        <f>IFERROR(VLOOKUP($A1779,'[1]Resultado Atuarial'!$A$6:$P$2143,8,FALSE)+VLOOKUP($A1779,'[1]Resultado Atuarial'!$A$6:$P$2143,12,FALSE),"")</f>
        <v>35043206.590000004</v>
      </c>
      <c r="I1779" s="16">
        <f t="shared" si="81"/>
        <v>-14185207.150000006</v>
      </c>
      <c r="J1779" s="17">
        <f t="shared" si="82"/>
        <v>3.736576391175146</v>
      </c>
      <c r="K1779" s="17">
        <f t="shared" si="83"/>
        <v>0.66752230074609409</v>
      </c>
      <c r="L1779" s="14" t="s">
        <v>2154</v>
      </c>
    </row>
    <row r="1780" spans="1:12" ht="12.95" customHeight="1" x14ac:dyDescent="0.25">
      <c r="A1780" s="13" t="s">
        <v>1629</v>
      </c>
      <c r="B1780" s="14" t="s">
        <v>2182</v>
      </c>
      <c r="C1780" s="14">
        <v>7</v>
      </c>
      <c r="D1780" s="14" t="s">
        <v>1976</v>
      </c>
      <c r="E1780" s="15" t="s">
        <v>10</v>
      </c>
      <c r="F1780" s="16">
        <f>IFERROR(VLOOKUP($A1780,'[1]Resultado Atuarial'!$A$6:$P$2143,14,FALSE),"")</f>
        <v>2254481.0299999998</v>
      </c>
      <c r="G1780" s="16">
        <f>IFERROR(VLOOKUP($A1780,'[1]Resultado Atuarial'!$A$6:$P$2143,7,FALSE)+VLOOKUP($A1780,'[1]Resultado Atuarial'!$A$6:$P$2143,11,FALSE),"")</f>
        <v>5476687.7800000003</v>
      </c>
      <c r="H1780" s="16">
        <f>IFERROR(VLOOKUP($A1780,'[1]Resultado Atuarial'!$A$6:$P$2143,8,FALSE)+VLOOKUP($A1780,'[1]Resultado Atuarial'!$A$6:$P$2143,12,FALSE),"")</f>
        <v>20889022.219999999</v>
      </c>
      <c r="I1780" s="16">
        <f t="shared" si="81"/>
        <v>-24111228.969999999</v>
      </c>
      <c r="J1780" s="17">
        <f t="shared" si="82"/>
        <v>0.41165045745952672</v>
      </c>
      <c r="K1780" s="17">
        <f t="shared" si="83"/>
        <v>8.550807203750628E-2</v>
      </c>
      <c r="L1780" s="14" t="s">
        <v>2154</v>
      </c>
    </row>
    <row r="1781" spans="1:12" ht="12.95" customHeight="1" x14ac:dyDescent="0.25">
      <c r="A1781" s="13" t="s">
        <v>1630</v>
      </c>
      <c r="B1781" s="14" t="s">
        <v>2188</v>
      </c>
      <c r="C1781" s="14">
        <v>5</v>
      </c>
      <c r="D1781" s="14" t="s">
        <v>1977</v>
      </c>
      <c r="E1781" s="15" t="s">
        <v>6</v>
      </c>
      <c r="F1781" s="16">
        <f>IFERROR(VLOOKUP($A1781,'[1]Resultado Atuarial'!$A$6:$P$2143,14,FALSE),"")</f>
        <v>50702127.240000002</v>
      </c>
      <c r="G1781" s="16">
        <f>IFERROR(VLOOKUP($A1781,'[1]Resultado Atuarial'!$A$6:$P$2143,7,FALSE)+VLOOKUP($A1781,'[1]Resultado Atuarial'!$A$6:$P$2143,11,FALSE),"")</f>
        <v>45330549.090000004</v>
      </c>
      <c r="H1781" s="16">
        <f>IFERROR(VLOOKUP($A1781,'[1]Resultado Atuarial'!$A$6:$P$2143,8,FALSE)+VLOOKUP($A1781,'[1]Resultado Atuarial'!$A$6:$P$2143,12,FALSE),"")</f>
        <v>239706345.71000001</v>
      </c>
      <c r="I1781" s="16">
        <f t="shared" si="81"/>
        <v>-234334767.56</v>
      </c>
      <c r="J1781" s="17">
        <f t="shared" si="82"/>
        <v>1.1184979722909418</v>
      </c>
      <c r="K1781" s="17">
        <f t="shared" si="83"/>
        <v>0.17787917341569356</v>
      </c>
      <c r="L1781" s="14" t="s">
        <v>2154</v>
      </c>
    </row>
    <row r="1782" spans="1:12" ht="12.95" customHeight="1" x14ac:dyDescent="0.25">
      <c r="A1782" s="13" t="s">
        <v>1631</v>
      </c>
      <c r="B1782" s="14" t="s">
        <v>2185</v>
      </c>
      <c r="C1782" s="14">
        <v>5</v>
      </c>
      <c r="D1782" s="14" t="s">
        <v>1977</v>
      </c>
      <c r="E1782" s="15" t="s">
        <v>6</v>
      </c>
      <c r="F1782" s="16">
        <f>IFERROR(VLOOKUP($A1782,'[1]Resultado Atuarial'!$A$6:$P$2143,14,FALSE),"")</f>
        <v>101417236.16</v>
      </c>
      <c r="G1782" s="16">
        <f>IFERROR(VLOOKUP($A1782,'[1]Resultado Atuarial'!$A$6:$P$2143,7,FALSE)+VLOOKUP($A1782,'[1]Resultado Atuarial'!$A$6:$P$2143,11,FALSE),"")</f>
        <v>112078322.98</v>
      </c>
      <c r="H1782" s="16">
        <f>IFERROR(VLOOKUP($A1782,'[1]Resultado Atuarial'!$A$6:$P$2143,8,FALSE)+VLOOKUP($A1782,'[1]Resultado Atuarial'!$A$6:$P$2143,12,FALSE),"")</f>
        <v>137488247.83000001</v>
      </c>
      <c r="I1782" s="16">
        <f t="shared" si="81"/>
        <v>-148149334.65000004</v>
      </c>
      <c r="J1782" s="17">
        <f t="shared" si="82"/>
        <v>0.90487824463698974</v>
      </c>
      <c r="K1782" s="17">
        <f t="shared" si="83"/>
        <v>0.40637348115509814</v>
      </c>
      <c r="L1782" s="14" t="s">
        <v>2154</v>
      </c>
    </row>
    <row r="1783" spans="1:12" ht="12.95" customHeight="1" x14ac:dyDescent="0.25">
      <c r="A1783" s="13" t="s">
        <v>1632</v>
      </c>
      <c r="B1783" s="14" t="s">
        <v>2189</v>
      </c>
      <c r="C1783" s="14">
        <v>6</v>
      </c>
      <c r="D1783" s="14" t="s">
        <v>110</v>
      </c>
      <c r="E1783" s="15" t="s">
        <v>6</v>
      </c>
      <c r="F1783" s="16">
        <f>IFERROR(VLOOKUP($A1783,'[1]Resultado Atuarial'!$A$6:$P$2143,14,FALSE),"")</f>
        <v>29082131.239999998</v>
      </c>
      <c r="G1783" s="16">
        <f>IFERROR(VLOOKUP($A1783,'[1]Resultado Atuarial'!$A$6:$P$2143,7,FALSE)+VLOOKUP($A1783,'[1]Resultado Atuarial'!$A$6:$P$2143,11,FALSE),"")</f>
        <v>128711179.08</v>
      </c>
      <c r="H1783" s="16">
        <f>IFERROR(VLOOKUP($A1783,'[1]Resultado Atuarial'!$A$6:$P$2143,8,FALSE)+VLOOKUP($A1783,'[1]Resultado Atuarial'!$A$6:$P$2143,12,FALSE),"")</f>
        <v>118030620.20999999</v>
      </c>
      <c r="I1783" s="16">
        <f t="shared" si="81"/>
        <v>-217659668.05000001</v>
      </c>
      <c r="J1783" s="17">
        <f t="shared" si="82"/>
        <v>0.2259487594463267</v>
      </c>
      <c r="K1783" s="17">
        <f t="shared" si="83"/>
        <v>0.11786463146367535</v>
      </c>
      <c r="L1783" s="14" t="s">
        <v>2154</v>
      </c>
    </row>
    <row r="1784" spans="1:12" ht="12.95" customHeight="1" x14ac:dyDescent="0.25">
      <c r="A1784" s="13" t="s">
        <v>1633</v>
      </c>
      <c r="B1784" s="14" t="s">
        <v>2192</v>
      </c>
      <c r="C1784" s="14">
        <v>3</v>
      </c>
      <c r="D1784" s="14" t="s">
        <v>110</v>
      </c>
      <c r="E1784" s="15" t="s">
        <v>6</v>
      </c>
      <c r="F1784" s="16">
        <f>IFERROR(VLOOKUP($A1784,'[1]Resultado Atuarial'!$A$6:$P$2143,14,FALSE),"")</f>
        <v>122194494.2</v>
      </c>
      <c r="G1784" s="16">
        <f>IFERROR(VLOOKUP($A1784,'[1]Resultado Atuarial'!$A$6:$P$2143,7,FALSE)+VLOOKUP($A1784,'[1]Resultado Atuarial'!$A$6:$P$2143,11,FALSE),"")</f>
        <v>1097463165.6099999</v>
      </c>
      <c r="H1784" s="16">
        <f>IFERROR(VLOOKUP($A1784,'[1]Resultado Atuarial'!$A$6:$P$2143,8,FALSE)+VLOOKUP($A1784,'[1]Resultado Atuarial'!$A$6:$P$2143,12,FALSE),"")</f>
        <v>1923651602.01</v>
      </c>
      <c r="I1784" s="16">
        <f t="shared" si="81"/>
        <v>-2898920273.4200001</v>
      </c>
      <c r="J1784" s="17">
        <f t="shared" si="82"/>
        <v>0.1113426837720617</v>
      </c>
      <c r="K1784" s="17">
        <f t="shared" si="83"/>
        <v>4.044682297728909E-2</v>
      </c>
      <c r="L1784" s="14" t="s">
        <v>2154</v>
      </c>
    </row>
    <row r="1785" spans="1:12" ht="12.95" customHeight="1" x14ac:dyDescent="0.25">
      <c r="A1785" s="13" t="s">
        <v>1634</v>
      </c>
      <c r="B1785" s="14" t="s">
        <v>2178</v>
      </c>
      <c r="C1785" s="14">
        <v>5</v>
      </c>
      <c r="D1785" s="14" t="s">
        <v>1976</v>
      </c>
      <c r="E1785" s="15" t="s">
        <v>6</v>
      </c>
      <c r="F1785" s="16">
        <f>IFERROR(VLOOKUP($A1785,'[1]Resultado Atuarial'!$A$6:$P$2143,14,FALSE),"")</f>
        <v>83728190.579999998</v>
      </c>
      <c r="G1785" s="16">
        <f>IFERROR(VLOOKUP($A1785,'[1]Resultado Atuarial'!$A$6:$P$2143,7,FALSE)+VLOOKUP($A1785,'[1]Resultado Atuarial'!$A$6:$P$2143,11,FALSE),"")</f>
        <v>68117195</v>
      </c>
      <c r="H1785" s="16">
        <f>IFERROR(VLOOKUP($A1785,'[1]Resultado Atuarial'!$A$6:$P$2143,8,FALSE)+VLOOKUP($A1785,'[1]Resultado Atuarial'!$A$6:$P$2143,12,FALSE),"")</f>
        <v>478921734.52000004</v>
      </c>
      <c r="I1785" s="16">
        <f t="shared" si="81"/>
        <v>-463310738.94000006</v>
      </c>
      <c r="J1785" s="17">
        <f t="shared" si="82"/>
        <v>1.2291784854029881</v>
      </c>
      <c r="K1785" s="17">
        <f t="shared" si="83"/>
        <v>0.15305709714931515</v>
      </c>
      <c r="L1785" s="14" t="s">
        <v>2154</v>
      </c>
    </row>
    <row r="1786" spans="1:12" ht="12.95" customHeight="1" x14ac:dyDescent="0.25">
      <c r="A1786" s="13" t="s">
        <v>1635</v>
      </c>
      <c r="B1786" s="14" t="s">
        <v>2190</v>
      </c>
      <c r="C1786" s="14">
        <v>4</v>
      </c>
      <c r="D1786" s="14" t="s">
        <v>1976</v>
      </c>
      <c r="E1786" s="15" t="s">
        <v>6</v>
      </c>
      <c r="F1786" s="16">
        <f>IFERROR(VLOOKUP($A1786,'[1]Resultado Atuarial'!$A$6:$P$2143,14,FALSE),"")</f>
        <v>99715368.63000001</v>
      </c>
      <c r="G1786" s="16">
        <f>IFERROR(VLOOKUP($A1786,'[1]Resultado Atuarial'!$A$6:$P$2143,7,FALSE)+VLOOKUP($A1786,'[1]Resultado Atuarial'!$A$6:$P$2143,11,FALSE),"")</f>
        <v>105002943.66</v>
      </c>
      <c r="H1786" s="16">
        <f>IFERROR(VLOOKUP($A1786,'[1]Resultado Atuarial'!$A$6:$P$2143,8,FALSE)+VLOOKUP($A1786,'[1]Resultado Atuarial'!$A$6:$P$2143,12,FALSE),"")</f>
        <v>210843058.53</v>
      </c>
      <c r="I1786" s="16">
        <f t="shared" si="81"/>
        <v>-216130633.56</v>
      </c>
      <c r="J1786" s="17">
        <f t="shared" si="82"/>
        <v>0.94964355430718994</v>
      </c>
      <c r="K1786" s="17">
        <f t="shared" si="83"/>
        <v>0.31570881992679245</v>
      </c>
      <c r="L1786" s="14" t="s">
        <v>2154</v>
      </c>
    </row>
    <row r="1787" spans="1:12" ht="12.95" customHeight="1" x14ac:dyDescent="0.25">
      <c r="A1787" s="13" t="s">
        <v>1636</v>
      </c>
      <c r="B1787" s="14" t="s">
        <v>2182</v>
      </c>
      <c r="C1787" s="14">
        <v>7</v>
      </c>
      <c r="D1787" s="14" t="s">
        <v>1976</v>
      </c>
      <c r="E1787" s="15" t="s">
        <v>10</v>
      </c>
      <c r="F1787" s="16">
        <f>IFERROR(VLOOKUP($A1787,'[1]Resultado Atuarial'!$A$6:$P$2143,14,FALSE),"")</f>
        <v>1004592.85</v>
      </c>
      <c r="G1787" s="16">
        <f>IFERROR(VLOOKUP($A1787,'[1]Resultado Atuarial'!$A$6:$P$2143,7,FALSE)+VLOOKUP($A1787,'[1]Resultado Atuarial'!$A$6:$P$2143,11,FALSE),"")</f>
        <v>9866537.5</v>
      </c>
      <c r="H1787" s="16">
        <f>IFERROR(VLOOKUP($A1787,'[1]Resultado Atuarial'!$A$6:$P$2143,8,FALSE)+VLOOKUP($A1787,'[1]Resultado Atuarial'!$A$6:$P$2143,12,FALSE),"")</f>
        <v>13090156.59</v>
      </c>
      <c r="I1787" s="16">
        <f t="shared" si="81"/>
        <v>-21952101.240000002</v>
      </c>
      <c r="J1787" s="17">
        <f t="shared" si="82"/>
        <v>0.10181817582915992</v>
      </c>
      <c r="K1787" s="17">
        <f t="shared" si="83"/>
        <v>4.3760344850245811E-2</v>
      </c>
      <c r="L1787" s="14" t="s">
        <v>2154</v>
      </c>
    </row>
    <row r="1788" spans="1:12" ht="12.95" customHeight="1" x14ac:dyDescent="0.25">
      <c r="A1788" s="13" t="s">
        <v>1637</v>
      </c>
      <c r="B1788" s="14" t="s">
        <v>2185</v>
      </c>
      <c r="C1788" s="14">
        <v>6</v>
      </c>
      <c r="D1788" s="14" t="s">
        <v>1977</v>
      </c>
      <c r="E1788" s="15" t="s">
        <v>6</v>
      </c>
      <c r="F1788" s="16">
        <f>IFERROR(VLOOKUP($A1788,'[1]Resultado Atuarial'!$A$6:$P$2143,14,FALSE),"")</f>
        <v>46855523.350000001</v>
      </c>
      <c r="G1788" s="16">
        <f>IFERROR(VLOOKUP($A1788,'[1]Resultado Atuarial'!$A$6:$P$2143,7,FALSE)+VLOOKUP($A1788,'[1]Resultado Atuarial'!$A$6:$P$2143,11,FALSE),"")</f>
        <v>21640724.18</v>
      </c>
      <c r="H1788" s="16">
        <f>IFERROR(VLOOKUP($A1788,'[1]Resultado Atuarial'!$A$6:$P$2143,8,FALSE)+VLOOKUP($A1788,'[1]Resultado Atuarial'!$A$6:$P$2143,12,FALSE),"")</f>
        <v>46985523.100000001</v>
      </c>
      <c r="I1788" s="16">
        <f t="shared" si="81"/>
        <v>-21770723.93</v>
      </c>
      <c r="J1788" s="17">
        <f t="shared" si="82"/>
        <v>2.1651550548989067</v>
      </c>
      <c r="K1788" s="17">
        <f t="shared" si="83"/>
        <v>0.68276388710031177</v>
      </c>
      <c r="L1788" s="14" t="s">
        <v>2154</v>
      </c>
    </row>
    <row r="1789" spans="1:12" ht="12.95" customHeight="1" x14ac:dyDescent="0.25">
      <c r="A1789" s="13" t="s">
        <v>1638</v>
      </c>
      <c r="B1789" s="14" t="s">
        <v>2181</v>
      </c>
      <c r="C1789" s="14">
        <v>6</v>
      </c>
      <c r="D1789" s="14" t="s">
        <v>1976</v>
      </c>
      <c r="E1789" s="15" t="s">
        <v>10</v>
      </c>
      <c r="F1789" s="16">
        <f>IFERROR(VLOOKUP($A1789,'[1]Resultado Atuarial'!$A$6:$P$2143,14,FALSE),"")</f>
        <v>2268466.9300000002</v>
      </c>
      <c r="G1789" s="16">
        <f>IFERROR(VLOOKUP($A1789,'[1]Resultado Atuarial'!$A$6:$P$2143,7,FALSE)+VLOOKUP($A1789,'[1]Resultado Atuarial'!$A$6:$P$2143,11,FALSE),"")</f>
        <v>67268078.609999999</v>
      </c>
      <c r="H1789" s="16">
        <f>IFERROR(VLOOKUP($A1789,'[1]Resultado Atuarial'!$A$6:$P$2143,8,FALSE)+VLOOKUP($A1789,'[1]Resultado Atuarial'!$A$6:$P$2143,12,FALSE),"")</f>
        <v>47966935.130000003</v>
      </c>
      <c r="I1789" s="16">
        <f t="shared" si="81"/>
        <v>-112966546.81</v>
      </c>
      <c r="J1789" s="17">
        <f t="shared" si="82"/>
        <v>3.372278466807245E-2</v>
      </c>
      <c r="K1789" s="17">
        <f t="shared" si="83"/>
        <v>1.9685570004948739E-2</v>
      </c>
      <c r="L1789" s="14" t="s">
        <v>2154</v>
      </c>
    </row>
    <row r="1790" spans="1:12" ht="12.95" customHeight="1" x14ac:dyDescent="0.25">
      <c r="A1790" s="13" t="s">
        <v>1639</v>
      </c>
      <c r="B1790" s="14" t="s">
        <v>2188</v>
      </c>
      <c r="C1790" s="14">
        <v>6</v>
      </c>
      <c r="D1790" s="14" t="s">
        <v>1977</v>
      </c>
      <c r="E1790" s="15" t="s">
        <v>6</v>
      </c>
      <c r="F1790" s="16">
        <f>IFERROR(VLOOKUP($A1790,'[1]Resultado Atuarial'!$A$6:$P$2143,14,FALSE),"")</f>
        <v>41751102.600000001</v>
      </c>
      <c r="G1790" s="16">
        <f>IFERROR(VLOOKUP($A1790,'[1]Resultado Atuarial'!$A$6:$P$2143,7,FALSE)+VLOOKUP($A1790,'[1]Resultado Atuarial'!$A$6:$P$2143,11,FALSE),"")</f>
        <v>56773074.080000006</v>
      </c>
      <c r="H1790" s="16">
        <f>IFERROR(VLOOKUP($A1790,'[1]Resultado Atuarial'!$A$6:$P$2143,8,FALSE)+VLOOKUP($A1790,'[1]Resultado Atuarial'!$A$6:$P$2143,12,FALSE),"")</f>
        <v>55200034.329999998</v>
      </c>
      <c r="I1790" s="16">
        <f t="shared" si="81"/>
        <v>-70222005.810000002</v>
      </c>
      <c r="J1790" s="17">
        <f t="shared" si="82"/>
        <v>0.73540323959149612</v>
      </c>
      <c r="K1790" s="17">
        <f t="shared" si="83"/>
        <v>0.37286722850565546</v>
      </c>
      <c r="L1790" s="14" t="s">
        <v>2154</v>
      </c>
    </row>
    <row r="1791" spans="1:12" ht="12.95" customHeight="1" x14ac:dyDescent="0.25">
      <c r="A1791" s="13" t="s">
        <v>1641</v>
      </c>
      <c r="B1791" s="14" t="s">
        <v>2192</v>
      </c>
      <c r="C1791" s="14">
        <v>4</v>
      </c>
      <c r="D1791" s="14" t="s">
        <v>110</v>
      </c>
      <c r="E1791" s="15" t="s">
        <v>6</v>
      </c>
      <c r="F1791" s="16">
        <f>IFERROR(VLOOKUP($A1791,'[1]Resultado Atuarial'!$A$6:$P$2143,14,FALSE),"")</f>
        <v>71908284.060000002</v>
      </c>
      <c r="G1791" s="16">
        <f>IFERROR(VLOOKUP($A1791,'[1]Resultado Atuarial'!$A$6:$P$2143,7,FALSE)+VLOOKUP($A1791,'[1]Resultado Atuarial'!$A$6:$P$2143,11,FALSE),"")</f>
        <v>20175354.02</v>
      </c>
      <c r="H1791" s="16">
        <f>IFERROR(VLOOKUP($A1791,'[1]Resultado Atuarial'!$A$6:$P$2143,8,FALSE)+VLOOKUP($A1791,'[1]Resultado Atuarial'!$A$6:$P$2143,12,FALSE),"")</f>
        <v>356143282.91000003</v>
      </c>
      <c r="I1791" s="16">
        <f t="shared" si="81"/>
        <v>-304410352.87</v>
      </c>
      <c r="J1791" s="17">
        <f t="shared" si="82"/>
        <v>3.5641646728338303</v>
      </c>
      <c r="K1791" s="17">
        <f t="shared" si="83"/>
        <v>0.19108350478367578</v>
      </c>
      <c r="L1791" s="14" t="s">
        <v>2154</v>
      </c>
    </row>
    <row r="1792" spans="1:12" ht="12.95" customHeight="1" x14ac:dyDescent="0.25">
      <c r="A1792" s="13" t="s">
        <v>1642</v>
      </c>
      <c r="B1792" s="14" t="s">
        <v>2186</v>
      </c>
      <c r="C1792" s="14">
        <v>4</v>
      </c>
      <c r="D1792" s="14" t="s">
        <v>110</v>
      </c>
      <c r="E1792" s="15" t="s">
        <v>6</v>
      </c>
      <c r="F1792" s="16">
        <f>IFERROR(VLOOKUP($A1792,'[1]Resultado Atuarial'!$A$6:$P$2143,14,FALSE),"")</f>
        <v>177580634.48999998</v>
      </c>
      <c r="G1792" s="16">
        <f>IFERROR(VLOOKUP($A1792,'[1]Resultado Atuarial'!$A$6:$P$2143,7,FALSE)+VLOOKUP($A1792,'[1]Resultado Atuarial'!$A$6:$P$2143,11,FALSE),"")</f>
        <v>1333953197.46</v>
      </c>
      <c r="H1792" s="16">
        <f>IFERROR(VLOOKUP($A1792,'[1]Resultado Atuarial'!$A$6:$P$2143,8,FALSE)+VLOOKUP($A1792,'[1]Resultado Atuarial'!$A$6:$P$2143,12,FALSE),"")</f>
        <v>508164709.19</v>
      </c>
      <c r="I1792" s="16">
        <f t="shared" si="81"/>
        <v>-1664537272.1600001</v>
      </c>
      <c r="J1792" s="17">
        <f t="shared" si="82"/>
        <v>0.13312358696552015</v>
      </c>
      <c r="K1792" s="17">
        <f t="shared" si="83"/>
        <v>9.6400254212251166E-2</v>
      </c>
      <c r="L1792" s="14" t="s">
        <v>2202</v>
      </c>
    </row>
    <row r="1793" spans="1:12" ht="12.95" customHeight="1" x14ac:dyDescent="0.25">
      <c r="A1793" s="13" t="s">
        <v>1643</v>
      </c>
      <c r="B1793" s="14" t="s">
        <v>2187</v>
      </c>
      <c r="C1793" s="14">
        <v>7</v>
      </c>
      <c r="D1793" s="14" t="s">
        <v>110</v>
      </c>
      <c r="E1793" s="15" t="s">
        <v>6</v>
      </c>
      <c r="F1793" s="16">
        <f>IFERROR(VLOOKUP($A1793,'[1]Resultado Atuarial'!$A$6:$P$2143,14,FALSE),"")</f>
        <v>6441126.4299999997</v>
      </c>
      <c r="G1793" s="16">
        <f>IFERROR(VLOOKUP($A1793,'[1]Resultado Atuarial'!$A$6:$P$2143,7,FALSE)+VLOOKUP($A1793,'[1]Resultado Atuarial'!$A$6:$P$2143,11,FALSE),"")</f>
        <v>2415736.2799999998</v>
      </c>
      <c r="H1793" s="16">
        <f>IFERROR(VLOOKUP($A1793,'[1]Resultado Atuarial'!$A$6:$P$2143,8,FALSE)+VLOOKUP($A1793,'[1]Resultado Atuarial'!$A$6:$P$2143,12,FALSE),"")</f>
        <v>3556992.05</v>
      </c>
      <c r="I1793" s="16">
        <f t="shared" si="81"/>
        <v>468398.10000000009</v>
      </c>
      <c r="J1793" s="17">
        <f t="shared" si="82"/>
        <v>2.6663201953484759</v>
      </c>
      <c r="K1793" s="17">
        <f t="shared" si="83"/>
        <v>1.078422803469449</v>
      </c>
      <c r="L1793" s="14" t="s">
        <v>2154</v>
      </c>
    </row>
    <row r="1794" spans="1:12" ht="12.95" customHeight="1" x14ac:dyDescent="0.25">
      <c r="A1794" s="13" t="s">
        <v>1644</v>
      </c>
      <c r="B1794" s="14" t="s">
        <v>2187</v>
      </c>
      <c r="C1794" s="14">
        <v>6</v>
      </c>
      <c r="D1794" s="14" t="s">
        <v>110</v>
      </c>
      <c r="E1794" s="15" t="s">
        <v>30</v>
      </c>
      <c r="F1794" s="16">
        <f>IFERROR(VLOOKUP($A1794,'[1]Resultado Atuarial'!$A$6:$P$2143,14,FALSE),"")</f>
        <v>107257.45</v>
      </c>
      <c r="G1794" s="16">
        <f>IFERROR(VLOOKUP($A1794,'[1]Resultado Atuarial'!$A$6:$P$2143,7,FALSE)+VLOOKUP($A1794,'[1]Resultado Atuarial'!$A$6:$P$2143,11,FALSE),"")</f>
        <v>14607395.82</v>
      </c>
      <c r="H1794" s="16">
        <f>IFERROR(VLOOKUP($A1794,'[1]Resultado Atuarial'!$A$6:$P$2143,8,FALSE)+VLOOKUP($A1794,'[1]Resultado Atuarial'!$A$6:$P$2143,12,FALSE),"")</f>
        <v>24578111.34</v>
      </c>
      <c r="I1794" s="16">
        <f t="shared" si="81"/>
        <v>-39078249.710000001</v>
      </c>
      <c r="J1794" s="17">
        <f t="shared" si="82"/>
        <v>7.3426811542373878E-3</v>
      </c>
      <c r="K1794" s="17">
        <f t="shared" si="83"/>
        <v>2.7371714129423561E-3</v>
      </c>
      <c r="L1794" s="14" t="s">
        <v>2154</v>
      </c>
    </row>
    <row r="1795" spans="1:12" ht="12.95" customHeight="1" x14ac:dyDescent="0.25">
      <c r="A1795" s="13" t="s">
        <v>1645</v>
      </c>
      <c r="B1795" s="14" t="s">
        <v>2185</v>
      </c>
      <c r="C1795" s="14">
        <v>7</v>
      </c>
      <c r="D1795" s="14" t="s">
        <v>1977</v>
      </c>
      <c r="E1795" s="15" t="s">
        <v>6</v>
      </c>
      <c r="F1795" s="16">
        <f>IFERROR(VLOOKUP($A1795,'[1]Resultado Atuarial'!$A$6:$P$2143,14,FALSE),"")</f>
        <v>12609901.710000001</v>
      </c>
      <c r="G1795" s="16">
        <f>IFERROR(VLOOKUP($A1795,'[1]Resultado Atuarial'!$A$6:$P$2143,7,FALSE)+VLOOKUP($A1795,'[1]Resultado Atuarial'!$A$6:$P$2143,11,FALSE),"")</f>
        <v>11509706.800000001</v>
      </c>
      <c r="H1795" s="16">
        <f>IFERROR(VLOOKUP($A1795,'[1]Resultado Atuarial'!$A$6:$P$2143,8,FALSE)+VLOOKUP($A1795,'[1]Resultado Atuarial'!$A$6:$P$2143,12,FALSE),"")</f>
        <v>18351995.280000001</v>
      </c>
      <c r="I1795" s="16">
        <f t="shared" si="81"/>
        <v>-17251800.370000001</v>
      </c>
      <c r="J1795" s="17">
        <f t="shared" si="82"/>
        <v>1.0955884393162822</v>
      </c>
      <c r="K1795" s="17">
        <f t="shared" si="83"/>
        <v>0.42227672341709999</v>
      </c>
      <c r="L1795" s="14" t="s">
        <v>2154</v>
      </c>
    </row>
    <row r="1796" spans="1:12" ht="12.95" customHeight="1" x14ac:dyDescent="0.25">
      <c r="A1796" s="13" t="s">
        <v>1640</v>
      </c>
      <c r="B1796" s="14" t="s">
        <v>2174</v>
      </c>
      <c r="C1796" s="14">
        <v>7</v>
      </c>
      <c r="D1796" s="14" t="s">
        <v>1974</v>
      </c>
      <c r="E1796" s="15" t="s">
        <v>10</v>
      </c>
      <c r="F1796" s="16">
        <f>IFERROR(VLOOKUP($A1796,'[1]Resultado Atuarial'!$A$6:$P$2143,14,FALSE),"")</f>
        <v>15924458.32</v>
      </c>
      <c r="G1796" s="16">
        <f>IFERROR(VLOOKUP($A1796,'[1]Resultado Atuarial'!$A$6:$P$2143,7,FALSE)+VLOOKUP($A1796,'[1]Resultado Atuarial'!$A$6:$P$2143,11,FALSE),"")</f>
        <v>12109567.48</v>
      </c>
      <c r="H1796" s="16">
        <f>IFERROR(VLOOKUP($A1796,'[1]Resultado Atuarial'!$A$6:$P$2143,8,FALSE)+VLOOKUP($A1796,'[1]Resultado Atuarial'!$A$6:$P$2143,12,FALSE),"")</f>
        <v>30149656.91</v>
      </c>
      <c r="I1796" s="16">
        <f t="shared" si="81"/>
        <v>-26334766.07</v>
      </c>
      <c r="J1796" s="17">
        <f t="shared" si="82"/>
        <v>1.3150311393285203</v>
      </c>
      <c r="K1796" s="17">
        <f t="shared" si="83"/>
        <v>0.37682798370923909</v>
      </c>
      <c r="L1796" s="14" t="s">
        <v>2154</v>
      </c>
    </row>
    <row r="1797" spans="1:12" ht="12.95" customHeight="1" x14ac:dyDescent="0.25">
      <c r="A1797" s="13" t="s">
        <v>1646</v>
      </c>
      <c r="B1797" s="14" t="s">
        <v>2186</v>
      </c>
      <c r="C1797" s="14">
        <v>7</v>
      </c>
      <c r="D1797" s="14" t="s">
        <v>110</v>
      </c>
      <c r="E1797" s="15" t="s">
        <v>6</v>
      </c>
      <c r="F1797" s="16">
        <f>IFERROR(VLOOKUP($A1797,'[1]Resultado Atuarial'!$A$6:$P$2143,14,FALSE),"")</f>
        <v>8325023.6600000001</v>
      </c>
      <c r="G1797" s="16">
        <f>IFERROR(VLOOKUP($A1797,'[1]Resultado Atuarial'!$A$6:$P$2143,7,FALSE)+VLOOKUP($A1797,'[1]Resultado Atuarial'!$A$6:$P$2143,11,FALSE),"")</f>
        <v>16641184.609999999</v>
      </c>
      <c r="H1797" s="16">
        <f>IFERROR(VLOOKUP($A1797,'[1]Resultado Atuarial'!$A$6:$P$2143,8,FALSE)+VLOOKUP($A1797,'[1]Resultado Atuarial'!$A$6:$P$2143,12,FALSE),"")</f>
        <v>21217401.57</v>
      </c>
      <c r="I1797" s="16">
        <f t="shared" si="81"/>
        <v>-29533562.52</v>
      </c>
      <c r="J1797" s="17">
        <f t="shared" si="82"/>
        <v>0.50026628843461884</v>
      </c>
      <c r="K1797" s="17">
        <f t="shared" si="83"/>
        <v>0.21989790163896714</v>
      </c>
      <c r="L1797" s="14" t="s">
        <v>2154</v>
      </c>
    </row>
    <row r="1798" spans="1:12" ht="12.95" customHeight="1" x14ac:dyDescent="0.25">
      <c r="A1798" s="13" t="s">
        <v>1647</v>
      </c>
      <c r="B1798" s="14" t="s">
        <v>2187</v>
      </c>
      <c r="C1798" s="14">
        <v>8</v>
      </c>
      <c r="D1798" s="14" t="s">
        <v>110</v>
      </c>
      <c r="E1798" s="15" t="s">
        <v>10</v>
      </c>
      <c r="F1798" s="16">
        <f>IFERROR(VLOOKUP($A1798,'[1]Resultado Atuarial'!$A$6:$P$2143,14,FALSE),"")</f>
        <v>901714.14</v>
      </c>
      <c r="G1798" s="16">
        <f>IFERROR(VLOOKUP($A1798,'[1]Resultado Atuarial'!$A$6:$P$2143,7,FALSE)+VLOOKUP($A1798,'[1]Resultado Atuarial'!$A$6:$P$2143,11,FALSE),"")</f>
        <v>3623385.28</v>
      </c>
      <c r="H1798" s="16">
        <f>IFERROR(VLOOKUP($A1798,'[1]Resultado Atuarial'!$A$6:$P$2143,8,FALSE)+VLOOKUP($A1798,'[1]Resultado Atuarial'!$A$6:$P$2143,12,FALSE),"")</f>
        <v>17307549.850000001</v>
      </c>
      <c r="I1798" s="16">
        <f t="shared" ref="I1798:I1861" si="84">IFERROR(F1798-G1798-H1798,"")</f>
        <v>-20029220.990000002</v>
      </c>
      <c r="J1798" s="17">
        <f t="shared" ref="J1798:J1861" si="85">IFERROR(F1798/G1798,"")</f>
        <v>0.24885958028730526</v>
      </c>
      <c r="K1798" s="17">
        <f t="shared" ref="K1798:K1861" si="86">IFERROR(F1798/(G1798+H1798),"")</f>
        <v>4.3080451704596151E-2</v>
      </c>
      <c r="L1798" s="14" t="s">
        <v>2154</v>
      </c>
    </row>
    <row r="1799" spans="1:12" ht="12.95" customHeight="1" x14ac:dyDescent="0.25">
      <c r="A1799" s="13" t="s">
        <v>1648</v>
      </c>
      <c r="B1799" s="14" t="s">
        <v>2186</v>
      </c>
      <c r="C1799" s="14">
        <v>7</v>
      </c>
      <c r="D1799" s="14" t="s">
        <v>110</v>
      </c>
      <c r="E1799" s="15" t="s">
        <v>10</v>
      </c>
      <c r="F1799" s="16">
        <f>IFERROR(VLOOKUP($A1799,'[1]Resultado Atuarial'!$A$6:$P$2143,14,FALSE),"")</f>
        <v>20495291.550000001</v>
      </c>
      <c r="G1799" s="16">
        <f>IFERROR(VLOOKUP($A1799,'[1]Resultado Atuarial'!$A$6:$P$2143,7,FALSE)+VLOOKUP($A1799,'[1]Resultado Atuarial'!$A$6:$P$2143,11,FALSE),"")</f>
        <v>6515040.8399999999</v>
      </c>
      <c r="H1799" s="16">
        <f>IFERROR(VLOOKUP($A1799,'[1]Resultado Atuarial'!$A$6:$P$2143,8,FALSE)+VLOOKUP($A1799,'[1]Resultado Atuarial'!$A$6:$P$2143,12,FALSE),"")</f>
        <v>12146034.779999999</v>
      </c>
      <c r="I1799" s="16">
        <f t="shared" si="84"/>
        <v>1834215.9300000016</v>
      </c>
      <c r="J1799" s="17">
        <f t="shared" si="85"/>
        <v>3.1458423751032081</v>
      </c>
      <c r="K1799" s="17">
        <f t="shared" si="86"/>
        <v>1.0982910078363426</v>
      </c>
      <c r="L1799" s="14" t="s">
        <v>2154</v>
      </c>
    </row>
    <row r="1800" spans="1:12" ht="12.95" customHeight="1" x14ac:dyDescent="0.25">
      <c r="A1800" s="13" t="s">
        <v>1649</v>
      </c>
      <c r="B1800" s="14" t="s">
        <v>2192</v>
      </c>
      <c r="C1800" s="14">
        <v>3</v>
      </c>
      <c r="D1800" s="14" t="s">
        <v>110</v>
      </c>
      <c r="E1800" s="15" t="s">
        <v>10</v>
      </c>
      <c r="F1800" s="16">
        <f>IFERROR(VLOOKUP($A1800,'[1]Resultado Atuarial'!$A$6:$P$2143,14,FALSE),"")</f>
        <v>10412518.1</v>
      </c>
      <c r="G1800" s="16">
        <f>IFERROR(VLOOKUP($A1800,'[1]Resultado Atuarial'!$A$6:$P$2143,7,FALSE)+VLOOKUP($A1800,'[1]Resultado Atuarial'!$A$6:$P$2143,11,FALSE),"")</f>
        <v>594176990.83000004</v>
      </c>
      <c r="H1800" s="16">
        <f>IFERROR(VLOOKUP($A1800,'[1]Resultado Atuarial'!$A$6:$P$2143,8,FALSE)+VLOOKUP($A1800,'[1]Resultado Atuarial'!$A$6:$P$2143,12,FALSE),"")</f>
        <v>614755370.13</v>
      </c>
      <c r="I1800" s="16">
        <f t="shared" si="84"/>
        <v>-1198519842.8600001</v>
      </c>
      <c r="J1800" s="17">
        <f t="shared" si="85"/>
        <v>1.7524270142899433E-2</v>
      </c>
      <c r="K1800" s="17">
        <f t="shared" si="86"/>
        <v>8.6129864963921821E-3</v>
      </c>
      <c r="L1800" s="14" t="s">
        <v>2154</v>
      </c>
    </row>
    <row r="1801" spans="1:12" ht="12.95" customHeight="1" x14ac:dyDescent="0.25">
      <c r="A1801" s="13" t="s">
        <v>1650</v>
      </c>
      <c r="B1801" s="14" t="s">
        <v>2187</v>
      </c>
      <c r="C1801" s="14">
        <v>4</v>
      </c>
      <c r="D1801" s="14" t="s">
        <v>110</v>
      </c>
      <c r="E1801" s="15" t="s">
        <v>6</v>
      </c>
      <c r="F1801" s="16">
        <f>IFERROR(VLOOKUP($A1801,'[1]Resultado Atuarial'!$A$6:$P$2143,14,FALSE),"")</f>
        <v>41860313.700000003</v>
      </c>
      <c r="G1801" s="16">
        <f>IFERROR(VLOOKUP($A1801,'[1]Resultado Atuarial'!$A$6:$P$2143,7,FALSE)+VLOOKUP($A1801,'[1]Resultado Atuarial'!$A$6:$P$2143,11,FALSE),"")</f>
        <v>258558980.13999999</v>
      </c>
      <c r="H1801" s="16">
        <f>IFERROR(VLOOKUP($A1801,'[1]Resultado Atuarial'!$A$6:$P$2143,8,FALSE)+VLOOKUP($A1801,'[1]Resultado Atuarial'!$A$6:$P$2143,12,FALSE),"")</f>
        <v>127918885.81999999</v>
      </c>
      <c r="I1801" s="16">
        <f t="shared" si="84"/>
        <v>-344617552.25999999</v>
      </c>
      <c r="J1801" s="17">
        <f t="shared" si="85"/>
        <v>0.16189851026382535</v>
      </c>
      <c r="K1801" s="17">
        <f t="shared" si="86"/>
        <v>0.10831231847138303</v>
      </c>
      <c r="L1801" s="14" t="s">
        <v>2154</v>
      </c>
    </row>
    <row r="1802" spans="1:12" ht="12.95" customHeight="1" x14ac:dyDescent="0.25">
      <c r="A1802" s="13" t="s">
        <v>1651</v>
      </c>
      <c r="B1802" s="14" t="s">
        <v>2187</v>
      </c>
      <c r="C1802" s="14">
        <v>7</v>
      </c>
      <c r="D1802" s="14" t="s">
        <v>110</v>
      </c>
      <c r="E1802" s="15" t="s">
        <v>10</v>
      </c>
      <c r="F1802" s="16">
        <f>IFERROR(VLOOKUP($A1802,'[1]Resultado Atuarial'!$A$6:$P$2143,14,FALSE),"")</f>
        <v>7198785.8600000003</v>
      </c>
      <c r="G1802" s="16">
        <f>IFERROR(VLOOKUP($A1802,'[1]Resultado Atuarial'!$A$6:$P$2143,7,FALSE)+VLOOKUP($A1802,'[1]Resultado Atuarial'!$A$6:$P$2143,11,FALSE),"")</f>
        <v>6107012.2199999997</v>
      </c>
      <c r="H1802" s="16">
        <f>IFERROR(VLOOKUP($A1802,'[1]Resultado Atuarial'!$A$6:$P$2143,8,FALSE)+VLOOKUP($A1802,'[1]Resultado Atuarial'!$A$6:$P$2143,12,FALSE),"")</f>
        <v>9530833.4700000007</v>
      </c>
      <c r="I1802" s="16">
        <f t="shared" si="84"/>
        <v>-8439059.8300000001</v>
      </c>
      <c r="J1802" s="17">
        <f t="shared" si="85"/>
        <v>1.1787737768764446</v>
      </c>
      <c r="K1802" s="17">
        <f t="shared" si="86"/>
        <v>0.46034383525113298</v>
      </c>
      <c r="L1802" s="14" t="s">
        <v>2154</v>
      </c>
    </row>
    <row r="1803" spans="1:12" ht="12.95" customHeight="1" x14ac:dyDescent="0.25">
      <c r="A1803" s="13" t="s">
        <v>1652</v>
      </c>
      <c r="B1803" s="14" t="s">
        <v>2182</v>
      </c>
      <c r="C1803" s="14">
        <v>6</v>
      </c>
      <c r="D1803" s="14" t="s">
        <v>1976</v>
      </c>
      <c r="E1803" s="15" t="s">
        <v>10</v>
      </c>
      <c r="F1803" s="16">
        <f>IFERROR(VLOOKUP($A1803,'[1]Resultado Atuarial'!$A$6:$P$2143,14,FALSE),"")</f>
        <v>3478914.8</v>
      </c>
      <c r="G1803" s="16">
        <f>IFERROR(VLOOKUP($A1803,'[1]Resultado Atuarial'!$A$6:$P$2143,7,FALSE)+VLOOKUP($A1803,'[1]Resultado Atuarial'!$A$6:$P$2143,11,FALSE),"")</f>
        <v>30471329.699999999</v>
      </c>
      <c r="H1803" s="16">
        <f>IFERROR(VLOOKUP($A1803,'[1]Resultado Atuarial'!$A$6:$P$2143,8,FALSE)+VLOOKUP($A1803,'[1]Resultado Atuarial'!$A$6:$P$2143,12,FALSE),"")</f>
        <v>51334143.579999998</v>
      </c>
      <c r="I1803" s="16">
        <f t="shared" si="84"/>
        <v>-78326558.479999989</v>
      </c>
      <c r="J1803" s="17">
        <f t="shared" si="85"/>
        <v>0.11417010134611881</v>
      </c>
      <c r="K1803" s="17">
        <f t="shared" si="86"/>
        <v>4.25266753007165E-2</v>
      </c>
      <c r="L1803" s="14" t="s">
        <v>2154</v>
      </c>
    </row>
    <row r="1804" spans="1:12" ht="12.95" customHeight="1" x14ac:dyDescent="0.25">
      <c r="A1804" s="13" t="s">
        <v>1653</v>
      </c>
      <c r="B1804" s="14" t="s">
        <v>2180</v>
      </c>
      <c r="C1804" s="14">
        <v>7</v>
      </c>
      <c r="D1804" s="14" t="s">
        <v>1977</v>
      </c>
      <c r="E1804" s="15" t="s">
        <v>6</v>
      </c>
      <c r="F1804" s="16">
        <f>IFERROR(VLOOKUP($A1804,'[1]Resultado Atuarial'!$A$6:$P$2143,14,FALSE),"")</f>
        <v>42130661.299999997</v>
      </c>
      <c r="G1804" s="16">
        <f>IFERROR(VLOOKUP($A1804,'[1]Resultado Atuarial'!$A$6:$P$2143,7,FALSE)+VLOOKUP($A1804,'[1]Resultado Atuarial'!$A$6:$P$2143,11,FALSE),"")</f>
        <v>17278707.52</v>
      </c>
      <c r="H1804" s="16">
        <f>IFERROR(VLOOKUP($A1804,'[1]Resultado Atuarial'!$A$6:$P$2143,8,FALSE)+VLOOKUP($A1804,'[1]Resultado Atuarial'!$A$6:$P$2143,12,FALSE),"")</f>
        <v>24790541.73</v>
      </c>
      <c r="I1804" s="16">
        <f t="shared" si="84"/>
        <v>61412.04999999702</v>
      </c>
      <c r="J1804" s="17">
        <f t="shared" si="85"/>
        <v>2.4382993491402067</v>
      </c>
      <c r="K1804" s="17">
        <f t="shared" si="86"/>
        <v>1.0014597847856768</v>
      </c>
      <c r="L1804" s="14" t="s">
        <v>2154</v>
      </c>
    </row>
    <row r="1805" spans="1:12" ht="12.95" customHeight="1" x14ac:dyDescent="0.25">
      <c r="A1805" s="13" t="s">
        <v>1654</v>
      </c>
      <c r="B1805" s="14" t="s">
        <v>2188</v>
      </c>
      <c r="C1805" s="14">
        <v>4</v>
      </c>
      <c r="D1805" s="14" t="s">
        <v>1977</v>
      </c>
      <c r="E1805" s="15" t="s">
        <v>6</v>
      </c>
      <c r="F1805" s="16">
        <f>IFERROR(VLOOKUP($A1805,'[1]Resultado Atuarial'!$A$6:$P$2143,14,FALSE),"")</f>
        <v>330310705.81</v>
      </c>
      <c r="G1805" s="16">
        <f>IFERROR(VLOOKUP($A1805,'[1]Resultado Atuarial'!$A$6:$P$2143,7,FALSE)+VLOOKUP($A1805,'[1]Resultado Atuarial'!$A$6:$P$2143,11,FALSE),"")</f>
        <v>583871202.21999991</v>
      </c>
      <c r="H1805" s="16">
        <f>IFERROR(VLOOKUP($A1805,'[1]Resultado Atuarial'!$A$6:$P$2143,8,FALSE)+VLOOKUP($A1805,'[1]Resultado Atuarial'!$A$6:$P$2143,12,FALSE),"")</f>
        <v>1997158471.4200001</v>
      </c>
      <c r="I1805" s="16">
        <f t="shared" si="84"/>
        <v>-2250718967.8299999</v>
      </c>
      <c r="J1805" s="17">
        <f t="shared" si="85"/>
        <v>0.56572529104722058</v>
      </c>
      <c r="K1805" s="17">
        <f t="shared" si="86"/>
        <v>0.12797633021559421</v>
      </c>
      <c r="L1805" s="14" t="s">
        <v>2154</v>
      </c>
    </row>
    <row r="1806" spans="1:12" ht="12.95" customHeight="1" x14ac:dyDescent="0.25">
      <c r="A1806" s="13" t="s">
        <v>1655</v>
      </c>
      <c r="B1806" s="14" t="s">
        <v>2181</v>
      </c>
      <c r="C1806" s="14">
        <v>6</v>
      </c>
      <c r="D1806" s="14" t="s">
        <v>1976</v>
      </c>
      <c r="E1806" s="15" t="s">
        <v>6</v>
      </c>
      <c r="F1806" s="16">
        <f>IFERROR(VLOOKUP($A1806,'[1]Resultado Atuarial'!$A$6:$P$2143,14,FALSE),"")</f>
        <v>13273058.17</v>
      </c>
      <c r="G1806" s="16">
        <f>IFERROR(VLOOKUP($A1806,'[1]Resultado Atuarial'!$A$6:$P$2143,7,FALSE)+VLOOKUP($A1806,'[1]Resultado Atuarial'!$A$6:$P$2143,11,FALSE),"")</f>
        <v>45216561.609999999</v>
      </c>
      <c r="H1806" s="16">
        <f>IFERROR(VLOOKUP($A1806,'[1]Resultado Atuarial'!$A$6:$P$2143,8,FALSE)+VLOOKUP($A1806,'[1]Resultado Atuarial'!$A$6:$P$2143,12,FALSE),"")</f>
        <v>51871094.890000001</v>
      </c>
      <c r="I1806" s="16">
        <f t="shared" si="84"/>
        <v>-83814598.329999998</v>
      </c>
      <c r="J1806" s="17">
        <f t="shared" si="85"/>
        <v>0.29354417269677041</v>
      </c>
      <c r="K1806" s="17">
        <f t="shared" si="86"/>
        <v>0.13671210788778282</v>
      </c>
      <c r="L1806" s="14" t="s">
        <v>2154</v>
      </c>
    </row>
    <row r="1807" spans="1:12" ht="12.95" customHeight="1" x14ac:dyDescent="0.25">
      <c r="A1807" s="13" t="s">
        <v>1656</v>
      </c>
      <c r="B1807" s="14" t="s">
        <v>2183</v>
      </c>
      <c r="C1807" s="14">
        <v>7</v>
      </c>
      <c r="D1807" s="14" t="s">
        <v>1976</v>
      </c>
      <c r="E1807" s="15" t="s">
        <v>10</v>
      </c>
      <c r="F1807" s="16">
        <f>IFERROR(VLOOKUP($A1807,'[1]Resultado Atuarial'!$A$6:$P$2143,14,FALSE),"")</f>
        <v>5136625.41</v>
      </c>
      <c r="G1807" s="16">
        <f>IFERROR(VLOOKUP($A1807,'[1]Resultado Atuarial'!$A$6:$P$2143,7,FALSE)+VLOOKUP($A1807,'[1]Resultado Atuarial'!$A$6:$P$2143,11,FALSE),"")</f>
        <v>23742910.350000001</v>
      </c>
      <c r="H1807" s="16">
        <f>IFERROR(VLOOKUP($A1807,'[1]Resultado Atuarial'!$A$6:$P$2143,8,FALSE)+VLOOKUP($A1807,'[1]Resultado Atuarial'!$A$6:$P$2143,12,FALSE),"")</f>
        <v>17524426.57</v>
      </c>
      <c r="I1807" s="16">
        <f t="shared" si="84"/>
        <v>-36130711.510000005</v>
      </c>
      <c r="J1807" s="17">
        <f t="shared" si="85"/>
        <v>0.21634354568499645</v>
      </c>
      <c r="K1807" s="17">
        <f t="shared" si="86"/>
        <v>0.12447193818098209</v>
      </c>
      <c r="L1807" s="14" t="s">
        <v>2154</v>
      </c>
    </row>
    <row r="1808" spans="1:12" ht="12.95" customHeight="1" x14ac:dyDescent="0.25">
      <c r="A1808" s="13" t="s">
        <v>1657</v>
      </c>
      <c r="B1808" s="14" t="s">
        <v>2194</v>
      </c>
      <c r="C1808" s="14">
        <v>6</v>
      </c>
      <c r="D1808" s="14" t="s">
        <v>1976</v>
      </c>
      <c r="E1808" s="15" t="s">
        <v>10</v>
      </c>
      <c r="F1808" s="16">
        <f>IFERROR(VLOOKUP($A1808,'[1]Resultado Atuarial'!$A$6:$P$2143,14,FALSE),"")</f>
        <v>14641824.220000001</v>
      </c>
      <c r="G1808" s="16">
        <f>IFERROR(VLOOKUP($A1808,'[1]Resultado Atuarial'!$A$6:$P$2143,7,FALSE)+VLOOKUP($A1808,'[1]Resultado Atuarial'!$A$6:$P$2143,11,FALSE),"")</f>
        <v>41645986.93</v>
      </c>
      <c r="H1808" s="16">
        <f>IFERROR(VLOOKUP($A1808,'[1]Resultado Atuarial'!$A$6:$P$2143,8,FALSE)+VLOOKUP($A1808,'[1]Resultado Atuarial'!$A$6:$P$2143,12,FALSE),"")</f>
        <v>58560045.299999997</v>
      </c>
      <c r="I1808" s="16">
        <f t="shared" si="84"/>
        <v>-85564208.00999999</v>
      </c>
      <c r="J1808" s="17">
        <f t="shared" si="85"/>
        <v>0.35157827438716915</v>
      </c>
      <c r="K1808" s="17">
        <f t="shared" si="86"/>
        <v>0.1461171936874324</v>
      </c>
      <c r="L1808" s="14" t="s">
        <v>2154</v>
      </c>
    </row>
    <row r="1809" spans="1:12" ht="12.95" customHeight="1" x14ac:dyDescent="0.25">
      <c r="A1809" s="13" t="s">
        <v>1658</v>
      </c>
      <c r="B1809" s="14" t="s">
        <v>2194</v>
      </c>
      <c r="C1809" s="14">
        <v>8</v>
      </c>
      <c r="D1809" s="14" t="s">
        <v>1976</v>
      </c>
      <c r="E1809" s="15" t="s">
        <v>51</v>
      </c>
      <c r="F1809" s="16">
        <f>IFERROR(VLOOKUP($A1809,'[1]Resultado Atuarial'!$A$6:$P$2143,14,FALSE),"")</f>
        <v>9373949.6699999999</v>
      </c>
      <c r="G1809" s="16">
        <f>IFERROR(VLOOKUP($A1809,'[1]Resultado Atuarial'!$A$6:$P$2143,7,FALSE)+VLOOKUP($A1809,'[1]Resultado Atuarial'!$A$6:$P$2143,11,FALSE),"")</f>
        <v>40880654.759999998</v>
      </c>
      <c r="H1809" s="16">
        <f>IFERROR(VLOOKUP($A1809,'[1]Resultado Atuarial'!$A$6:$P$2143,8,FALSE)+VLOOKUP($A1809,'[1]Resultado Atuarial'!$A$6:$P$2143,12,FALSE),"")</f>
        <v>48907069.060000002</v>
      </c>
      <c r="I1809" s="16">
        <f t="shared" si="84"/>
        <v>-80413774.150000006</v>
      </c>
      <c r="J1809" s="17">
        <f t="shared" si="85"/>
        <v>0.22930037997268124</v>
      </c>
      <c r="K1809" s="17">
        <f t="shared" si="86"/>
        <v>0.10440123962594512</v>
      </c>
      <c r="L1809" s="14" t="s">
        <v>2154</v>
      </c>
    </row>
    <row r="1810" spans="1:12" ht="12.95" customHeight="1" x14ac:dyDescent="0.25">
      <c r="A1810" s="13" t="s">
        <v>1659</v>
      </c>
      <c r="B1810" s="14" t="s">
        <v>2177</v>
      </c>
      <c r="C1810" s="14">
        <v>4</v>
      </c>
      <c r="D1810" s="14" t="s">
        <v>1976</v>
      </c>
      <c r="E1810" s="15" t="s">
        <v>10</v>
      </c>
      <c r="F1810" s="16">
        <f>IFERROR(VLOOKUP($A1810,'[1]Resultado Atuarial'!$A$6:$P$2143,14,FALSE),"")</f>
        <v>47651969.850000001</v>
      </c>
      <c r="G1810" s="16">
        <f>IFERROR(VLOOKUP($A1810,'[1]Resultado Atuarial'!$A$6:$P$2143,7,FALSE)+VLOOKUP($A1810,'[1]Resultado Atuarial'!$A$6:$P$2143,11,FALSE),"")</f>
        <v>11799987.23</v>
      </c>
      <c r="H1810" s="16">
        <f>IFERROR(VLOOKUP($A1810,'[1]Resultado Atuarial'!$A$6:$P$2143,8,FALSE)+VLOOKUP($A1810,'[1]Resultado Atuarial'!$A$6:$P$2143,12,FALSE),"")</f>
        <v>505257142.07999998</v>
      </c>
      <c r="I1810" s="16">
        <f t="shared" si="84"/>
        <v>-469405159.45999998</v>
      </c>
      <c r="J1810" s="17">
        <f t="shared" si="85"/>
        <v>4.0383068999304328</v>
      </c>
      <c r="K1810" s="17">
        <f t="shared" si="86"/>
        <v>9.2159970627598509E-2</v>
      </c>
      <c r="L1810" s="14" t="s">
        <v>2154</v>
      </c>
    </row>
    <row r="1811" spans="1:12" ht="12.95" customHeight="1" x14ac:dyDescent="0.25">
      <c r="A1811" s="13" t="s">
        <v>1660</v>
      </c>
      <c r="B1811" s="14" t="s">
        <v>2192</v>
      </c>
      <c r="C1811" s="14">
        <v>6</v>
      </c>
      <c r="D1811" s="14" t="s">
        <v>110</v>
      </c>
      <c r="E1811" s="15" t="s">
        <v>6</v>
      </c>
      <c r="F1811" s="16">
        <f>IFERROR(VLOOKUP($A1811,'[1]Resultado Atuarial'!$A$6:$P$2143,14,FALSE),"")</f>
        <v>31164793.09</v>
      </c>
      <c r="G1811" s="16">
        <f>IFERROR(VLOOKUP($A1811,'[1]Resultado Atuarial'!$A$6:$P$2143,7,FALSE)+VLOOKUP($A1811,'[1]Resultado Atuarial'!$A$6:$P$2143,11,FALSE),"")</f>
        <v>6557248.2300000004</v>
      </c>
      <c r="H1811" s="16">
        <f>IFERROR(VLOOKUP($A1811,'[1]Resultado Atuarial'!$A$6:$P$2143,8,FALSE)+VLOOKUP($A1811,'[1]Resultado Atuarial'!$A$6:$P$2143,12,FALSE),"")</f>
        <v>27480660.969999999</v>
      </c>
      <c r="I1811" s="16">
        <f t="shared" si="84"/>
        <v>-2873116.1099999994</v>
      </c>
      <c r="J1811" s="17">
        <f t="shared" si="85"/>
        <v>4.7527243131376773</v>
      </c>
      <c r="K1811" s="17">
        <f t="shared" si="86"/>
        <v>0.91559069938408544</v>
      </c>
      <c r="L1811" s="14" t="s">
        <v>2154</v>
      </c>
    </row>
    <row r="1812" spans="1:12" ht="12.95" customHeight="1" x14ac:dyDescent="0.25">
      <c r="A1812" s="13" t="s">
        <v>1661</v>
      </c>
      <c r="B1812" s="14" t="s">
        <v>2181</v>
      </c>
      <c r="C1812" s="14">
        <v>5</v>
      </c>
      <c r="D1812" s="14" t="s">
        <v>1976</v>
      </c>
      <c r="E1812" s="15" t="s">
        <v>6</v>
      </c>
      <c r="F1812" s="16">
        <f>IFERROR(VLOOKUP($A1812,'[1]Resultado Atuarial'!$A$6:$P$2143,14,FALSE),"")</f>
        <v>5341411.5999999996</v>
      </c>
      <c r="G1812" s="16">
        <f>IFERROR(VLOOKUP($A1812,'[1]Resultado Atuarial'!$A$6:$P$2143,7,FALSE)+VLOOKUP($A1812,'[1]Resultado Atuarial'!$A$6:$P$2143,11,FALSE),"")</f>
        <v>84313030.299999997</v>
      </c>
      <c r="H1812" s="16">
        <f>IFERROR(VLOOKUP($A1812,'[1]Resultado Atuarial'!$A$6:$P$2143,8,FALSE)+VLOOKUP($A1812,'[1]Resultado Atuarial'!$A$6:$P$2143,12,FALSE),"")</f>
        <v>103372682.81999999</v>
      </c>
      <c r="I1812" s="16">
        <f t="shared" si="84"/>
        <v>-182344301.51999998</v>
      </c>
      <c r="J1812" s="17">
        <f t="shared" si="85"/>
        <v>6.3352148309630846E-2</v>
      </c>
      <c r="K1812" s="17">
        <f t="shared" si="86"/>
        <v>2.8459340411195171E-2</v>
      </c>
      <c r="L1812" s="14" t="s">
        <v>2154</v>
      </c>
    </row>
    <row r="1813" spans="1:12" ht="12.95" customHeight="1" x14ac:dyDescent="0.25">
      <c r="A1813" s="13" t="s">
        <v>1662</v>
      </c>
      <c r="B1813" s="14" t="s">
        <v>2189</v>
      </c>
      <c r="C1813" s="14">
        <v>6</v>
      </c>
      <c r="D1813" s="14" t="s">
        <v>110</v>
      </c>
      <c r="E1813" s="15" t="s">
        <v>6</v>
      </c>
      <c r="F1813" s="16">
        <f>IFERROR(VLOOKUP($A1813,'[1]Resultado Atuarial'!$A$6:$P$2143,14,FALSE),"")</f>
        <v>17369567.27</v>
      </c>
      <c r="G1813" s="16">
        <f>IFERROR(VLOOKUP($A1813,'[1]Resultado Atuarial'!$A$6:$P$2143,7,FALSE)+VLOOKUP($A1813,'[1]Resultado Atuarial'!$A$6:$P$2143,11,FALSE),"")</f>
        <v>109458961.94000001</v>
      </c>
      <c r="H1813" s="16">
        <f>IFERROR(VLOOKUP($A1813,'[1]Resultado Atuarial'!$A$6:$P$2143,8,FALSE)+VLOOKUP($A1813,'[1]Resultado Atuarial'!$A$6:$P$2143,12,FALSE),"")</f>
        <v>85455857.120000005</v>
      </c>
      <c r="I1813" s="16">
        <f t="shared" si="84"/>
        <v>-177545251.79000002</v>
      </c>
      <c r="J1813" s="17">
        <f t="shared" si="85"/>
        <v>0.15868565681740282</v>
      </c>
      <c r="K1813" s="17">
        <f t="shared" si="86"/>
        <v>8.9113631040301663E-2</v>
      </c>
      <c r="L1813" s="14" t="s">
        <v>2154</v>
      </c>
    </row>
    <row r="1814" spans="1:12" ht="12.95" customHeight="1" x14ac:dyDescent="0.25">
      <c r="A1814" s="13" t="s">
        <v>1663</v>
      </c>
      <c r="B1814" s="14" t="s">
        <v>2181</v>
      </c>
      <c r="C1814" s="14">
        <v>6</v>
      </c>
      <c r="D1814" s="14" t="s">
        <v>1976</v>
      </c>
      <c r="E1814" s="15" t="s">
        <v>6</v>
      </c>
      <c r="F1814" s="16">
        <f>IFERROR(VLOOKUP($A1814,'[1]Resultado Atuarial'!$A$6:$P$2143,14,FALSE),"")</f>
        <v>7142886.2599999998</v>
      </c>
      <c r="G1814" s="16">
        <f>IFERROR(VLOOKUP($A1814,'[1]Resultado Atuarial'!$A$6:$P$2143,7,FALSE)+VLOOKUP($A1814,'[1]Resultado Atuarial'!$A$6:$P$2143,11,FALSE),"")</f>
        <v>141410424.91999999</v>
      </c>
      <c r="H1814" s="16">
        <f>IFERROR(VLOOKUP($A1814,'[1]Resultado Atuarial'!$A$6:$P$2143,8,FALSE)+VLOOKUP($A1814,'[1]Resultado Atuarial'!$A$6:$P$2143,12,FALSE),"")</f>
        <v>396855774.18000001</v>
      </c>
      <c r="I1814" s="16">
        <f t="shared" si="84"/>
        <v>-531123312.84000003</v>
      </c>
      <c r="J1814" s="17">
        <f t="shared" si="85"/>
        <v>5.0511737476504573E-2</v>
      </c>
      <c r="K1814" s="17">
        <f t="shared" si="86"/>
        <v>1.3270174259396477E-2</v>
      </c>
      <c r="L1814" s="14" t="s">
        <v>2154</v>
      </c>
    </row>
    <row r="1815" spans="1:12" ht="12.95" customHeight="1" x14ac:dyDescent="0.25">
      <c r="A1815" s="13" t="s">
        <v>1664</v>
      </c>
      <c r="B1815" s="14" t="s">
        <v>2185</v>
      </c>
      <c r="C1815" s="14">
        <v>7</v>
      </c>
      <c r="D1815" s="14" t="s">
        <v>1977</v>
      </c>
      <c r="E1815" s="15" t="s">
        <v>6</v>
      </c>
      <c r="F1815" s="16">
        <f>IFERROR(VLOOKUP($A1815,'[1]Resultado Atuarial'!$A$6:$P$2143,14,FALSE),"")</f>
        <v>13165400.84</v>
      </c>
      <c r="G1815" s="16">
        <f>IFERROR(VLOOKUP($A1815,'[1]Resultado Atuarial'!$A$6:$P$2143,7,FALSE)+VLOOKUP($A1815,'[1]Resultado Atuarial'!$A$6:$P$2143,11,FALSE),"")</f>
        <v>12025305.939999999</v>
      </c>
      <c r="H1815" s="16">
        <f>IFERROR(VLOOKUP($A1815,'[1]Resultado Atuarial'!$A$6:$P$2143,8,FALSE)+VLOOKUP($A1815,'[1]Resultado Atuarial'!$A$6:$P$2143,12,FALSE),"")</f>
        <v>13133962.029999999</v>
      </c>
      <c r="I1815" s="16">
        <f t="shared" si="84"/>
        <v>-11993867.129999999</v>
      </c>
      <c r="J1815" s="17">
        <f t="shared" si="85"/>
        <v>1.0948079745902914</v>
      </c>
      <c r="K1815" s="17">
        <f t="shared" si="86"/>
        <v>0.52328234890214098</v>
      </c>
      <c r="L1815" s="14" t="s">
        <v>2154</v>
      </c>
    </row>
    <row r="1816" spans="1:12" ht="12.95" customHeight="1" x14ac:dyDescent="0.25">
      <c r="A1816" s="13" t="s">
        <v>1665</v>
      </c>
      <c r="B1816" s="14" t="s">
        <v>2185</v>
      </c>
      <c r="C1816" s="14">
        <v>7</v>
      </c>
      <c r="D1816" s="14" t="s">
        <v>1977</v>
      </c>
      <c r="E1816" s="15" t="s">
        <v>6</v>
      </c>
      <c r="F1816" s="16">
        <f>IFERROR(VLOOKUP($A1816,'[1]Resultado Atuarial'!$A$6:$P$2143,14,FALSE),"")</f>
        <v>25949341.379999999</v>
      </c>
      <c r="G1816" s="16">
        <f>IFERROR(VLOOKUP($A1816,'[1]Resultado Atuarial'!$A$6:$P$2143,7,FALSE)+VLOOKUP($A1816,'[1]Resultado Atuarial'!$A$6:$P$2143,11,FALSE),"")</f>
        <v>3454294.11</v>
      </c>
      <c r="H1816" s="16">
        <f>IFERROR(VLOOKUP($A1816,'[1]Resultado Atuarial'!$A$6:$P$2143,8,FALSE)+VLOOKUP($A1816,'[1]Resultado Atuarial'!$A$6:$P$2143,12,FALSE),"")</f>
        <v>17248922.109999999</v>
      </c>
      <c r="I1816" s="16">
        <f t="shared" si="84"/>
        <v>5246125.16</v>
      </c>
      <c r="J1816" s="17">
        <f t="shared" si="85"/>
        <v>7.512198021841284</v>
      </c>
      <c r="K1816" s="17">
        <f t="shared" si="86"/>
        <v>1.2533966270869581</v>
      </c>
      <c r="L1816" s="14" t="s">
        <v>2154</v>
      </c>
    </row>
    <row r="1817" spans="1:12" ht="12.95" customHeight="1" x14ac:dyDescent="0.25">
      <c r="A1817" s="13" t="s">
        <v>1666</v>
      </c>
      <c r="B1817" s="14" t="s">
        <v>2185</v>
      </c>
      <c r="C1817" s="14">
        <v>7</v>
      </c>
      <c r="D1817" s="14" t="s">
        <v>1977</v>
      </c>
      <c r="E1817" s="15" t="s">
        <v>6</v>
      </c>
      <c r="F1817" s="16">
        <f>IFERROR(VLOOKUP($A1817,'[1]Resultado Atuarial'!$A$6:$P$2143,14,FALSE),"")</f>
        <v>20581295.960000001</v>
      </c>
      <c r="G1817" s="16">
        <f>IFERROR(VLOOKUP($A1817,'[1]Resultado Atuarial'!$A$6:$P$2143,7,FALSE)+VLOOKUP($A1817,'[1]Resultado Atuarial'!$A$6:$P$2143,11,FALSE),"")</f>
        <v>6340391</v>
      </c>
      <c r="H1817" s="16">
        <f>IFERROR(VLOOKUP($A1817,'[1]Resultado Atuarial'!$A$6:$P$2143,8,FALSE)+VLOOKUP($A1817,'[1]Resultado Atuarial'!$A$6:$P$2143,12,FALSE),"")</f>
        <v>22662753</v>
      </c>
      <c r="I1817" s="16">
        <f t="shared" si="84"/>
        <v>-8421848.0399999991</v>
      </c>
      <c r="J1817" s="17">
        <f t="shared" si="85"/>
        <v>3.2460610016006899</v>
      </c>
      <c r="K1817" s="17">
        <f t="shared" si="86"/>
        <v>0.70962292777638181</v>
      </c>
      <c r="L1817" s="14" t="s">
        <v>2154</v>
      </c>
    </row>
    <row r="1818" spans="1:12" ht="12.95" customHeight="1" x14ac:dyDescent="0.25">
      <c r="A1818" s="13" t="s">
        <v>1667</v>
      </c>
      <c r="B1818" s="14" t="s">
        <v>2193</v>
      </c>
      <c r="C1818" s="14">
        <v>7</v>
      </c>
      <c r="D1818" s="14" t="s">
        <v>1976</v>
      </c>
      <c r="E1818" s="15" t="s">
        <v>10</v>
      </c>
      <c r="F1818" s="16">
        <f>IFERROR(VLOOKUP($A1818,'[1]Resultado Atuarial'!$A$6:$P$2143,14,FALSE),"")</f>
        <v>6593454.46</v>
      </c>
      <c r="G1818" s="16">
        <f>IFERROR(VLOOKUP($A1818,'[1]Resultado Atuarial'!$A$6:$P$2143,7,FALSE)+VLOOKUP($A1818,'[1]Resultado Atuarial'!$A$6:$P$2143,11,FALSE),"")</f>
        <v>19666021.09</v>
      </c>
      <c r="H1818" s="16">
        <f>IFERROR(VLOOKUP($A1818,'[1]Resultado Atuarial'!$A$6:$P$2143,8,FALSE)+VLOOKUP($A1818,'[1]Resultado Atuarial'!$A$6:$P$2143,12,FALSE),"")</f>
        <v>30559382.010000002</v>
      </c>
      <c r="I1818" s="16">
        <f t="shared" si="84"/>
        <v>-43631948.640000001</v>
      </c>
      <c r="J1818" s="17">
        <f t="shared" si="85"/>
        <v>0.33527140186749388</v>
      </c>
      <c r="K1818" s="17">
        <f t="shared" si="86"/>
        <v>0.1312772830687346</v>
      </c>
      <c r="L1818" s="14" t="s">
        <v>2154</v>
      </c>
    </row>
    <row r="1819" spans="1:12" ht="12.95" customHeight="1" x14ac:dyDescent="0.25">
      <c r="A1819" s="13" t="s">
        <v>1668</v>
      </c>
      <c r="B1819" s="14" t="s">
        <v>2187</v>
      </c>
      <c r="C1819" s="14">
        <v>7</v>
      </c>
      <c r="D1819" s="14" t="s">
        <v>110</v>
      </c>
      <c r="E1819" s="15" t="s">
        <v>6</v>
      </c>
      <c r="F1819" s="16">
        <f>IFERROR(VLOOKUP($A1819,'[1]Resultado Atuarial'!$A$6:$P$2143,14,FALSE),"")</f>
        <v>10737537.199999999</v>
      </c>
      <c r="G1819" s="16">
        <f>IFERROR(VLOOKUP($A1819,'[1]Resultado Atuarial'!$A$6:$P$2143,7,FALSE)+VLOOKUP($A1819,'[1]Resultado Atuarial'!$A$6:$P$2143,11,FALSE),"")</f>
        <v>7069662.1200000001</v>
      </c>
      <c r="H1819" s="16">
        <f>IFERROR(VLOOKUP($A1819,'[1]Resultado Atuarial'!$A$6:$P$2143,8,FALSE)+VLOOKUP($A1819,'[1]Resultado Atuarial'!$A$6:$P$2143,12,FALSE),"")</f>
        <v>4862659.05</v>
      </c>
      <c r="I1819" s="16">
        <f t="shared" si="84"/>
        <v>-1194783.9700000007</v>
      </c>
      <c r="J1819" s="17">
        <f t="shared" si="85"/>
        <v>1.5188190068693126</v>
      </c>
      <c r="K1819" s="17">
        <f t="shared" si="86"/>
        <v>0.89986994542152432</v>
      </c>
      <c r="L1819" s="14" t="s">
        <v>2154</v>
      </c>
    </row>
    <row r="1820" spans="1:12" ht="12.95" customHeight="1" x14ac:dyDescent="0.25">
      <c r="A1820" s="13" t="s">
        <v>1669</v>
      </c>
      <c r="B1820" s="14" t="s">
        <v>2179</v>
      </c>
      <c r="C1820" s="14">
        <v>7</v>
      </c>
      <c r="D1820" s="14" t="s">
        <v>1974</v>
      </c>
      <c r="E1820" s="15" t="s">
        <v>6</v>
      </c>
      <c r="F1820" s="16">
        <f>IFERROR(VLOOKUP($A1820,'[1]Resultado Atuarial'!$A$6:$P$2143,14,FALSE),"")</f>
        <v>7136799.6499999994</v>
      </c>
      <c r="G1820" s="16">
        <f>IFERROR(VLOOKUP($A1820,'[1]Resultado Atuarial'!$A$6:$P$2143,7,FALSE)+VLOOKUP($A1820,'[1]Resultado Atuarial'!$A$6:$P$2143,11,FALSE),"")</f>
        <v>12133066.289999999</v>
      </c>
      <c r="H1820" s="16">
        <f>IFERROR(VLOOKUP($A1820,'[1]Resultado Atuarial'!$A$6:$P$2143,8,FALSE)+VLOOKUP($A1820,'[1]Resultado Atuarial'!$A$6:$P$2143,12,FALSE),"")</f>
        <v>10063859.359999999</v>
      </c>
      <c r="I1820" s="16">
        <f t="shared" si="84"/>
        <v>-15060126</v>
      </c>
      <c r="J1820" s="17">
        <f t="shared" si="85"/>
        <v>0.58821071932015301</v>
      </c>
      <c r="K1820" s="17">
        <f t="shared" si="86"/>
        <v>0.32152198743793153</v>
      </c>
      <c r="L1820" s="14" t="s">
        <v>2154</v>
      </c>
    </row>
    <row r="1821" spans="1:12" ht="12.95" customHeight="1" x14ac:dyDescent="0.25">
      <c r="A1821" s="13" t="s">
        <v>1670</v>
      </c>
      <c r="B1821" s="14" t="s">
        <v>2179</v>
      </c>
      <c r="C1821" s="14">
        <v>6</v>
      </c>
      <c r="D1821" s="14" t="s">
        <v>1974</v>
      </c>
      <c r="E1821" s="15" t="s">
        <v>6</v>
      </c>
      <c r="F1821" s="16">
        <f>IFERROR(VLOOKUP($A1821,'[1]Resultado Atuarial'!$A$6:$P$2143,14,FALSE),"")</f>
        <v>37914982.530000001</v>
      </c>
      <c r="G1821" s="16">
        <f>IFERROR(VLOOKUP($A1821,'[1]Resultado Atuarial'!$A$6:$P$2143,7,FALSE)+VLOOKUP($A1821,'[1]Resultado Atuarial'!$A$6:$P$2143,11,FALSE),"")</f>
        <v>16138315.98</v>
      </c>
      <c r="H1821" s="16">
        <f>IFERROR(VLOOKUP($A1821,'[1]Resultado Atuarial'!$A$6:$P$2143,8,FALSE)+VLOOKUP($A1821,'[1]Resultado Atuarial'!$A$6:$P$2143,12,FALSE),"")</f>
        <v>66305784.329999998</v>
      </c>
      <c r="I1821" s="16">
        <f t="shared" si="84"/>
        <v>-44529117.780000001</v>
      </c>
      <c r="J1821" s="17">
        <f t="shared" si="85"/>
        <v>2.3493766373757667</v>
      </c>
      <c r="K1821" s="17">
        <f t="shared" si="86"/>
        <v>0.45988715247585921</v>
      </c>
      <c r="L1821" s="14" t="s">
        <v>2154</v>
      </c>
    </row>
    <row r="1822" spans="1:12" ht="12.95" customHeight="1" x14ac:dyDescent="0.25">
      <c r="A1822" s="13" t="s">
        <v>1671</v>
      </c>
      <c r="B1822" s="14" t="s">
        <v>2186</v>
      </c>
      <c r="C1822" s="14">
        <v>5</v>
      </c>
      <c r="D1822" s="14" t="s">
        <v>110</v>
      </c>
      <c r="E1822" s="15" t="s">
        <v>6</v>
      </c>
      <c r="F1822" s="16">
        <f>IFERROR(VLOOKUP($A1822,'[1]Resultado Atuarial'!$A$6:$P$2143,14,FALSE),"")</f>
        <v>253287348.25</v>
      </c>
      <c r="G1822" s="16">
        <f>IFERROR(VLOOKUP($A1822,'[1]Resultado Atuarial'!$A$6:$P$2143,7,FALSE)+VLOOKUP($A1822,'[1]Resultado Atuarial'!$A$6:$P$2143,11,FALSE),"")</f>
        <v>253257222.58000001</v>
      </c>
      <c r="H1822" s="16">
        <f>IFERROR(VLOOKUP($A1822,'[1]Resultado Atuarial'!$A$6:$P$2143,8,FALSE)+VLOOKUP($A1822,'[1]Resultado Atuarial'!$A$6:$P$2143,12,FALSE),"")</f>
        <v>96120567.340000004</v>
      </c>
      <c r="I1822" s="16">
        <f t="shared" si="84"/>
        <v>-96090441.670000017</v>
      </c>
      <c r="J1822" s="17">
        <f t="shared" si="85"/>
        <v>1.0001189528562822</v>
      </c>
      <c r="K1822" s="17">
        <f t="shared" si="86"/>
        <v>0.72496694282712515</v>
      </c>
      <c r="L1822" s="14" t="s">
        <v>2154</v>
      </c>
    </row>
    <row r="1823" spans="1:12" ht="12.95" customHeight="1" x14ac:dyDescent="0.25">
      <c r="A1823" s="13" t="s">
        <v>1672</v>
      </c>
      <c r="B1823" s="14" t="s">
        <v>2186</v>
      </c>
      <c r="C1823" s="14">
        <v>3</v>
      </c>
      <c r="D1823" s="14" t="s">
        <v>110</v>
      </c>
      <c r="E1823" s="15" t="s">
        <v>6</v>
      </c>
      <c r="F1823" s="16">
        <f>IFERROR(VLOOKUP($A1823,'[1]Resultado Atuarial'!$A$6:$P$2143,14,FALSE),"")</f>
        <v>577528504.80999994</v>
      </c>
      <c r="G1823" s="16">
        <f>IFERROR(VLOOKUP($A1823,'[1]Resultado Atuarial'!$A$6:$P$2143,7,FALSE)+VLOOKUP($A1823,'[1]Resultado Atuarial'!$A$6:$P$2143,11,FALSE),"")</f>
        <v>1294599253.0899999</v>
      </c>
      <c r="H1823" s="16">
        <f>IFERROR(VLOOKUP($A1823,'[1]Resultado Atuarial'!$A$6:$P$2143,8,FALSE)+VLOOKUP($A1823,'[1]Resultado Atuarial'!$A$6:$P$2143,12,FALSE),"")</f>
        <v>860238844.82000005</v>
      </c>
      <c r="I1823" s="16">
        <f t="shared" si="84"/>
        <v>-1577309593.0999999</v>
      </c>
      <c r="J1823" s="17">
        <f t="shared" si="85"/>
        <v>0.44610600804189593</v>
      </c>
      <c r="K1823" s="17">
        <f t="shared" si="86"/>
        <v>0.26801480137656325</v>
      </c>
      <c r="L1823" s="14" t="s">
        <v>2154</v>
      </c>
    </row>
    <row r="1824" spans="1:12" ht="12.95" customHeight="1" x14ac:dyDescent="0.25">
      <c r="A1824" s="13" t="s">
        <v>1673</v>
      </c>
      <c r="B1824" s="14" t="s">
        <v>2190</v>
      </c>
      <c r="C1824" s="14">
        <v>7</v>
      </c>
      <c r="D1824" s="14" t="s">
        <v>1976</v>
      </c>
      <c r="E1824" s="15" t="s">
        <v>10</v>
      </c>
      <c r="F1824" s="16">
        <f>IFERROR(VLOOKUP($A1824,'[1]Resultado Atuarial'!$A$6:$P$2143,14,FALSE),"")</f>
        <v>2801474.6</v>
      </c>
      <c r="G1824" s="16">
        <f>IFERROR(VLOOKUP($A1824,'[1]Resultado Atuarial'!$A$6:$P$2143,7,FALSE)+VLOOKUP($A1824,'[1]Resultado Atuarial'!$A$6:$P$2143,11,FALSE),"")</f>
        <v>8481380.6199999992</v>
      </c>
      <c r="H1824" s="16">
        <f>IFERROR(VLOOKUP($A1824,'[1]Resultado Atuarial'!$A$6:$P$2143,8,FALSE)+VLOOKUP($A1824,'[1]Resultado Atuarial'!$A$6:$P$2143,12,FALSE),"")</f>
        <v>15294657.49</v>
      </c>
      <c r="I1824" s="16">
        <f t="shared" si="84"/>
        <v>-20974563.509999998</v>
      </c>
      <c r="J1824" s="17">
        <f t="shared" si="85"/>
        <v>0.33030879352281683</v>
      </c>
      <c r="K1824" s="17">
        <f t="shared" si="86"/>
        <v>0.11782764592818026</v>
      </c>
      <c r="L1824" s="14" t="s">
        <v>2154</v>
      </c>
    </row>
    <row r="1825" spans="1:12" ht="12.95" customHeight="1" x14ac:dyDescent="0.25">
      <c r="A1825" s="13" t="s">
        <v>1674</v>
      </c>
      <c r="B1825" s="14" t="s">
        <v>2185</v>
      </c>
      <c r="C1825" s="14">
        <v>7</v>
      </c>
      <c r="D1825" s="14" t="s">
        <v>1977</v>
      </c>
      <c r="E1825" s="15" t="s">
        <v>6</v>
      </c>
      <c r="F1825" s="16">
        <f>IFERROR(VLOOKUP($A1825,'[1]Resultado Atuarial'!$A$6:$P$2143,14,FALSE),"")</f>
        <v>23927084.73</v>
      </c>
      <c r="G1825" s="16">
        <f>IFERROR(VLOOKUP($A1825,'[1]Resultado Atuarial'!$A$6:$P$2143,7,FALSE)+VLOOKUP($A1825,'[1]Resultado Atuarial'!$A$6:$P$2143,11,FALSE),"")</f>
        <v>9544888</v>
      </c>
      <c r="H1825" s="16">
        <f>IFERROR(VLOOKUP($A1825,'[1]Resultado Atuarial'!$A$6:$P$2143,8,FALSE)+VLOOKUP($A1825,'[1]Resultado Atuarial'!$A$6:$P$2143,12,FALSE),"")</f>
        <v>19189441</v>
      </c>
      <c r="I1825" s="16">
        <f t="shared" si="84"/>
        <v>-4807244.2699999996</v>
      </c>
      <c r="J1825" s="17">
        <f t="shared" si="85"/>
        <v>2.5067957560109662</v>
      </c>
      <c r="K1825" s="17">
        <f t="shared" si="86"/>
        <v>0.83270031222931984</v>
      </c>
      <c r="L1825" s="14" t="s">
        <v>2154</v>
      </c>
    </row>
    <row r="1826" spans="1:12" ht="12.95" customHeight="1" x14ac:dyDescent="0.25">
      <c r="A1826" s="13" t="s">
        <v>1675</v>
      </c>
      <c r="B1826" s="14" t="s">
        <v>2186</v>
      </c>
      <c r="C1826" s="14">
        <v>3</v>
      </c>
      <c r="D1826" s="14" t="s">
        <v>110</v>
      </c>
      <c r="E1826" s="15" t="s">
        <v>6</v>
      </c>
      <c r="F1826" s="16">
        <f>IFERROR(VLOOKUP($A1826,'[1]Resultado Atuarial'!$A$6:$P$2143,14,FALSE),"")</f>
        <v>2231392155</v>
      </c>
      <c r="G1826" s="16">
        <f>IFERROR(VLOOKUP($A1826,'[1]Resultado Atuarial'!$A$6:$P$2143,7,FALSE)+VLOOKUP($A1826,'[1]Resultado Atuarial'!$A$6:$P$2143,11,FALSE),"")</f>
        <v>9663143237.460001</v>
      </c>
      <c r="H1826" s="16">
        <f>IFERROR(VLOOKUP($A1826,'[1]Resultado Atuarial'!$A$6:$P$2143,8,FALSE)+VLOOKUP($A1826,'[1]Resultado Atuarial'!$A$6:$P$2143,12,FALSE),"")</f>
        <v>7610347495.46</v>
      </c>
      <c r="I1826" s="16">
        <f t="shared" si="84"/>
        <v>-15042098577.920002</v>
      </c>
      <c r="J1826" s="17">
        <f t="shared" si="85"/>
        <v>0.23091783906812202</v>
      </c>
      <c r="K1826" s="17">
        <f t="shared" si="86"/>
        <v>0.12918015180031847</v>
      </c>
      <c r="L1826" s="14" t="s">
        <v>2154</v>
      </c>
    </row>
    <row r="1827" spans="1:12" ht="12.95" customHeight="1" x14ac:dyDescent="0.25">
      <c r="A1827" s="13" t="s">
        <v>1676</v>
      </c>
      <c r="B1827" s="14" t="s">
        <v>2180</v>
      </c>
      <c r="C1827" s="14">
        <v>3</v>
      </c>
      <c r="D1827" s="14" t="s">
        <v>1977</v>
      </c>
      <c r="E1827" s="15" t="s">
        <v>6</v>
      </c>
      <c r="F1827" s="16">
        <f>IFERROR(VLOOKUP($A1827,'[1]Resultado Atuarial'!$A$6:$P$2143,14,FALSE),"")</f>
        <v>1034194940.14</v>
      </c>
      <c r="G1827" s="16">
        <f>IFERROR(VLOOKUP($A1827,'[1]Resultado Atuarial'!$A$6:$P$2143,7,FALSE)+VLOOKUP($A1827,'[1]Resultado Atuarial'!$A$6:$P$2143,11,FALSE),"")</f>
        <v>1084837782.9400001</v>
      </c>
      <c r="H1827" s="16">
        <f>IFERROR(VLOOKUP($A1827,'[1]Resultado Atuarial'!$A$6:$P$2143,8,FALSE)+VLOOKUP($A1827,'[1]Resultado Atuarial'!$A$6:$P$2143,12,FALSE),"")</f>
        <v>427410795.51999998</v>
      </c>
      <c r="I1827" s="16">
        <f t="shared" si="84"/>
        <v>-478053638.32000005</v>
      </c>
      <c r="J1827" s="17">
        <f t="shared" si="85"/>
        <v>0.95331758941622247</v>
      </c>
      <c r="K1827" s="17">
        <f t="shared" si="86"/>
        <v>0.68387893027029556</v>
      </c>
      <c r="L1827" s="14" t="s">
        <v>2202</v>
      </c>
    </row>
    <row r="1828" spans="1:12" ht="12.95" customHeight="1" x14ac:dyDescent="0.25">
      <c r="A1828" s="13" t="s">
        <v>1677</v>
      </c>
      <c r="B1828" s="14" t="s">
        <v>2179</v>
      </c>
      <c r="C1828" s="14">
        <v>6</v>
      </c>
      <c r="D1828" s="14" t="s">
        <v>1974</v>
      </c>
      <c r="E1828" s="15" t="s">
        <v>10</v>
      </c>
      <c r="F1828" s="16">
        <f>IFERROR(VLOOKUP($A1828,'[1]Resultado Atuarial'!$A$6:$P$2143,14,FALSE),"")</f>
        <v>27607815.329999998</v>
      </c>
      <c r="G1828" s="16">
        <f>IFERROR(VLOOKUP($A1828,'[1]Resultado Atuarial'!$A$6:$P$2143,7,FALSE)+VLOOKUP($A1828,'[1]Resultado Atuarial'!$A$6:$P$2143,11,FALSE),"")</f>
        <v>18586944.489999998</v>
      </c>
      <c r="H1828" s="16">
        <f>IFERROR(VLOOKUP($A1828,'[1]Resultado Atuarial'!$A$6:$P$2143,8,FALSE)+VLOOKUP($A1828,'[1]Resultado Atuarial'!$A$6:$P$2143,12,FALSE),"")</f>
        <v>55151610.189999998</v>
      </c>
      <c r="I1828" s="16">
        <f t="shared" si="84"/>
        <v>-46130739.349999994</v>
      </c>
      <c r="J1828" s="17">
        <f t="shared" si="85"/>
        <v>1.4853337160851445</v>
      </c>
      <c r="K1828" s="17">
        <f t="shared" si="86"/>
        <v>0.37440136235119387</v>
      </c>
      <c r="L1828" s="14" t="s">
        <v>2154</v>
      </c>
    </row>
    <row r="1829" spans="1:12" ht="12.95" customHeight="1" x14ac:dyDescent="0.25">
      <c r="A1829" s="13" t="s">
        <v>1678</v>
      </c>
      <c r="B1829" s="14" t="s">
        <v>2183</v>
      </c>
      <c r="C1829" s="14">
        <v>7</v>
      </c>
      <c r="D1829" s="14" t="s">
        <v>1976</v>
      </c>
      <c r="E1829" s="15" t="s">
        <v>30</v>
      </c>
      <c r="F1829" s="16">
        <f>IFERROR(VLOOKUP($A1829,'[1]Resultado Atuarial'!$A$6:$P$2143,14,FALSE),"")</f>
        <v>7511509.1899999985</v>
      </c>
      <c r="G1829" s="16">
        <f>IFERROR(VLOOKUP($A1829,'[1]Resultado Atuarial'!$A$6:$P$2143,7,FALSE)+VLOOKUP($A1829,'[1]Resultado Atuarial'!$A$6:$P$2143,11,FALSE),"")</f>
        <v>3609380.34</v>
      </c>
      <c r="H1829" s="16">
        <f>IFERROR(VLOOKUP($A1829,'[1]Resultado Atuarial'!$A$6:$P$2143,8,FALSE)+VLOOKUP($A1829,'[1]Resultado Atuarial'!$A$6:$P$2143,12,FALSE),"")</f>
        <v>17735513.68</v>
      </c>
      <c r="I1829" s="16">
        <f t="shared" si="84"/>
        <v>-13833384.830000002</v>
      </c>
      <c r="J1829" s="17">
        <f t="shared" si="85"/>
        <v>2.0811076922971212</v>
      </c>
      <c r="K1829" s="17">
        <f t="shared" si="86"/>
        <v>0.35191129002382365</v>
      </c>
      <c r="L1829" s="14" t="s">
        <v>2154</v>
      </c>
    </row>
    <row r="1830" spans="1:12" ht="12.95" customHeight="1" x14ac:dyDescent="0.25">
      <c r="A1830" s="13" t="s">
        <v>1679</v>
      </c>
      <c r="B1830" s="14" t="s">
        <v>2182</v>
      </c>
      <c r="C1830" s="14">
        <v>7</v>
      </c>
      <c r="D1830" s="14" t="s">
        <v>1976</v>
      </c>
      <c r="E1830" s="15" t="s">
        <v>51</v>
      </c>
      <c r="F1830" s="16">
        <f>IFERROR(VLOOKUP($A1830,'[1]Resultado Atuarial'!$A$6:$P$2143,14,FALSE),"")</f>
        <v>2062153.74</v>
      </c>
      <c r="G1830" s="16">
        <f>IFERROR(VLOOKUP($A1830,'[1]Resultado Atuarial'!$A$6:$P$2143,7,FALSE)+VLOOKUP($A1830,'[1]Resultado Atuarial'!$A$6:$P$2143,11,FALSE),"")</f>
        <v>5925587.21</v>
      </c>
      <c r="H1830" s="16">
        <f>IFERROR(VLOOKUP($A1830,'[1]Resultado Atuarial'!$A$6:$P$2143,8,FALSE)+VLOOKUP($A1830,'[1]Resultado Atuarial'!$A$6:$P$2143,12,FALSE),"")</f>
        <v>24435747.989999998</v>
      </c>
      <c r="I1830" s="16">
        <f t="shared" si="84"/>
        <v>-28299181.459999997</v>
      </c>
      <c r="J1830" s="17">
        <f t="shared" si="85"/>
        <v>0.34800833519417562</v>
      </c>
      <c r="K1830" s="17">
        <f t="shared" si="86"/>
        <v>6.7920390404964795E-2</v>
      </c>
      <c r="L1830" s="14" t="s">
        <v>2154</v>
      </c>
    </row>
    <row r="1831" spans="1:12" ht="12.95" customHeight="1" x14ac:dyDescent="0.25">
      <c r="A1831" s="13" t="s">
        <v>1680</v>
      </c>
      <c r="B1831" s="14" t="s">
        <v>2185</v>
      </c>
      <c r="C1831" s="14">
        <v>3</v>
      </c>
      <c r="D1831" s="14" t="s">
        <v>1977</v>
      </c>
      <c r="E1831" s="15" t="s">
        <v>6</v>
      </c>
      <c r="F1831" s="16">
        <f>IFERROR(VLOOKUP($A1831,'[1]Resultado Atuarial'!$A$6:$P$2143,14,FALSE),"")</f>
        <v>326618496.19</v>
      </c>
      <c r="G1831" s="16">
        <f>IFERROR(VLOOKUP($A1831,'[1]Resultado Atuarial'!$A$6:$P$2143,7,FALSE)+VLOOKUP($A1831,'[1]Resultado Atuarial'!$A$6:$P$2143,11,FALSE),"")</f>
        <v>1173190729.3200002</v>
      </c>
      <c r="H1831" s="16">
        <f>IFERROR(VLOOKUP($A1831,'[1]Resultado Atuarial'!$A$6:$P$2143,8,FALSE)+VLOOKUP($A1831,'[1]Resultado Atuarial'!$A$6:$P$2143,12,FALSE),"")</f>
        <v>2942028540.5999999</v>
      </c>
      <c r="I1831" s="16">
        <f t="shared" si="84"/>
        <v>-3788600773.73</v>
      </c>
      <c r="J1831" s="17">
        <f t="shared" si="85"/>
        <v>0.27840187279634676</v>
      </c>
      <c r="K1831" s="17">
        <f t="shared" si="86"/>
        <v>7.9368430882262433E-2</v>
      </c>
      <c r="L1831" s="14" t="s">
        <v>2154</v>
      </c>
    </row>
    <row r="1832" spans="1:12" ht="12.95" customHeight="1" x14ac:dyDescent="0.25">
      <c r="A1832" s="13" t="s">
        <v>1681</v>
      </c>
      <c r="B1832" s="14" t="s">
        <v>2181</v>
      </c>
      <c r="C1832" s="14">
        <v>5</v>
      </c>
      <c r="D1832" s="14" t="s">
        <v>1976</v>
      </c>
      <c r="E1832" s="15" t="s">
        <v>6</v>
      </c>
      <c r="F1832" s="16">
        <f>IFERROR(VLOOKUP($A1832,'[1]Resultado Atuarial'!$A$6:$P$2143,14,FALSE),"")</f>
        <v>6604543.9000000004</v>
      </c>
      <c r="G1832" s="16">
        <f>IFERROR(VLOOKUP($A1832,'[1]Resultado Atuarial'!$A$6:$P$2143,7,FALSE)+VLOOKUP($A1832,'[1]Resultado Atuarial'!$A$6:$P$2143,11,FALSE),"")</f>
        <v>298733941.39999998</v>
      </c>
      <c r="H1832" s="16">
        <f>IFERROR(VLOOKUP($A1832,'[1]Resultado Atuarial'!$A$6:$P$2143,8,FALSE)+VLOOKUP($A1832,'[1]Resultado Atuarial'!$A$6:$P$2143,12,FALSE),"")</f>
        <v>585461151.42999995</v>
      </c>
      <c r="I1832" s="16">
        <f t="shared" si="84"/>
        <v>-877590548.92999995</v>
      </c>
      <c r="J1832" s="17">
        <f t="shared" si="85"/>
        <v>2.2108448303691818E-2</v>
      </c>
      <c r="K1832" s="17">
        <f t="shared" si="86"/>
        <v>7.4695550264378425E-3</v>
      </c>
      <c r="L1832" s="14" t="s">
        <v>2154</v>
      </c>
    </row>
    <row r="1833" spans="1:12" ht="12.95" customHeight="1" x14ac:dyDescent="0.25">
      <c r="A1833" s="13" t="s">
        <v>1682</v>
      </c>
      <c r="B1833" s="14" t="s">
        <v>2185</v>
      </c>
      <c r="C1833" s="14">
        <v>5</v>
      </c>
      <c r="D1833" s="14" t="s">
        <v>1977</v>
      </c>
      <c r="E1833" s="15" t="s">
        <v>10</v>
      </c>
      <c r="F1833" s="16">
        <f>IFERROR(VLOOKUP($A1833,'[1]Resultado Atuarial'!$A$6:$P$2143,14,FALSE),"")</f>
        <v>41630747.57</v>
      </c>
      <c r="G1833" s="16">
        <f>IFERROR(VLOOKUP($A1833,'[1]Resultado Atuarial'!$A$6:$P$2143,7,FALSE)+VLOOKUP($A1833,'[1]Resultado Atuarial'!$A$6:$P$2143,11,FALSE),"")</f>
        <v>288318792.38</v>
      </c>
      <c r="H1833" s="16">
        <f>IFERROR(VLOOKUP($A1833,'[1]Resultado Atuarial'!$A$6:$P$2143,8,FALSE)+VLOOKUP($A1833,'[1]Resultado Atuarial'!$A$6:$P$2143,12,FALSE),"")</f>
        <v>532618208.03999996</v>
      </c>
      <c r="I1833" s="16">
        <f t="shared" si="84"/>
        <v>-779306252.8499999</v>
      </c>
      <c r="J1833" s="17">
        <f t="shared" si="85"/>
        <v>0.14439137742756386</v>
      </c>
      <c r="K1833" s="17">
        <f t="shared" si="86"/>
        <v>5.0711257439610191E-2</v>
      </c>
      <c r="L1833" s="14" t="s">
        <v>2154</v>
      </c>
    </row>
    <row r="1834" spans="1:12" ht="12.95" customHeight="1" x14ac:dyDescent="0.25">
      <c r="A1834" s="13" t="s">
        <v>1683</v>
      </c>
      <c r="B1834" s="14" t="s">
        <v>2177</v>
      </c>
      <c r="C1834" s="14">
        <v>2</v>
      </c>
      <c r="D1834" s="14" t="s">
        <v>1976</v>
      </c>
      <c r="E1834" s="15" t="s">
        <v>30</v>
      </c>
      <c r="F1834" s="16">
        <f>IFERROR(VLOOKUP($A1834,'[1]Resultado Atuarial'!$A$6:$P$2143,14,FALSE),"")</f>
        <v>276157657.12</v>
      </c>
      <c r="G1834" s="16">
        <f>IFERROR(VLOOKUP($A1834,'[1]Resultado Atuarial'!$A$6:$P$2143,7,FALSE)+VLOOKUP($A1834,'[1]Resultado Atuarial'!$A$6:$P$2143,11,FALSE),"")</f>
        <v>4465830211.9499998</v>
      </c>
      <c r="H1834" s="16">
        <f>IFERROR(VLOOKUP($A1834,'[1]Resultado Atuarial'!$A$6:$P$2143,8,FALSE)+VLOOKUP($A1834,'[1]Resultado Atuarial'!$A$6:$P$2143,12,FALSE),"")</f>
        <v>8217065834.9099998</v>
      </c>
      <c r="I1834" s="16">
        <f t="shared" si="84"/>
        <v>-12406738389.74</v>
      </c>
      <c r="J1834" s="17">
        <f t="shared" si="85"/>
        <v>6.1837921285282378E-2</v>
      </c>
      <c r="K1834" s="17">
        <f t="shared" si="86"/>
        <v>2.17740219662504E-2</v>
      </c>
      <c r="L1834" s="14" t="s">
        <v>2154</v>
      </c>
    </row>
    <row r="1835" spans="1:12" ht="12.95" customHeight="1" x14ac:dyDescent="0.25">
      <c r="A1835" s="13" t="s">
        <v>1684</v>
      </c>
      <c r="B1835" s="14" t="s">
        <v>2174</v>
      </c>
      <c r="C1835" s="14">
        <v>5</v>
      </c>
      <c r="D1835" s="14" t="s">
        <v>1974</v>
      </c>
      <c r="E1835" s="15" t="s">
        <v>10</v>
      </c>
      <c r="F1835" s="16">
        <f>IFERROR(VLOOKUP($A1835,'[1]Resultado Atuarial'!$A$6:$P$2143,14,FALSE),"")</f>
        <v>2523102.83</v>
      </c>
      <c r="G1835" s="16">
        <f>IFERROR(VLOOKUP($A1835,'[1]Resultado Atuarial'!$A$6:$P$2143,7,FALSE)+VLOOKUP($A1835,'[1]Resultado Atuarial'!$A$6:$P$2143,11,FALSE),"")</f>
        <v>99696601.450000003</v>
      </c>
      <c r="H1835" s="16">
        <f>IFERROR(VLOOKUP($A1835,'[1]Resultado Atuarial'!$A$6:$P$2143,8,FALSE)+VLOOKUP($A1835,'[1]Resultado Atuarial'!$A$6:$P$2143,12,FALSE),"")</f>
        <v>90090353.260000005</v>
      </c>
      <c r="I1835" s="16">
        <f t="shared" si="84"/>
        <v>-187263851.88</v>
      </c>
      <c r="J1835" s="17">
        <f t="shared" si="85"/>
        <v>2.5307811834141512E-2</v>
      </c>
      <c r="K1835" s="17">
        <f t="shared" si="86"/>
        <v>1.3294395464932638E-2</v>
      </c>
      <c r="L1835" s="14" t="s">
        <v>2154</v>
      </c>
    </row>
    <row r="1836" spans="1:12" ht="12.95" customHeight="1" x14ac:dyDescent="0.25">
      <c r="A1836" s="13" t="s">
        <v>1685</v>
      </c>
      <c r="B1836" s="14" t="s">
        <v>2178</v>
      </c>
      <c r="C1836" s="14">
        <v>8</v>
      </c>
      <c r="D1836" s="14" t="s">
        <v>1976</v>
      </c>
      <c r="E1836" s="15" t="s">
        <v>10</v>
      </c>
      <c r="F1836" s="16">
        <f>IFERROR(VLOOKUP($A1836,'[1]Resultado Atuarial'!$A$6:$P$2143,14,FALSE),"")</f>
        <v>0</v>
      </c>
      <c r="G1836" s="16">
        <f>IFERROR(VLOOKUP($A1836,'[1]Resultado Atuarial'!$A$6:$P$2143,7,FALSE)+VLOOKUP($A1836,'[1]Resultado Atuarial'!$A$6:$P$2143,11,FALSE),"")</f>
        <v>0</v>
      </c>
      <c r="H1836" s="16">
        <f>IFERROR(VLOOKUP($A1836,'[1]Resultado Atuarial'!$A$6:$P$2143,8,FALSE)+VLOOKUP($A1836,'[1]Resultado Atuarial'!$A$6:$P$2143,12,FALSE),"")</f>
        <v>26831572.16</v>
      </c>
      <c r="I1836" s="16">
        <f t="shared" si="84"/>
        <v>-26831572.16</v>
      </c>
      <c r="J1836" s="17" t="str">
        <f t="shared" si="85"/>
        <v/>
      </c>
      <c r="K1836" s="17">
        <f t="shared" si="86"/>
        <v>0</v>
      </c>
      <c r="L1836" s="14" t="s">
        <v>2154</v>
      </c>
    </row>
    <row r="1837" spans="1:12" ht="12.95" customHeight="1" x14ac:dyDescent="0.25">
      <c r="A1837" s="13" t="s">
        <v>2135</v>
      </c>
      <c r="B1837" s="14" t="s">
        <v>2177</v>
      </c>
      <c r="C1837" s="14">
        <v>8</v>
      </c>
      <c r="D1837" s="14" t="s">
        <v>1976</v>
      </c>
      <c r="E1837" s="15" t="s">
        <v>2154</v>
      </c>
      <c r="F1837" s="16" t="str">
        <f>IFERROR(VLOOKUP($A1837,'[1]Resultado Atuarial'!$A$6:$P$2143,14,FALSE),"")</f>
        <v/>
      </c>
      <c r="G1837" s="16" t="str">
        <f>IFERROR(VLOOKUP($A1837,'[1]Resultado Atuarial'!$A$6:$P$2143,7,FALSE)+VLOOKUP($A1837,'[1]Resultado Atuarial'!$A$6:$P$2143,11,FALSE),"")</f>
        <v/>
      </c>
      <c r="H1837" s="16" t="str">
        <f>IFERROR(VLOOKUP($A1837,'[1]Resultado Atuarial'!$A$6:$P$2143,8,FALSE)+VLOOKUP($A1837,'[1]Resultado Atuarial'!$A$6:$P$2143,12,FALSE),"")</f>
        <v/>
      </c>
      <c r="I1837" s="16" t="str">
        <f t="shared" si="84"/>
        <v/>
      </c>
      <c r="J1837" s="17" t="str">
        <f t="shared" si="85"/>
        <v/>
      </c>
      <c r="K1837" s="17" t="str">
        <f t="shared" si="86"/>
        <v/>
      </c>
      <c r="L1837" s="14" t="s">
        <v>2154</v>
      </c>
    </row>
    <row r="1838" spans="1:12" ht="12.95" customHeight="1" x14ac:dyDescent="0.25">
      <c r="A1838" s="13" t="s">
        <v>1686</v>
      </c>
      <c r="B1838" s="14" t="s">
        <v>2174</v>
      </c>
      <c r="C1838" s="14">
        <v>7</v>
      </c>
      <c r="D1838" s="14" t="s">
        <v>1974</v>
      </c>
      <c r="E1838" s="15" t="s">
        <v>6</v>
      </c>
      <c r="F1838" s="16">
        <f>IFERROR(VLOOKUP($A1838,'[1]Resultado Atuarial'!$A$6:$P$2143,14,FALSE),"")</f>
        <v>10131295.85</v>
      </c>
      <c r="G1838" s="16">
        <f>IFERROR(VLOOKUP($A1838,'[1]Resultado Atuarial'!$A$6:$P$2143,7,FALSE)+VLOOKUP($A1838,'[1]Resultado Atuarial'!$A$6:$P$2143,11,FALSE),"")</f>
        <v>10873413.68</v>
      </c>
      <c r="H1838" s="16">
        <f>IFERROR(VLOOKUP($A1838,'[1]Resultado Atuarial'!$A$6:$P$2143,8,FALSE)+VLOOKUP($A1838,'[1]Resultado Atuarial'!$A$6:$P$2143,12,FALSE),"")</f>
        <v>19364544.809999999</v>
      </c>
      <c r="I1838" s="16">
        <f t="shared" si="84"/>
        <v>-20106662.640000001</v>
      </c>
      <c r="J1838" s="17">
        <f t="shared" si="85"/>
        <v>0.9317493243759305</v>
      </c>
      <c r="K1838" s="17">
        <f t="shared" si="86"/>
        <v>0.33505224413051971</v>
      </c>
      <c r="L1838" s="14" t="s">
        <v>2154</v>
      </c>
    </row>
    <row r="1839" spans="1:12" ht="12.95" customHeight="1" x14ac:dyDescent="0.25">
      <c r="A1839" s="13" t="s">
        <v>1687</v>
      </c>
      <c r="B1839" s="14" t="s">
        <v>2194</v>
      </c>
      <c r="C1839" s="14">
        <v>8</v>
      </c>
      <c r="D1839" s="14" t="s">
        <v>1976</v>
      </c>
      <c r="E1839" s="15" t="s">
        <v>10</v>
      </c>
      <c r="F1839" s="16">
        <f>IFERROR(VLOOKUP($A1839,'[1]Resultado Atuarial'!$A$6:$P$2143,14,FALSE),"")</f>
        <v>13227737.43</v>
      </c>
      <c r="G1839" s="16">
        <f>IFERROR(VLOOKUP($A1839,'[1]Resultado Atuarial'!$A$6:$P$2143,7,FALSE)+VLOOKUP($A1839,'[1]Resultado Atuarial'!$A$6:$P$2143,11,FALSE),"")</f>
        <v>108873915.86</v>
      </c>
      <c r="H1839" s="16">
        <f>IFERROR(VLOOKUP($A1839,'[1]Resultado Atuarial'!$A$6:$P$2143,8,FALSE)+VLOOKUP($A1839,'[1]Resultado Atuarial'!$A$6:$P$2143,12,FALSE),"")</f>
        <v>109258615.56999999</v>
      </c>
      <c r="I1839" s="16">
        <f t="shared" si="84"/>
        <v>-204904794</v>
      </c>
      <c r="J1839" s="17">
        <f t="shared" si="85"/>
        <v>0.12149592788606436</v>
      </c>
      <c r="K1839" s="17">
        <f t="shared" si="86"/>
        <v>6.0640828505879499E-2</v>
      </c>
      <c r="L1839" s="14" t="s">
        <v>2154</v>
      </c>
    </row>
    <row r="1840" spans="1:12" ht="12.95" customHeight="1" x14ac:dyDescent="0.25">
      <c r="A1840" s="13" t="s">
        <v>1688</v>
      </c>
      <c r="B1840" s="14" t="s">
        <v>2185</v>
      </c>
      <c r="C1840" s="14">
        <v>5</v>
      </c>
      <c r="D1840" s="14" t="s">
        <v>1977</v>
      </c>
      <c r="E1840" s="15" t="s">
        <v>10</v>
      </c>
      <c r="F1840" s="16">
        <f>IFERROR(VLOOKUP($A1840,'[1]Resultado Atuarial'!$A$6:$P$2143,14,FALSE),"")</f>
        <v>69960257.019999996</v>
      </c>
      <c r="G1840" s="16">
        <f>IFERROR(VLOOKUP($A1840,'[1]Resultado Atuarial'!$A$6:$P$2143,7,FALSE)+VLOOKUP($A1840,'[1]Resultado Atuarial'!$A$6:$P$2143,11,FALSE),"")</f>
        <v>113159376.94</v>
      </c>
      <c r="H1840" s="16">
        <f>IFERROR(VLOOKUP($A1840,'[1]Resultado Atuarial'!$A$6:$P$2143,8,FALSE)+VLOOKUP($A1840,'[1]Resultado Atuarial'!$A$6:$P$2143,12,FALSE),"")</f>
        <v>104241461.44</v>
      </c>
      <c r="I1840" s="16">
        <f t="shared" si="84"/>
        <v>-147440581.36000001</v>
      </c>
      <c r="J1840" s="17">
        <f t="shared" si="85"/>
        <v>0.61824533601925646</v>
      </c>
      <c r="K1840" s="17">
        <f t="shared" si="86"/>
        <v>0.32180306912025258</v>
      </c>
      <c r="L1840" s="14" t="s">
        <v>2154</v>
      </c>
    </row>
    <row r="1841" spans="1:12" ht="12.95" customHeight="1" x14ac:dyDescent="0.25">
      <c r="A1841" s="13" t="s">
        <v>1689</v>
      </c>
      <c r="B1841" s="14" t="s">
        <v>2186</v>
      </c>
      <c r="C1841" s="14">
        <v>5</v>
      </c>
      <c r="D1841" s="14" t="s">
        <v>110</v>
      </c>
      <c r="E1841" s="15" t="s">
        <v>6</v>
      </c>
      <c r="F1841" s="16">
        <f>IFERROR(VLOOKUP($A1841,'[1]Resultado Atuarial'!$A$6:$P$2143,14,FALSE),"")</f>
        <v>95165740.540000007</v>
      </c>
      <c r="G1841" s="16">
        <f>IFERROR(VLOOKUP($A1841,'[1]Resultado Atuarial'!$A$6:$P$2143,7,FALSE)+VLOOKUP($A1841,'[1]Resultado Atuarial'!$A$6:$P$2143,11,FALSE),"")</f>
        <v>141193860.53999999</v>
      </c>
      <c r="H1841" s="16">
        <f>IFERROR(VLOOKUP($A1841,'[1]Resultado Atuarial'!$A$6:$P$2143,8,FALSE)+VLOOKUP($A1841,'[1]Resultado Atuarial'!$A$6:$P$2143,12,FALSE),"")</f>
        <v>109318650.89</v>
      </c>
      <c r="I1841" s="16">
        <f t="shared" si="84"/>
        <v>-155346770.88999999</v>
      </c>
      <c r="J1841" s="17">
        <f t="shared" si="85"/>
        <v>0.67400763868935865</v>
      </c>
      <c r="K1841" s="17">
        <f t="shared" si="86"/>
        <v>0.37988418221814801</v>
      </c>
      <c r="L1841" s="14" t="s">
        <v>2154</v>
      </c>
    </row>
    <row r="1842" spans="1:12" ht="12.95" customHeight="1" x14ac:dyDescent="0.25">
      <c r="A1842" s="13" t="s">
        <v>1690</v>
      </c>
      <c r="B1842" s="14" t="s">
        <v>2185</v>
      </c>
      <c r="C1842" s="14">
        <v>6</v>
      </c>
      <c r="D1842" s="14" t="s">
        <v>1977</v>
      </c>
      <c r="E1842" s="15" t="s">
        <v>6</v>
      </c>
      <c r="F1842" s="16">
        <f>IFERROR(VLOOKUP($A1842,'[1]Resultado Atuarial'!$A$6:$P$2143,14,FALSE),"")</f>
        <v>103113402.33</v>
      </c>
      <c r="G1842" s="16">
        <f>IFERROR(VLOOKUP($A1842,'[1]Resultado Atuarial'!$A$6:$P$2143,7,FALSE)+VLOOKUP($A1842,'[1]Resultado Atuarial'!$A$6:$P$2143,11,FALSE),"")</f>
        <v>48440176</v>
      </c>
      <c r="H1842" s="16">
        <f>IFERROR(VLOOKUP($A1842,'[1]Resultado Atuarial'!$A$6:$P$2143,8,FALSE)+VLOOKUP($A1842,'[1]Resultado Atuarial'!$A$6:$P$2143,12,FALSE),"")</f>
        <v>95525255</v>
      </c>
      <c r="I1842" s="16">
        <f t="shared" si="84"/>
        <v>-40852028.670000002</v>
      </c>
      <c r="J1842" s="17">
        <f t="shared" si="85"/>
        <v>2.1286752205442028</v>
      </c>
      <c r="K1842" s="17">
        <f t="shared" si="86"/>
        <v>0.71623723565971886</v>
      </c>
      <c r="L1842" s="14" t="s">
        <v>2154</v>
      </c>
    </row>
    <row r="1843" spans="1:12" ht="12.95" customHeight="1" x14ac:dyDescent="0.25">
      <c r="A1843" s="13" t="s">
        <v>1691</v>
      </c>
      <c r="B1843" s="14" t="s">
        <v>2185</v>
      </c>
      <c r="C1843" s="14">
        <v>7</v>
      </c>
      <c r="D1843" s="14" t="s">
        <v>1977</v>
      </c>
      <c r="E1843" s="15" t="s">
        <v>6</v>
      </c>
      <c r="F1843" s="16">
        <f>IFERROR(VLOOKUP($A1843,'[1]Resultado Atuarial'!$A$6:$P$2143,14,FALSE),"")</f>
        <v>17156910.390000001</v>
      </c>
      <c r="G1843" s="16">
        <f>IFERROR(VLOOKUP($A1843,'[1]Resultado Atuarial'!$A$6:$P$2143,7,FALSE)+VLOOKUP($A1843,'[1]Resultado Atuarial'!$A$6:$P$2143,11,FALSE),"")</f>
        <v>24107362.09</v>
      </c>
      <c r="H1843" s="16">
        <f>IFERROR(VLOOKUP($A1843,'[1]Resultado Atuarial'!$A$6:$P$2143,8,FALSE)+VLOOKUP($A1843,'[1]Resultado Atuarial'!$A$6:$P$2143,12,FALSE),"")</f>
        <v>24050107.27</v>
      </c>
      <c r="I1843" s="16">
        <f t="shared" si="84"/>
        <v>-31000558.969999999</v>
      </c>
      <c r="J1843" s="17">
        <f t="shared" si="85"/>
        <v>0.71168758846148816</v>
      </c>
      <c r="K1843" s="17">
        <f t="shared" si="86"/>
        <v>0.35626685990793933</v>
      </c>
      <c r="L1843" s="14" t="s">
        <v>2154</v>
      </c>
    </row>
    <row r="1844" spans="1:12" ht="12.95" customHeight="1" x14ac:dyDescent="0.25">
      <c r="A1844" s="13" t="s">
        <v>1692</v>
      </c>
      <c r="B1844" s="14" t="s">
        <v>2177</v>
      </c>
      <c r="C1844" s="14">
        <v>5</v>
      </c>
      <c r="D1844" s="14" t="s">
        <v>1976</v>
      </c>
      <c r="E1844" s="15" t="s">
        <v>30</v>
      </c>
      <c r="F1844" s="16">
        <f>IFERROR(VLOOKUP($A1844,'[1]Resultado Atuarial'!$A$6:$P$2143,14,FALSE),"")</f>
        <v>113751.69</v>
      </c>
      <c r="G1844" s="16">
        <f>IFERROR(VLOOKUP($A1844,'[1]Resultado Atuarial'!$A$6:$P$2143,7,FALSE)+VLOOKUP($A1844,'[1]Resultado Atuarial'!$A$6:$P$2143,11,FALSE),"")</f>
        <v>24254252.719999999</v>
      </c>
      <c r="H1844" s="16">
        <f>IFERROR(VLOOKUP($A1844,'[1]Resultado Atuarial'!$A$6:$P$2143,8,FALSE)+VLOOKUP($A1844,'[1]Resultado Atuarial'!$A$6:$P$2143,12,FALSE),"")</f>
        <v>115936253.18000001</v>
      </c>
      <c r="I1844" s="16">
        <f t="shared" si="84"/>
        <v>-140076754.21000001</v>
      </c>
      <c r="J1844" s="17">
        <f t="shared" si="85"/>
        <v>4.6899688608505602E-3</v>
      </c>
      <c r="K1844" s="17">
        <f t="shared" si="86"/>
        <v>8.1140794285413872E-4</v>
      </c>
      <c r="L1844" s="14" t="s">
        <v>2154</v>
      </c>
    </row>
    <row r="1845" spans="1:12" ht="12.95" customHeight="1" x14ac:dyDescent="0.25">
      <c r="A1845" s="13" t="s">
        <v>1693</v>
      </c>
      <c r="B1845" s="14" t="s">
        <v>2180</v>
      </c>
      <c r="C1845" s="14">
        <v>5</v>
      </c>
      <c r="D1845" s="14" t="s">
        <v>1977</v>
      </c>
      <c r="E1845" s="15" t="s">
        <v>10</v>
      </c>
      <c r="F1845" s="16">
        <f>IFERROR(VLOOKUP($A1845,'[1]Resultado Atuarial'!$A$6:$P$2143,14,FALSE),"")</f>
        <v>124098662.84</v>
      </c>
      <c r="G1845" s="16">
        <f>IFERROR(VLOOKUP($A1845,'[1]Resultado Atuarial'!$A$6:$P$2143,7,FALSE)+VLOOKUP($A1845,'[1]Resultado Atuarial'!$A$6:$P$2143,11,FALSE),"")</f>
        <v>102977539.76000001</v>
      </c>
      <c r="H1845" s="16">
        <f>IFERROR(VLOOKUP($A1845,'[1]Resultado Atuarial'!$A$6:$P$2143,8,FALSE)+VLOOKUP($A1845,'[1]Resultado Atuarial'!$A$6:$P$2143,12,FALSE),"")</f>
        <v>80504782.319999993</v>
      </c>
      <c r="I1845" s="16">
        <f t="shared" si="84"/>
        <v>-59383659.239999995</v>
      </c>
      <c r="J1845" s="17">
        <f t="shared" si="85"/>
        <v>1.2051041725139773</v>
      </c>
      <c r="K1845" s="17">
        <f t="shared" si="86"/>
        <v>0.67635214898736584</v>
      </c>
      <c r="L1845" s="14" t="s">
        <v>2154</v>
      </c>
    </row>
    <row r="1846" spans="1:12" ht="12.95" customHeight="1" x14ac:dyDescent="0.25">
      <c r="A1846" s="13" t="s">
        <v>1694</v>
      </c>
      <c r="B1846" s="14" t="s">
        <v>2190</v>
      </c>
      <c r="C1846" s="14">
        <v>6</v>
      </c>
      <c r="D1846" s="14" t="s">
        <v>1976</v>
      </c>
      <c r="E1846" s="15" t="s">
        <v>10</v>
      </c>
      <c r="F1846" s="16">
        <f>IFERROR(VLOOKUP($A1846,'[1]Resultado Atuarial'!$A$6:$P$2143,14,FALSE),"")</f>
        <v>11900341.49</v>
      </c>
      <c r="G1846" s="16">
        <f>IFERROR(VLOOKUP($A1846,'[1]Resultado Atuarial'!$A$6:$P$2143,7,FALSE)+VLOOKUP($A1846,'[1]Resultado Atuarial'!$A$6:$P$2143,11,FALSE),"")</f>
        <v>26013792.940000001</v>
      </c>
      <c r="H1846" s="16">
        <f>IFERROR(VLOOKUP($A1846,'[1]Resultado Atuarial'!$A$6:$P$2143,8,FALSE)+VLOOKUP($A1846,'[1]Resultado Atuarial'!$A$6:$P$2143,12,FALSE),"")</f>
        <v>46706734.280000001</v>
      </c>
      <c r="I1846" s="16">
        <f t="shared" si="84"/>
        <v>-60820185.730000004</v>
      </c>
      <c r="J1846" s="17">
        <f t="shared" si="85"/>
        <v>0.45746275898511857</v>
      </c>
      <c r="K1846" s="17">
        <f t="shared" si="86"/>
        <v>0.16364487366817526</v>
      </c>
      <c r="L1846" s="14" t="s">
        <v>2154</v>
      </c>
    </row>
    <row r="1847" spans="1:12" ht="12.95" customHeight="1" x14ac:dyDescent="0.25">
      <c r="A1847" s="13" t="s">
        <v>1695</v>
      </c>
      <c r="B1847" s="14" t="s">
        <v>2185</v>
      </c>
      <c r="C1847" s="14">
        <v>7</v>
      </c>
      <c r="D1847" s="14" t="s">
        <v>1977</v>
      </c>
      <c r="E1847" s="15" t="s">
        <v>6</v>
      </c>
      <c r="F1847" s="16">
        <f>IFERROR(VLOOKUP($A1847,'[1]Resultado Atuarial'!$A$6:$P$2143,14,FALSE),"")</f>
        <v>37016846.759999998</v>
      </c>
      <c r="G1847" s="16">
        <f>IFERROR(VLOOKUP($A1847,'[1]Resultado Atuarial'!$A$6:$P$2143,7,FALSE)+VLOOKUP($A1847,'[1]Resultado Atuarial'!$A$6:$P$2143,11,FALSE),"")</f>
        <v>23594657</v>
      </c>
      <c r="H1847" s="16">
        <f>IFERROR(VLOOKUP($A1847,'[1]Resultado Atuarial'!$A$6:$P$2143,8,FALSE)+VLOOKUP($A1847,'[1]Resultado Atuarial'!$A$6:$P$2143,12,FALSE),"")</f>
        <v>45064779</v>
      </c>
      <c r="I1847" s="16">
        <f t="shared" si="84"/>
        <v>-31642589.240000002</v>
      </c>
      <c r="J1847" s="17">
        <f t="shared" si="85"/>
        <v>1.5688656444550135</v>
      </c>
      <c r="K1847" s="17">
        <f t="shared" si="86"/>
        <v>0.53913706427766173</v>
      </c>
      <c r="L1847" s="14" t="s">
        <v>2154</v>
      </c>
    </row>
    <row r="1848" spans="1:12" ht="12.95" customHeight="1" x14ac:dyDescent="0.25">
      <c r="A1848" s="13" t="s">
        <v>1696</v>
      </c>
      <c r="B1848" s="14" t="s">
        <v>2174</v>
      </c>
      <c r="C1848" s="14">
        <v>6</v>
      </c>
      <c r="D1848" s="14" t="s">
        <v>1974</v>
      </c>
      <c r="E1848" s="15" t="s">
        <v>10</v>
      </c>
      <c r="F1848" s="16">
        <f>IFERROR(VLOOKUP($A1848,'[1]Resultado Atuarial'!$A$6:$P$2143,14,FALSE),"")</f>
        <v>7712796.9900000002</v>
      </c>
      <c r="G1848" s="16">
        <f>IFERROR(VLOOKUP($A1848,'[1]Resultado Atuarial'!$A$6:$P$2143,7,FALSE)+VLOOKUP($A1848,'[1]Resultado Atuarial'!$A$6:$P$2143,11,FALSE),"")</f>
        <v>92699079.810000002</v>
      </c>
      <c r="H1848" s="16">
        <f>IFERROR(VLOOKUP($A1848,'[1]Resultado Atuarial'!$A$6:$P$2143,8,FALSE)+VLOOKUP($A1848,'[1]Resultado Atuarial'!$A$6:$P$2143,12,FALSE),"")</f>
        <v>51393379.030000001</v>
      </c>
      <c r="I1848" s="16">
        <f t="shared" si="84"/>
        <v>-136379661.85000002</v>
      </c>
      <c r="J1848" s="17">
        <f t="shared" si="85"/>
        <v>8.3202519440413847E-2</v>
      </c>
      <c r="K1848" s="17">
        <f t="shared" si="86"/>
        <v>5.3526722023421611E-2</v>
      </c>
      <c r="L1848" s="14" t="s">
        <v>2154</v>
      </c>
    </row>
    <row r="1849" spans="1:12" ht="12.95" customHeight="1" x14ac:dyDescent="0.25">
      <c r="A1849" s="13" t="s">
        <v>1697</v>
      </c>
      <c r="B1849" s="14" t="s">
        <v>2191</v>
      </c>
      <c r="C1849" s="14">
        <v>6</v>
      </c>
      <c r="D1849" s="14" t="s">
        <v>1975</v>
      </c>
      <c r="E1849" s="15" t="s">
        <v>6</v>
      </c>
      <c r="F1849" s="16">
        <f>IFERROR(VLOOKUP($A1849,'[1]Resultado Atuarial'!$A$6:$P$2143,14,FALSE),"")</f>
        <v>37671631.869999997</v>
      </c>
      <c r="G1849" s="16">
        <f>IFERROR(VLOOKUP($A1849,'[1]Resultado Atuarial'!$A$6:$P$2143,7,FALSE)+VLOOKUP($A1849,'[1]Resultado Atuarial'!$A$6:$P$2143,11,FALSE),"")</f>
        <v>8488127.8000000007</v>
      </c>
      <c r="H1849" s="16">
        <f>IFERROR(VLOOKUP($A1849,'[1]Resultado Atuarial'!$A$6:$P$2143,8,FALSE)+VLOOKUP($A1849,'[1]Resultado Atuarial'!$A$6:$P$2143,12,FALSE),"")</f>
        <v>63649110.520000003</v>
      </c>
      <c r="I1849" s="16">
        <f t="shared" si="84"/>
        <v>-34465606.450000003</v>
      </c>
      <c r="J1849" s="17">
        <f t="shared" si="85"/>
        <v>4.4381555930390206</v>
      </c>
      <c r="K1849" s="17">
        <f t="shared" si="86"/>
        <v>0.52222170888895203</v>
      </c>
      <c r="L1849" s="14" t="s">
        <v>2154</v>
      </c>
    </row>
    <row r="1850" spans="1:12" ht="12.95" customHeight="1" x14ac:dyDescent="0.25">
      <c r="A1850" s="13" t="s">
        <v>1698</v>
      </c>
      <c r="B1850" s="14" t="s">
        <v>2174</v>
      </c>
      <c r="C1850" s="14">
        <v>7</v>
      </c>
      <c r="D1850" s="14" t="s">
        <v>1974</v>
      </c>
      <c r="E1850" s="15" t="s">
        <v>10</v>
      </c>
      <c r="F1850" s="16">
        <f>IFERROR(VLOOKUP($A1850,'[1]Resultado Atuarial'!$A$6:$P$2143,14,FALSE),"")</f>
        <v>8010135.9299999997</v>
      </c>
      <c r="G1850" s="16">
        <f>IFERROR(VLOOKUP($A1850,'[1]Resultado Atuarial'!$A$6:$P$2143,7,FALSE)+VLOOKUP($A1850,'[1]Resultado Atuarial'!$A$6:$P$2143,11,FALSE),"")</f>
        <v>6907782.5999999996</v>
      </c>
      <c r="H1850" s="16">
        <f>IFERROR(VLOOKUP($A1850,'[1]Resultado Atuarial'!$A$6:$P$2143,8,FALSE)+VLOOKUP($A1850,'[1]Resultado Atuarial'!$A$6:$P$2143,12,FALSE),"")</f>
        <v>13340737.51</v>
      </c>
      <c r="I1850" s="16">
        <f t="shared" si="84"/>
        <v>-12238384.18</v>
      </c>
      <c r="J1850" s="17">
        <f t="shared" si="85"/>
        <v>1.1595813582784149</v>
      </c>
      <c r="K1850" s="17">
        <f t="shared" si="86"/>
        <v>0.39559117834216873</v>
      </c>
      <c r="L1850" s="14" t="s">
        <v>2154</v>
      </c>
    </row>
    <row r="1851" spans="1:12" ht="12.95" customHeight="1" x14ac:dyDescent="0.25">
      <c r="A1851" s="13" t="s">
        <v>1699</v>
      </c>
      <c r="B1851" s="14" t="s">
        <v>2194</v>
      </c>
      <c r="C1851" s="14">
        <v>7</v>
      </c>
      <c r="D1851" s="14" t="s">
        <v>1976</v>
      </c>
      <c r="E1851" s="15" t="s">
        <v>10</v>
      </c>
      <c r="F1851" s="16">
        <f>IFERROR(VLOOKUP($A1851,'[1]Resultado Atuarial'!$A$6:$P$2143,14,FALSE),"")</f>
        <v>5750589.9400000004</v>
      </c>
      <c r="G1851" s="16">
        <f>IFERROR(VLOOKUP($A1851,'[1]Resultado Atuarial'!$A$6:$P$2143,7,FALSE)+VLOOKUP($A1851,'[1]Resultado Atuarial'!$A$6:$P$2143,11,FALSE),"")</f>
        <v>1576049.42</v>
      </c>
      <c r="H1851" s="16">
        <f>IFERROR(VLOOKUP($A1851,'[1]Resultado Atuarial'!$A$6:$P$2143,8,FALSE)+VLOOKUP($A1851,'[1]Resultado Atuarial'!$A$6:$P$2143,12,FALSE),"")</f>
        <v>27076702.57</v>
      </c>
      <c r="I1851" s="16">
        <f t="shared" si="84"/>
        <v>-22902162.050000001</v>
      </c>
      <c r="J1851" s="17">
        <f t="shared" si="85"/>
        <v>3.6487370681561502</v>
      </c>
      <c r="K1851" s="17">
        <f t="shared" si="86"/>
        <v>0.20069939327318345</v>
      </c>
      <c r="L1851" s="14" t="s">
        <v>2154</v>
      </c>
    </row>
    <row r="1852" spans="1:12" ht="12.95" customHeight="1" x14ac:dyDescent="0.25">
      <c r="A1852" s="13" t="s">
        <v>1700</v>
      </c>
      <c r="B1852" s="14" t="s">
        <v>2185</v>
      </c>
      <c r="C1852" s="14">
        <v>7</v>
      </c>
      <c r="D1852" s="14" t="s">
        <v>1977</v>
      </c>
      <c r="E1852" s="15" t="s">
        <v>6</v>
      </c>
      <c r="F1852" s="16">
        <f>IFERROR(VLOOKUP($A1852,'[1]Resultado Atuarial'!$A$6:$P$2143,14,FALSE),"")</f>
        <v>16149815.48</v>
      </c>
      <c r="G1852" s="16">
        <f>IFERROR(VLOOKUP($A1852,'[1]Resultado Atuarial'!$A$6:$P$2143,7,FALSE)+VLOOKUP($A1852,'[1]Resultado Atuarial'!$A$6:$P$2143,11,FALSE),"")</f>
        <v>22529151</v>
      </c>
      <c r="H1852" s="16">
        <f>IFERROR(VLOOKUP($A1852,'[1]Resultado Atuarial'!$A$6:$P$2143,8,FALSE)+VLOOKUP($A1852,'[1]Resultado Atuarial'!$A$6:$P$2143,12,FALSE),"")</f>
        <v>26477510</v>
      </c>
      <c r="I1852" s="16">
        <f t="shared" si="84"/>
        <v>-32856845.52</v>
      </c>
      <c r="J1852" s="17">
        <f t="shared" si="85"/>
        <v>0.71684083789930653</v>
      </c>
      <c r="K1852" s="17">
        <f t="shared" si="86"/>
        <v>0.32954327331135658</v>
      </c>
      <c r="L1852" s="14" t="s">
        <v>2154</v>
      </c>
    </row>
    <row r="1853" spans="1:12" ht="12.95" customHeight="1" x14ac:dyDescent="0.25">
      <c r="A1853" s="13" t="s">
        <v>1701</v>
      </c>
      <c r="B1853" s="14" t="s">
        <v>2174</v>
      </c>
      <c r="C1853" s="14">
        <v>7</v>
      </c>
      <c r="D1853" s="14" t="s">
        <v>1974</v>
      </c>
      <c r="E1853" s="15" t="s">
        <v>10</v>
      </c>
      <c r="F1853" s="16">
        <f>IFERROR(VLOOKUP($A1853,'[1]Resultado Atuarial'!$A$6:$P$2143,14,FALSE),"")</f>
        <v>5920957.6500000004</v>
      </c>
      <c r="G1853" s="16">
        <f>IFERROR(VLOOKUP($A1853,'[1]Resultado Atuarial'!$A$6:$P$2143,7,FALSE)+VLOOKUP($A1853,'[1]Resultado Atuarial'!$A$6:$P$2143,11,FALSE),"")</f>
        <v>4489641.32</v>
      </c>
      <c r="H1853" s="16">
        <f>IFERROR(VLOOKUP($A1853,'[1]Resultado Atuarial'!$A$6:$P$2143,8,FALSE)+VLOOKUP($A1853,'[1]Resultado Atuarial'!$A$6:$P$2143,12,FALSE),"")</f>
        <v>9956775.7799999993</v>
      </c>
      <c r="I1853" s="16">
        <f t="shared" si="84"/>
        <v>-8525459.4499999993</v>
      </c>
      <c r="J1853" s="17">
        <f t="shared" si="85"/>
        <v>1.318804160061499</v>
      </c>
      <c r="K1853" s="17">
        <f t="shared" si="86"/>
        <v>0.40985647922348861</v>
      </c>
      <c r="L1853" s="14" t="s">
        <v>2154</v>
      </c>
    </row>
    <row r="1854" spans="1:12" ht="12.95" customHeight="1" x14ac:dyDescent="0.25">
      <c r="A1854" s="13" t="s">
        <v>1702</v>
      </c>
      <c r="B1854" s="14" t="s">
        <v>2186</v>
      </c>
      <c r="C1854" s="14">
        <v>2</v>
      </c>
      <c r="D1854" s="14" t="s">
        <v>110</v>
      </c>
      <c r="E1854" s="15" t="s">
        <v>10</v>
      </c>
      <c r="F1854" s="16">
        <f>IFERROR(VLOOKUP($A1854,'[1]Resultado Atuarial'!$A$6:$P$2143,14,FALSE),"")</f>
        <v>0</v>
      </c>
      <c r="G1854" s="16">
        <f>IFERROR(VLOOKUP($A1854,'[1]Resultado Atuarial'!$A$6:$P$2143,7,FALSE)+VLOOKUP($A1854,'[1]Resultado Atuarial'!$A$6:$P$2143,11,FALSE),"")</f>
        <v>104029844667.98</v>
      </c>
      <c r="H1854" s="16">
        <f>IFERROR(VLOOKUP($A1854,'[1]Resultado Atuarial'!$A$6:$P$2143,8,FALSE)+VLOOKUP($A1854,'[1]Resultado Atuarial'!$A$6:$P$2143,12,FALSE),"")</f>
        <v>58153170701.32</v>
      </c>
      <c r="I1854" s="16">
        <f t="shared" si="84"/>
        <v>-162183015369.29999</v>
      </c>
      <c r="J1854" s="17">
        <f t="shared" si="85"/>
        <v>0</v>
      </c>
      <c r="K1854" s="17">
        <f t="shared" si="86"/>
        <v>0</v>
      </c>
      <c r="L1854" s="14" t="s">
        <v>2154</v>
      </c>
    </row>
    <row r="1855" spans="1:12" ht="12.95" customHeight="1" x14ac:dyDescent="0.25">
      <c r="A1855" s="13" t="s">
        <v>1703</v>
      </c>
      <c r="B1855" s="14" t="s">
        <v>2185</v>
      </c>
      <c r="C1855" s="14">
        <v>7</v>
      </c>
      <c r="D1855" s="14" t="s">
        <v>1977</v>
      </c>
      <c r="E1855" s="15" t="s">
        <v>6</v>
      </c>
      <c r="F1855" s="16">
        <f>IFERROR(VLOOKUP($A1855,'[1]Resultado Atuarial'!$A$6:$P$2143,14,FALSE),"")</f>
        <v>14904245.6</v>
      </c>
      <c r="G1855" s="16">
        <f>IFERROR(VLOOKUP($A1855,'[1]Resultado Atuarial'!$A$6:$P$2143,7,FALSE)+VLOOKUP($A1855,'[1]Resultado Atuarial'!$A$6:$P$2143,11,FALSE),"")</f>
        <v>39196110.93</v>
      </c>
      <c r="H1855" s="16">
        <f>IFERROR(VLOOKUP($A1855,'[1]Resultado Atuarial'!$A$6:$P$2143,8,FALSE)+VLOOKUP($A1855,'[1]Resultado Atuarial'!$A$6:$P$2143,12,FALSE),"")</f>
        <v>24976401.789999999</v>
      </c>
      <c r="I1855" s="16">
        <f t="shared" si="84"/>
        <v>-49268267.119999997</v>
      </c>
      <c r="J1855" s="17">
        <f t="shared" si="85"/>
        <v>0.38024807171857855</v>
      </c>
      <c r="K1855" s="17">
        <f t="shared" si="86"/>
        <v>0.2322527974715714</v>
      </c>
      <c r="L1855" s="14" t="s">
        <v>2154</v>
      </c>
    </row>
    <row r="1856" spans="1:12" ht="12.95" customHeight="1" x14ac:dyDescent="0.25">
      <c r="A1856" s="13" t="s">
        <v>1704</v>
      </c>
      <c r="B1856" s="14" t="s">
        <v>2190</v>
      </c>
      <c r="C1856" s="14">
        <v>7</v>
      </c>
      <c r="D1856" s="14" t="s">
        <v>1976</v>
      </c>
      <c r="E1856" s="15" t="s">
        <v>6</v>
      </c>
      <c r="F1856" s="16">
        <f>IFERROR(VLOOKUP($A1856,'[1]Resultado Atuarial'!$A$6:$P$2143,14,FALSE),"")</f>
        <v>5877024.3900000006</v>
      </c>
      <c r="G1856" s="16">
        <f>IFERROR(VLOOKUP($A1856,'[1]Resultado Atuarial'!$A$6:$P$2143,7,FALSE)+VLOOKUP($A1856,'[1]Resultado Atuarial'!$A$6:$P$2143,11,FALSE),"")</f>
        <v>25310133.059999999</v>
      </c>
      <c r="H1856" s="16">
        <f>IFERROR(VLOOKUP($A1856,'[1]Resultado Atuarial'!$A$6:$P$2143,8,FALSE)+VLOOKUP($A1856,'[1]Resultado Atuarial'!$A$6:$P$2143,12,FALSE),"")</f>
        <v>42223457.200000003</v>
      </c>
      <c r="I1856" s="16">
        <f t="shared" si="84"/>
        <v>-61656565.870000005</v>
      </c>
      <c r="J1856" s="17">
        <f t="shared" si="85"/>
        <v>0.23220045410539619</v>
      </c>
      <c r="K1856" s="17">
        <f t="shared" si="86"/>
        <v>8.7023722082208751E-2</v>
      </c>
      <c r="L1856" s="14" t="s">
        <v>2154</v>
      </c>
    </row>
    <row r="1857" spans="1:12" ht="12.95" customHeight="1" x14ac:dyDescent="0.25">
      <c r="A1857" s="13" t="s">
        <v>1705</v>
      </c>
      <c r="B1857" s="14" t="s">
        <v>2192</v>
      </c>
      <c r="C1857" s="14">
        <v>4</v>
      </c>
      <c r="D1857" s="14" t="s">
        <v>110</v>
      </c>
      <c r="E1857" s="15" t="s">
        <v>6</v>
      </c>
      <c r="F1857" s="16">
        <f>IFERROR(VLOOKUP($A1857,'[1]Resultado Atuarial'!$A$6:$P$2143,14,FALSE),"")</f>
        <v>514679655.86000001</v>
      </c>
      <c r="G1857" s="16">
        <f>IFERROR(VLOOKUP($A1857,'[1]Resultado Atuarial'!$A$6:$P$2143,7,FALSE)+VLOOKUP($A1857,'[1]Resultado Atuarial'!$A$6:$P$2143,11,FALSE),"")</f>
        <v>169291996.88</v>
      </c>
      <c r="H1857" s="16">
        <f>IFERROR(VLOOKUP($A1857,'[1]Resultado Atuarial'!$A$6:$P$2143,8,FALSE)+VLOOKUP($A1857,'[1]Resultado Atuarial'!$A$6:$P$2143,12,FALSE),"")</f>
        <v>316346825.19999999</v>
      </c>
      <c r="I1857" s="16">
        <f t="shared" si="84"/>
        <v>29040833.780000031</v>
      </c>
      <c r="J1857" s="17">
        <f t="shared" si="85"/>
        <v>3.0401889359532022</v>
      </c>
      <c r="K1857" s="17">
        <f t="shared" si="86"/>
        <v>1.059799242687431</v>
      </c>
      <c r="L1857" s="14" t="s">
        <v>2154</v>
      </c>
    </row>
    <row r="1858" spans="1:12" ht="12.95" customHeight="1" x14ac:dyDescent="0.25">
      <c r="A1858" s="13" t="s">
        <v>1706</v>
      </c>
      <c r="B1858" s="14" t="s">
        <v>2185</v>
      </c>
      <c r="C1858" s="14">
        <v>7</v>
      </c>
      <c r="D1858" s="14" t="s">
        <v>1977</v>
      </c>
      <c r="E1858" s="15" t="s">
        <v>6</v>
      </c>
      <c r="F1858" s="16">
        <f>IFERROR(VLOOKUP($A1858,'[1]Resultado Atuarial'!$A$6:$P$2143,14,FALSE),"")</f>
        <v>17699129.420000002</v>
      </c>
      <c r="G1858" s="16">
        <f>IFERROR(VLOOKUP($A1858,'[1]Resultado Atuarial'!$A$6:$P$2143,7,FALSE)+VLOOKUP($A1858,'[1]Resultado Atuarial'!$A$6:$P$2143,11,FALSE),"")</f>
        <v>4676451.1100000003</v>
      </c>
      <c r="H1858" s="16">
        <f>IFERROR(VLOOKUP($A1858,'[1]Resultado Atuarial'!$A$6:$P$2143,8,FALSE)+VLOOKUP($A1858,'[1]Resultado Atuarial'!$A$6:$P$2143,12,FALSE),"")</f>
        <v>13991006.93</v>
      </c>
      <c r="I1858" s="16">
        <f t="shared" si="84"/>
        <v>-968328.61999999732</v>
      </c>
      <c r="J1858" s="17">
        <f t="shared" si="85"/>
        <v>3.7847352626338053</v>
      </c>
      <c r="K1858" s="17">
        <f t="shared" si="86"/>
        <v>0.94812745163668799</v>
      </c>
      <c r="L1858" s="14" t="s">
        <v>2154</v>
      </c>
    </row>
    <row r="1859" spans="1:12" ht="12.95" customHeight="1" x14ac:dyDescent="0.25">
      <c r="A1859" s="13" t="s">
        <v>1707</v>
      </c>
      <c r="B1859" s="14" t="s">
        <v>2188</v>
      </c>
      <c r="C1859" s="14">
        <v>7</v>
      </c>
      <c r="D1859" s="14" t="s">
        <v>1977</v>
      </c>
      <c r="E1859" s="15" t="s">
        <v>6</v>
      </c>
      <c r="F1859" s="16">
        <f>IFERROR(VLOOKUP($A1859,'[1]Resultado Atuarial'!$A$6:$P$2143,14,FALSE),"")</f>
        <v>12964102.66</v>
      </c>
      <c r="G1859" s="16">
        <f>IFERROR(VLOOKUP($A1859,'[1]Resultado Atuarial'!$A$6:$P$2143,7,FALSE)+VLOOKUP($A1859,'[1]Resultado Atuarial'!$A$6:$P$2143,11,FALSE),"")</f>
        <v>9334765.5</v>
      </c>
      <c r="H1859" s="16">
        <f>IFERROR(VLOOKUP($A1859,'[1]Resultado Atuarial'!$A$6:$P$2143,8,FALSE)+VLOOKUP($A1859,'[1]Resultado Atuarial'!$A$6:$P$2143,12,FALSE),"")</f>
        <v>10843111.220000001</v>
      </c>
      <c r="I1859" s="16">
        <f t="shared" si="84"/>
        <v>-7213774.0600000005</v>
      </c>
      <c r="J1859" s="17">
        <f t="shared" si="85"/>
        <v>1.3887978932089939</v>
      </c>
      <c r="K1859" s="17">
        <f t="shared" si="86"/>
        <v>0.64249092408965813</v>
      </c>
      <c r="L1859" s="14" t="s">
        <v>2154</v>
      </c>
    </row>
    <row r="1860" spans="1:12" ht="12.95" customHeight="1" x14ac:dyDescent="0.25">
      <c r="A1860" s="13" t="s">
        <v>1708</v>
      </c>
      <c r="B1860" s="14" t="s">
        <v>2185</v>
      </c>
      <c r="C1860" s="14">
        <v>7</v>
      </c>
      <c r="D1860" s="14" t="s">
        <v>1977</v>
      </c>
      <c r="E1860" s="15" t="s">
        <v>10</v>
      </c>
      <c r="F1860" s="16">
        <f>IFERROR(VLOOKUP($A1860,'[1]Resultado Atuarial'!$A$6:$P$2143,14,FALSE),"")</f>
        <v>19015705.379999999</v>
      </c>
      <c r="G1860" s="16">
        <f>IFERROR(VLOOKUP($A1860,'[1]Resultado Atuarial'!$A$6:$P$2143,7,FALSE)+VLOOKUP($A1860,'[1]Resultado Atuarial'!$A$6:$P$2143,11,FALSE),"")</f>
        <v>8712440</v>
      </c>
      <c r="H1860" s="16">
        <f>IFERROR(VLOOKUP($A1860,'[1]Resultado Atuarial'!$A$6:$P$2143,8,FALSE)+VLOOKUP($A1860,'[1]Resultado Atuarial'!$A$6:$P$2143,12,FALSE),"")</f>
        <v>28825155</v>
      </c>
      <c r="I1860" s="16">
        <f t="shared" si="84"/>
        <v>-18521889.620000001</v>
      </c>
      <c r="J1860" s="17">
        <f t="shared" si="85"/>
        <v>2.1825924058013597</v>
      </c>
      <c r="K1860" s="17">
        <f t="shared" si="86"/>
        <v>0.50657761585418559</v>
      </c>
      <c r="L1860" s="14" t="s">
        <v>2154</v>
      </c>
    </row>
    <row r="1861" spans="1:12" ht="12.95" customHeight="1" x14ac:dyDescent="0.25">
      <c r="A1861" s="13" t="s">
        <v>1709</v>
      </c>
      <c r="B1861" s="14" t="s">
        <v>2180</v>
      </c>
      <c r="C1861" s="14">
        <v>7</v>
      </c>
      <c r="D1861" s="14" t="s">
        <v>1977</v>
      </c>
      <c r="E1861" s="15" t="s">
        <v>10</v>
      </c>
      <c r="F1861" s="16">
        <f>IFERROR(VLOOKUP($A1861,'[1]Resultado Atuarial'!$A$6:$P$2143,14,FALSE),"")</f>
        <v>2440990.0299999998</v>
      </c>
      <c r="G1861" s="16">
        <f>IFERROR(VLOOKUP($A1861,'[1]Resultado Atuarial'!$A$6:$P$2143,7,FALSE)+VLOOKUP($A1861,'[1]Resultado Atuarial'!$A$6:$P$2143,11,FALSE),"")</f>
        <v>0</v>
      </c>
      <c r="H1861" s="16">
        <f>IFERROR(VLOOKUP($A1861,'[1]Resultado Atuarial'!$A$6:$P$2143,8,FALSE)+VLOOKUP($A1861,'[1]Resultado Atuarial'!$A$6:$P$2143,12,FALSE),"")</f>
        <v>9439418.1400000006</v>
      </c>
      <c r="I1861" s="16">
        <f t="shared" si="84"/>
        <v>-6998428.1100000013</v>
      </c>
      <c r="J1861" s="17" t="str">
        <f t="shared" si="85"/>
        <v/>
      </c>
      <c r="K1861" s="17">
        <f t="shared" si="86"/>
        <v>0.25859539155874278</v>
      </c>
      <c r="L1861" s="14" t="s">
        <v>2154</v>
      </c>
    </row>
    <row r="1862" spans="1:12" ht="12.95" customHeight="1" x14ac:dyDescent="0.25">
      <c r="A1862" s="13" t="s">
        <v>1710</v>
      </c>
      <c r="B1862" s="14" t="s">
        <v>2185</v>
      </c>
      <c r="C1862" s="14">
        <v>6</v>
      </c>
      <c r="D1862" s="14" t="s">
        <v>1977</v>
      </c>
      <c r="E1862" s="15" t="s">
        <v>6</v>
      </c>
      <c r="F1862" s="16">
        <f>IFERROR(VLOOKUP($A1862,'[1]Resultado Atuarial'!$A$6:$P$2143,14,FALSE),"")</f>
        <v>25260206.140000001</v>
      </c>
      <c r="G1862" s="16">
        <f>IFERROR(VLOOKUP($A1862,'[1]Resultado Atuarial'!$A$6:$P$2143,7,FALSE)+VLOOKUP($A1862,'[1]Resultado Atuarial'!$A$6:$P$2143,11,FALSE),"")</f>
        <v>55605989</v>
      </c>
      <c r="H1862" s="16">
        <f>IFERROR(VLOOKUP($A1862,'[1]Resultado Atuarial'!$A$6:$P$2143,8,FALSE)+VLOOKUP($A1862,'[1]Resultado Atuarial'!$A$6:$P$2143,12,FALSE),"")</f>
        <v>70761006</v>
      </c>
      <c r="I1862" s="16">
        <f t="shared" ref="I1862:I1925" si="87">IFERROR(F1862-G1862-H1862,"")</f>
        <v>-101106788.86</v>
      </c>
      <c r="J1862" s="17">
        <f t="shared" ref="J1862:J1925" si="88">IFERROR(F1862/G1862,"")</f>
        <v>0.45427132210525023</v>
      </c>
      <c r="K1862" s="17">
        <f t="shared" ref="K1862:K1925" si="89">IFERROR(F1862/(G1862+H1862),"")</f>
        <v>0.19989559884683497</v>
      </c>
      <c r="L1862" s="14" t="s">
        <v>2154</v>
      </c>
    </row>
    <row r="1863" spans="1:12" ht="12.95" customHeight="1" x14ac:dyDescent="0.25">
      <c r="A1863" s="13" t="s">
        <v>1711</v>
      </c>
      <c r="B1863" s="14" t="s">
        <v>2177</v>
      </c>
      <c r="C1863" s="14">
        <v>8</v>
      </c>
      <c r="D1863" s="14" t="s">
        <v>1976</v>
      </c>
      <c r="E1863" s="15" t="s">
        <v>10</v>
      </c>
      <c r="F1863" s="16">
        <f>IFERROR(VLOOKUP($A1863,'[1]Resultado Atuarial'!$A$6:$P$2143,14,FALSE),"")</f>
        <v>0</v>
      </c>
      <c r="G1863" s="16">
        <f>IFERROR(VLOOKUP($A1863,'[1]Resultado Atuarial'!$A$6:$P$2143,7,FALSE)+VLOOKUP($A1863,'[1]Resultado Atuarial'!$A$6:$P$2143,11,FALSE),"")</f>
        <v>0</v>
      </c>
      <c r="H1863" s="16">
        <f>IFERROR(VLOOKUP($A1863,'[1]Resultado Atuarial'!$A$6:$P$2143,8,FALSE)+VLOOKUP($A1863,'[1]Resultado Atuarial'!$A$6:$P$2143,12,FALSE),"")</f>
        <v>10602712.91</v>
      </c>
      <c r="I1863" s="16">
        <f t="shared" si="87"/>
        <v>-10602712.91</v>
      </c>
      <c r="J1863" s="17" t="str">
        <f t="shared" si="88"/>
        <v/>
      </c>
      <c r="K1863" s="17">
        <f t="shared" si="89"/>
        <v>0</v>
      </c>
      <c r="L1863" s="14" t="s">
        <v>2154</v>
      </c>
    </row>
    <row r="1864" spans="1:12" ht="12.95" customHeight="1" x14ac:dyDescent="0.25">
      <c r="A1864" s="13" t="s">
        <v>2136</v>
      </c>
      <c r="B1864" s="14" t="s">
        <v>2187</v>
      </c>
      <c r="C1864" s="14">
        <v>8</v>
      </c>
      <c r="D1864" s="14" t="s">
        <v>110</v>
      </c>
      <c r="E1864" s="15" t="s">
        <v>2154</v>
      </c>
      <c r="F1864" s="16" t="str">
        <f>IFERROR(VLOOKUP($A1864,'[1]Resultado Atuarial'!$A$6:$P$2143,14,FALSE),"")</f>
        <v/>
      </c>
      <c r="G1864" s="16" t="str">
        <f>IFERROR(VLOOKUP($A1864,'[1]Resultado Atuarial'!$A$6:$P$2143,7,FALSE)+VLOOKUP($A1864,'[1]Resultado Atuarial'!$A$6:$P$2143,11,FALSE),"")</f>
        <v/>
      </c>
      <c r="H1864" s="16" t="str">
        <f>IFERROR(VLOOKUP($A1864,'[1]Resultado Atuarial'!$A$6:$P$2143,8,FALSE)+VLOOKUP($A1864,'[1]Resultado Atuarial'!$A$6:$P$2143,12,FALSE),"")</f>
        <v/>
      </c>
      <c r="I1864" s="16" t="str">
        <f t="shared" si="87"/>
        <v/>
      </c>
      <c r="J1864" s="17" t="str">
        <f t="shared" si="88"/>
        <v/>
      </c>
      <c r="K1864" s="17" t="str">
        <f t="shared" si="89"/>
        <v/>
      </c>
      <c r="L1864" s="14" t="s">
        <v>2154</v>
      </c>
    </row>
    <row r="1865" spans="1:12" ht="12.95" customHeight="1" x14ac:dyDescent="0.25">
      <c r="A1865" s="13" t="s">
        <v>1712</v>
      </c>
      <c r="B1865" s="14" t="s">
        <v>2186</v>
      </c>
      <c r="C1865" s="14">
        <v>4</v>
      </c>
      <c r="D1865" s="14" t="s">
        <v>110</v>
      </c>
      <c r="E1865" s="15" t="s">
        <v>6</v>
      </c>
      <c r="F1865" s="16">
        <f>IFERROR(VLOOKUP($A1865,'[1]Resultado Atuarial'!$A$6:$P$2143,14,FALSE),"")</f>
        <v>287419571.36000001</v>
      </c>
      <c r="G1865" s="16">
        <f>IFERROR(VLOOKUP($A1865,'[1]Resultado Atuarial'!$A$6:$P$2143,7,FALSE)+VLOOKUP($A1865,'[1]Resultado Atuarial'!$A$6:$P$2143,11,FALSE),"")</f>
        <v>141160161.50999999</v>
      </c>
      <c r="H1865" s="16">
        <f>IFERROR(VLOOKUP($A1865,'[1]Resultado Atuarial'!$A$6:$P$2143,8,FALSE)+VLOOKUP($A1865,'[1]Resultado Atuarial'!$A$6:$P$2143,12,FALSE),"")</f>
        <v>245378550.36000001</v>
      </c>
      <c r="I1865" s="16">
        <f t="shared" si="87"/>
        <v>-99119140.50999999</v>
      </c>
      <c r="J1865" s="17">
        <f t="shared" si="88"/>
        <v>2.0361238488639644</v>
      </c>
      <c r="K1865" s="17">
        <f t="shared" si="89"/>
        <v>0.74357253887849772</v>
      </c>
      <c r="L1865" s="14" t="s">
        <v>2154</v>
      </c>
    </row>
    <row r="1866" spans="1:12" ht="12.95" customHeight="1" x14ac:dyDescent="0.25">
      <c r="A1866" s="13" t="s">
        <v>2137</v>
      </c>
      <c r="B1866" s="14" t="s">
        <v>2194</v>
      </c>
      <c r="C1866" s="14">
        <v>8</v>
      </c>
      <c r="D1866" s="14" t="s">
        <v>1976</v>
      </c>
      <c r="E1866" s="15" t="s">
        <v>2154</v>
      </c>
      <c r="F1866" s="16" t="str">
        <f>IFERROR(VLOOKUP($A1866,'[1]Resultado Atuarial'!$A$6:$P$2143,14,FALSE),"")</f>
        <v/>
      </c>
      <c r="G1866" s="16" t="str">
        <f>IFERROR(VLOOKUP($A1866,'[1]Resultado Atuarial'!$A$6:$P$2143,7,FALSE)+VLOOKUP($A1866,'[1]Resultado Atuarial'!$A$6:$P$2143,11,FALSE),"")</f>
        <v/>
      </c>
      <c r="H1866" s="16" t="str">
        <f>IFERROR(VLOOKUP($A1866,'[1]Resultado Atuarial'!$A$6:$P$2143,8,FALSE)+VLOOKUP($A1866,'[1]Resultado Atuarial'!$A$6:$P$2143,12,FALSE),"")</f>
        <v/>
      </c>
      <c r="I1866" s="16" t="str">
        <f t="shared" si="87"/>
        <v/>
      </c>
      <c r="J1866" s="17" t="str">
        <f t="shared" si="88"/>
        <v/>
      </c>
      <c r="K1866" s="17" t="str">
        <f t="shared" si="89"/>
        <v/>
      </c>
      <c r="L1866" s="14" t="s">
        <v>2154</v>
      </c>
    </row>
    <row r="1867" spans="1:12" ht="12.95" customHeight="1" x14ac:dyDescent="0.25">
      <c r="A1867" s="13" t="s">
        <v>1713</v>
      </c>
      <c r="B1867" s="14" t="s">
        <v>2186</v>
      </c>
      <c r="C1867" s="14">
        <v>4</v>
      </c>
      <c r="D1867" s="14" t="s">
        <v>110</v>
      </c>
      <c r="E1867" s="15" t="s">
        <v>10</v>
      </c>
      <c r="F1867" s="16">
        <f>IFERROR(VLOOKUP($A1867,'[1]Resultado Atuarial'!$A$6:$P$2143,14,FALSE),"")</f>
        <v>805722178.11000001</v>
      </c>
      <c r="G1867" s="16">
        <f>IFERROR(VLOOKUP($A1867,'[1]Resultado Atuarial'!$A$6:$P$2143,7,FALSE)+VLOOKUP($A1867,'[1]Resultado Atuarial'!$A$6:$P$2143,11,FALSE),"")</f>
        <v>555073848.52999997</v>
      </c>
      <c r="H1867" s="16">
        <f>IFERROR(VLOOKUP($A1867,'[1]Resultado Atuarial'!$A$6:$P$2143,8,FALSE)+VLOOKUP($A1867,'[1]Resultado Atuarial'!$A$6:$P$2143,12,FALSE),"")</f>
        <v>765172516.52999997</v>
      </c>
      <c r="I1867" s="16">
        <f t="shared" si="87"/>
        <v>-514524186.94999993</v>
      </c>
      <c r="J1867" s="17">
        <f t="shared" si="88"/>
        <v>1.4515585272910823</v>
      </c>
      <c r="K1867" s="17">
        <f t="shared" si="89"/>
        <v>0.61028168638311919</v>
      </c>
      <c r="L1867" s="14" t="s">
        <v>2154</v>
      </c>
    </row>
    <row r="1868" spans="1:12" ht="12.95" customHeight="1" x14ac:dyDescent="0.25">
      <c r="A1868" s="13" t="s">
        <v>2138</v>
      </c>
      <c r="B1868" s="14" t="s">
        <v>2175</v>
      </c>
      <c r="C1868" s="14">
        <v>8</v>
      </c>
      <c r="D1868" s="14" t="s">
        <v>1975</v>
      </c>
      <c r="E1868" s="15" t="s">
        <v>2154</v>
      </c>
      <c r="F1868" s="16" t="str">
        <f>IFERROR(VLOOKUP($A1868,'[1]Resultado Atuarial'!$A$6:$P$2143,14,FALSE),"")</f>
        <v/>
      </c>
      <c r="G1868" s="16" t="str">
        <f>IFERROR(VLOOKUP($A1868,'[1]Resultado Atuarial'!$A$6:$P$2143,7,FALSE)+VLOOKUP($A1868,'[1]Resultado Atuarial'!$A$6:$P$2143,11,FALSE),"")</f>
        <v/>
      </c>
      <c r="H1868" s="16" t="str">
        <f>IFERROR(VLOOKUP($A1868,'[1]Resultado Atuarial'!$A$6:$P$2143,8,FALSE)+VLOOKUP($A1868,'[1]Resultado Atuarial'!$A$6:$P$2143,12,FALSE),"")</f>
        <v/>
      </c>
      <c r="I1868" s="16" t="str">
        <f t="shared" si="87"/>
        <v/>
      </c>
      <c r="J1868" s="17" t="str">
        <f t="shared" si="88"/>
        <v/>
      </c>
      <c r="K1868" s="17" t="str">
        <f t="shared" si="89"/>
        <v/>
      </c>
      <c r="L1868" s="14" t="s">
        <v>2154</v>
      </c>
    </row>
    <row r="1869" spans="1:12" ht="12.95" customHeight="1" x14ac:dyDescent="0.25">
      <c r="A1869" s="13" t="s">
        <v>1714</v>
      </c>
      <c r="B1869" s="14" t="s">
        <v>2183</v>
      </c>
      <c r="C1869" s="14">
        <v>8</v>
      </c>
      <c r="D1869" s="14" t="s">
        <v>1976</v>
      </c>
      <c r="E1869" s="15" t="s">
        <v>10</v>
      </c>
      <c r="F1869" s="16">
        <f>IFERROR(VLOOKUP($A1869,'[1]Resultado Atuarial'!$A$6:$P$2143,14,FALSE),"")</f>
        <v>1452532.04</v>
      </c>
      <c r="G1869" s="16">
        <f>IFERROR(VLOOKUP($A1869,'[1]Resultado Atuarial'!$A$6:$P$2143,7,FALSE)+VLOOKUP($A1869,'[1]Resultado Atuarial'!$A$6:$P$2143,11,FALSE),"")</f>
        <v>35262351.350000001</v>
      </c>
      <c r="H1869" s="16">
        <f>IFERROR(VLOOKUP($A1869,'[1]Resultado Atuarial'!$A$6:$P$2143,8,FALSE)+VLOOKUP($A1869,'[1]Resultado Atuarial'!$A$6:$P$2143,12,FALSE),"")</f>
        <v>21555777.829999998</v>
      </c>
      <c r="I1869" s="16">
        <f t="shared" si="87"/>
        <v>-55365597.140000001</v>
      </c>
      <c r="J1869" s="17">
        <f t="shared" si="88"/>
        <v>4.1192149258078334E-2</v>
      </c>
      <c r="K1869" s="17">
        <f t="shared" si="89"/>
        <v>2.556458758785201E-2</v>
      </c>
      <c r="L1869" s="14" t="s">
        <v>2154</v>
      </c>
    </row>
    <row r="1870" spans="1:12" ht="12.95" customHeight="1" x14ac:dyDescent="0.25">
      <c r="A1870" s="13" t="s">
        <v>1715</v>
      </c>
      <c r="B1870" s="14" t="s">
        <v>2192</v>
      </c>
      <c r="C1870" s="14">
        <v>6</v>
      </c>
      <c r="D1870" s="14" t="s">
        <v>110</v>
      </c>
      <c r="E1870" s="15" t="s">
        <v>6</v>
      </c>
      <c r="F1870" s="16">
        <f>IFERROR(VLOOKUP($A1870,'[1]Resultado Atuarial'!$A$6:$P$2143,14,FALSE),"")</f>
        <v>10026373.560000001</v>
      </c>
      <c r="G1870" s="16">
        <f>IFERROR(VLOOKUP($A1870,'[1]Resultado Atuarial'!$A$6:$P$2143,7,FALSE)+VLOOKUP($A1870,'[1]Resultado Atuarial'!$A$6:$P$2143,11,FALSE),"")</f>
        <v>67521775.650000006</v>
      </c>
      <c r="H1870" s="16">
        <f>IFERROR(VLOOKUP($A1870,'[1]Resultado Atuarial'!$A$6:$P$2143,8,FALSE)+VLOOKUP($A1870,'[1]Resultado Atuarial'!$A$6:$P$2143,12,FALSE),"")</f>
        <v>49862842.380000003</v>
      </c>
      <c r="I1870" s="16">
        <f t="shared" si="87"/>
        <v>-107358244.47</v>
      </c>
      <c r="J1870" s="17">
        <f t="shared" si="88"/>
        <v>0.14849096404057613</v>
      </c>
      <c r="K1870" s="17">
        <f t="shared" si="89"/>
        <v>8.541471385490694E-2</v>
      </c>
      <c r="L1870" s="14" t="s">
        <v>2154</v>
      </c>
    </row>
    <row r="1871" spans="1:12" ht="12.95" customHeight="1" x14ac:dyDescent="0.25">
      <c r="A1871" s="13" t="s">
        <v>1716</v>
      </c>
      <c r="B1871" s="14" t="s">
        <v>2185</v>
      </c>
      <c r="C1871" s="14">
        <v>6</v>
      </c>
      <c r="D1871" s="14" t="s">
        <v>1977</v>
      </c>
      <c r="E1871" s="15" t="s">
        <v>6</v>
      </c>
      <c r="F1871" s="16">
        <f>IFERROR(VLOOKUP($A1871,'[1]Resultado Atuarial'!$A$6:$P$2143,14,FALSE),"")</f>
        <v>78356596.890000001</v>
      </c>
      <c r="G1871" s="16">
        <f>IFERROR(VLOOKUP($A1871,'[1]Resultado Atuarial'!$A$6:$P$2143,7,FALSE)+VLOOKUP($A1871,'[1]Resultado Atuarial'!$A$6:$P$2143,11,FALSE),"")</f>
        <v>40133580.079999998</v>
      </c>
      <c r="H1871" s="16">
        <f>IFERROR(VLOOKUP($A1871,'[1]Resultado Atuarial'!$A$6:$P$2143,8,FALSE)+VLOOKUP($A1871,'[1]Resultado Atuarial'!$A$6:$P$2143,12,FALSE),"")</f>
        <v>67766176.790000007</v>
      </c>
      <c r="I1871" s="16">
        <f t="shared" si="87"/>
        <v>-29543159.980000004</v>
      </c>
      <c r="J1871" s="17">
        <f t="shared" si="88"/>
        <v>1.9523948955913828</v>
      </c>
      <c r="K1871" s="17">
        <f t="shared" si="89"/>
        <v>0.72619808573253553</v>
      </c>
      <c r="L1871" s="14" t="s">
        <v>2154</v>
      </c>
    </row>
    <row r="1872" spans="1:12" ht="12.95" customHeight="1" x14ac:dyDescent="0.25">
      <c r="A1872" s="13" t="s">
        <v>1717</v>
      </c>
      <c r="B1872" s="14" t="s">
        <v>2187</v>
      </c>
      <c r="C1872" s="14">
        <v>7</v>
      </c>
      <c r="D1872" s="14" t="s">
        <v>110</v>
      </c>
      <c r="E1872" s="15" t="s">
        <v>6</v>
      </c>
      <c r="F1872" s="16">
        <f>IFERROR(VLOOKUP($A1872,'[1]Resultado Atuarial'!$A$6:$P$2143,14,FALSE),"")</f>
        <v>31330470.25</v>
      </c>
      <c r="G1872" s="16">
        <f>IFERROR(VLOOKUP($A1872,'[1]Resultado Atuarial'!$A$6:$P$2143,7,FALSE)+VLOOKUP($A1872,'[1]Resultado Atuarial'!$A$6:$P$2143,11,FALSE),"")</f>
        <v>24686773.449999999</v>
      </c>
      <c r="H1872" s="16">
        <f>IFERROR(VLOOKUP($A1872,'[1]Resultado Atuarial'!$A$6:$P$2143,8,FALSE)+VLOOKUP($A1872,'[1]Resultado Atuarial'!$A$6:$P$2143,12,FALSE),"")</f>
        <v>14970201.939999999</v>
      </c>
      <c r="I1872" s="16">
        <f t="shared" si="87"/>
        <v>-8326505.1399999987</v>
      </c>
      <c r="J1872" s="17">
        <f t="shared" si="88"/>
        <v>1.2691196892723136</v>
      </c>
      <c r="K1872" s="17">
        <f t="shared" si="89"/>
        <v>0.79003680794830278</v>
      </c>
      <c r="L1872" s="14" t="s">
        <v>2154</v>
      </c>
    </row>
    <row r="1873" spans="1:12" ht="12.95" customHeight="1" x14ac:dyDescent="0.25">
      <c r="A1873" s="13" t="s">
        <v>1718</v>
      </c>
      <c r="B1873" s="14" t="s">
        <v>2187</v>
      </c>
      <c r="C1873" s="14">
        <v>5</v>
      </c>
      <c r="D1873" s="14" t="s">
        <v>110</v>
      </c>
      <c r="E1873" s="15" t="s">
        <v>10</v>
      </c>
      <c r="F1873" s="16">
        <f>IFERROR(VLOOKUP($A1873,'[1]Resultado Atuarial'!$A$6:$P$2143,14,FALSE),"")</f>
        <v>4080549.2</v>
      </c>
      <c r="G1873" s="16">
        <f>IFERROR(VLOOKUP($A1873,'[1]Resultado Atuarial'!$A$6:$P$2143,7,FALSE)+VLOOKUP($A1873,'[1]Resultado Atuarial'!$A$6:$P$2143,11,FALSE),"")</f>
        <v>155316882.78999999</v>
      </c>
      <c r="H1873" s="16">
        <f>IFERROR(VLOOKUP($A1873,'[1]Resultado Atuarial'!$A$6:$P$2143,8,FALSE)+VLOOKUP($A1873,'[1]Resultado Atuarial'!$A$6:$P$2143,12,FALSE),"")</f>
        <v>135052024.69</v>
      </c>
      <c r="I1873" s="16">
        <f t="shared" si="87"/>
        <v>-286288358.27999997</v>
      </c>
      <c r="J1873" s="17">
        <f t="shared" si="88"/>
        <v>2.6272412417117634E-2</v>
      </c>
      <c r="K1873" s="17">
        <f t="shared" si="89"/>
        <v>1.4052982584855645E-2</v>
      </c>
      <c r="L1873" s="14" t="s">
        <v>2154</v>
      </c>
    </row>
    <row r="1874" spans="1:12" ht="12.95" customHeight="1" x14ac:dyDescent="0.25">
      <c r="A1874" s="13" t="s">
        <v>1719</v>
      </c>
      <c r="B1874" s="14" t="s">
        <v>2185</v>
      </c>
      <c r="C1874" s="14">
        <v>5</v>
      </c>
      <c r="D1874" s="14" t="s">
        <v>1977</v>
      </c>
      <c r="E1874" s="15" t="s">
        <v>10</v>
      </c>
      <c r="F1874" s="16">
        <f>IFERROR(VLOOKUP($A1874,'[1]Resultado Atuarial'!$A$6:$P$2143,14,FALSE),"")</f>
        <v>43912569.740000002</v>
      </c>
      <c r="G1874" s="16">
        <f>IFERROR(VLOOKUP($A1874,'[1]Resultado Atuarial'!$A$6:$P$2143,7,FALSE)+VLOOKUP($A1874,'[1]Resultado Atuarial'!$A$6:$P$2143,11,FALSE),"")</f>
        <v>102543728.17</v>
      </c>
      <c r="H1874" s="16">
        <f>IFERROR(VLOOKUP($A1874,'[1]Resultado Atuarial'!$A$6:$P$2143,8,FALSE)+VLOOKUP($A1874,'[1]Resultado Atuarial'!$A$6:$P$2143,12,FALSE),"")</f>
        <v>85564170.030000001</v>
      </c>
      <c r="I1874" s="16">
        <f t="shared" si="87"/>
        <v>-144195328.46000001</v>
      </c>
      <c r="J1874" s="17">
        <f t="shared" si="88"/>
        <v>0.42823262352233238</v>
      </c>
      <c r="K1874" s="17">
        <f t="shared" si="89"/>
        <v>0.23344351917276382</v>
      </c>
      <c r="L1874" s="14" t="s">
        <v>2154</v>
      </c>
    </row>
    <row r="1875" spans="1:12" ht="12.95" customHeight="1" x14ac:dyDescent="0.25">
      <c r="A1875" s="13" t="s">
        <v>1720</v>
      </c>
      <c r="B1875" s="14" t="s">
        <v>2180</v>
      </c>
      <c r="C1875" s="14">
        <v>7</v>
      </c>
      <c r="D1875" s="14" t="s">
        <v>1977</v>
      </c>
      <c r="E1875" s="15" t="s">
        <v>10</v>
      </c>
      <c r="F1875" s="16">
        <f>IFERROR(VLOOKUP($A1875,'[1]Resultado Atuarial'!$A$6:$P$2143,14,FALSE),"")</f>
        <v>14633452.369999999</v>
      </c>
      <c r="G1875" s="16">
        <f>IFERROR(VLOOKUP($A1875,'[1]Resultado Atuarial'!$A$6:$P$2143,7,FALSE)+VLOOKUP($A1875,'[1]Resultado Atuarial'!$A$6:$P$2143,11,FALSE),"")</f>
        <v>37213763.789999999</v>
      </c>
      <c r="H1875" s="16">
        <f>IFERROR(VLOOKUP($A1875,'[1]Resultado Atuarial'!$A$6:$P$2143,8,FALSE)+VLOOKUP($A1875,'[1]Resultado Atuarial'!$A$6:$P$2143,12,FALSE),"")</f>
        <v>26532881.43</v>
      </c>
      <c r="I1875" s="16">
        <f t="shared" si="87"/>
        <v>-49113192.850000001</v>
      </c>
      <c r="J1875" s="17">
        <f t="shared" si="88"/>
        <v>0.39322688381045373</v>
      </c>
      <c r="K1875" s="17">
        <f t="shared" si="89"/>
        <v>0.2295564310795899</v>
      </c>
      <c r="L1875" s="14" t="s">
        <v>2154</v>
      </c>
    </row>
    <row r="1876" spans="1:12" ht="12.95" customHeight="1" x14ac:dyDescent="0.25">
      <c r="A1876" s="13" t="s">
        <v>1721</v>
      </c>
      <c r="B1876" s="14" t="s">
        <v>2190</v>
      </c>
      <c r="C1876" s="14">
        <v>7</v>
      </c>
      <c r="D1876" s="14" t="s">
        <v>1976</v>
      </c>
      <c r="E1876" s="15" t="s">
        <v>6</v>
      </c>
      <c r="F1876" s="16">
        <f>IFERROR(VLOOKUP($A1876,'[1]Resultado Atuarial'!$A$6:$P$2143,14,FALSE),"")</f>
        <v>7722234.4299999997</v>
      </c>
      <c r="G1876" s="16">
        <f>IFERROR(VLOOKUP($A1876,'[1]Resultado Atuarial'!$A$6:$P$2143,7,FALSE)+VLOOKUP($A1876,'[1]Resultado Atuarial'!$A$6:$P$2143,11,FALSE),"")</f>
        <v>34394845.030000001</v>
      </c>
      <c r="H1876" s="16">
        <f>IFERROR(VLOOKUP($A1876,'[1]Resultado Atuarial'!$A$6:$P$2143,8,FALSE)+VLOOKUP($A1876,'[1]Resultado Atuarial'!$A$6:$P$2143,12,FALSE),"")</f>
        <v>46343979.700000003</v>
      </c>
      <c r="I1876" s="16">
        <f t="shared" si="87"/>
        <v>-73016590.300000012</v>
      </c>
      <c r="J1876" s="17">
        <f t="shared" si="88"/>
        <v>0.22451720376307796</v>
      </c>
      <c r="K1876" s="17">
        <f t="shared" si="89"/>
        <v>9.5644622718054753E-2</v>
      </c>
      <c r="L1876" s="14" t="s">
        <v>2154</v>
      </c>
    </row>
    <row r="1877" spans="1:12" ht="12.95" customHeight="1" x14ac:dyDescent="0.25">
      <c r="A1877" s="13" t="s">
        <v>1722</v>
      </c>
      <c r="B1877" s="14" t="s">
        <v>2185</v>
      </c>
      <c r="C1877" s="14">
        <v>7</v>
      </c>
      <c r="D1877" s="14" t="s">
        <v>1977</v>
      </c>
      <c r="E1877" s="15" t="s">
        <v>6</v>
      </c>
      <c r="F1877" s="16">
        <f>IFERROR(VLOOKUP($A1877,'[1]Resultado Atuarial'!$A$6:$P$2143,14,FALSE),"")</f>
        <v>5112352.05</v>
      </c>
      <c r="G1877" s="16">
        <f>IFERROR(VLOOKUP($A1877,'[1]Resultado Atuarial'!$A$6:$P$2143,7,FALSE)+VLOOKUP($A1877,'[1]Resultado Atuarial'!$A$6:$P$2143,11,FALSE),"")</f>
        <v>6639083.4500000002</v>
      </c>
      <c r="H1877" s="16">
        <f>IFERROR(VLOOKUP($A1877,'[1]Resultado Atuarial'!$A$6:$P$2143,8,FALSE)+VLOOKUP($A1877,'[1]Resultado Atuarial'!$A$6:$P$2143,12,FALSE),"")</f>
        <v>5291163.57</v>
      </c>
      <c r="I1877" s="16">
        <f t="shared" si="87"/>
        <v>-6817894.9700000007</v>
      </c>
      <c r="J1877" s="17">
        <f t="shared" si="88"/>
        <v>0.77003882968213022</v>
      </c>
      <c r="K1877" s="17">
        <f t="shared" si="89"/>
        <v>0.42852021768112558</v>
      </c>
      <c r="L1877" s="14" t="s">
        <v>2154</v>
      </c>
    </row>
    <row r="1878" spans="1:12" ht="12.95" customHeight="1" x14ac:dyDescent="0.25">
      <c r="A1878" s="13" t="s">
        <v>1723</v>
      </c>
      <c r="B1878" s="14" t="s">
        <v>2185</v>
      </c>
      <c r="C1878" s="14">
        <v>7</v>
      </c>
      <c r="D1878" s="14" t="s">
        <v>1977</v>
      </c>
      <c r="E1878" s="15" t="s">
        <v>6</v>
      </c>
      <c r="F1878" s="16">
        <f>IFERROR(VLOOKUP($A1878,'[1]Resultado Atuarial'!$A$6:$P$2143,14,FALSE),"")</f>
        <v>12929997.84</v>
      </c>
      <c r="G1878" s="16">
        <f>IFERROR(VLOOKUP($A1878,'[1]Resultado Atuarial'!$A$6:$P$2143,7,FALSE)+VLOOKUP($A1878,'[1]Resultado Atuarial'!$A$6:$P$2143,11,FALSE),"")</f>
        <v>2880211</v>
      </c>
      <c r="H1878" s="16">
        <f>IFERROR(VLOOKUP($A1878,'[1]Resultado Atuarial'!$A$6:$P$2143,8,FALSE)+VLOOKUP($A1878,'[1]Resultado Atuarial'!$A$6:$P$2143,12,FALSE),"")</f>
        <v>16290139</v>
      </c>
      <c r="I1878" s="16">
        <f t="shared" si="87"/>
        <v>-6240352.1600000001</v>
      </c>
      <c r="J1878" s="17">
        <f t="shared" si="88"/>
        <v>4.4892536831502969</v>
      </c>
      <c r="K1878" s="17">
        <f t="shared" si="89"/>
        <v>0.67447896569441868</v>
      </c>
      <c r="L1878" s="14" t="s">
        <v>2154</v>
      </c>
    </row>
    <row r="1879" spans="1:12" ht="12.95" customHeight="1" x14ac:dyDescent="0.25">
      <c r="A1879" s="13" t="s">
        <v>1724</v>
      </c>
      <c r="B1879" s="14" t="s">
        <v>2185</v>
      </c>
      <c r="C1879" s="14">
        <v>7</v>
      </c>
      <c r="D1879" s="14" t="s">
        <v>1977</v>
      </c>
      <c r="E1879" s="15" t="s">
        <v>10</v>
      </c>
      <c r="F1879" s="16">
        <f>IFERROR(VLOOKUP($A1879,'[1]Resultado Atuarial'!$A$6:$P$2143,14,FALSE),"")</f>
        <v>12022336.49</v>
      </c>
      <c r="G1879" s="16">
        <f>IFERROR(VLOOKUP($A1879,'[1]Resultado Atuarial'!$A$6:$P$2143,7,FALSE)+VLOOKUP($A1879,'[1]Resultado Atuarial'!$A$6:$P$2143,11,FALSE),"")</f>
        <v>8743578.7100000009</v>
      </c>
      <c r="H1879" s="16">
        <f>IFERROR(VLOOKUP($A1879,'[1]Resultado Atuarial'!$A$6:$P$2143,8,FALSE)+VLOOKUP($A1879,'[1]Resultado Atuarial'!$A$6:$P$2143,12,FALSE),"")</f>
        <v>12341760.67</v>
      </c>
      <c r="I1879" s="16">
        <f t="shared" si="87"/>
        <v>-9063002.8900000006</v>
      </c>
      <c r="J1879" s="17">
        <f t="shared" si="88"/>
        <v>1.3749903659299247</v>
      </c>
      <c r="K1879" s="17">
        <f t="shared" si="89"/>
        <v>0.57017514744882414</v>
      </c>
      <c r="L1879" s="14" t="s">
        <v>2154</v>
      </c>
    </row>
    <row r="1880" spans="1:12" ht="12.95" customHeight="1" x14ac:dyDescent="0.25">
      <c r="A1880" s="13" t="s">
        <v>1725</v>
      </c>
      <c r="B1880" s="14" t="s">
        <v>2190</v>
      </c>
      <c r="C1880" s="14">
        <v>7</v>
      </c>
      <c r="D1880" s="14" t="s">
        <v>1976</v>
      </c>
      <c r="E1880" s="15" t="s">
        <v>10</v>
      </c>
      <c r="F1880" s="16">
        <f>IFERROR(VLOOKUP($A1880,'[1]Resultado Atuarial'!$A$6:$P$2143,14,FALSE),"")</f>
        <v>3177858.89</v>
      </c>
      <c r="G1880" s="16">
        <f>IFERROR(VLOOKUP($A1880,'[1]Resultado Atuarial'!$A$6:$P$2143,7,FALSE)+VLOOKUP($A1880,'[1]Resultado Atuarial'!$A$6:$P$2143,11,FALSE),"")</f>
        <v>10441699.060000001</v>
      </c>
      <c r="H1880" s="16">
        <f>IFERROR(VLOOKUP($A1880,'[1]Resultado Atuarial'!$A$6:$P$2143,8,FALSE)+VLOOKUP($A1880,'[1]Resultado Atuarial'!$A$6:$P$2143,12,FALSE),"")</f>
        <v>14655261.08</v>
      </c>
      <c r="I1880" s="16">
        <f t="shared" si="87"/>
        <v>-21919101.25</v>
      </c>
      <c r="J1880" s="17">
        <f t="shared" si="88"/>
        <v>0.30434308360539936</v>
      </c>
      <c r="K1880" s="17">
        <f t="shared" si="89"/>
        <v>0.12662325924226456</v>
      </c>
      <c r="L1880" s="14" t="s">
        <v>2154</v>
      </c>
    </row>
    <row r="1881" spans="1:12" ht="12.95" customHeight="1" x14ac:dyDescent="0.25">
      <c r="A1881" s="13" t="s">
        <v>1726</v>
      </c>
      <c r="B1881" s="14" t="s">
        <v>2186</v>
      </c>
      <c r="C1881" s="14">
        <v>3</v>
      </c>
      <c r="D1881" s="14" t="s">
        <v>110</v>
      </c>
      <c r="E1881" s="15" t="s">
        <v>6</v>
      </c>
      <c r="F1881" s="16">
        <f>IFERROR(VLOOKUP($A1881,'[1]Resultado Atuarial'!$A$6:$P$2143,14,FALSE),"")</f>
        <v>332993939.57999998</v>
      </c>
      <c r="G1881" s="16">
        <f>IFERROR(VLOOKUP($A1881,'[1]Resultado Atuarial'!$A$6:$P$2143,7,FALSE)+VLOOKUP($A1881,'[1]Resultado Atuarial'!$A$6:$P$2143,11,FALSE),"")</f>
        <v>1857505182.96</v>
      </c>
      <c r="H1881" s="16">
        <f>IFERROR(VLOOKUP($A1881,'[1]Resultado Atuarial'!$A$6:$P$2143,8,FALSE)+VLOOKUP($A1881,'[1]Resultado Atuarial'!$A$6:$P$2143,12,FALSE),"")</f>
        <v>2451529891.1700001</v>
      </c>
      <c r="I1881" s="16">
        <f t="shared" si="87"/>
        <v>-3976041134.5500002</v>
      </c>
      <c r="J1881" s="17">
        <f t="shared" si="88"/>
        <v>0.17926945380004938</v>
      </c>
      <c r="K1881" s="17">
        <f t="shared" si="89"/>
        <v>7.7278075915228395E-2</v>
      </c>
      <c r="L1881" s="14" t="s">
        <v>2154</v>
      </c>
    </row>
    <row r="1882" spans="1:12" ht="12.95" customHeight="1" x14ac:dyDescent="0.25">
      <c r="A1882" s="13" t="s">
        <v>1727</v>
      </c>
      <c r="B1882" s="14" t="s">
        <v>2185</v>
      </c>
      <c r="C1882" s="14">
        <v>7</v>
      </c>
      <c r="D1882" s="14" t="s">
        <v>1977</v>
      </c>
      <c r="E1882" s="15" t="s">
        <v>6</v>
      </c>
      <c r="F1882" s="16">
        <f>IFERROR(VLOOKUP($A1882,'[1]Resultado Atuarial'!$A$6:$P$2143,14,FALSE),"")</f>
        <v>18624823.280000001</v>
      </c>
      <c r="G1882" s="16">
        <f>IFERROR(VLOOKUP($A1882,'[1]Resultado Atuarial'!$A$6:$P$2143,7,FALSE)+VLOOKUP($A1882,'[1]Resultado Atuarial'!$A$6:$P$2143,11,FALSE),"")</f>
        <v>29518141.84</v>
      </c>
      <c r="H1882" s="16">
        <f>IFERROR(VLOOKUP($A1882,'[1]Resultado Atuarial'!$A$6:$P$2143,8,FALSE)+VLOOKUP($A1882,'[1]Resultado Atuarial'!$A$6:$P$2143,12,FALSE),"")</f>
        <v>24183602.57</v>
      </c>
      <c r="I1882" s="16">
        <f t="shared" si="87"/>
        <v>-35076921.129999995</v>
      </c>
      <c r="J1882" s="17">
        <f t="shared" si="88"/>
        <v>0.63096191423409742</v>
      </c>
      <c r="K1882" s="17">
        <f t="shared" si="89"/>
        <v>0.3468197073414212</v>
      </c>
      <c r="L1882" s="14" t="s">
        <v>2154</v>
      </c>
    </row>
    <row r="1883" spans="1:12" ht="12.95" customHeight="1" x14ac:dyDescent="0.25">
      <c r="A1883" s="13" t="s">
        <v>1728</v>
      </c>
      <c r="B1883" s="14" t="s">
        <v>2181</v>
      </c>
      <c r="C1883" s="14">
        <v>6</v>
      </c>
      <c r="D1883" s="14" t="s">
        <v>1976</v>
      </c>
      <c r="E1883" s="15" t="s">
        <v>6</v>
      </c>
      <c r="F1883" s="16">
        <f>IFERROR(VLOOKUP($A1883,'[1]Resultado Atuarial'!$A$6:$P$2143,14,FALSE),"")</f>
        <v>5810897.1099999994</v>
      </c>
      <c r="G1883" s="16">
        <f>IFERROR(VLOOKUP($A1883,'[1]Resultado Atuarial'!$A$6:$P$2143,7,FALSE)+VLOOKUP($A1883,'[1]Resultado Atuarial'!$A$6:$P$2143,11,FALSE),"")</f>
        <v>75348806.439999998</v>
      </c>
      <c r="H1883" s="16">
        <f>IFERROR(VLOOKUP($A1883,'[1]Resultado Atuarial'!$A$6:$P$2143,8,FALSE)+VLOOKUP($A1883,'[1]Resultado Atuarial'!$A$6:$P$2143,12,FALSE),"")</f>
        <v>202218674.84</v>
      </c>
      <c r="I1883" s="16">
        <f t="shared" si="87"/>
        <v>-271756584.17000002</v>
      </c>
      <c r="J1883" s="17">
        <f t="shared" si="88"/>
        <v>7.7119962273419648E-2</v>
      </c>
      <c r="K1883" s="17">
        <f t="shared" si="89"/>
        <v>2.0935078861555032E-2</v>
      </c>
      <c r="L1883" s="14" t="s">
        <v>2154</v>
      </c>
    </row>
    <row r="1884" spans="1:12" ht="12.95" customHeight="1" x14ac:dyDescent="0.25">
      <c r="A1884" s="13" t="s">
        <v>1729</v>
      </c>
      <c r="B1884" s="14" t="s">
        <v>2183</v>
      </c>
      <c r="C1884" s="14">
        <v>5</v>
      </c>
      <c r="D1884" s="14" t="s">
        <v>1976</v>
      </c>
      <c r="E1884" s="15" t="s">
        <v>10</v>
      </c>
      <c r="F1884" s="16">
        <f>IFERROR(VLOOKUP($A1884,'[1]Resultado Atuarial'!$A$6:$P$2143,14,FALSE),"")</f>
        <v>23833523.5</v>
      </c>
      <c r="G1884" s="16">
        <f>IFERROR(VLOOKUP($A1884,'[1]Resultado Atuarial'!$A$6:$P$2143,7,FALSE)+VLOOKUP($A1884,'[1]Resultado Atuarial'!$A$6:$P$2143,11,FALSE),"")</f>
        <v>116123078.34999999</v>
      </c>
      <c r="H1884" s="16">
        <f>IFERROR(VLOOKUP($A1884,'[1]Resultado Atuarial'!$A$6:$P$2143,8,FALSE)+VLOOKUP($A1884,'[1]Resultado Atuarial'!$A$6:$P$2143,12,FALSE),"")</f>
        <v>106403705.25</v>
      </c>
      <c r="I1884" s="16">
        <f t="shared" si="87"/>
        <v>-198693260.09999999</v>
      </c>
      <c r="J1884" s="17">
        <f t="shared" si="88"/>
        <v>0.20524364182083363</v>
      </c>
      <c r="K1884" s="17">
        <f t="shared" si="89"/>
        <v>0.10710406682029623</v>
      </c>
      <c r="L1884" s="14" t="s">
        <v>2154</v>
      </c>
    </row>
    <row r="1885" spans="1:12" ht="12.95" customHeight="1" x14ac:dyDescent="0.25">
      <c r="A1885" s="13" t="s">
        <v>1730</v>
      </c>
      <c r="B1885" s="14" t="s">
        <v>2193</v>
      </c>
      <c r="C1885" s="14">
        <v>6</v>
      </c>
      <c r="D1885" s="14" t="s">
        <v>1976</v>
      </c>
      <c r="E1885" s="15" t="s">
        <v>6</v>
      </c>
      <c r="F1885" s="16">
        <f>IFERROR(VLOOKUP($A1885,'[1]Resultado Atuarial'!$A$6:$P$2143,14,FALSE),"")</f>
        <v>7994777.6500000004</v>
      </c>
      <c r="G1885" s="16">
        <f>IFERROR(VLOOKUP($A1885,'[1]Resultado Atuarial'!$A$6:$P$2143,7,FALSE)+VLOOKUP($A1885,'[1]Resultado Atuarial'!$A$6:$P$2143,11,FALSE),"")</f>
        <v>32273221.66</v>
      </c>
      <c r="H1885" s="16">
        <f>IFERROR(VLOOKUP($A1885,'[1]Resultado Atuarial'!$A$6:$P$2143,8,FALSE)+VLOOKUP($A1885,'[1]Resultado Atuarial'!$A$6:$P$2143,12,FALSE),"")</f>
        <v>70413408.409999996</v>
      </c>
      <c r="I1885" s="16">
        <f t="shared" si="87"/>
        <v>-94691852.419999987</v>
      </c>
      <c r="J1885" s="17">
        <f t="shared" si="88"/>
        <v>0.24772170978854796</v>
      </c>
      <c r="K1885" s="17">
        <f t="shared" si="89"/>
        <v>7.7856071862033804E-2</v>
      </c>
      <c r="L1885" s="14" t="s">
        <v>2154</v>
      </c>
    </row>
    <row r="1886" spans="1:12" ht="12.95" customHeight="1" x14ac:dyDescent="0.25">
      <c r="A1886" s="13" t="s">
        <v>1731</v>
      </c>
      <c r="B1886" s="14" t="s">
        <v>2185</v>
      </c>
      <c r="C1886" s="14">
        <v>4</v>
      </c>
      <c r="D1886" s="14" t="s">
        <v>1977</v>
      </c>
      <c r="E1886" s="15" t="s">
        <v>6</v>
      </c>
      <c r="F1886" s="16">
        <f>IFERROR(VLOOKUP($A1886,'[1]Resultado Atuarial'!$A$6:$P$2143,14,FALSE),"")</f>
        <v>225639320.91999999</v>
      </c>
      <c r="G1886" s="16">
        <f>IFERROR(VLOOKUP($A1886,'[1]Resultado Atuarial'!$A$6:$P$2143,7,FALSE)+VLOOKUP($A1886,'[1]Resultado Atuarial'!$A$6:$P$2143,11,FALSE),"")</f>
        <v>94473401.780000001</v>
      </c>
      <c r="H1886" s="16">
        <f>IFERROR(VLOOKUP($A1886,'[1]Resultado Atuarial'!$A$6:$P$2143,8,FALSE)+VLOOKUP($A1886,'[1]Resultado Atuarial'!$A$6:$P$2143,12,FALSE),"")</f>
        <v>194412101.53</v>
      </c>
      <c r="I1886" s="16">
        <f t="shared" si="87"/>
        <v>-63246182.390000015</v>
      </c>
      <c r="J1886" s="17">
        <f t="shared" si="88"/>
        <v>2.3883899242396898</v>
      </c>
      <c r="K1886" s="17">
        <f t="shared" si="89"/>
        <v>0.78106834138322545</v>
      </c>
      <c r="L1886" s="14" t="s">
        <v>2154</v>
      </c>
    </row>
    <row r="1887" spans="1:12" ht="12.95" customHeight="1" x14ac:dyDescent="0.25">
      <c r="A1887" s="13" t="s">
        <v>1732</v>
      </c>
      <c r="B1887" s="14" t="s">
        <v>2192</v>
      </c>
      <c r="C1887" s="14">
        <v>5</v>
      </c>
      <c r="D1887" s="14" t="s">
        <v>110</v>
      </c>
      <c r="E1887" s="15" t="s">
        <v>6</v>
      </c>
      <c r="F1887" s="16">
        <f>IFERROR(VLOOKUP($A1887,'[1]Resultado Atuarial'!$A$6:$P$2143,14,FALSE),"")</f>
        <v>13493586.85</v>
      </c>
      <c r="G1887" s="16">
        <f>IFERROR(VLOOKUP($A1887,'[1]Resultado Atuarial'!$A$6:$P$2143,7,FALSE)+VLOOKUP($A1887,'[1]Resultado Atuarial'!$A$6:$P$2143,11,FALSE),"")</f>
        <v>100517000.40000001</v>
      </c>
      <c r="H1887" s="16">
        <f>IFERROR(VLOOKUP($A1887,'[1]Resultado Atuarial'!$A$6:$P$2143,8,FALSE)+VLOOKUP($A1887,'[1]Resultado Atuarial'!$A$6:$P$2143,12,FALSE),"")</f>
        <v>93165260.959999993</v>
      </c>
      <c r="I1887" s="16">
        <f t="shared" si="87"/>
        <v>-180188674.50999999</v>
      </c>
      <c r="J1887" s="17">
        <f t="shared" si="88"/>
        <v>0.13424183766231845</v>
      </c>
      <c r="K1887" s="17">
        <f t="shared" si="89"/>
        <v>6.9668676704054355E-2</v>
      </c>
      <c r="L1887" s="14" t="s">
        <v>2154</v>
      </c>
    </row>
    <row r="1888" spans="1:12" ht="12.95" customHeight="1" x14ac:dyDescent="0.25">
      <c r="A1888" s="13" t="s">
        <v>2139</v>
      </c>
      <c r="B1888" s="14" t="s">
        <v>2185</v>
      </c>
      <c r="C1888" s="14">
        <v>8</v>
      </c>
      <c r="D1888" s="14" t="s">
        <v>1977</v>
      </c>
      <c r="E1888" s="15" t="s">
        <v>2154</v>
      </c>
      <c r="F1888" s="16" t="str">
        <f>IFERROR(VLOOKUP($A1888,'[1]Resultado Atuarial'!$A$6:$P$2143,14,FALSE),"")</f>
        <v/>
      </c>
      <c r="G1888" s="16" t="str">
        <f>IFERROR(VLOOKUP($A1888,'[1]Resultado Atuarial'!$A$6:$P$2143,7,FALSE)+VLOOKUP($A1888,'[1]Resultado Atuarial'!$A$6:$P$2143,11,FALSE),"")</f>
        <v/>
      </c>
      <c r="H1888" s="16" t="str">
        <f>IFERROR(VLOOKUP($A1888,'[1]Resultado Atuarial'!$A$6:$P$2143,8,FALSE)+VLOOKUP($A1888,'[1]Resultado Atuarial'!$A$6:$P$2143,12,FALSE),"")</f>
        <v/>
      </c>
      <c r="I1888" s="16" t="str">
        <f t="shared" si="87"/>
        <v/>
      </c>
      <c r="J1888" s="17" t="str">
        <f t="shared" si="88"/>
        <v/>
      </c>
      <c r="K1888" s="17" t="str">
        <f t="shared" si="89"/>
        <v/>
      </c>
      <c r="L1888" s="14" t="s">
        <v>2154</v>
      </c>
    </row>
    <row r="1889" spans="1:12" ht="12.95" customHeight="1" x14ac:dyDescent="0.25">
      <c r="A1889" s="13" t="s">
        <v>1733</v>
      </c>
      <c r="B1889" s="14" t="s">
        <v>2192</v>
      </c>
      <c r="C1889" s="14">
        <v>4</v>
      </c>
      <c r="D1889" s="14" t="s">
        <v>110</v>
      </c>
      <c r="E1889" s="15" t="s">
        <v>10</v>
      </c>
      <c r="F1889" s="16">
        <f>IFERROR(VLOOKUP($A1889,'[1]Resultado Atuarial'!$A$6:$P$2143,14,FALSE),"")</f>
        <v>19059395.579999998</v>
      </c>
      <c r="G1889" s="16">
        <f>IFERROR(VLOOKUP($A1889,'[1]Resultado Atuarial'!$A$6:$P$2143,7,FALSE)+VLOOKUP($A1889,'[1]Resultado Atuarial'!$A$6:$P$2143,11,FALSE),"")</f>
        <v>287267934.94999999</v>
      </c>
      <c r="H1889" s="16">
        <f>IFERROR(VLOOKUP($A1889,'[1]Resultado Atuarial'!$A$6:$P$2143,8,FALSE)+VLOOKUP($A1889,'[1]Resultado Atuarial'!$A$6:$P$2143,12,FALSE),"")</f>
        <v>725693351.38999999</v>
      </c>
      <c r="I1889" s="16">
        <f t="shared" si="87"/>
        <v>-993901890.75999999</v>
      </c>
      <c r="J1889" s="17">
        <f t="shared" si="88"/>
        <v>6.634710408357046E-2</v>
      </c>
      <c r="K1889" s="17">
        <f t="shared" si="89"/>
        <v>1.8815522209012361E-2</v>
      </c>
      <c r="L1889" s="14" t="s">
        <v>2154</v>
      </c>
    </row>
    <row r="1890" spans="1:12" ht="12.95" customHeight="1" x14ac:dyDescent="0.25">
      <c r="A1890" s="13" t="s">
        <v>1734</v>
      </c>
      <c r="B1890" s="14" t="s">
        <v>2180</v>
      </c>
      <c r="C1890" s="14">
        <v>4</v>
      </c>
      <c r="D1890" s="14" t="s">
        <v>1977</v>
      </c>
      <c r="E1890" s="15" t="s">
        <v>6</v>
      </c>
      <c r="F1890" s="16">
        <f>IFERROR(VLOOKUP($A1890,'[1]Resultado Atuarial'!$A$6:$P$2143,14,FALSE),"")</f>
        <v>125316333.64</v>
      </c>
      <c r="G1890" s="16">
        <f>IFERROR(VLOOKUP($A1890,'[1]Resultado Atuarial'!$A$6:$P$2143,7,FALSE)+VLOOKUP($A1890,'[1]Resultado Atuarial'!$A$6:$P$2143,11,FALSE),"")</f>
        <v>168943942.06</v>
      </c>
      <c r="H1890" s="16">
        <f>IFERROR(VLOOKUP($A1890,'[1]Resultado Atuarial'!$A$6:$P$2143,8,FALSE)+VLOOKUP($A1890,'[1]Resultado Atuarial'!$A$6:$P$2143,12,FALSE),"")</f>
        <v>186757988.84</v>
      </c>
      <c r="I1890" s="16">
        <f t="shared" si="87"/>
        <v>-230385597.25999999</v>
      </c>
      <c r="J1890" s="17">
        <f t="shared" si="88"/>
        <v>0.74176281263458521</v>
      </c>
      <c r="K1890" s="17">
        <f t="shared" si="89"/>
        <v>0.35230715032365323</v>
      </c>
      <c r="L1890" s="14" t="s">
        <v>2154</v>
      </c>
    </row>
    <row r="1891" spans="1:12" ht="12.95" customHeight="1" x14ac:dyDescent="0.25">
      <c r="A1891" s="13" t="s">
        <v>1735</v>
      </c>
      <c r="B1891" s="14" t="s">
        <v>2185</v>
      </c>
      <c r="C1891" s="14">
        <v>6</v>
      </c>
      <c r="D1891" s="14" t="s">
        <v>1977</v>
      </c>
      <c r="E1891" s="15" t="s">
        <v>6</v>
      </c>
      <c r="F1891" s="16">
        <f>IFERROR(VLOOKUP($A1891,'[1]Resultado Atuarial'!$A$6:$P$2143,14,FALSE),"")</f>
        <v>37490531.520000003</v>
      </c>
      <c r="G1891" s="16">
        <f>IFERROR(VLOOKUP($A1891,'[1]Resultado Atuarial'!$A$6:$P$2143,7,FALSE)+VLOOKUP($A1891,'[1]Resultado Atuarial'!$A$6:$P$2143,11,FALSE),"")</f>
        <v>64912455.649999999</v>
      </c>
      <c r="H1891" s="16">
        <f>IFERROR(VLOOKUP($A1891,'[1]Resultado Atuarial'!$A$6:$P$2143,8,FALSE)+VLOOKUP($A1891,'[1]Resultado Atuarial'!$A$6:$P$2143,12,FALSE),"")</f>
        <v>53103952.939999998</v>
      </c>
      <c r="I1891" s="16">
        <f t="shared" si="87"/>
        <v>-80525877.069999993</v>
      </c>
      <c r="J1891" s="17">
        <f t="shared" si="88"/>
        <v>0.57755528033239645</v>
      </c>
      <c r="K1891" s="17">
        <f t="shared" si="89"/>
        <v>0.31767219463732033</v>
      </c>
      <c r="L1891" s="14" t="s">
        <v>2154</v>
      </c>
    </row>
    <row r="1892" spans="1:12" ht="12.95" customHeight="1" x14ac:dyDescent="0.25">
      <c r="A1892" s="13" t="s">
        <v>1736</v>
      </c>
      <c r="B1892" s="14" t="s">
        <v>2187</v>
      </c>
      <c r="C1892" s="14">
        <v>6</v>
      </c>
      <c r="D1892" s="14" t="s">
        <v>110</v>
      </c>
      <c r="E1892" s="15" t="s">
        <v>6</v>
      </c>
      <c r="F1892" s="16">
        <f>IFERROR(VLOOKUP($A1892,'[1]Resultado Atuarial'!$A$6:$P$2143,14,FALSE),"")</f>
        <v>62219634.469999999</v>
      </c>
      <c r="G1892" s="16">
        <f>IFERROR(VLOOKUP($A1892,'[1]Resultado Atuarial'!$A$6:$P$2143,7,FALSE)+VLOOKUP($A1892,'[1]Resultado Atuarial'!$A$6:$P$2143,11,FALSE),"")</f>
        <v>25380718.719999999</v>
      </c>
      <c r="H1892" s="16">
        <f>IFERROR(VLOOKUP($A1892,'[1]Resultado Atuarial'!$A$6:$P$2143,8,FALSE)+VLOOKUP($A1892,'[1]Resultado Atuarial'!$A$6:$P$2143,12,FALSE),"")</f>
        <v>48211124.619999997</v>
      </c>
      <c r="I1892" s="16">
        <f t="shared" si="87"/>
        <v>-11372208.869999997</v>
      </c>
      <c r="J1892" s="17">
        <f t="shared" si="88"/>
        <v>2.4514528196150311</v>
      </c>
      <c r="K1892" s="17">
        <f t="shared" si="89"/>
        <v>0.84546916677355777</v>
      </c>
      <c r="L1892" s="14" t="s">
        <v>2154</v>
      </c>
    </row>
    <row r="1893" spans="1:12" ht="12.95" customHeight="1" x14ac:dyDescent="0.25">
      <c r="A1893" s="13" t="s">
        <v>1737</v>
      </c>
      <c r="B1893" s="14" t="s">
        <v>2186</v>
      </c>
      <c r="C1893" s="14">
        <v>7</v>
      </c>
      <c r="D1893" s="14" t="s">
        <v>110</v>
      </c>
      <c r="E1893" s="15" t="s">
        <v>6</v>
      </c>
      <c r="F1893" s="16">
        <f>IFERROR(VLOOKUP($A1893,'[1]Resultado Atuarial'!$A$6:$P$2143,14,FALSE),"")</f>
        <v>13845796.939999999</v>
      </c>
      <c r="G1893" s="16">
        <f>IFERROR(VLOOKUP($A1893,'[1]Resultado Atuarial'!$A$6:$P$2143,7,FALSE)+VLOOKUP($A1893,'[1]Resultado Atuarial'!$A$6:$P$2143,11,FALSE),"")</f>
        <v>8478342.4900000002</v>
      </c>
      <c r="H1893" s="16">
        <f>IFERROR(VLOOKUP($A1893,'[1]Resultado Atuarial'!$A$6:$P$2143,8,FALSE)+VLOOKUP($A1893,'[1]Resultado Atuarial'!$A$6:$P$2143,12,FALSE),"")</f>
        <v>23009891.18</v>
      </c>
      <c r="I1893" s="16">
        <f t="shared" si="87"/>
        <v>-17642436.73</v>
      </c>
      <c r="J1893" s="17">
        <f t="shared" si="88"/>
        <v>1.6330782763648415</v>
      </c>
      <c r="K1893" s="17">
        <f t="shared" si="89"/>
        <v>0.43971335722115779</v>
      </c>
      <c r="L1893" s="14" t="s">
        <v>2154</v>
      </c>
    </row>
    <row r="1894" spans="1:12" ht="12.95" customHeight="1" x14ac:dyDescent="0.25">
      <c r="A1894" s="13" t="s">
        <v>1738</v>
      </c>
      <c r="B1894" s="14" t="s">
        <v>2182</v>
      </c>
      <c r="C1894" s="14">
        <v>7</v>
      </c>
      <c r="D1894" s="14" t="s">
        <v>1976</v>
      </c>
      <c r="E1894" s="15" t="s">
        <v>10</v>
      </c>
      <c r="F1894" s="16">
        <f>IFERROR(VLOOKUP($A1894,'[1]Resultado Atuarial'!$A$6:$P$2143,14,FALSE),"")</f>
        <v>3152486.58</v>
      </c>
      <c r="G1894" s="16">
        <f>IFERROR(VLOOKUP($A1894,'[1]Resultado Atuarial'!$A$6:$P$2143,7,FALSE)+VLOOKUP($A1894,'[1]Resultado Atuarial'!$A$6:$P$2143,11,FALSE),"")</f>
        <v>4369071.21</v>
      </c>
      <c r="H1894" s="16">
        <f>IFERROR(VLOOKUP($A1894,'[1]Resultado Atuarial'!$A$6:$P$2143,8,FALSE)+VLOOKUP($A1894,'[1]Resultado Atuarial'!$A$6:$P$2143,12,FALSE),"")</f>
        <v>28317587.289999999</v>
      </c>
      <c r="I1894" s="16">
        <f t="shared" si="87"/>
        <v>-29534171.919999998</v>
      </c>
      <c r="J1894" s="17">
        <f t="shared" si="88"/>
        <v>0.72154616587263176</v>
      </c>
      <c r="K1894" s="17">
        <f t="shared" si="89"/>
        <v>9.644566696837488E-2</v>
      </c>
      <c r="L1894" s="14" t="s">
        <v>2154</v>
      </c>
    </row>
    <row r="1895" spans="1:12" ht="12.95" customHeight="1" x14ac:dyDescent="0.25">
      <c r="A1895" s="13" t="s">
        <v>1739</v>
      </c>
      <c r="B1895" s="14" t="s">
        <v>2185</v>
      </c>
      <c r="C1895" s="14">
        <v>7</v>
      </c>
      <c r="D1895" s="14" t="s">
        <v>1977</v>
      </c>
      <c r="E1895" s="15" t="s">
        <v>6</v>
      </c>
      <c r="F1895" s="16">
        <f>IFERROR(VLOOKUP($A1895,'[1]Resultado Atuarial'!$A$6:$P$2143,14,FALSE),"")</f>
        <v>21786867.600000001</v>
      </c>
      <c r="G1895" s="16">
        <f>IFERROR(VLOOKUP($A1895,'[1]Resultado Atuarial'!$A$6:$P$2143,7,FALSE)+VLOOKUP($A1895,'[1]Resultado Atuarial'!$A$6:$P$2143,11,FALSE),"")</f>
        <v>33869473</v>
      </c>
      <c r="H1895" s="16">
        <f>IFERROR(VLOOKUP($A1895,'[1]Resultado Atuarial'!$A$6:$P$2143,8,FALSE)+VLOOKUP($A1895,'[1]Resultado Atuarial'!$A$6:$P$2143,12,FALSE),"")</f>
        <v>51981535</v>
      </c>
      <c r="I1895" s="16">
        <f t="shared" si="87"/>
        <v>-64064140.399999999</v>
      </c>
      <c r="J1895" s="17">
        <f t="shared" si="88"/>
        <v>0.64325971650046054</v>
      </c>
      <c r="K1895" s="17">
        <f t="shared" si="89"/>
        <v>0.25377532666826697</v>
      </c>
      <c r="L1895" s="14" t="s">
        <v>2154</v>
      </c>
    </row>
    <row r="1896" spans="1:12" ht="12.95" customHeight="1" x14ac:dyDescent="0.25">
      <c r="A1896" s="13" t="s">
        <v>1740</v>
      </c>
      <c r="B1896" s="14" t="s">
        <v>2185</v>
      </c>
      <c r="C1896" s="14">
        <v>7</v>
      </c>
      <c r="D1896" s="14" t="s">
        <v>1977</v>
      </c>
      <c r="E1896" s="15" t="s">
        <v>6</v>
      </c>
      <c r="F1896" s="16">
        <f>IFERROR(VLOOKUP($A1896,'[1]Resultado Atuarial'!$A$6:$P$2143,14,FALSE),"")</f>
        <v>18083078.039999999</v>
      </c>
      <c r="G1896" s="16">
        <f>IFERROR(VLOOKUP($A1896,'[1]Resultado Atuarial'!$A$6:$P$2143,7,FALSE)+VLOOKUP($A1896,'[1]Resultado Atuarial'!$A$6:$P$2143,11,FALSE),"")</f>
        <v>9514764</v>
      </c>
      <c r="H1896" s="16">
        <f>IFERROR(VLOOKUP($A1896,'[1]Resultado Atuarial'!$A$6:$P$2143,8,FALSE)+VLOOKUP($A1896,'[1]Resultado Atuarial'!$A$6:$P$2143,12,FALSE),"")</f>
        <v>13400343</v>
      </c>
      <c r="I1896" s="16">
        <f t="shared" si="87"/>
        <v>-4832028.9600000009</v>
      </c>
      <c r="J1896" s="17">
        <f t="shared" si="88"/>
        <v>1.9005282779478292</v>
      </c>
      <c r="K1896" s="17">
        <f t="shared" si="89"/>
        <v>0.78913347600777073</v>
      </c>
      <c r="L1896" s="14" t="s">
        <v>2154</v>
      </c>
    </row>
    <row r="1897" spans="1:12" ht="12.95" customHeight="1" x14ac:dyDescent="0.25">
      <c r="A1897" s="13" t="s">
        <v>1741</v>
      </c>
      <c r="B1897" s="14" t="s">
        <v>2185</v>
      </c>
      <c r="C1897" s="14">
        <v>7</v>
      </c>
      <c r="D1897" s="14" t="s">
        <v>1977</v>
      </c>
      <c r="E1897" s="15" t="s">
        <v>6</v>
      </c>
      <c r="F1897" s="16">
        <f>IFERROR(VLOOKUP($A1897,'[1]Resultado Atuarial'!$A$6:$P$2143,14,FALSE),"")</f>
        <v>20105456.780000001</v>
      </c>
      <c r="G1897" s="16">
        <f>IFERROR(VLOOKUP($A1897,'[1]Resultado Atuarial'!$A$6:$P$2143,7,FALSE)+VLOOKUP($A1897,'[1]Resultado Atuarial'!$A$6:$P$2143,11,FALSE),"")</f>
        <v>15072830.960000001</v>
      </c>
      <c r="H1897" s="16">
        <f>IFERROR(VLOOKUP($A1897,'[1]Resultado Atuarial'!$A$6:$P$2143,8,FALSE)+VLOOKUP($A1897,'[1]Resultado Atuarial'!$A$6:$P$2143,12,FALSE),"")</f>
        <v>23146141.27</v>
      </c>
      <c r="I1897" s="16">
        <f t="shared" si="87"/>
        <v>-18113515.449999999</v>
      </c>
      <c r="J1897" s="17">
        <f t="shared" si="88"/>
        <v>1.333887232820131</v>
      </c>
      <c r="K1897" s="17">
        <f t="shared" si="89"/>
        <v>0.52605958786663054</v>
      </c>
      <c r="L1897" s="14" t="s">
        <v>2154</v>
      </c>
    </row>
    <row r="1898" spans="1:12" ht="12.95" customHeight="1" x14ac:dyDescent="0.25">
      <c r="A1898" s="13" t="s">
        <v>1742</v>
      </c>
      <c r="B1898" s="14" t="s">
        <v>2185</v>
      </c>
      <c r="C1898" s="14">
        <v>7</v>
      </c>
      <c r="D1898" s="14" t="s">
        <v>1977</v>
      </c>
      <c r="E1898" s="15" t="s">
        <v>6</v>
      </c>
      <c r="F1898" s="16">
        <f>IFERROR(VLOOKUP($A1898,'[1]Resultado Atuarial'!$A$6:$P$2143,14,FALSE),"")</f>
        <v>24051615.489999998</v>
      </c>
      <c r="G1898" s="16">
        <f>IFERROR(VLOOKUP($A1898,'[1]Resultado Atuarial'!$A$6:$P$2143,7,FALSE)+VLOOKUP($A1898,'[1]Resultado Atuarial'!$A$6:$P$2143,11,FALSE),"")</f>
        <v>14293730.75</v>
      </c>
      <c r="H1898" s="16">
        <f>IFERROR(VLOOKUP($A1898,'[1]Resultado Atuarial'!$A$6:$P$2143,8,FALSE)+VLOOKUP($A1898,'[1]Resultado Atuarial'!$A$6:$P$2143,12,FALSE),"")</f>
        <v>17869127.629999999</v>
      </c>
      <c r="I1898" s="16">
        <f t="shared" si="87"/>
        <v>-8111242.8900000006</v>
      </c>
      <c r="J1898" s="17">
        <f t="shared" si="88"/>
        <v>1.6826688504678877</v>
      </c>
      <c r="K1898" s="17">
        <f t="shared" si="89"/>
        <v>0.74780715090161709</v>
      </c>
      <c r="L1898" s="14" t="s">
        <v>2154</v>
      </c>
    </row>
    <row r="1899" spans="1:12" ht="12.95" customHeight="1" x14ac:dyDescent="0.25">
      <c r="A1899" s="13" t="s">
        <v>1743</v>
      </c>
      <c r="B1899" s="14" t="s">
        <v>2174</v>
      </c>
      <c r="C1899" s="14">
        <v>4</v>
      </c>
      <c r="D1899" s="14" t="s">
        <v>1974</v>
      </c>
      <c r="E1899" s="15" t="s">
        <v>10</v>
      </c>
      <c r="F1899" s="16">
        <f>IFERROR(VLOOKUP($A1899,'[1]Resultado Atuarial'!$A$6:$P$2143,14,FALSE),"")</f>
        <v>178928460.74000001</v>
      </c>
      <c r="G1899" s="16">
        <f>IFERROR(VLOOKUP($A1899,'[1]Resultado Atuarial'!$A$6:$P$2143,7,FALSE)+VLOOKUP($A1899,'[1]Resultado Atuarial'!$A$6:$P$2143,11,FALSE),"")</f>
        <v>83525851.769999996</v>
      </c>
      <c r="H1899" s="16">
        <f>IFERROR(VLOOKUP($A1899,'[1]Resultado Atuarial'!$A$6:$P$2143,8,FALSE)+VLOOKUP($A1899,'[1]Resultado Atuarial'!$A$6:$P$2143,12,FALSE),"")</f>
        <v>208755824.16999999</v>
      </c>
      <c r="I1899" s="16">
        <f t="shared" si="87"/>
        <v>-113353215.19999997</v>
      </c>
      <c r="J1899" s="17">
        <f t="shared" si="88"/>
        <v>2.142192590058277</v>
      </c>
      <c r="K1899" s="17">
        <f t="shared" si="89"/>
        <v>0.61217816739469733</v>
      </c>
      <c r="L1899" s="14" t="s">
        <v>2154</v>
      </c>
    </row>
    <row r="1900" spans="1:12" ht="12.95" customHeight="1" x14ac:dyDescent="0.25">
      <c r="A1900" s="13" t="s">
        <v>1744</v>
      </c>
      <c r="B1900" s="14" t="s">
        <v>2190</v>
      </c>
      <c r="C1900" s="14">
        <v>7</v>
      </c>
      <c r="D1900" s="14" t="s">
        <v>1976</v>
      </c>
      <c r="E1900" s="15" t="s">
        <v>30</v>
      </c>
      <c r="F1900" s="16">
        <f>IFERROR(VLOOKUP($A1900,'[1]Resultado Atuarial'!$A$6:$P$2143,14,FALSE),"")</f>
        <v>866751.17</v>
      </c>
      <c r="G1900" s="16">
        <f>IFERROR(VLOOKUP($A1900,'[1]Resultado Atuarial'!$A$6:$P$2143,7,FALSE)+VLOOKUP($A1900,'[1]Resultado Atuarial'!$A$6:$P$2143,11,FALSE),"")</f>
        <v>10270355.310000001</v>
      </c>
      <c r="H1900" s="16">
        <f>IFERROR(VLOOKUP($A1900,'[1]Resultado Atuarial'!$A$6:$P$2143,8,FALSE)+VLOOKUP($A1900,'[1]Resultado Atuarial'!$A$6:$P$2143,12,FALSE),"")</f>
        <v>11321283.439999999</v>
      </c>
      <c r="I1900" s="16">
        <f t="shared" si="87"/>
        <v>-20724887.579999998</v>
      </c>
      <c r="J1900" s="17">
        <f t="shared" si="88"/>
        <v>8.4393494074743947E-2</v>
      </c>
      <c r="K1900" s="17">
        <f t="shared" si="89"/>
        <v>4.0142908096774267E-2</v>
      </c>
      <c r="L1900" s="14" t="s">
        <v>2154</v>
      </c>
    </row>
    <row r="1901" spans="1:12" ht="12.95" customHeight="1" x14ac:dyDescent="0.25">
      <c r="A1901" s="13" t="s">
        <v>2140</v>
      </c>
      <c r="B1901" s="14" t="s">
        <v>2194</v>
      </c>
      <c r="C1901" s="14">
        <v>8</v>
      </c>
      <c r="D1901" s="14" t="s">
        <v>1976</v>
      </c>
      <c r="E1901" s="15" t="s">
        <v>2154</v>
      </c>
      <c r="F1901" s="16" t="str">
        <f>IFERROR(VLOOKUP($A1901,'[1]Resultado Atuarial'!$A$6:$P$2143,14,FALSE),"")</f>
        <v/>
      </c>
      <c r="G1901" s="16" t="str">
        <f>IFERROR(VLOOKUP($A1901,'[1]Resultado Atuarial'!$A$6:$P$2143,7,FALSE)+VLOOKUP($A1901,'[1]Resultado Atuarial'!$A$6:$P$2143,11,FALSE),"")</f>
        <v/>
      </c>
      <c r="H1901" s="16" t="str">
        <f>IFERROR(VLOOKUP($A1901,'[1]Resultado Atuarial'!$A$6:$P$2143,8,FALSE)+VLOOKUP($A1901,'[1]Resultado Atuarial'!$A$6:$P$2143,12,FALSE),"")</f>
        <v/>
      </c>
      <c r="I1901" s="16" t="str">
        <f t="shared" si="87"/>
        <v/>
      </c>
      <c r="J1901" s="17" t="str">
        <f t="shared" si="88"/>
        <v/>
      </c>
      <c r="K1901" s="17" t="str">
        <f t="shared" si="89"/>
        <v/>
      </c>
      <c r="L1901" s="14" t="s">
        <v>2154</v>
      </c>
    </row>
    <row r="1902" spans="1:12" ht="12.95" customHeight="1" x14ac:dyDescent="0.25">
      <c r="A1902" s="13" t="s">
        <v>1745</v>
      </c>
      <c r="B1902" s="14" t="s">
        <v>2187</v>
      </c>
      <c r="C1902" s="14">
        <v>7</v>
      </c>
      <c r="D1902" s="14" t="s">
        <v>110</v>
      </c>
      <c r="E1902" s="15" t="s">
        <v>6</v>
      </c>
      <c r="F1902" s="16">
        <f>IFERROR(VLOOKUP($A1902,'[1]Resultado Atuarial'!$A$6:$P$2143,14,FALSE),"")</f>
        <v>6706905.0700000003</v>
      </c>
      <c r="G1902" s="16">
        <f>IFERROR(VLOOKUP($A1902,'[1]Resultado Atuarial'!$A$6:$P$2143,7,FALSE)+VLOOKUP($A1902,'[1]Resultado Atuarial'!$A$6:$P$2143,11,FALSE),"")</f>
        <v>9484623.0099999998</v>
      </c>
      <c r="H1902" s="16">
        <f>IFERROR(VLOOKUP($A1902,'[1]Resultado Atuarial'!$A$6:$P$2143,8,FALSE)+VLOOKUP($A1902,'[1]Resultado Atuarial'!$A$6:$P$2143,12,FALSE),"")</f>
        <v>5921505.3899999997</v>
      </c>
      <c r="I1902" s="16">
        <f t="shared" si="87"/>
        <v>-8699223.3299999982</v>
      </c>
      <c r="J1902" s="17">
        <f t="shared" si="88"/>
        <v>0.7071345970133609</v>
      </c>
      <c r="K1902" s="17">
        <f t="shared" si="89"/>
        <v>0.4353400734995822</v>
      </c>
      <c r="L1902" s="14" t="s">
        <v>2154</v>
      </c>
    </row>
    <row r="1903" spans="1:12" ht="12.95" customHeight="1" x14ac:dyDescent="0.25">
      <c r="A1903" s="13" t="s">
        <v>1746</v>
      </c>
      <c r="B1903" s="14" t="s">
        <v>2185</v>
      </c>
      <c r="C1903" s="14">
        <v>6</v>
      </c>
      <c r="D1903" s="14" t="s">
        <v>1977</v>
      </c>
      <c r="E1903" s="15" t="s">
        <v>6</v>
      </c>
      <c r="F1903" s="16">
        <f>IFERROR(VLOOKUP($A1903,'[1]Resultado Atuarial'!$A$6:$P$2143,14,FALSE),"")</f>
        <v>58396794.090000004</v>
      </c>
      <c r="G1903" s="16">
        <f>IFERROR(VLOOKUP($A1903,'[1]Resultado Atuarial'!$A$6:$P$2143,7,FALSE)+VLOOKUP($A1903,'[1]Resultado Atuarial'!$A$6:$P$2143,11,FALSE),"")</f>
        <v>32040694.73</v>
      </c>
      <c r="H1903" s="16">
        <f>IFERROR(VLOOKUP($A1903,'[1]Resultado Atuarial'!$A$6:$P$2143,8,FALSE)+VLOOKUP($A1903,'[1]Resultado Atuarial'!$A$6:$P$2143,12,FALSE),"")</f>
        <v>58875562.939999998</v>
      </c>
      <c r="I1903" s="16">
        <f t="shared" si="87"/>
        <v>-32519463.579999994</v>
      </c>
      <c r="J1903" s="17">
        <f t="shared" si="88"/>
        <v>1.8225820189636071</v>
      </c>
      <c r="K1903" s="17">
        <f t="shared" si="89"/>
        <v>0.64231409856269772</v>
      </c>
      <c r="L1903" s="14" t="s">
        <v>2154</v>
      </c>
    </row>
    <row r="1904" spans="1:12" ht="12.95" customHeight="1" x14ac:dyDescent="0.25">
      <c r="A1904" s="13" t="s">
        <v>1747</v>
      </c>
      <c r="B1904" s="14" t="s">
        <v>2191</v>
      </c>
      <c r="C1904" s="14">
        <v>6</v>
      </c>
      <c r="D1904" s="14" t="s">
        <v>1975</v>
      </c>
      <c r="E1904" s="15" t="s">
        <v>6</v>
      </c>
      <c r="F1904" s="16">
        <f>IFERROR(VLOOKUP($A1904,'[1]Resultado Atuarial'!$A$6:$P$2143,14,FALSE),"")</f>
        <v>16718006.74</v>
      </c>
      <c r="G1904" s="16">
        <f>IFERROR(VLOOKUP($A1904,'[1]Resultado Atuarial'!$A$6:$P$2143,7,FALSE)+VLOOKUP($A1904,'[1]Resultado Atuarial'!$A$6:$P$2143,11,FALSE),"")</f>
        <v>7444983.2400000002</v>
      </c>
      <c r="H1904" s="16">
        <f>IFERROR(VLOOKUP($A1904,'[1]Resultado Atuarial'!$A$6:$P$2143,8,FALSE)+VLOOKUP($A1904,'[1]Resultado Atuarial'!$A$6:$P$2143,12,FALSE),"")</f>
        <v>33991836.659999996</v>
      </c>
      <c r="I1904" s="16">
        <f t="shared" si="87"/>
        <v>-24718813.159999996</v>
      </c>
      <c r="J1904" s="17">
        <f t="shared" si="88"/>
        <v>2.2455398757888942</v>
      </c>
      <c r="K1904" s="17">
        <f t="shared" si="89"/>
        <v>0.40345776486578305</v>
      </c>
      <c r="L1904" s="14" t="s">
        <v>2154</v>
      </c>
    </row>
    <row r="1905" spans="1:12" ht="12.95" customHeight="1" x14ac:dyDescent="0.25">
      <c r="A1905" s="13" t="s">
        <v>1748</v>
      </c>
      <c r="B1905" s="14" t="s">
        <v>2185</v>
      </c>
      <c r="C1905" s="14">
        <v>7</v>
      </c>
      <c r="D1905" s="14" t="s">
        <v>1977</v>
      </c>
      <c r="E1905" s="15" t="s">
        <v>6</v>
      </c>
      <c r="F1905" s="16">
        <f>IFERROR(VLOOKUP($A1905,'[1]Resultado Atuarial'!$A$6:$P$2143,14,FALSE),"")</f>
        <v>13863234.189999999</v>
      </c>
      <c r="G1905" s="16">
        <f>IFERROR(VLOOKUP($A1905,'[1]Resultado Atuarial'!$A$6:$P$2143,7,FALSE)+VLOOKUP($A1905,'[1]Resultado Atuarial'!$A$6:$P$2143,11,FALSE),"")</f>
        <v>1686967.3</v>
      </c>
      <c r="H1905" s="16">
        <f>IFERROR(VLOOKUP($A1905,'[1]Resultado Atuarial'!$A$6:$P$2143,8,FALSE)+VLOOKUP($A1905,'[1]Resultado Atuarial'!$A$6:$P$2143,12,FALSE),"")</f>
        <v>6765754.4900000002</v>
      </c>
      <c r="I1905" s="16">
        <f t="shared" si="87"/>
        <v>5410512.3999999985</v>
      </c>
      <c r="J1905" s="17">
        <f t="shared" si="88"/>
        <v>8.2178440506819541</v>
      </c>
      <c r="K1905" s="17">
        <f t="shared" si="89"/>
        <v>1.6400911486760288</v>
      </c>
      <c r="L1905" s="14" t="s">
        <v>2154</v>
      </c>
    </row>
    <row r="1906" spans="1:12" ht="12.95" customHeight="1" x14ac:dyDescent="0.25">
      <c r="A1906" s="13" t="s">
        <v>2141</v>
      </c>
      <c r="B1906" s="14" t="s">
        <v>2192</v>
      </c>
      <c r="C1906" s="14">
        <v>8</v>
      </c>
      <c r="D1906" s="14" t="s">
        <v>110</v>
      </c>
      <c r="E1906" s="15" t="s">
        <v>2154</v>
      </c>
      <c r="F1906" s="16" t="str">
        <f>IFERROR(VLOOKUP($A1906,'[1]Resultado Atuarial'!$A$6:$P$2143,14,FALSE),"")</f>
        <v/>
      </c>
      <c r="G1906" s="16" t="str">
        <f>IFERROR(VLOOKUP($A1906,'[1]Resultado Atuarial'!$A$6:$P$2143,7,FALSE)+VLOOKUP($A1906,'[1]Resultado Atuarial'!$A$6:$P$2143,11,FALSE),"")</f>
        <v/>
      </c>
      <c r="H1906" s="16" t="str">
        <f>IFERROR(VLOOKUP($A1906,'[1]Resultado Atuarial'!$A$6:$P$2143,8,FALSE)+VLOOKUP($A1906,'[1]Resultado Atuarial'!$A$6:$P$2143,12,FALSE),"")</f>
        <v/>
      </c>
      <c r="I1906" s="16" t="str">
        <f t="shared" si="87"/>
        <v/>
      </c>
      <c r="J1906" s="17" t="str">
        <f t="shared" si="88"/>
        <v/>
      </c>
      <c r="K1906" s="17" t="str">
        <f t="shared" si="89"/>
        <v/>
      </c>
      <c r="L1906" s="14" t="s">
        <v>2154</v>
      </c>
    </row>
    <row r="1907" spans="1:12" ht="12.95" customHeight="1" x14ac:dyDescent="0.25">
      <c r="A1907" s="13" t="s">
        <v>1749</v>
      </c>
      <c r="B1907" s="14" t="s">
        <v>2189</v>
      </c>
      <c r="C1907" s="14">
        <v>3</v>
      </c>
      <c r="D1907" s="14" t="s">
        <v>110</v>
      </c>
      <c r="E1907" s="15" t="s">
        <v>10</v>
      </c>
      <c r="F1907" s="16">
        <f>IFERROR(VLOOKUP($A1907,'[1]Resultado Atuarial'!$A$6:$P$2143,14,FALSE),"")</f>
        <v>399509783.56</v>
      </c>
      <c r="G1907" s="16">
        <f>IFERROR(VLOOKUP($A1907,'[1]Resultado Atuarial'!$A$6:$P$2143,7,FALSE)+VLOOKUP($A1907,'[1]Resultado Atuarial'!$A$6:$P$2143,11,FALSE),"")</f>
        <v>1120964201.1400001</v>
      </c>
      <c r="H1907" s="16">
        <f>IFERROR(VLOOKUP($A1907,'[1]Resultado Atuarial'!$A$6:$P$2143,8,FALSE)+VLOOKUP($A1907,'[1]Resultado Atuarial'!$A$6:$P$2143,12,FALSE),"")</f>
        <v>1179794307.1199999</v>
      </c>
      <c r="I1907" s="16">
        <f t="shared" si="87"/>
        <v>-1901248724.7</v>
      </c>
      <c r="J1907" s="17">
        <f t="shared" si="88"/>
        <v>0.35639834274252991</v>
      </c>
      <c r="K1907" s="17">
        <f t="shared" si="89"/>
        <v>0.17364264094893564</v>
      </c>
      <c r="L1907" s="14" t="s">
        <v>2154</v>
      </c>
    </row>
    <row r="1908" spans="1:12" ht="12.95" customHeight="1" x14ac:dyDescent="0.25">
      <c r="A1908" s="13" t="s">
        <v>1750</v>
      </c>
      <c r="B1908" s="14" t="s">
        <v>2183</v>
      </c>
      <c r="C1908" s="14">
        <v>6</v>
      </c>
      <c r="D1908" s="14" t="s">
        <v>1976</v>
      </c>
      <c r="E1908" s="15" t="s">
        <v>6</v>
      </c>
      <c r="F1908" s="16">
        <f>IFERROR(VLOOKUP($A1908,'[1]Resultado Atuarial'!$A$6:$P$2143,14,FALSE),"")</f>
        <v>6191842.5099999998</v>
      </c>
      <c r="G1908" s="16">
        <f>IFERROR(VLOOKUP($A1908,'[1]Resultado Atuarial'!$A$6:$P$2143,7,FALSE)+VLOOKUP($A1908,'[1]Resultado Atuarial'!$A$6:$P$2143,11,FALSE),"")</f>
        <v>47634721.659999996</v>
      </c>
      <c r="H1908" s="16">
        <f>IFERROR(VLOOKUP($A1908,'[1]Resultado Atuarial'!$A$6:$P$2143,8,FALSE)+VLOOKUP($A1908,'[1]Resultado Atuarial'!$A$6:$P$2143,12,FALSE),"")</f>
        <v>18065120.190000001</v>
      </c>
      <c r="I1908" s="16">
        <f t="shared" si="87"/>
        <v>-59507999.340000004</v>
      </c>
      <c r="J1908" s="17">
        <f t="shared" si="88"/>
        <v>0.12998590721690806</v>
      </c>
      <c r="K1908" s="17">
        <f t="shared" si="89"/>
        <v>9.4244405095169959E-2</v>
      </c>
      <c r="L1908" s="14" t="s">
        <v>2154</v>
      </c>
    </row>
    <row r="1909" spans="1:12" ht="12.95" customHeight="1" x14ac:dyDescent="0.25">
      <c r="A1909" s="13" t="s">
        <v>1751</v>
      </c>
      <c r="B1909" s="14" t="s">
        <v>2190</v>
      </c>
      <c r="C1909" s="14">
        <v>7</v>
      </c>
      <c r="D1909" s="14" t="s">
        <v>1976</v>
      </c>
      <c r="E1909" s="15" t="s">
        <v>6</v>
      </c>
      <c r="F1909" s="16">
        <f>IFERROR(VLOOKUP($A1909,'[1]Resultado Atuarial'!$A$6:$P$2143,14,FALSE),"")</f>
        <v>6095054.4100000001</v>
      </c>
      <c r="G1909" s="16">
        <f>IFERROR(VLOOKUP($A1909,'[1]Resultado Atuarial'!$A$6:$P$2143,7,FALSE)+VLOOKUP($A1909,'[1]Resultado Atuarial'!$A$6:$P$2143,11,FALSE),"")</f>
        <v>18575120.84</v>
      </c>
      <c r="H1909" s="16">
        <f>IFERROR(VLOOKUP($A1909,'[1]Resultado Atuarial'!$A$6:$P$2143,8,FALSE)+VLOOKUP($A1909,'[1]Resultado Atuarial'!$A$6:$P$2143,12,FALSE),"")</f>
        <v>34336188</v>
      </c>
      <c r="I1909" s="16">
        <f t="shared" si="87"/>
        <v>-46816254.43</v>
      </c>
      <c r="J1909" s="17">
        <f t="shared" si="88"/>
        <v>0.32813000047217999</v>
      </c>
      <c r="K1909" s="17">
        <f t="shared" si="89"/>
        <v>0.11519379398515744</v>
      </c>
      <c r="L1909" s="14" t="s">
        <v>2154</v>
      </c>
    </row>
    <row r="1910" spans="1:12" ht="12.95" customHeight="1" x14ac:dyDescent="0.25">
      <c r="A1910" s="13" t="s">
        <v>1752</v>
      </c>
      <c r="B1910" s="14" t="s">
        <v>2187</v>
      </c>
      <c r="C1910" s="14">
        <v>7</v>
      </c>
      <c r="D1910" s="14" t="s">
        <v>110</v>
      </c>
      <c r="E1910" s="15" t="s">
        <v>6</v>
      </c>
      <c r="F1910" s="16">
        <f>IFERROR(VLOOKUP($A1910,'[1]Resultado Atuarial'!$A$6:$P$2143,14,FALSE),"")</f>
        <v>140874.51999999999</v>
      </c>
      <c r="G1910" s="16">
        <f>IFERROR(VLOOKUP($A1910,'[1]Resultado Atuarial'!$A$6:$P$2143,7,FALSE)+VLOOKUP($A1910,'[1]Resultado Atuarial'!$A$6:$P$2143,11,FALSE),"")</f>
        <v>5375424.8099999996</v>
      </c>
      <c r="H1910" s="16">
        <f>IFERROR(VLOOKUP($A1910,'[1]Resultado Atuarial'!$A$6:$P$2143,8,FALSE)+VLOOKUP($A1910,'[1]Resultado Atuarial'!$A$6:$P$2143,12,FALSE),"")</f>
        <v>7385986.8300000001</v>
      </c>
      <c r="I1910" s="16">
        <f t="shared" si="87"/>
        <v>-12620537.120000001</v>
      </c>
      <c r="J1910" s="17">
        <f t="shared" si="88"/>
        <v>2.6207141757043757E-2</v>
      </c>
      <c r="K1910" s="17">
        <f t="shared" si="89"/>
        <v>1.1039101627161365E-2</v>
      </c>
      <c r="L1910" s="14" t="s">
        <v>2154</v>
      </c>
    </row>
    <row r="1911" spans="1:12" ht="12.95" customHeight="1" x14ac:dyDescent="0.25">
      <c r="A1911" s="13" t="s">
        <v>1753</v>
      </c>
      <c r="B1911" s="14" t="s">
        <v>2193</v>
      </c>
      <c r="C1911" s="14">
        <v>5</v>
      </c>
      <c r="D1911" s="14" t="s">
        <v>1976</v>
      </c>
      <c r="E1911" s="15" t="s">
        <v>10</v>
      </c>
      <c r="F1911" s="16">
        <f>IFERROR(VLOOKUP($A1911,'[1]Resultado Atuarial'!$A$6:$P$2143,14,FALSE),"")</f>
        <v>48003517.740000002</v>
      </c>
      <c r="G1911" s="16">
        <f>IFERROR(VLOOKUP($A1911,'[1]Resultado Atuarial'!$A$6:$P$2143,7,FALSE)+VLOOKUP($A1911,'[1]Resultado Atuarial'!$A$6:$P$2143,11,FALSE),"")</f>
        <v>40961474.670000002</v>
      </c>
      <c r="H1911" s="16">
        <f>IFERROR(VLOOKUP($A1911,'[1]Resultado Atuarial'!$A$6:$P$2143,8,FALSE)+VLOOKUP($A1911,'[1]Resultado Atuarial'!$A$6:$P$2143,12,FALSE),"")</f>
        <v>95908590.290000007</v>
      </c>
      <c r="I1911" s="16">
        <f t="shared" si="87"/>
        <v>-88866547.219999999</v>
      </c>
      <c r="J1911" s="17">
        <f t="shared" si="88"/>
        <v>1.1719186901041325</v>
      </c>
      <c r="K1911" s="17">
        <f t="shared" si="89"/>
        <v>0.3507232772486002</v>
      </c>
      <c r="L1911" s="14" t="s">
        <v>2154</v>
      </c>
    </row>
    <row r="1912" spans="1:12" ht="12.95" customHeight="1" x14ac:dyDescent="0.25">
      <c r="A1912" s="13" t="s">
        <v>1754</v>
      </c>
      <c r="B1912" s="14" t="s">
        <v>2187</v>
      </c>
      <c r="C1912" s="14">
        <v>6</v>
      </c>
      <c r="D1912" s="14" t="s">
        <v>110</v>
      </c>
      <c r="E1912" s="15" t="s">
        <v>6</v>
      </c>
      <c r="F1912" s="16">
        <f>IFERROR(VLOOKUP($A1912,'[1]Resultado Atuarial'!$A$6:$P$2143,14,FALSE),"")</f>
        <v>20499444.93</v>
      </c>
      <c r="G1912" s="16">
        <f>IFERROR(VLOOKUP($A1912,'[1]Resultado Atuarial'!$A$6:$P$2143,7,FALSE)+VLOOKUP($A1912,'[1]Resultado Atuarial'!$A$6:$P$2143,11,FALSE),"")</f>
        <v>37620284.769999996</v>
      </c>
      <c r="H1912" s="16">
        <f>IFERROR(VLOOKUP($A1912,'[1]Resultado Atuarial'!$A$6:$P$2143,8,FALSE)+VLOOKUP($A1912,'[1]Resultado Atuarial'!$A$6:$P$2143,12,FALSE),"")</f>
        <v>40058823.369999997</v>
      </c>
      <c r="I1912" s="16">
        <f t="shared" si="87"/>
        <v>-57179663.209999993</v>
      </c>
      <c r="J1912" s="17">
        <f t="shared" si="88"/>
        <v>0.54490403396273923</v>
      </c>
      <c r="K1912" s="17">
        <f t="shared" si="89"/>
        <v>0.26389907686702752</v>
      </c>
      <c r="L1912" s="14" t="s">
        <v>2154</v>
      </c>
    </row>
    <row r="1913" spans="1:12" ht="12.95" customHeight="1" x14ac:dyDescent="0.25">
      <c r="A1913" s="13" t="s">
        <v>1755</v>
      </c>
      <c r="B1913" s="14" t="s">
        <v>2193</v>
      </c>
      <c r="C1913" s="14">
        <v>6</v>
      </c>
      <c r="D1913" s="14" t="s">
        <v>1976</v>
      </c>
      <c r="E1913" s="15" t="s">
        <v>10</v>
      </c>
      <c r="F1913" s="16">
        <f>IFERROR(VLOOKUP($A1913,'[1]Resultado Atuarial'!$A$6:$P$2143,14,FALSE),"")</f>
        <v>2454599.29</v>
      </c>
      <c r="G1913" s="16">
        <f>IFERROR(VLOOKUP($A1913,'[1]Resultado Atuarial'!$A$6:$P$2143,7,FALSE)+VLOOKUP($A1913,'[1]Resultado Atuarial'!$A$6:$P$2143,11,FALSE),"")</f>
        <v>30685284.940000001</v>
      </c>
      <c r="H1913" s="16">
        <f>IFERROR(VLOOKUP($A1913,'[1]Resultado Atuarial'!$A$6:$P$2143,8,FALSE)+VLOOKUP($A1913,'[1]Resultado Atuarial'!$A$6:$P$2143,12,FALSE),"")</f>
        <v>51818367.950000003</v>
      </c>
      <c r="I1913" s="16">
        <f t="shared" si="87"/>
        <v>-80049053.600000009</v>
      </c>
      <c r="J1913" s="17">
        <f t="shared" si="88"/>
        <v>7.9992716209074249E-2</v>
      </c>
      <c r="K1913" s="17">
        <f t="shared" si="89"/>
        <v>2.9751401350345714E-2</v>
      </c>
      <c r="L1913" s="14" t="s">
        <v>2154</v>
      </c>
    </row>
    <row r="1914" spans="1:12" ht="12.95" customHeight="1" x14ac:dyDescent="0.25">
      <c r="A1914" s="13" t="s">
        <v>1756</v>
      </c>
      <c r="B1914" s="14" t="s">
        <v>2186</v>
      </c>
      <c r="C1914" s="14">
        <v>6</v>
      </c>
      <c r="D1914" s="14" t="s">
        <v>110</v>
      </c>
      <c r="E1914" s="15" t="s">
        <v>6</v>
      </c>
      <c r="F1914" s="16">
        <f>IFERROR(VLOOKUP($A1914,'[1]Resultado Atuarial'!$A$6:$P$2143,14,FALSE),"")</f>
        <v>33049756.23</v>
      </c>
      <c r="G1914" s="16">
        <f>IFERROR(VLOOKUP($A1914,'[1]Resultado Atuarial'!$A$6:$P$2143,7,FALSE)+VLOOKUP($A1914,'[1]Resultado Atuarial'!$A$6:$P$2143,11,FALSE),"")</f>
        <v>55343008.549999997</v>
      </c>
      <c r="H1914" s="16">
        <f>IFERROR(VLOOKUP($A1914,'[1]Resultado Atuarial'!$A$6:$P$2143,8,FALSE)+VLOOKUP($A1914,'[1]Resultado Atuarial'!$A$6:$P$2143,12,FALSE),"")</f>
        <v>32457695.120000001</v>
      </c>
      <c r="I1914" s="16">
        <f t="shared" si="87"/>
        <v>-54750947.439999998</v>
      </c>
      <c r="J1914" s="17">
        <f t="shared" si="88"/>
        <v>0.59718033218488631</v>
      </c>
      <c r="K1914" s="17">
        <f t="shared" si="89"/>
        <v>0.37641789699337613</v>
      </c>
      <c r="L1914" s="14" t="s">
        <v>2154</v>
      </c>
    </row>
    <row r="1915" spans="1:12" ht="12.95" customHeight="1" x14ac:dyDescent="0.25">
      <c r="A1915" s="13" t="s">
        <v>1757</v>
      </c>
      <c r="B1915" s="14" t="s">
        <v>2181</v>
      </c>
      <c r="C1915" s="14">
        <v>4</v>
      </c>
      <c r="D1915" s="14" t="s">
        <v>1976</v>
      </c>
      <c r="E1915" s="15" t="s">
        <v>10</v>
      </c>
      <c r="F1915" s="16">
        <f>IFERROR(VLOOKUP($A1915,'[1]Resultado Atuarial'!$A$6:$P$2143,14,FALSE),"")</f>
        <v>2376483.6800000002</v>
      </c>
      <c r="G1915" s="16">
        <f>IFERROR(VLOOKUP($A1915,'[1]Resultado Atuarial'!$A$6:$P$2143,7,FALSE)+VLOOKUP($A1915,'[1]Resultado Atuarial'!$A$6:$P$2143,11,FALSE),"")</f>
        <v>239712046.94</v>
      </c>
      <c r="H1915" s="16">
        <f>IFERROR(VLOOKUP($A1915,'[1]Resultado Atuarial'!$A$6:$P$2143,8,FALSE)+VLOOKUP($A1915,'[1]Resultado Atuarial'!$A$6:$P$2143,12,FALSE),"")</f>
        <v>159603427.75</v>
      </c>
      <c r="I1915" s="16">
        <f t="shared" si="87"/>
        <v>-396938991.00999999</v>
      </c>
      <c r="J1915" s="17">
        <f t="shared" si="88"/>
        <v>9.9139100864414822E-3</v>
      </c>
      <c r="K1915" s="17">
        <f t="shared" si="89"/>
        <v>5.9513938993847717E-3</v>
      </c>
      <c r="L1915" s="14" t="s">
        <v>2154</v>
      </c>
    </row>
    <row r="1916" spans="1:12" ht="12.95" customHeight="1" x14ac:dyDescent="0.25">
      <c r="A1916" s="13" t="s">
        <v>1758</v>
      </c>
      <c r="B1916" s="14" t="s">
        <v>2186</v>
      </c>
      <c r="C1916" s="14">
        <v>5</v>
      </c>
      <c r="D1916" s="14" t="s">
        <v>110</v>
      </c>
      <c r="E1916" s="15" t="s">
        <v>6</v>
      </c>
      <c r="F1916" s="16">
        <f>IFERROR(VLOOKUP($A1916,'[1]Resultado Atuarial'!$A$6:$P$2143,14,FALSE),"")</f>
        <v>141805782.65000001</v>
      </c>
      <c r="G1916" s="16">
        <f>IFERROR(VLOOKUP($A1916,'[1]Resultado Atuarial'!$A$6:$P$2143,7,FALSE)+VLOOKUP($A1916,'[1]Resultado Atuarial'!$A$6:$P$2143,11,FALSE),"")</f>
        <v>81757538.230000004</v>
      </c>
      <c r="H1916" s="16">
        <f>IFERROR(VLOOKUP($A1916,'[1]Resultado Atuarial'!$A$6:$P$2143,8,FALSE)+VLOOKUP($A1916,'[1]Resultado Atuarial'!$A$6:$P$2143,12,FALSE),"")</f>
        <v>180346161.62</v>
      </c>
      <c r="I1916" s="16">
        <f t="shared" si="87"/>
        <v>-120297917.2</v>
      </c>
      <c r="J1916" s="17">
        <f t="shared" si="88"/>
        <v>1.734467374140749</v>
      </c>
      <c r="K1916" s="17">
        <f t="shared" si="89"/>
        <v>0.54102930531371507</v>
      </c>
      <c r="L1916" s="14" t="s">
        <v>2154</v>
      </c>
    </row>
    <row r="1917" spans="1:12" ht="12.95" customHeight="1" x14ac:dyDescent="0.25">
      <c r="A1917" s="13" t="s">
        <v>1759</v>
      </c>
      <c r="B1917" s="14" t="s">
        <v>2174</v>
      </c>
      <c r="C1917" s="14">
        <v>7</v>
      </c>
      <c r="D1917" s="14" t="s">
        <v>1974</v>
      </c>
      <c r="E1917" s="15" t="s">
        <v>10</v>
      </c>
      <c r="F1917" s="16">
        <f>IFERROR(VLOOKUP($A1917,'[1]Resultado Atuarial'!$A$6:$P$2143,14,FALSE),"")</f>
        <v>5892171.9100000001</v>
      </c>
      <c r="G1917" s="16">
        <f>IFERROR(VLOOKUP($A1917,'[1]Resultado Atuarial'!$A$6:$P$2143,7,FALSE)+VLOOKUP($A1917,'[1]Resultado Atuarial'!$A$6:$P$2143,11,FALSE),"")</f>
        <v>35454236.850000001</v>
      </c>
      <c r="H1917" s="16">
        <f>IFERROR(VLOOKUP($A1917,'[1]Resultado Atuarial'!$A$6:$P$2143,8,FALSE)+VLOOKUP($A1917,'[1]Resultado Atuarial'!$A$6:$P$2143,12,FALSE),"")</f>
        <v>41229791.119999997</v>
      </c>
      <c r="I1917" s="16">
        <f t="shared" si="87"/>
        <v>-70791856.060000002</v>
      </c>
      <c r="J1917" s="17">
        <f t="shared" si="88"/>
        <v>0.16619091069224354</v>
      </c>
      <c r="K1917" s="17">
        <f t="shared" si="89"/>
        <v>7.6837016338071218E-2</v>
      </c>
      <c r="L1917" s="14" t="s">
        <v>2154</v>
      </c>
    </row>
    <row r="1918" spans="1:12" ht="12.95" customHeight="1" x14ac:dyDescent="0.25">
      <c r="A1918" s="13" t="s">
        <v>1760</v>
      </c>
      <c r="B1918" s="14" t="s">
        <v>2187</v>
      </c>
      <c r="C1918" s="14">
        <v>7</v>
      </c>
      <c r="D1918" s="14" t="s">
        <v>110</v>
      </c>
      <c r="E1918" s="15" t="s">
        <v>10</v>
      </c>
      <c r="F1918" s="16">
        <f>IFERROR(VLOOKUP($A1918,'[1]Resultado Atuarial'!$A$6:$P$2143,14,FALSE),"")</f>
        <v>1558339.33</v>
      </c>
      <c r="G1918" s="16">
        <f>IFERROR(VLOOKUP($A1918,'[1]Resultado Atuarial'!$A$6:$P$2143,7,FALSE)+VLOOKUP($A1918,'[1]Resultado Atuarial'!$A$6:$P$2143,11,FALSE),"")</f>
        <v>14870662.859999999</v>
      </c>
      <c r="H1918" s="16">
        <f>IFERROR(VLOOKUP($A1918,'[1]Resultado Atuarial'!$A$6:$P$2143,8,FALSE)+VLOOKUP($A1918,'[1]Resultado Atuarial'!$A$6:$P$2143,12,FALSE),"")</f>
        <v>9346833.5800000001</v>
      </c>
      <c r="I1918" s="16">
        <f t="shared" si="87"/>
        <v>-22659157.109999999</v>
      </c>
      <c r="J1918" s="17">
        <f t="shared" si="88"/>
        <v>0.10479286260948828</v>
      </c>
      <c r="K1918" s="17">
        <f t="shared" si="89"/>
        <v>6.4347664254265927E-2</v>
      </c>
      <c r="L1918" s="14" t="s">
        <v>2154</v>
      </c>
    </row>
    <row r="1919" spans="1:12" ht="12.95" customHeight="1" x14ac:dyDescent="0.25">
      <c r="A1919" s="13" t="s">
        <v>1761</v>
      </c>
      <c r="B1919" s="14" t="s">
        <v>2181</v>
      </c>
      <c r="C1919" s="14">
        <v>6</v>
      </c>
      <c r="D1919" s="14" t="s">
        <v>1976</v>
      </c>
      <c r="E1919" s="15" t="s">
        <v>8</v>
      </c>
      <c r="F1919" s="16">
        <f>IFERROR(VLOOKUP($A1919,'[1]Resultado Atuarial'!$A$6:$P$2143,14,FALSE),"")</f>
        <v>2156384.86</v>
      </c>
      <c r="G1919" s="16">
        <f>IFERROR(VLOOKUP($A1919,'[1]Resultado Atuarial'!$A$6:$P$2143,7,FALSE)+VLOOKUP($A1919,'[1]Resultado Atuarial'!$A$6:$P$2143,11,FALSE),"")</f>
        <v>25496825.98</v>
      </c>
      <c r="H1919" s="16">
        <f>IFERROR(VLOOKUP($A1919,'[1]Resultado Atuarial'!$A$6:$P$2143,8,FALSE)+VLOOKUP($A1919,'[1]Resultado Atuarial'!$A$6:$P$2143,12,FALSE),"")</f>
        <v>31007038.550000001</v>
      </c>
      <c r="I1919" s="16">
        <f t="shared" si="87"/>
        <v>-54347479.670000002</v>
      </c>
      <c r="J1919" s="17">
        <f t="shared" si="88"/>
        <v>8.4574639278296546E-2</v>
      </c>
      <c r="K1919" s="17">
        <f t="shared" si="89"/>
        <v>3.8163493381149091E-2</v>
      </c>
      <c r="L1919" s="14" t="s">
        <v>2154</v>
      </c>
    </row>
    <row r="1920" spans="1:12" ht="12.95" customHeight="1" x14ac:dyDescent="0.25">
      <c r="A1920" s="13" t="s">
        <v>1762</v>
      </c>
      <c r="B1920" s="14" t="s">
        <v>2181</v>
      </c>
      <c r="C1920" s="14">
        <v>6</v>
      </c>
      <c r="D1920" s="14" t="s">
        <v>1976</v>
      </c>
      <c r="E1920" s="15" t="s">
        <v>6</v>
      </c>
      <c r="F1920" s="16">
        <f>IFERROR(VLOOKUP($A1920,'[1]Resultado Atuarial'!$A$6:$P$2143,14,FALSE),"")</f>
        <v>13057073.360000001</v>
      </c>
      <c r="G1920" s="16">
        <f>IFERROR(VLOOKUP($A1920,'[1]Resultado Atuarial'!$A$6:$P$2143,7,FALSE)+VLOOKUP($A1920,'[1]Resultado Atuarial'!$A$6:$P$2143,11,FALSE),"")</f>
        <v>264084888.16</v>
      </c>
      <c r="H1920" s="16">
        <f>IFERROR(VLOOKUP($A1920,'[1]Resultado Atuarial'!$A$6:$P$2143,8,FALSE)+VLOOKUP($A1920,'[1]Resultado Atuarial'!$A$6:$P$2143,12,FALSE),"")</f>
        <v>174735732.14000002</v>
      </c>
      <c r="I1920" s="16">
        <f t="shared" si="87"/>
        <v>-425763546.94</v>
      </c>
      <c r="J1920" s="17">
        <f t="shared" si="88"/>
        <v>4.9442713102497433E-2</v>
      </c>
      <c r="K1920" s="17">
        <f t="shared" si="89"/>
        <v>2.9754922070602617E-2</v>
      </c>
      <c r="L1920" s="14" t="s">
        <v>2154</v>
      </c>
    </row>
    <row r="1921" spans="1:12" ht="12.95" customHeight="1" x14ac:dyDescent="0.25">
      <c r="A1921" s="13" t="s">
        <v>1763</v>
      </c>
      <c r="B1921" s="14" t="s">
        <v>2185</v>
      </c>
      <c r="C1921" s="14">
        <v>7</v>
      </c>
      <c r="D1921" s="14" t="s">
        <v>1977</v>
      </c>
      <c r="E1921" s="15" t="s">
        <v>6</v>
      </c>
      <c r="F1921" s="16">
        <f>IFERROR(VLOOKUP($A1921,'[1]Resultado Atuarial'!$A$6:$P$2143,14,FALSE),"")</f>
        <v>18536637.23</v>
      </c>
      <c r="G1921" s="16">
        <f>IFERROR(VLOOKUP($A1921,'[1]Resultado Atuarial'!$A$6:$P$2143,7,FALSE)+VLOOKUP($A1921,'[1]Resultado Atuarial'!$A$6:$P$2143,11,FALSE),"")</f>
        <v>10956239.33</v>
      </c>
      <c r="H1921" s="16">
        <f>IFERROR(VLOOKUP($A1921,'[1]Resultado Atuarial'!$A$6:$P$2143,8,FALSE)+VLOOKUP($A1921,'[1]Resultado Atuarial'!$A$6:$P$2143,12,FALSE),"")</f>
        <v>26545698.170000002</v>
      </c>
      <c r="I1921" s="16">
        <f t="shared" si="87"/>
        <v>-18965300.270000003</v>
      </c>
      <c r="J1921" s="17">
        <f t="shared" si="88"/>
        <v>1.6918795465925625</v>
      </c>
      <c r="K1921" s="17">
        <f t="shared" si="89"/>
        <v>0.49428478808594889</v>
      </c>
      <c r="L1921" s="14" t="s">
        <v>2154</v>
      </c>
    </row>
    <row r="1922" spans="1:12" ht="12.95" customHeight="1" x14ac:dyDescent="0.25">
      <c r="A1922" s="13" t="s">
        <v>1764</v>
      </c>
      <c r="B1922" s="14" t="s">
        <v>2183</v>
      </c>
      <c r="C1922" s="14">
        <v>7</v>
      </c>
      <c r="D1922" s="14" t="s">
        <v>1976</v>
      </c>
      <c r="E1922" s="15" t="s">
        <v>30</v>
      </c>
      <c r="F1922" s="16">
        <f>IFERROR(VLOOKUP($A1922,'[1]Resultado Atuarial'!$A$6:$P$2143,14,FALSE),"")</f>
        <v>8059175.3899999997</v>
      </c>
      <c r="G1922" s="16">
        <f>IFERROR(VLOOKUP($A1922,'[1]Resultado Atuarial'!$A$6:$P$2143,7,FALSE)+VLOOKUP($A1922,'[1]Resultado Atuarial'!$A$6:$P$2143,11,FALSE),"")</f>
        <v>4318853.0999999996</v>
      </c>
      <c r="H1922" s="16">
        <f>IFERROR(VLOOKUP($A1922,'[1]Resultado Atuarial'!$A$6:$P$2143,8,FALSE)+VLOOKUP($A1922,'[1]Resultado Atuarial'!$A$6:$P$2143,12,FALSE),"")</f>
        <v>21581039.73</v>
      </c>
      <c r="I1922" s="16">
        <f t="shared" si="87"/>
        <v>-17840717.440000001</v>
      </c>
      <c r="J1922" s="17">
        <f t="shared" si="88"/>
        <v>1.8660452678976278</v>
      </c>
      <c r="K1922" s="17">
        <f t="shared" si="89"/>
        <v>0.31116636052891344</v>
      </c>
      <c r="L1922" s="14" t="s">
        <v>2154</v>
      </c>
    </row>
    <row r="1923" spans="1:12" ht="12.95" customHeight="1" x14ac:dyDescent="0.25">
      <c r="A1923" s="13" t="s">
        <v>1765</v>
      </c>
      <c r="B1923" s="14" t="s">
        <v>2186</v>
      </c>
      <c r="C1923" s="14">
        <v>4</v>
      </c>
      <c r="D1923" s="14" t="s">
        <v>110</v>
      </c>
      <c r="E1923" s="15" t="s">
        <v>6</v>
      </c>
      <c r="F1923" s="16">
        <f>IFERROR(VLOOKUP($A1923,'[1]Resultado Atuarial'!$A$6:$P$2143,14,FALSE),"")</f>
        <v>376598440.38</v>
      </c>
      <c r="G1923" s="16">
        <f>IFERROR(VLOOKUP($A1923,'[1]Resultado Atuarial'!$A$6:$P$2143,7,FALSE)+VLOOKUP($A1923,'[1]Resultado Atuarial'!$A$6:$P$2143,11,FALSE),"")</f>
        <v>347907740.10000002</v>
      </c>
      <c r="H1923" s="16">
        <f>IFERROR(VLOOKUP($A1923,'[1]Resultado Atuarial'!$A$6:$P$2143,8,FALSE)+VLOOKUP($A1923,'[1]Resultado Atuarial'!$A$6:$P$2143,12,FALSE),"")</f>
        <v>325864059.35000002</v>
      </c>
      <c r="I1923" s="16">
        <f t="shared" si="87"/>
        <v>-297173359.07000005</v>
      </c>
      <c r="J1923" s="17">
        <f t="shared" si="88"/>
        <v>1.0824664040867655</v>
      </c>
      <c r="K1923" s="17">
        <f t="shared" si="89"/>
        <v>0.55894063937881833</v>
      </c>
      <c r="L1923" s="14" t="s">
        <v>2154</v>
      </c>
    </row>
    <row r="1924" spans="1:12" ht="12.95" customHeight="1" x14ac:dyDescent="0.25">
      <c r="A1924" s="13" t="s">
        <v>1766</v>
      </c>
      <c r="B1924" s="14" t="s">
        <v>2185</v>
      </c>
      <c r="C1924" s="14">
        <v>7</v>
      </c>
      <c r="D1924" s="14" t="s">
        <v>1977</v>
      </c>
      <c r="E1924" s="15" t="s">
        <v>6</v>
      </c>
      <c r="F1924" s="16">
        <f>IFERROR(VLOOKUP($A1924,'[1]Resultado Atuarial'!$A$6:$P$2143,14,FALSE),"")</f>
        <v>13692744.42</v>
      </c>
      <c r="G1924" s="16">
        <f>IFERROR(VLOOKUP($A1924,'[1]Resultado Atuarial'!$A$6:$P$2143,7,FALSE)+VLOOKUP($A1924,'[1]Resultado Atuarial'!$A$6:$P$2143,11,FALSE),"")</f>
        <v>7833123.4299999997</v>
      </c>
      <c r="H1924" s="16">
        <f>IFERROR(VLOOKUP($A1924,'[1]Resultado Atuarial'!$A$6:$P$2143,8,FALSE)+VLOOKUP($A1924,'[1]Resultado Atuarial'!$A$6:$P$2143,12,FALSE),"")</f>
        <v>7807960.1399999997</v>
      </c>
      <c r="I1924" s="16">
        <f t="shared" si="87"/>
        <v>-1948339.1499999994</v>
      </c>
      <c r="J1924" s="17">
        <f t="shared" si="88"/>
        <v>1.7480567671841218</v>
      </c>
      <c r="K1924" s="17">
        <f t="shared" si="89"/>
        <v>0.87543451569193298</v>
      </c>
      <c r="L1924" s="14" t="s">
        <v>2154</v>
      </c>
    </row>
    <row r="1925" spans="1:12" ht="12.95" customHeight="1" x14ac:dyDescent="0.25">
      <c r="A1925" s="13" t="s">
        <v>1767</v>
      </c>
      <c r="B1925" s="14" t="s">
        <v>2184</v>
      </c>
      <c r="C1925" s="14">
        <v>7</v>
      </c>
      <c r="D1925" s="14" t="s">
        <v>1974</v>
      </c>
      <c r="E1925" s="15" t="s">
        <v>6</v>
      </c>
      <c r="F1925" s="16">
        <f>IFERROR(VLOOKUP($A1925,'[1]Resultado Atuarial'!$A$6:$P$2143,14,FALSE),"")</f>
        <v>39337372.130000003</v>
      </c>
      <c r="G1925" s="16">
        <f>IFERROR(VLOOKUP($A1925,'[1]Resultado Atuarial'!$A$6:$P$2143,7,FALSE)+VLOOKUP($A1925,'[1]Resultado Atuarial'!$A$6:$P$2143,11,FALSE),"")</f>
        <v>11911107.369999999</v>
      </c>
      <c r="H1925" s="16">
        <f>IFERROR(VLOOKUP($A1925,'[1]Resultado Atuarial'!$A$6:$P$2143,8,FALSE)+VLOOKUP($A1925,'[1]Resultado Atuarial'!$A$6:$P$2143,12,FALSE),"")</f>
        <v>50830551.810000002</v>
      </c>
      <c r="I1925" s="16">
        <f t="shared" si="87"/>
        <v>-23404287.049999997</v>
      </c>
      <c r="J1925" s="17">
        <f t="shared" si="88"/>
        <v>3.3025789213417194</v>
      </c>
      <c r="K1925" s="17">
        <f t="shared" si="89"/>
        <v>0.62697373075749774</v>
      </c>
      <c r="L1925" s="14" t="s">
        <v>2154</v>
      </c>
    </row>
    <row r="1926" spans="1:12" ht="12.95" customHeight="1" x14ac:dyDescent="0.25">
      <c r="A1926" s="13" t="s">
        <v>1768</v>
      </c>
      <c r="B1926" s="14" t="s">
        <v>2186</v>
      </c>
      <c r="C1926" s="14">
        <v>6</v>
      </c>
      <c r="D1926" s="14" t="s">
        <v>110</v>
      </c>
      <c r="E1926" s="15" t="s">
        <v>6</v>
      </c>
      <c r="F1926" s="16">
        <f>IFERROR(VLOOKUP($A1926,'[1]Resultado Atuarial'!$A$6:$P$2143,14,FALSE),"")</f>
        <v>38210246.539999999</v>
      </c>
      <c r="G1926" s="16">
        <f>IFERROR(VLOOKUP($A1926,'[1]Resultado Atuarial'!$A$6:$P$2143,7,FALSE)+VLOOKUP($A1926,'[1]Resultado Atuarial'!$A$6:$P$2143,11,FALSE),"")</f>
        <v>44053894.890000001</v>
      </c>
      <c r="H1926" s="16">
        <f>IFERROR(VLOOKUP($A1926,'[1]Resultado Atuarial'!$A$6:$P$2143,8,FALSE)+VLOOKUP($A1926,'[1]Resultado Atuarial'!$A$6:$P$2143,12,FALSE),"")</f>
        <v>53588987.18</v>
      </c>
      <c r="I1926" s="16">
        <f t="shared" ref="I1926:I1989" si="90">IFERROR(F1926-G1926-H1926,"")</f>
        <v>-59432635.530000001</v>
      </c>
      <c r="J1926" s="17">
        <f t="shared" ref="J1926:J1989" si="91">IFERROR(F1926/G1926,"")</f>
        <v>0.86735228826892041</v>
      </c>
      <c r="K1926" s="17">
        <f t="shared" ref="K1926:K1989" si="92">IFERROR(F1926/(G1926+H1926),"")</f>
        <v>0.39132649231520172</v>
      </c>
      <c r="L1926" s="14" t="s">
        <v>2154</v>
      </c>
    </row>
    <row r="1927" spans="1:12" ht="12.95" customHeight="1" x14ac:dyDescent="0.25">
      <c r="A1927" s="13" t="s">
        <v>1769</v>
      </c>
      <c r="B1927" s="14" t="s">
        <v>2184</v>
      </c>
      <c r="C1927" s="14">
        <v>5</v>
      </c>
      <c r="D1927" s="14" t="s">
        <v>1974</v>
      </c>
      <c r="E1927" s="15" t="s">
        <v>10</v>
      </c>
      <c r="F1927" s="16">
        <f>IFERROR(VLOOKUP($A1927,'[1]Resultado Atuarial'!$A$6:$P$2143,14,FALSE),"")</f>
        <v>93287424.670000002</v>
      </c>
      <c r="G1927" s="16">
        <f>IFERROR(VLOOKUP($A1927,'[1]Resultado Atuarial'!$A$6:$P$2143,7,FALSE)+VLOOKUP($A1927,'[1]Resultado Atuarial'!$A$6:$P$2143,11,FALSE),"")</f>
        <v>62701482.75</v>
      </c>
      <c r="H1927" s="16">
        <f>IFERROR(VLOOKUP($A1927,'[1]Resultado Atuarial'!$A$6:$P$2143,8,FALSE)+VLOOKUP($A1927,'[1]Resultado Atuarial'!$A$6:$P$2143,12,FALSE),"")</f>
        <v>30530687.239999998</v>
      </c>
      <c r="I1927" s="16">
        <f t="shared" si="90"/>
        <v>55254.680000003427</v>
      </c>
      <c r="J1927" s="17">
        <f t="shared" si="91"/>
        <v>1.4878025299967887</v>
      </c>
      <c r="K1927" s="17">
        <f t="shared" si="92"/>
        <v>1.0005926568051129</v>
      </c>
      <c r="L1927" s="14" t="s">
        <v>2154</v>
      </c>
    </row>
    <row r="1928" spans="1:12" ht="12.95" customHeight="1" x14ac:dyDescent="0.25">
      <c r="A1928" s="13" t="s">
        <v>1770</v>
      </c>
      <c r="B1928" s="14" t="s">
        <v>2182</v>
      </c>
      <c r="C1928" s="14">
        <v>7</v>
      </c>
      <c r="D1928" s="14" t="s">
        <v>1976</v>
      </c>
      <c r="E1928" s="15" t="s">
        <v>10</v>
      </c>
      <c r="F1928" s="16">
        <f>IFERROR(VLOOKUP($A1928,'[1]Resultado Atuarial'!$A$6:$P$2143,14,FALSE),"")</f>
        <v>3324595.34</v>
      </c>
      <c r="G1928" s="16">
        <f>IFERROR(VLOOKUP($A1928,'[1]Resultado Atuarial'!$A$6:$P$2143,7,FALSE)+VLOOKUP($A1928,'[1]Resultado Atuarial'!$A$6:$P$2143,11,FALSE),"")</f>
        <v>4445852.29</v>
      </c>
      <c r="H1928" s="16">
        <f>IFERROR(VLOOKUP($A1928,'[1]Resultado Atuarial'!$A$6:$P$2143,8,FALSE)+VLOOKUP($A1928,'[1]Resultado Atuarial'!$A$6:$P$2143,12,FALSE),"")</f>
        <v>30453419.199999999</v>
      </c>
      <c r="I1928" s="16">
        <f t="shared" si="90"/>
        <v>-31574676.149999999</v>
      </c>
      <c r="J1928" s="17">
        <f t="shared" si="91"/>
        <v>0.74779707537247031</v>
      </c>
      <c r="K1928" s="17">
        <f t="shared" si="92"/>
        <v>9.5262599993029246E-2</v>
      </c>
      <c r="L1928" s="14" t="s">
        <v>2154</v>
      </c>
    </row>
    <row r="1929" spans="1:12" ht="12.95" customHeight="1" x14ac:dyDescent="0.25">
      <c r="A1929" s="13" t="s">
        <v>1771</v>
      </c>
      <c r="B1929" s="14" t="s">
        <v>2192</v>
      </c>
      <c r="C1929" s="14">
        <v>5</v>
      </c>
      <c r="D1929" s="14" t="s">
        <v>110</v>
      </c>
      <c r="E1929" s="15" t="s">
        <v>10</v>
      </c>
      <c r="F1929" s="16">
        <f>IFERROR(VLOOKUP($A1929,'[1]Resultado Atuarial'!$A$6:$P$2143,14,FALSE),"")</f>
        <v>91048316.909999996</v>
      </c>
      <c r="G1929" s="16">
        <f>IFERROR(VLOOKUP($A1929,'[1]Resultado Atuarial'!$A$6:$P$2143,7,FALSE)+VLOOKUP($A1929,'[1]Resultado Atuarial'!$A$6:$P$2143,11,FALSE),"")</f>
        <v>26137346.09</v>
      </c>
      <c r="H1929" s="16">
        <f>IFERROR(VLOOKUP($A1929,'[1]Resultado Atuarial'!$A$6:$P$2143,8,FALSE)+VLOOKUP($A1929,'[1]Resultado Atuarial'!$A$6:$P$2143,12,FALSE),"")</f>
        <v>111547606.44</v>
      </c>
      <c r="I1929" s="16">
        <f t="shared" si="90"/>
        <v>-46636635.620000005</v>
      </c>
      <c r="J1929" s="17">
        <f t="shared" si="91"/>
        <v>3.483456835919335</v>
      </c>
      <c r="K1929" s="17">
        <f t="shared" si="92"/>
        <v>0.66128008353099876</v>
      </c>
      <c r="L1929" s="14" t="s">
        <v>2154</v>
      </c>
    </row>
    <row r="1930" spans="1:12" ht="12.95" customHeight="1" x14ac:dyDescent="0.25">
      <c r="A1930" s="13" t="s">
        <v>1772</v>
      </c>
      <c r="B1930" s="14" t="s">
        <v>2174</v>
      </c>
      <c r="C1930" s="14">
        <v>6</v>
      </c>
      <c r="D1930" s="14" t="s">
        <v>1974</v>
      </c>
      <c r="E1930" s="15" t="s">
        <v>6</v>
      </c>
      <c r="F1930" s="16">
        <f>IFERROR(VLOOKUP($A1930,'[1]Resultado Atuarial'!$A$6:$P$2143,14,FALSE),"")</f>
        <v>9396946.7899999991</v>
      </c>
      <c r="G1930" s="16">
        <f>IFERROR(VLOOKUP($A1930,'[1]Resultado Atuarial'!$A$6:$P$2143,7,FALSE)+VLOOKUP($A1930,'[1]Resultado Atuarial'!$A$6:$P$2143,11,FALSE),"")</f>
        <v>88575471.299999997</v>
      </c>
      <c r="H1930" s="16">
        <f>IFERROR(VLOOKUP($A1930,'[1]Resultado Atuarial'!$A$6:$P$2143,8,FALSE)+VLOOKUP($A1930,'[1]Resultado Atuarial'!$A$6:$P$2143,12,FALSE),"")</f>
        <v>88043634.5</v>
      </c>
      <c r="I1930" s="16">
        <f t="shared" si="90"/>
        <v>-167222159.00999999</v>
      </c>
      <c r="J1930" s="17">
        <f t="shared" si="91"/>
        <v>0.1060897182039606</v>
      </c>
      <c r="K1930" s="17">
        <f t="shared" si="92"/>
        <v>5.3204588186744166E-2</v>
      </c>
      <c r="L1930" s="14" t="s">
        <v>2154</v>
      </c>
    </row>
    <row r="1931" spans="1:12" ht="12.95" customHeight="1" x14ac:dyDescent="0.25">
      <c r="A1931" s="13" t="s">
        <v>1773</v>
      </c>
      <c r="B1931" s="14" t="s">
        <v>2176</v>
      </c>
      <c r="C1931" s="14">
        <v>8</v>
      </c>
      <c r="D1931" s="14" t="s">
        <v>1975</v>
      </c>
      <c r="E1931" s="15" t="s">
        <v>10</v>
      </c>
      <c r="F1931" s="16">
        <f>IFERROR(VLOOKUP($A1931,'[1]Resultado Atuarial'!$A$6:$P$2143,14,FALSE),"")</f>
        <v>0</v>
      </c>
      <c r="G1931" s="16">
        <f>IFERROR(VLOOKUP($A1931,'[1]Resultado Atuarial'!$A$6:$P$2143,7,FALSE)+VLOOKUP($A1931,'[1]Resultado Atuarial'!$A$6:$P$2143,11,FALSE),"")</f>
        <v>0</v>
      </c>
      <c r="H1931" s="16">
        <f>IFERROR(VLOOKUP($A1931,'[1]Resultado Atuarial'!$A$6:$P$2143,8,FALSE)+VLOOKUP($A1931,'[1]Resultado Atuarial'!$A$6:$P$2143,12,FALSE),"")</f>
        <v>21432431.510000002</v>
      </c>
      <c r="I1931" s="16">
        <f t="shared" si="90"/>
        <v>-21432431.510000002</v>
      </c>
      <c r="J1931" s="17" t="str">
        <f t="shared" si="91"/>
        <v/>
      </c>
      <c r="K1931" s="17">
        <f t="shared" si="92"/>
        <v>0</v>
      </c>
      <c r="L1931" s="14" t="s">
        <v>2154</v>
      </c>
    </row>
    <row r="1932" spans="1:12" ht="12.95" customHeight="1" x14ac:dyDescent="0.25">
      <c r="A1932" s="13" t="s">
        <v>1774</v>
      </c>
      <c r="B1932" s="14" t="s">
        <v>2185</v>
      </c>
      <c r="C1932" s="14">
        <v>7</v>
      </c>
      <c r="D1932" s="14" t="s">
        <v>1977</v>
      </c>
      <c r="E1932" s="15" t="s">
        <v>6</v>
      </c>
      <c r="F1932" s="16">
        <f>IFERROR(VLOOKUP($A1932,'[1]Resultado Atuarial'!$A$6:$P$2143,14,FALSE),"")</f>
        <v>15338332.560000001</v>
      </c>
      <c r="G1932" s="16">
        <f>IFERROR(VLOOKUP($A1932,'[1]Resultado Atuarial'!$A$6:$P$2143,7,FALSE)+VLOOKUP($A1932,'[1]Resultado Atuarial'!$A$6:$P$2143,11,FALSE),"")</f>
        <v>17985313.199999999</v>
      </c>
      <c r="H1932" s="16">
        <f>IFERROR(VLOOKUP($A1932,'[1]Resultado Atuarial'!$A$6:$P$2143,8,FALSE)+VLOOKUP($A1932,'[1]Resultado Atuarial'!$A$6:$P$2143,12,FALSE),"")</f>
        <v>14196667.65</v>
      </c>
      <c r="I1932" s="16">
        <f t="shared" si="90"/>
        <v>-16843648.289999999</v>
      </c>
      <c r="J1932" s="17">
        <f t="shared" si="91"/>
        <v>0.85282543536689714</v>
      </c>
      <c r="K1932" s="17">
        <f t="shared" si="92"/>
        <v>0.47661244444497891</v>
      </c>
      <c r="L1932" s="14" t="s">
        <v>2154</v>
      </c>
    </row>
    <row r="1933" spans="1:12" ht="12.95" customHeight="1" x14ac:dyDescent="0.25">
      <c r="A1933" s="13" t="s">
        <v>1775</v>
      </c>
      <c r="B1933" s="14" t="s">
        <v>2174</v>
      </c>
      <c r="C1933" s="14">
        <v>7</v>
      </c>
      <c r="D1933" s="14" t="s">
        <v>1974</v>
      </c>
      <c r="E1933" s="15" t="s">
        <v>6</v>
      </c>
      <c r="F1933" s="16">
        <f>IFERROR(VLOOKUP($A1933,'[1]Resultado Atuarial'!$A$6:$P$2143,14,FALSE),"")</f>
        <v>12130870.970000001</v>
      </c>
      <c r="G1933" s="16">
        <f>IFERROR(VLOOKUP($A1933,'[1]Resultado Atuarial'!$A$6:$P$2143,7,FALSE)+VLOOKUP($A1933,'[1]Resultado Atuarial'!$A$6:$P$2143,11,FALSE),"")</f>
        <v>9190562.8800000008</v>
      </c>
      <c r="H1933" s="16">
        <f>IFERROR(VLOOKUP($A1933,'[1]Resultado Atuarial'!$A$6:$P$2143,8,FALSE)+VLOOKUP($A1933,'[1]Resultado Atuarial'!$A$6:$P$2143,12,FALSE),"")</f>
        <v>22704703.370000001</v>
      </c>
      <c r="I1933" s="16">
        <f t="shared" si="90"/>
        <v>-19764395.280000001</v>
      </c>
      <c r="J1933" s="17">
        <f t="shared" si="91"/>
        <v>1.3199268780803988</v>
      </c>
      <c r="K1933" s="17">
        <f t="shared" si="92"/>
        <v>0.38033452597374073</v>
      </c>
      <c r="L1933" s="14" t="s">
        <v>2154</v>
      </c>
    </row>
    <row r="1934" spans="1:12" ht="12.95" customHeight="1" x14ac:dyDescent="0.25">
      <c r="A1934" s="13" t="s">
        <v>1776</v>
      </c>
      <c r="B1934" s="14" t="s">
        <v>2179</v>
      </c>
      <c r="C1934" s="14">
        <v>4</v>
      </c>
      <c r="D1934" s="14" t="s">
        <v>1974</v>
      </c>
      <c r="E1934" s="15" t="s">
        <v>6</v>
      </c>
      <c r="F1934" s="16">
        <f>IFERROR(VLOOKUP($A1934,'[1]Resultado Atuarial'!$A$6:$P$2143,14,FALSE),"")</f>
        <v>333965657.82999998</v>
      </c>
      <c r="G1934" s="16">
        <f>IFERROR(VLOOKUP($A1934,'[1]Resultado Atuarial'!$A$6:$P$2143,7,FALSE)+VLOOKUP($A1934,'[1]Resultado Atuarial'!$A$6:$P$2143,11,FALSE),"")</f>
        <v>160965587.21000001</v>
      </c>
      <c r="H1934" s="16">
        <f>IFERROR(VLOOKUP($A1934,'[1]Resultado Atuarial'!$A$6:$P$2143,8,FALSE)+VLOOKUP($A1934,'[1]Resultado Atuarial'!$A$6:$P$2143,12,FALSE),"")</f>
        <v>401314958.22000003</v>
      </c>
      <c r="I1934" s="16">
        <f t="shared" si="90"/>
        <v>-228314887.60000005</v>
      </c>
      <c r="J1934" s="17">
        <f t="shared" si="91"/>
        <v>2.0747643245900718</v>
      </c>
      <c r="K1934" s="17">
        <f t="shared" si="92"/>
        <v>0.59394844894482723</v>
      </c>
      <c r="L1934" s="14" t="s">
        <v>2154</v>
      </c>
    </row>
    <row r="1935" spans="1:12" ht="12.95" customHeight="1" x14ac:dyDescent="0.25">
      <c r="A1935" s="13" t="s">
        <v>1777</v>
      </c>
      <c r="B1935" s="14" t="s">
        <v>2180</v>
      </c>
      <c r="C1935" s="14">
        <v>6</v>
      </c>
      <c r="D1935" s="14" t="s">
        <v>1977</v>
      </c>
      <c r="E1935" s="15" t="s">
        <v>6</v>
      </c>
      <c r="F1935" s="16">
        <f>IFERROR(VLOOKUP($A1935,'[1]Resultado Atuarial'!$A$6:$P$2143,14,FALSE),"")</f>
        <v>33007238.039999999</v>
      </c>
      <c r="G1935" s="16">
        <f>IFERROR(VLOOKUP($A1935,'[1]Resultado Atuarial'!$A$6:$P$2143,7,FALSE)+VLOOKUP($A1935,'[1]Resultado Atuarial'!$A$6:$P$2143,11,FALSE),"")</f>
        <v>77177224.75</v>
      </c>
      <c r="H1935" s="16">
        <f>IFERROR(VLOOKUP($A1935,'[1]Resultado Atuarial'!$A$6:$P$2143,8,FALSE)+VLOOKUP($A1935,'[1]Resultado Atuarial'!$A$6:$P$2143,12,FALSE),"")</f>
        <v>138137849.94999999</v>
      </c>
      <c r="I1935" s="16">
        <f t="shared" si="90"/>
        <v>-182307836.66</v>
      </c>
      <c r="J1935" s="17">
        <f t="shared" si="91"/>
        <v>0.42768106973165032</v>
      </c>
      <c r="K1935" s="17">
        <f t="shared" si="92"/>
        <v>0.15329738563818263</v>
      </c>
      <c r="L1935" s="14" t="s">
        <v>2154</v>
      </c>
    </row>
    <row r="1936" spans="1:12" ht="12.95" customHeight="1" x14ac:dyDescent="0.25">
      <c r="A1936" s="13" t="s">
        <v>1778</v>
      </c>
      <c r="B1936" s="14" t="s">
        <v>2174</v>
      </c>
      <c r="C1936" s="14">
        <v>7</v>
      </c>
      <c r="D1936" s="14" t="s">
        <v>1974</v>
      </c>
      <c r="E1936" s="15" t="s">
        <v>6</v>
      </c>
      <c r="F1936" s="16">
        <f>IFERROR(VLOOKUP($A1936,'[1]Resultado Atuarial'!$A$6:$P$2143,14,FALSE),"")</f>
        <v>7617741.6200000001</v>
      </c>
      <c r="G1936" s="16">
        <f>IFERROR(VLOOKUP($A1936,'[1]Resultado Atuarial'!$A$6:$P$2143,7,FALSE)+VLOOKUP($A1936,'[1]Resultado Atuarial'!$A$6:$P$2143,11,FALSE),"")</f>
        <v>5708099.96</v>
      </c>
      <c r="H1936" s="16">
        <f>IFERROR(VLOOKUP($A1936,'[1]Resultado Atuarial'!$A$6:$P$2143,8,FALSE)+VLOOKUP($A1936,'[1]Resultado Atuarial'!$A$6:$P$2143,12,FALSE),"")</f>
        <v>10981166.390000001</v>
      </c>
      <c r="I1936" s="16">
        <f t="shared" si="90"/>
        <v>-9071524.7300000004</v>
      </c>
      <c r="J1936" s="17">
        <f t="shared" si="91"/>
        <v>1.3345494426134752</v>
      </c>
      <c r="K1936" s="17">
        <f t="shared" si="92"/>
        <v>0.45644556568539629</v>
      </c>
      <c r="L1936" s="14" t="s">
        <v>2154</v>
      </c>
    </row>
    <row r="1937" spans="1:12" ht="12.95" customHeight="1" x14ac:dyDescent="0.25">
      <c r="A1937" s="13" t="s">
        <v>1779</v>
      </c>
      <c r="B1937" s="14" t="s">
        <v>2185</v>
      </c>
      <c r="C1937" s="14">
        <v>6</v>
      </c>
      <c r="D1937" s="14" t="s">
        <v>1977</v>
      </c>
      <c r="E1937" s="15" t="s">
        <v>6</v>
      </c>
      <c r="F1937" s="16">
        <f>IFERROR(VLOOKUP($A1937,'[1]Resultado Atuarial'!$A$6:$P$2143,14,FALSE),"")</f>
        <v>32902461.399999999</v>
      </c>
      <c r="G1937" s="16">
        <f>IFERROR(VLOOKUP($A1937,'[1]Resultado Atuarial'!$A$6:$P$2143,7,FALSE)+VLOOKUP($A1937,'[1]Resultado Atuarial'!$A$6:$P$2143,11,FALSE),"")</f>
        <v>34305901.009999998</v>
      </c>
      <c r="H1937" s="16">
        <f>IFERROR(VLOOKUP($A1937,'[1]Resultado Atuarial'!$A$6:$P$2143,8,FALSE)+VLOOKUP($A1937,'[1]Resultado Atuarial'!$A$6:$P$2143,12,FALSE),"")</f>
        <v>31888366</v>
      </c>
      <c r="I1937" s="16">
        <f t="shared" si="90"/>
        <v>-33291805.609999999</v>
      </c>
      <c r="J1937" s="17">
        <f t="shared" si="91"/>
        <v>0.95909043142196138</v>
      </c>
      <c r="K1937" s="17">
        <f t="shared" si="92"/>
        <v>0.49705907907446739</v>
      </c>
      <c r="L1937" s="14" t="s">
        <v>2154</v>
      </c>
    </row>
    <row r="1938" spans="1:12" ht="12.95" customHeight="1" x14ac:dyDescent="0.25">
      <c r="A1938" s="13" t="s">
        <v>2142</v>
      </c>
      <c r="B1938" s="14" t="s">
        <v>2187</v>
      </c>
      <c r="C1938" s="14">
        <v>8</v>
      </c>
      <c r="D1938" s="14" t="s">
        <v>110</v>
      </c>
      <c r="E1938" s="15" t="s">
        <v>2154</v>
      </c>
      <c r="F1938" s="16" t="str">
        <f>IFERROR(VLOOKUP($A1938,'[1]Resultado Atuarial'!$A$6:$P$2143,14,FALSE),"")</f>
        <v/>
      </c>
      <c r="G1938" s="16" t="str">
        <f>IFERROR(VLOOKUP($A1938,'[1]Resultado Atuarial'!$A$6:$P$2143,7,FALSE)+VLOOKUP($A1938,'[1]Resultado Atuarial'!$A$6:$P$2143,11,FALSE),"")</f>
        <v/>
      </c>
      <c r="H1938" s="16" t="str">
        <f>IFERROR(VLOOKUP($A1938,'[1]Resultado Atuarial'!$A$6:$P$2143,8,FALSE)+VLOOKUP($A1938,'[1]Resultado Atuarial'!$A$6:$P$2143,12,FALSE),"")</f>
        <v/>
      </c>
      <c r="I1938" s="16" t="str">
        <f t="shared" si="90"/>
        <v/>
      </c>
      <c r="J1938" s="17" t="str">
        <f t="shared" si="91"/>
        <v/>
      </c>
      <c r="K1938" s="17" t="str">
        <f t="shared" si="92"/>
        <v/>
      </c>
      <c r="L1938" s="14" t="s">
        <v>2154</v>
      </c>
    </row>
    <row r="1939" spans="1:12" ht="12.95" customHeight="1" x14ac:dyDescent="0.25">
      <c r="A1939" s="13" t="s">
        <v>1780</v>
      </c>
      <c r="B1939" s="14" t="s">
        <v>2183</v>
      </c>
      <c r="C1939" s="14">
        <v>6</v>
      </c>
      <c r="D1939" s="14" t="s">
        <v>1976</v>
      </c>
      <c r="E1939" s="15" t="s">
        <v>10</v>
      </c>
      <c r="F1939" s="16">
        <f>IFERROR(VLOOKUP($A1939,'[1]Resultado Atuarial'!$A$6:$P$2143,14,FALSE),"")</f>
        <v>18180897.260000002</v>
      </c>
      <c r="G1939" s="16">
        <f>IFERROR(VLOOKUP($A1939,'[1]Resultado Atuarial'!$A$6:$P$2143,7,FALSE)+VLOOKUP($A1939,'[1]Resultado Atuarial'!$A$6:$P$2143,11,FALSE),"")</f>
        <v>24143551.600000001</v>
      </c>
      <c r="H1939" s="16">
        <f>IFERROR(VLOOKUP($A1939,'[1]Resultado Atuarial'!$A$6:$P$2143,8,FALSE)+VLOOKUP($A1939,'[1]Resultado Atuarial'!$A$6:$P$2143,12,FALSE),"")</f>
        <v>21965399.300000001</v>
      </c>
      <c r="I1939" s="16">
        <f t="shared" si="90"/>
        <v>-27928053.640000001</v>
      </c>
      <c r="J1939" s="17">
        <f t="shared" si="91"/>
        <v>0.75303325547182542</v>
      </c>
      <c r="K1939" s="17">
        <f t="shared" si="92"/>
        <v>0.39430299117909445</v>
      </c>
      <c r="L1939" s="14" t="s">
        <v>2154</v>
      </c>
    </row>
    <row r="1940" spans="1:12" ht="12.95" customHeight="1" x14ac:dyDescent="0.25">
      <c r="A1940" s="13" t="s">
        <v>1781</v>
      </c>
      <c r="B1940" s="14" t="s">
        <v>2185</v>
      </c>
      <c r="C1940" s="14">
        <v>6</v>
      </c>
      <c r="D1940" s="14" t="s">
        <v>1977</v>
      </c>
      <c r="E1940" s="15" t="s">
        <v>6</v>
      </c>
      <c r="F1940" s="16">
        <f>IFERROR(VLOOKUP($A1940,'[1]Resultado Atuarial'!$A$6:$P$2143,14,FALSE),"")</f>
        <v>37378659.539999999</v>
      </c>
      <c r="G1940" s="16">
        <f>IFERROR(VLOOKUP($A1940,'[1]Resultado Atuarial'!$A$6:$P$2143,7,FALSE)+VLOOKUP($A1940,'[1]Resultado Atuarial'!$A$6:$P$2143,11,FALSE),"")</f>
        <v>106935878.89</v>
      </c>
      <c r="H1940" s="16">
        <f>IFERROR(VLOOKUP($A1940,'[1]Resultado Atuarial'!$A$6:$P$2143,8,FALSE)+VLOOKUP($A1940,'[1]Resultado Atuarial'!$A$6:$P$2143,12,FALSE),"")</f>
        <v>78053418.560000002</v>
      </c>
      <c r="I1940" s="16">
        <f t="shared" si="90"/>
        <v>-147610637.91</v>
      </c>
      <c r="J1940" s="17">
        <f t="shared" si="91"/>
        <v>0.3495427346555004</v>
      </c>
      <c r="K1940" s="17">
        <f t="shared" si="92"/>
        <v>0.20205849773608078</v>
      </c>
      <c r="L1940" s="14" t="s">
        <v>2154</v>
      </c>
    </row>
    <row r="1941" spans="1:12" ht="12.95" customHeight="1" x14ac:dyDescent="0.25">
      <c r="A1941" s="13" t="s">
        <v>1782</v>
      </c>
      <c r="B1941" s="14" t="s">
        <v>2181</v>
      </c>
      <c r="C1941" s="14">
        <v>7</v>
      </c>
      <c r="D1941" s="14" t="s">
        <v>1976</v>
      </c>
      <c r="E1941" s="15" t="s">
        <v>6</v>
      </c>
      <c r="F1941" s="16">
        <f>IFERROR(VLOOKUP($A1941,'[1]Resultado Atuarial'!$A$6:$P$2143,14,FALSE),"")</f>
        <v>1349983.95</v>
      </c>
      <c r="G1941" s="16">
        <f>IFERROR(VLOOKUP($A1941,'[1]Resultado Atuarial'!$A$6:$P$2143,7,FALSE)+VLOOKUP($A1941,'[1]Resultado Atuarial'!$A$6:$P$2143,11,FALSE),"")</f>
        <v>32128686.670000002</v>
      </c>
      <c r="H1941" s="16">
        <f>IFERROR(VLOOKUP($A1941,'[1]Resultado Atuarial'!$A$6:$P$2143,8,FALSE)+VLOOKUP($A1941,'[1]Resultado Atuarial'!$A$6:$P$2143,12,FALSE),"")</f>
        <v>24623943.879999999</v>
      </c>
      <c r="I1941" s="16">
        <f t="shared" si="90"/>
        <v>-55402646.600000001</v>
      </c>
      <c r="J1941" s="17">
        <f t="shared" si="91"/>
        <v>4.201802469755294E-2</v>
      </c>
      <c r="K1941" s="17">
        <f t="shared" si="92"/>
        <v>2.3787160822627277E-2</v>
      </c>
      <c r="L1941" s="14" t="s">
        <v>2154</v>
      </c>
    </row>
    <row r="1942" spans="1:12" ht="12.95" customHeight="1" x14ac:dyDescent="0.25">
      <c r="A1942" s="13" t="s">
        <v>1783</v>
      </c>
      <c r="B1942" s="14" t="s">
        <v>2178</v>
      </c>
      <c r="C1942" s="14">
        <v>8</v>
      </c>
      <c r="D1942" s="14" t="s">
        <v>1976</v>
      </c>
      <c r="E1942" s="15" t="s">
        <v>6</v>
      </c>
      <c r="F1942" s="16">
        <f>IFERROR(VLOOKUP($A1942,'[1]Resultado Atuarial'!$A$6:$P$2143,14,FALSE),"")</f>
        <v>18412215.98</v>
      </c>
      <c r="G1942" s="16">
        <f>IFERROR(VLOOKUP($A1942,'[1]Resultado Atuarial'!$A$6:$P$2143,7,FALSE)+VLOOKUP($A1942,'[1]Resultado Atuarial'!$A$6:$P$2143,11,FALSE),"")</f>
        <v>14065973.48</v>
      </c>
      <c r="H1942" s="16">
        <f>IFERROR(VLOOKUP($A1942,'[1]Resultado Atuarial'!$A$6:$P$2143,8,FALSE)+VLOOKUP($A1942,'[1]Resultado Atuarial'!$A$6:$P$2143,12,FALSE),"")</f>
        <v>61948283.170000002</v>
      </c>
      <c r="I1942" s="16">
        <f t="shared" si="90"/>
        <v>-57602040.670000002</v>
      </c>
      <c r="J1942" s="17">
        <f t="shared" si="91"/>
        <v>1.3089898119159542</v>
      </c>
      <c r="K1942" s="17">
        <f t="shared" si="92"/>
        <v>0.24222056218713281</v>
      </c>
      <c r="L1942" s="14" t="s">
        <v>2154</v>
      </c>
    </row>
    <row r="1943" spans="1:12" ht="12.95" customHeight="1" x14ac:dyDescent="0.25">
      <c r="A1943" s="13" t="s">
        <v>1784</v>
      </c>
      <c r="B1943" s="14" t="s">
        <v>2184</v>
      </c>
      <c r="C1943" s="14">
        <v>7</v>
      </c>
      <c r="D1943" s="14" t="s">
        <v>1974</v>
      </c>
      <c r="E1943" s="15" t="s">
        <v>10</v>
      </c>
      <c r="F1943" s="16">
        <f>IFERROR(VLOOKUP($A1943,'[1]Resultado Atuarial'!$A$6:$P$2143,14,FALSE),"")</f>
        <v>28370238.870000001</v>
      </c>
      <c r="G1943" s="16">
        <f>IFERROR(VLOOKUP($A1943,'[1]Resultado Atuarial'!$A$6:$P$2143,7,FALSE)+VLOOKUP($A1943,'[1]Resultado Atuarial'!$A$6:$P$2143,11,FALSE),"")</f>
        <v>17073345.960000001</v>
      </c>
      <c r="H1943" s="16">
        <f>IFERROR(VLOOKUP($A1943,'[1]Resultado Atuarial'!$A$6:$P$2143,8,FALSE)+VLOOKUP($A1943,'[1]Resultado Atuarial'!$A$6:$P$2143,12,FALSE),"")</f>
        <v>48811034.130000003</v>
      </c>
      <c r="I1943" s="16">
        <f t="shared" si="90"/>
        <v>-37514141.219999999</v>
      </c>
      <c r="J1943" s="17">
        <f t="shared" si="91"/>
        <v>1.6616683652089481</v>
      </c>
      <c r="K1943" s="17">
        <f t="shared" si="92"/>
        <v>0.43060644770802153</v>
      </c>
      <c r="L1943" s="14" t="s">
        <v>2154</v>
      </c>
    </row>
    <row r="1944" spans="1:12" ht="12.95" customHeight="1" x14ac:dyDescent="0.25">
      <c r="A1944" s="13" t="s">
        <v>1785</v>
      </c>
      <c r="B1944" s="14" t="s">
        <v>2186</v>
      </c>
      <c r="C1944" s="14">
        <v>3</v>
      </c>
      <c r="D1944" s="14" t="s">
        <v>110</v>
      </c>
      <c r="E1944" s="15" t="s">
        <v>10</v>
      </c>
      <c r="F1944" s="16">
        <f>IFERROR(VLOOKUP($A1944,'[1]Resultado Atuarial'!$A$6:$P$2143,14,FALSE),"")</f>
        <v>1099169661.5</v>
      </c>
      <c r="G1944" s="16">
        <f>IFERROR(VLOOKUP($A1944,'[1]Resultado Atuarial'!$A$6:$P$2143,7,FALSE)+VLOOKUP($A1944,'[1]Resultado Atuarial'!$A$6:$P$2143,11,FALSE),"")</f>
        <v>5054883108.3599997</v>
      </c>
      <c r="H1944" s="16">
        <f>IFERROR(VLOOKUP($A1944,'[1]Resultado Atuarial'!$A$6:$P$2143,8,FALSE)+VLOOKUP($A1944,'[1]Resultado Atuarial'!$A$6:$P$2143,12,FALSE),"")</f>
        <v>4564600949.1199999</v>
      </c>
      <c r="I1944" s="16">
        <f t="shared" si="90"/>
        <v>-8520314395.9799995</v>
      </c>
      <c r="J1944" s="17">
        <f t="shared" si="91"/>
        <v>0.21744709777405977</v>
      </c>
      <c r="K1944" s="17">
        <f t="shared" si="92"/>
        <v>0.11426492886022285</v>
      </c>
      <c r="L1944" s="14" t="s">
        <v>2154</v>
      </c>
    </row>
    <row r="1945" spans="1:12" ht="12.95" customHeight="1" x14ac:dyDescent="0.25">
      <c r="A1945" s="13" t="s">
        <v>1786</v>
      </c>
      <c r="B1945" s="14" t="s">
        <v>2179</v>
      </c>
      <c r="C1945" s="14">
        <v>5</v>
      </c>
      <c r="D1945" s="14" t="s">
        <v>1974</v>
      </c>
      <c r="E1945" s="15" t="s">
        <v>6</v>
      </c>
      <c r="F1945" s="16">
        <f>IFERROR(VLOOKUP($A1945,'[1]Resultado Atuarial'!$A$6:$P$2143,14,FALSE),"")</f>
        <v>156801927.53999999</v>
      </c>
      <c r="G1945" s="16">
        <f>IFERROR(VLOOKUP($A1945,'[1]Resultado Atuarial'!$A$6:$P$2143,7,FALSE)+VLOOKUP($A1945,'[1]Resultado Atuarial'!$A$6:$P$2143,11,FALSE),"")</f>
        <v>63852435.759999998</v>
      </c>
      <c r="H1945" s="16">
        <f>IFERROR(VLOOKUP($A1945,'[1]Resultado Atuarial'!$A$6:$P$2143,8,FALSE)+VLOOKUP($A1945,'[1]Resultado Atuarial'!$A$6:$P$2143,12,FALSE),"")</f>
        <v>248179470.24000001</v>
      </c>
      <c r="I1945" s="16">
        <f t="shared" si="90"/>
        <v>-155229978.46000001</v>
      </c>
      <c r="J1945" s="17">
        <f t="shared" si="91"/>
        <v>2.4556921857979876</v>
      </c>
      <c r="K1945" s="17">
        <f t="shared" si="92"/>
        <v>0.50251889157770935</v>
      </c>
      <c r="L1945" s="14" t="s">
        <v>2154</v>
      </c>
    </row>
    <row r="1946" spans="1:12" ht="12.95" customHeight="1" x14ac:dyDescent="0.25">
      <c r="A1946" s="13" t="s">
        <v>1787</v>
      </c>
      <c r="B1946" s="14" t="s">
        <v>2175</v>
      </c>
      <c r="C1946" s="14">
        <v>8</v>
      </c>
      <c r="D1946" s="14" t="s">
        <v>1975</v>
      </c>
      <c r="E1946" s="15" t="s">
        <v>30</v>
      </c>
      <c r="F1946" s="16">
        <f>IFERROR(VLOOKUP($A1946,'[1]Resultado Atuarial'!$A$6:$P$2143,14,FALSE),"")</f>
        <v>3428651.22</v>
      </c>
      <c r="G1946" s="16">
        <f>IFERROR(VLOOKUP($A1946,'[1]Resultado Atuarial'!$A$6:$P$2143,7,FALSE)+VLOOKUP($A1946,'[1]Resultado Atuarial'!$A$6:$P$2143,11,FALSE),"")</f>
        <v>21369925</v>
      </c>
      <c r="H1946" s="16">
        <f>IFERROR(VLOOKUP($A1946,'[1]Resultado Atuarial'!$A$6:$P$2143,8,FALSE)+VLOOKUP($A1946,'[1]Resultado Atuarial'!$A$6:$P$2143,12,FALSE),"")</f>
        <v>59416785.799999997</v>
      </c>
      <c r="I1946" s="16">
        <f t="shared" si="90"/>
        <v>-77358059.579999998</v>
      </c>
      <c r="J1946" s="17">
        <f t="shared" si="91"/>
        <v>0.16044282888217906</v>
      </c>
      <c r="K1946" s="17">
        <f t="shared" si="92"/>
        <v>4.2440782475822746E-2</v>
      </c>
      <c r="L1946" s="14" t="s">
        <v>2154</v>
      </c>
    </row>
    <row r="1947" spans="1:12" ht="12.95" customHeight="1" x14ac:dyDescent="0.25">
      <c r="A1947" s="13" t="s">
        <v>1788</v>
      </c>
      <c r="B1947" s="14" t="s">
        <v>2186</v>
      </c>
      <c r="C1947" s="14">
        <v>4</v>
      </c>
      <c r="D1947" s="14" t="s">
        <v>110</v>
      </c>
      <c r="E1947" s="15" t="s">
        <v>10</v>
      </c>
      <c r="F1947" s="16">
        <f>IFERROR(VLOOKUP($A1947,'[1]Resultado Atuarial'!$A$6:$P$2143,14,FALSE),"")</f>
        <v>268794970.95999998</v>
      </c>
      <c r="G1947" s="16">
        <f>IFERROR(VLOOKUP($A1947,'[1]Resultado Atuarial'!$A$6:$P$2143,7,FALSE)+VLOOKUP($A1947,'[1]Resultado Atuarial'!$A$6:$P$2143,11,FALSE),"")</f>
        <v>1727885492.8400002</v>
      </c>
      <c r="H1947" s="16">
        <f>IFERROR(VLOOKUP($A1947,'[1]Resultado Atuarial'!$A$6:$P$2143,8,FALSE)+VLOOKUP($A1947,'[1]Resultado Atuarial'!$A$6:$P$2143,12,FALSE),"")</f>
        <v>532326752.94</v>
      </c>
      <c r="I1947" s="16">
        <f t="shared" si="90"/>
        <v>-1991417274.8200002</v>
      </c>
      <c r="J1947" s="17">
        <f t="shared" si="91"/>
        <v>0.15556295372224069</v>
      </c>
      <c r="K1947" s="17">
        <f t="shared" si="92"/>
        <v>0.11892465916059963</v>
      </c>
      <c r="L1947" s="14" t="s">
        <v>2154</v>
      </c>
    </row>
    <row r="1948" spans="1:12" ht="12.95" customHeight="1" x14ac:dyDescent="0.25">
      <c r="A1948" s="13" t="s">
        <v>1789</v>
      </c>
      <c r="B1948" s="14" t="s">
        <v>2183</v>
      </c>
      <c r="C1948" s="14">
        <v>6</v>
      </c>
      <c r="D1948" s="14" t="s">
        <v>1976</v>
      </c>
      <c r="E1948" s="15" t="s">
        <v>6</v>
      </c>
      <c r="F1948" s="16">
        <f>IFERROR(VLOOKUP($A1948,'[1]Resultado Atuarial'!$A$6:$P$2143,14,FALSE),"")</f>
        <v>4964917.1000000006</v>
      </c>
      <c r="G1948" s="16">
        <f>IFERROR(VLOOKUP($A1948,'[1]Resultado Atuarial'!$A$6:$P$2143,7,FALSE)+VLOOKUP($A1948,'[1]Resultado Atuarial'!$A$6:$P$2143,11,FALSE),"")</f>
        <v>46339990.600000001</v>
      </c>
      <c r="H1948" s="16">
        <f>IFERROR(VLOOKUP($A1948,'[1]Resultado Atuarial'!$A$6:$P$2143,8,FALSE)+VLOOKUP($A1948,'[1]Resultado Atuarial'!$A$6:$P$2143,12,FALSE),"")</f>
        <v>36975218.390000001</v>
      </c>
      <c r="I1948" s="16">
        <f t="shared" si="90"/>
        <v>-78350291.890000001</v>
      </c>
      <c r="J1948" s="17">
        <f t="shared" si="91"/>
        <v>0.10714108992503767</v>
      </c>
      <c r="K1948" s="17">
        <f t="shared" si="92"/>
        <v>5.9591965983016616E-2</v>
      </c>
      <c r="L1948" s="14" t="s">
        <v>2154</v>
      </c>
    </row>
    <row r="1949" spans="1:12" ht="12.95" customHeight="1" x14ac:dyDescent="0.25">
      <c r="A1949" s="13" t="s">
        <v>1790</v>
      </c>
      <c r="B1949" s="14" t="s">
        <v>2192</v>
      </c>
      <c r="C1949" s="14">
        <v>6</v>
      </c>
      <c r="D1949" s="14" t="s">
        <v>110</v>
      </c>
      <c r="E1949" s="15" t="s">
        <v>6</v>
      </c>
      <c r="F1949" s="16">
        <f>IFERROR(VLOOKUP($A1949,'[1]Resultado Atuarial'!$A$6:$P$2143,14,FALSE),"")</f>
        <v>80244690.870000005</v>
      </c>
      <c r="G1949" s="16">
        <f>IFERROR(VLOOKUP($A1949,'[1]Resultado Atuarial'!$A$6:$P$2143,7,FALSE)+VLOOKUP($A1949,'[1]Resultado Atuarial'!$A$6:$P$2143,11,FALSE),"")</f>
        <v>44568093.130000003</v>
      </c>
      <c r="H1949" s="16">
        <f>IFERROR(VLOOKUP($A1949,'[1]Resultado Atuarial'!$A$6:$P$2143,8,FALSE)+VLOOKUP($A1949,'[1]Resultado Atuarial'!$A$6:$P$2143,12,FALSE),"")</f>
        <v>70848057.599999994</v>
      </c>
      <c r="I1949" s="16">
        <f t="shared" si="90"/>
        <v>-35171459.859999992</v>
      </c>
      <c r="J1949" s="17">
        <f t="shared" si="91"/>
        <v>1.8004963918006425</v>
      </c>
      <c r="K1949" s="17">
        <f t="shared" si="92"/>
        <v>0.69526396749897923</v>
      </c>
      <c r="L1949" s="14" t="s">
        <v>2154</v>
      </c>
    </row>
    <row r="1950" spans="1:12" ht="12.95" customHeight="1" x14ac:dyDescent="0.25">
      <c r="A1950" s="13" t="s">
        <v>1791</v>
      </c>
      <c r="B1950" s="14" t="s">
        <v>2186</v>
      </c>
      <c r="C1950" s="14">
        <v>7</v>
      </c>
      <c r="D1950" s="14" t="s">
        <v>110</v>
      </c>
      <c r="E1950" s="15" t="s">
        <v>10</v>
      </c>
      <c r="F1950" s="16">
        <f>IFERROR(VLOOKUP($A1950,'[1]Resultado Atuarial'!$A$6:$P$2143,14,FALSE),"")</f>
        <v>10153129.300000001</v>
      </c>
      <c r="G1950" s="16">
        <f>IFERROR(VLOOKUP($A1950,'[1]Resultado Atuarial'!$A$6:$P$2143,7,FALSE)+VLOOKUP($A1950,'[1]Resultado Atuarial'!$A$6:$P$2143,11,FALSE),"")</f>
        <v>6667789.5999999996</v>
      </c>
      <c r="H1950" s="16">
        <f>IFERROR(VLOOKUP($A1950,'[1]Resultado Atuarial'!$A$6:$P$2143,8,FALSE)+VLOOKUP($A1950,'[1]Resultado Atuarial'!$A$6:$P$2143,12,FALSE),"")</f>
        <v>28426003.079999998</v>
      </c>
      <c r="I1950" s="16">
        <f t="shared" si="90"/>
        <v>-24940663.379999995</v>
      </c>
      <c r="J1950" s="17">
        <f t="shared" si="91"/>
        <v>1.5227129092375682</v>
      </c>
      <c r="K1950" s="17">
        <f t="shared" si="92"/>
        <v>0.28931410727191886</v>
      </c>
      <c r="L1950" s="14" t="s">
        <v>2154</v>
      </c>
    </row>
    <row r="1951" spans="1:12" ht="12.95" customHeight="1" x14ac:dyDescent="0.25">
      <c r="A1951" s="13" t="s">
        <v>1792</v>
      </c>
      <c r="B1951" s="14" t="s">
        <v>2186</v>
      </c>
      <c r="C1951" s="14">
        <v>4</v>
      </c>
      <c r="D1951" s="14" t="s">
        <v>110</v>
      </c>
      <c r="E1951" s="15" t="s">
        <v>6</v>
      </c>
      <c r="F1951" s="16">
        <f>IFERROR(VLOOKUP($A1951,'[1]Resultado Atuarial'!$A$6:$P$2143,14,FALSE),"")</f>
        <v>303947917.01999998</v>
      </c>
      <c r="G1951" s="16">
        <f>IFERROR(VLOOKUP($A1951,'[1]Resultado Atuarial'!$A$6:$P$2143,7,FALSE)+VLOOKUP($A1951,'[1]Resultado Atuarial'!$A$6:$P$2143,11,FALSE),"")</f>
        <v>203511857.56999999</v>
      </c>
      <c r="H1951" s="16">
        <f>IFERROR(VLOOKUP($A1951,'[1]Resultado Atuarial'!$A$6:$P$2143,8,FALSE)+VLOOKUP($A1951,'[1]Resultado Atuarial'!$A$6:$P$2143,12,FALSE),"")</f>
        <v>624123789.34000003</v>
      </c>
      <c r="I1951" s="16">
        <f t="shared" si="90"/>
        <v>-523687729.89000005</v>
      </c>
      <c r="J1951" s="17">
        <f t="shared" si="91"/>
        <v>1.4935145334981474</v>
      </c>
      <c r="K1951" s="17">
        <f t="shared" si="92"/>
        <v>0.3672484603035136</v>
      </c>
      <c r="L1951" s="14" t="s">
        <v>2154</v>
      </c>
    </row>
    <row r="1952" spans="1:12" ht="12.95" customHeight="1" x14ac:dyDescent="0.25">
      <c r="A1952" s="13" t="s">
        <v>1793</v>
      </c>
      <c r="B1952" s="14" t="s">
        <v>2179</v>
      </c>
      <c r="C1952" s="14">
        <v>7</v>
      </c>
      <c r="D1952" s="14" t="s">
        <v>1974</v>
      </c>
      <c r="E1952" s="15" t="s">
        <v>6</v>
      </c>
      <c r="F1952" s="16">
        <f>IFERROR(VLOOKUP($A1952,'[1]Resultado Atuarial'!$A$6:$P$2143,14,FALSE),"")</f>
        <v>19032058.899999999</v>
      </c>
      <c r="G1952" s="16">
        <f>IFERROR(VLOOKUP($A1952,'[1]Resultado Atuarial'!$A$6:$P$2143,7,FALSE)+VLOOKUP($A1952,'[1]Resultado Atuarial'!$A$6:$P$2143,11,FALSE),"")</f>
        <v>8206908.79</v>
      </c>
      <c r="H1952" s="16">
        <f>IFERROR(VLOOKUP($A1952,'[1]Resultado Atuarial'!$A$6:$P$2143,8,FALSE)+VLOOKUP($A1952,'[1]Resultado Atuarial'!$A$6:$P$2143,12,FALSE),"")</f>
        <v>18306502.140000001</v>
      </c>
      <c r="I1952" s="16">
        <f t="shared" si="90"/>
        <v>-7481352.0300000012</v>
      </c>
      <c r="J1952" s="17">
        <f t="shared" si="91"/>
        <v>2.3190289287959782</v>
      </c>
      <c r="K1952" s="17">
        <f t="shared" si="92"/>
        <v>0.71782762882708429</v>
      </c>
      <c r="L1952" s="14" t="s">
        <v>2154</v>
      </c>
    </row>
    <row r="1953" spans="1:12" ht="12.95" customHeight="1" x14ac:dyDescent="0.25">
      <c r="A1953" s="13" t="s">
        <v>2143</v>
      </c>
      <c r="B1953" s="14" t="s">
        <v>2195</v>
      </c>
      <c r="C1953" s="14">
        <v>8</v>
      </c>
      <c r="D1953" s="14" t="s">
        <v>1975</v>
      </c>
      <c r="E1953" s="15" t="s">
        <v>2154</v>
      </c>
      <c r="F1953" s="16" t="str">
        <f>IFERROR(VLOOKUP($A1953,'[1]Resultado Atuarial'!$A$6:$P$2143,14,FALSE),"")</f>
        <v/>
      </c>
      <c r="G1953" s="16" t="str">
        <f>IFERROR(VLOOKUP($A1953,'[1]Resultado Atuarial'!$A$6:$P$2143,7,FALSE)+VLOOKUP($A1953,'[1]Resultado Atuarial'!$A$6:$P$2143,11,FALSE),"")</f>
        <v/>
      </c>
      <c r="H1953" s="16" t="str">
        <f>IFERROR(VLOOKUP($A1953,'[1]Resultado Atuarial'!$A$6:$P$2143,8,FALSE)+VLOOKUP($A1953,'[1]Resultado Atuarial'!$A$6:$P$2143,12,FALSE),"")</f>
        <v/>
      </c>
      <c r="I1953" s="16" t="str">
        <f t="shared" si="90"/>
        <v/>
      </c>
      <c r="J1953" s="17" t="str">
        <f t="shared" si="91"/>
        <v/>
      </c>
      <c r="K1953" s="17" t="str">
        <f t="shared" si="92"/>
        <v/>
      </c>
      <c r="L1953" s="14" t="s">
        <v>2154</v>
      </c>
    </row>
    <row r="1954" spans="1:12" ht="12.95" customHeight="1" x14ac:dyDescent="0.25">
      <c r="A1954" s="13" t="s">
        <v>1794</v>
      </c>
      <c r="B1954" s="14" t="s">
        <v>2186</v>
      </c>
      <c r="C1954" s="14">
        <v>3</v>
      </c>
      <c r="D1954" s="14" t="s">
        <v>110</v>
      </c>
      <c r="E1954" s="15" t="s">
        <v>6</v>
      </c>
      <c r="F1954" s="16">
        <f>IFERROR(VLOOKUP($A1954,'[1]Resultado Atuarial'!$A$6:$P$2143,14,FALSE),"")</f>
        <v>648873062.54999995</v>
      </c>
      <c r="G1954" s="16">
        <f>IFERROR(VLOOKUP($A1954,'[1]Resultado Atuarial'!$A$6:$P$2143,7,FALSE)+VLOOKUP($A1954,'[1]Resultado Atuarial'!$A$6:$P$2143,11,FALSE),"")</f>
        <v>519991293.15999997</v>
      </c>
      <c r="H1954" s="16">
        <f>IFERROR(VLOOKUP($A1954,'[1]Resultado Atuarial'!$A$6:$P$2143,8,FALSE)+VLOOKUP($A1954,'[1]Resultado Atuarial'!$A$6:$P$2143,12,FALSE),"")</f>
        <v>483305019.80000001</v>
      </c>
      <c r="I1954" s="16">
        <f t="shared" si="90"/>
        <v>-354423250.41000003</v>
      </c>
      <c r="J1954" s="17">
        <f t="shared" si="91"/>
        <v>1.2478537065626278</v>
      </c>
      <c r="K1954" s="17">
        <f t="shared" si="92"/>
        <v>0.64674120114689349</v>
      </c>
      <c r="L1954" s="14" t="s">
        <v>2154</v>
      </c>
    </row>
    <row r="1955" spans="1:12" ht="12.95" customHeight="1" x14ac:dyDescent="0.25">
      <c r="A1955" s="13" t="s">
        <v>1795</v>
      </c>
      <c r="B1955" s="14" t="s">
        <v>2184</v>
      </c>
      <c r="C1955" s="14">
        <v>7</v>
      </c>
      <c r="D1955" s="14" t="s">
        <v>1974</v>
      </c>
      <c r="E1955" s="15" t="s">
        <v>6</v>
      </c>
      <c r="F1955" s="16">
        <f>IFERROR(VLOOKUP($A1955,'[1]Resultado Atuarial'!$A$6:$P$2143,14,FALSE),"")</f>
        <v>21635835.260000002</v>
      </c>
      <c r="G1955" s="16">
        <f>IFERROR(VLOOKUP($A1955,'[1]Resultado Atuarial'!$A$6:$P$2143,7,FALSE)+VLOOKUP($A1955,'[1]Resultado Atuarial'!$A$6:$P$2143,11,FALSE),"")</f>
        <v>15212391.140000001</v>
      </c>
      <c r="H1955" s="16">
        <f>IFERROR(VLOOKUP($A1955,'[1]Resultado Atuarial'!$A$6:$P$2143,8,FALSE)+VLOOKUP($A1955,'[1]Resultado Atuarial'!$A$6:$P$2143,12,FALSE),"")</f>
        <v>41295225.609999999</v>
      </c>
      <c r="I1955" s="16">
        <f t="shared" si="90"/>
        <v>-34871781.489999995</v>
      </c>
      <c r="J1955" s="17">
        <f t="shared" si="91"/>
        <v>1.4222507862757992</v>
      </c>
      <c r="K1955" s="17">
        <f t="shared" si="92"/>
        <v>0.38288352091932815</v>
      </c>
      <c r="L1955" s="14" t="s">
        <v>2154</v>
      </c>
    </row>
    <row r="1956" spans="1:12" ht="12.95" customHeight="1" x14ac:dyDescent="0.25">
      <c r="A1956" s="13" t="s">
        <v>1796</v>
      </c>
      <c r="B1956" s="14" t="s">
        <v>2176</v>
      </c>
      <c r="C1956" s="14">
        <v>6</v>
      </c>
      <c r="D1956" s="14" t="s">
        <v>1975</v>
      </c>
      <c r="E1956" s="15" t="s">
        <v>6</v>
      </c>
      <c r="F1956" s="16">
        <f>IFERROR(VLOOKUP($A1956,'[1]Resultado Atuarial'!$A$6:$P$2143,14,FALSE),"")</f>
        <v>19182686.41</v>
      </c>
      <c r="G1956" s="16">
        <f>IFERROR(VLOOKUP($A1956,'[1]Resultado Atuarial'!$A$6:$P$2143,7,FALSE)+VLOOKUP($A1956,'[1]Resultado Atuarial'!$A$6:$P$2143,11,FALSE),"")</f>
        <v>2432107.1800000002</v>
      </c>
      <c r="H1956" s="16">
        <f>IFERROR(VLOOKUP($A1956,'[1]Resultado Atuarial'!$A$6:$P$2143,8,FALSE)+VLOOKUP($A1956,'[1]Resultado Atuarial'!$A$6:$P$2143,12,FALSE),"")</f>
        <v>34563942.43</v>
      </c>
      <c r="I1956" s="16">
        <f t="shared" si="90"/>
        <v>-17813363.199999999</v>
      </c>
      <c r="J1956" s="17">
        <f t="shared" si="91"/>
        <v>7.887270169565471</v>
      </c>
      <c r="K1956" s="17">
        <f t="shared" si="92"/>
        <v>0.51850634357498904</v>
      </c>
      <c r="L1956" s="14" t="s">
        <v>2154</v>
      </c>
    </row>
    <row r="1957" spans="1:12" ht="12.95" customHeight="1" x14ac:dyDescent="0.25">
      <c r="A1957" s="13" t="s">
        <v>1797</v>
      </c>
      <c r="B1957" s="14" t="s">
        <v>2186</v>
      </c>
      <c r="C1957" s="14">
        <v>7</v>
      </c>
      <c r="D1957" s="14" t="s">
        <v>110</v>
      </c>
      <c r="E1957" s="15" t="s">
        <v>10</v>
      </c>
      <c r="F1957" s="16">
        <f>IFERROR(VLOOKUP($A1957,'[1]Resultado Atuarial'!$A$6:$P$2143,14,FALSE),"")</f>
        <v>22036013.550000001</v>
      </c>
      <c r="G1957" s="16">
        <f>IFERROR(VLOOKUP($A1957,'[1]Resultado Atuarial'!$A$6:$P$2143,7,FALSE)+VLOOKUP($A1957,'[1]Resultado Atuarial'!$A$6:$P$2143,11,FALSE),"")</f>
        <v>14127318.109999999</v>
      </c>
      <c r="H1957" s="16">
        <f>IFERROR(VLOOKUP($A1957,'[1]Resultado Atuarial'!$A$6:$P$2143,8,FALSE)+VLOOKUP($A1957,'[1]Resultado Atuarial'!$A$6:$P$2143,12,FALSE),"")</f>
        <v>21529103.960000001</v>
      </c>
      <c r="I1957" s="16">
        <f t="shared" si="90"/>
        <v>-13620408.52</v>
      </c>
      <c r="J1957" s="17">
        <f t="shared" si="91"/>
        <v>1.5598157681748417</v>
      </c>
      <c r="K1957" s="17">
        <f t="shared" si="92"/>
        <v>0.6180096675639335</v>
      </c>
      <c r="L1957" s="14" t="s">
        <v>2154</v>
      </c>
    </row>
    <row r="1958" spans="1:12" ht="12.95" customHeight="1" x14ac:dyDescent="0.25">
      <c r="A1958" s="13" t="s">
        <v>1798</v>
      </c>
      <c r="B1958" s="14" t="s">
        <v>2188</v>
      </c>
      <c r="C1958" s="14">
        <v>6</v>
      </c>
      <c r="D1958" s="14" t="s">
        <v>1977</v>
      </c>
      <c r="E1958" s="15" t="s">
        <v>6</v>
      </c>
      <c r="F1958" s="16">
        <f>IFERROR(VLOOKUP($A1958,'[1]Resultado Atuarial'!$A$6:$P$2143,14,FALSE),"")</f>
        <v>34078731.619999997</v>
      </c>
      <c r="G1958" s="16">
        <f>IFERROR(VLOOKUP($A1958,'[1]Resultado Atuarial'!$A$6:$P$2143,7,FALSE)+VLOOKUP($A1958,'[1]Resultado Atuarial'!$A$6:$P$2143,11,FALSE),"")</f>
        <v>39392670.840000004</v>
      </c>
      <c r="H1958" s="16">
        <f>IFERROR(VLOOKUP($A1958,'[1]Resultado Atuarial'!$A$6:$P$2143,8,FALSE)+VLOOKUP($A1958,'[1]Resultado Atuarial'!$A$6:$P$2143,12,FALSE),"")</f>
        <v>44192880.509999998</v>
      </c>
      <c r="I1958" s="16">
        <f t="shared" si="90"/>
        <v>-49506819.730000004</v>
      </c>
      <c r="J1958" s="17">
        <f t="shared" si="91"/>
        <v>0.86510335281444939</v>
      </c>
      <c r="K1958" s="17">
        <f t="shared" si="92"/>
        <v>0.4077107953419033</v>
      </c>
      <c r="L1958" s="14" t="s">
        <v>2154</v>
      </c>
    </row>
    <row r="1959" spans="1:12" ht="12.95" customHeight="1" x14ac:dyDescent="0.25">
      <c r="A1959" s="13" t="s">
        <v>1799</v>
      </c>
      <c r="B1959" s="14" t="s">
        <v>2186</v>
      </c>
      <c r="C1959" s="14">
        <v>6</v>
      </c>
      <c r="D1959" s="14" t="s">
        <v>110</v>
      </c>
      <c r="E1959" s="15" t="s">
        <v>6</v>
      </c>
      <c r="F1959" s="16">
        <f>IFERROR(VLOOKUP($A1959,'[1]Resultado Atuarial'!$A$6:$P$2143,14,FALSE),"")</f>
        <v>70491710.030000001</v>
      </c>
      <c r="G1959" s="16">
        <f>IFERROR(VLOOKUP($A1959,'[1]Resultado Atuarial'!$A$6:$P$2143,7,FALSE)+VLOOKUP($A1959,'[1]Resultado Atuarial'!$A$6:$P$2143,11,FALSE),"")</f>
        <v>53811675.740000002</v>
      </c>
      <c r="H1959" s="16">
        <f>IFERROR(VLOOKUP($A1959,'[1]Resultado Atuarial'!$A$6:$P$2143,8,FALSE)+VLOOKUP($A1959,'[1]Resultado Atuarial'!$A$6:$P$2143,12,FALSE),"")</f>
        <v>60619414.5</v>
      </c>
      <c r="I1959" s="16">
        <f t="shared" si="90"/>
        <v>-43939380.210000001</v>
      </c>
      <c r="J1959" s="17">
        <f t="shared" si="91"/>
        <v>1.3099705419060417</v>
      </c>
      <c r="K1959" s="17">
        <f t="shared" si="92"/>
        <v>0.61601886237521175</v>
      </c>
      <c r="L1959" s="14" t="s">
        <v>2154</v>
      </c>
    </row>
    <row r="1960" spans="1:12" ht="12.95" customHeight="1" x14ac:dyDescent="0.25">
      <c r="A1960" s="13" t="s">
        <v>1800</v>
      </c>
      <c r="B1960" s="14" t="s">
        <v>2180</v>
      </c>
      <c r="C1960" s="14">
        <v>7</v>
      </c>
      <c r="D1960" s="14" t="s">
        <v>1977</v>
      </c>
      <c r="E1960" s="15" t="s">
        <v>10</v>
      </c>
      <c r="F1960" s="16">
        <f>IFERROR(VLOOKUP($A1960,'[1]Resultado Atuarial'!$A$6:$P$2143,14,FALSE),"")</f>
        <v>2260285.7599999998</v>
      </c>
      <c r="G1960" s="16">
        <f>IFERROR(VLOOKUP($A1960,'[1]Resultado Atuarial'!$A$6:$P$2143,7,FALSE)+VLOOKUP($A1960,'[1]Resultado Atuarial'!$A$6:$P$2143,11,FALSE),"")</f>
        <v>19227410.850000001</v>
      </c>
      <c r="H1960" s="16">
        <f>IFERROR(VLOOKUP($A1960,'[1]Resultado Atuarial'!$A$6:$P$2143,8,FALSE)+VLOOKUP($A1960,'[1]Resultado Atuarial'!$A$6:$P$2143,12,FALSE),"")</f>
        <v>9786219.5999999996</v>
      </c>
      <c r="I1960" s="16">
        <f t="shared" si="90"/>
        <v>-26753344.690000005</v>
      </c>
      <c r="J1960" s="17">
        <f t="shared" si="91"/>
        <v>0.11755538889938473</v>
      </c>
      <c r="K1960" s="17">
        <f t="shared" si="92"/>
        <v>7.790427205913486E-2</v>
      </c>
      <c r="L1960" s="14" t="s">
        <v>2154</v>
      </c>
    </row>
    <row r="1961" spans="1:12" ht="12.95" customHeight="1" x14ac:dyDescent="0.25">
      <c r="A1961" s="13" t="s">
        <v>1801</v>
      </c>
      <c r="B1961" s="14" t="s">
        <v>2190</v>
      </c>
      <c r="C1961" s="14">
        <v>7</v>
      </c>
      <c r="D1961" s="14" t="s">
        <v>1976</v>
      </c>
      <c r="E1961" s="15" t="s">
        <v>10</v>
      </c>
      <c r="F1961" s="16">
        <f>IFERROR(VLOOKUP($A1961,'[1]Resultado Atuarial'!$A$6:$P$2143,14,FALSE),"")</f>
        <v>4027039</v>
      </c>
      <c r="G1961" s="16">
        <f>IFERROR(VLOOKUP($A1961,'[1]Resultado Atuarial'!$A$6:$P$2143,7,FALSE)+VLOOKUP($A1961,'[1]Resultado Atuarial'!$A$6:$P$2143,11,FALSE),"")</f>
        <v>22170501.539999999</v>
      </c>
      <c r="H1961" s="16">
        <f>IFERROR(VLOOKUP($A1961,'[1]Resultado Atuarial'!$A$6:$P$2143,8,FALSE)+VLOOKUP($A1961,'[1]Resultado Atuarial'!$A$6:$P$2143,12,FALSE),"")</f>
        <v>63174792.079999998</v>
      </c>
      <c r="I1961" s="16">
        <f t="shared" si="90"/>
        <v>-81318254.620000005</v>
      </c>
      <c r="J1961" s="17">
        <f t="shared" si="91"/>
        <v>0.18163950836810885</v>
      </c>
      <c r="K1961" s="17">
        <f t="shared" si="92"/>
        <v>4.7185249815067658E-2</v>
      </c>
      <c r="L1961" s="14" t="s">
        <v>2154</v>
      </c>
    </row>
    <row r="1962" spans="1:12" ht="12.95" customHeight="1" x14ac:dyDescent="0.25">
      <c r="A1962" s="13" t="s">
        <v>1802</v>
      </c>
      <c r="B1962" s="14" t="s">
        <v>2179</v>
      </c>
      <c r="C1962" s="14">
        <v>5</v>
      </c>
      <c r="D1962" s="14" t="s">
        <v>1974</v>
      </c>
      <c r="E1962" s="15" t="s">
        <v>6</v>
      </c>
      <c r="F1962" s="16">
        <f>IFERROR(VLOOKUP($A1962,'[1]Resultado Atuarial'!$A$6:$P$2143,14,FALSE),"")</f>
        <v>99642121.469999999</v>
      </c>
      <c r="G1962" s="16">
        <f>IFERROR(VLOOKUP($A1962,'[1]Resultado Atuarial'!$A$6:$P$2143,7,FALSE)+VLOOKUP($A1962,'[1]Resultado Atuarial'!$A$6:$P$2143,11,FALSE),"")</f>
        <v>89408746.420000002</v>
      </c>
      <c r="H1962" s="16">
        <f>IFERROR(VLOOKUP($A1962,'[1]Resultado Atuarial'!$A$6:$P$2143,8,FALSE)+VLOOKUP($A1962,'[1]Resultado Atuarial'!$A$6:$P$2143,12,FALSE),"")</f>
        <v>134042330.05</v>
      </c>
      <c r="I1962" s="16">
        <f t="shared" si="90"/>
        <v>-123808955</v>
      </c>
      <c r="J1962" s="17">
        <f t="shared" si="91"/>
        <v>1.1144560846645635</v>
      </c>
      <c r="K1962" s="17">
        <f t="shared" si="92"/>
        <v>0.4459236582974247</v>
      </c>
      <c r="L1962" s="14" t="s">
        <v>2154</v>
      </c>
    </row>
    <row r="1963" spans="1:12" ht="12.95" customHeight="1" x14ac:dyDescent="0.25">
      <c r="A1963" s="13" t="s">
        <v>2144</v>
      </c>
      <c r="B1963" s="14" t="s">
        <v>2194</v>
      </c>
      <c r="C1963" s="14">
        <v>8</v>
      </c>
      <c r="D1963" s="14" t="s">
        <v>1976</v>
      </c>
      <c r="E1963" s="15" t="s">
        <v>2154</v>
      </c>
      <c r="F1963" s="16" t="str">
        <f>IFERROR(VLOOKUP($A1963,'[1]Resultado Atuarial'!$A$6:$P$2143,14,FALSE),"")</f>
        <v/>
      </c>
      <c r="G1963" s="16" t="str">
        <f>IFERROR(VLOOKUP($A1963,'[1]Resultado Atuarial'!$A$6:$P$2143,7,FALSE)+VLOOKUP($A1963,'[1]Resultado Atuarial'!$A$6:$P$2143,11,FALSE),"")</f>
        <v/>
      </c>
      <c r="H1963" s="16" t="str">
        <f>IFERROR(VLOOKUP($A1963,'[1]Resultado Atuarial'!$A$6:$P$2143,8,FALSE)+VLOOKUP($A1963,'[1]Resultado Atuarial'!$A$6:$P$2143,12,FALSE),"")</f>
        <v/>
      </c>
      <c r="I1963" s="16" t="str">
        <f t="shared" si="90"/>
        <v/>
      </c>
      <c r="J1963" s="17" t="str">
        <f t="shared" si="91"/>
        <v/>
      </c>
      <c r="K1963" s="17" t="str">
        <f t="shared" si="92"/>
        <v/>
      </c>
      <c r="L1963" s="14" t="s">
        <v>2154</v>
      </c>
    </row>
    <row r="1964" spans="1:12" ht="12.95" customHeight="1" x14ac:dyDescent="0.25">
      <c r="A1964" s="13" t="s">
        <v>1803</v>
      </c>
      <c r="B1964" s="14" t="s">
        <v>2180</v>
      </c>
      <c r="C1964" s="14">
        <v>6</v>
      </c>
      <c r="D1964" s="14" t="s">
        <v>1977</v>
      </c>
      <c r="E1964" s="15" t="s">
        <v>6</v>
      </c>
      <c r="F1964" s="16">
        <f>IFERROR(VLOOKUP($A1964,'[1]Resultado Atuarial'!$A$6:$P$2143,14,FALSE),"")</f>
        <v>42160641.280000001</v>
      </c>
      <c r="G1964" s="16">
        <f>IFERROR(VLOOKUP($A1964,'[1]Resultado Atuarial'!$A$6:$P$2143,7,FALSE)+VLOOKUP($A1964,'[1]Resultado Atuarial'!$A$6:$P$2143,11,FALSE),"")</f>
        <v>36578248.43</v>
      </c>
      <c r="H1964" s="16">
        <f>IFERROR(VLOOKUP($A1964,'[1]Resultado Atuarial'!$A$6:$P$2143,8,FALSE)+VLOOKUP($A1964,'[1]Resultado Atuarial'!$A$6:$P$2143,12,FALSE),"")</f>
        <v>70808139.099999994</v>
      </c>
      <c r="I1964" s="16">
        <f t="shared" si="90"/>
        <v>-65225746.249999993</v>
      </c>
      <c r="J1964" s="17">
        <f t="shared" si="91"/>
        <v>1.1526150947518183</v>
      </c>
      <c r="K1964" s="17">
        <f t="shared" si="92"/>
        <v>0.39260694255332679</v>
      </c>
      <c r="L1964" s="14" t="s">
        <v>2154</v>
      </c>
    </row>
    <row r="1965" spans="1:12" ht="12.95" customHeight="1" x14ac:dyDescent="0.25">
      <c r="A1965" s="13" t="s">
        <v>1804</v>
      </c>
      <c r="B1965" s="14" t="s">
        <v>2185</v>
      </c>
      <c r="C1965" s="14">
        <v>6</v>
      </c>
      <c r="D1965" s="14" t="s">
        <v>1977</v>
      </c>
      <c r="E1965" s="15" t="s">
        <v>6</v>
      </c>
      <c r="F1965" s="16">
        <f>IFERROR(VLOOKUP($A1965,'[1]Resultado Atuarial'!$A$6:$P$2143,14,FALSE),"")</f>
        <v>30635908.16</v>
      </c>
      <c r="G1965" s="16">
        <f>IFERROR(VLOOKUP($A1965,'[1]Resultado Atuarial'!$A$6:$P$2143,7,FALSE)+VLOOKUP($A1965,'[1]Resultado Atuarial'!$A$6:$P$2143,11,FALSE),"")</f>
        <v>52472730.390000001</v>
      </c>
      <c r="H1965" s="16">
        <f>IFERROR(VLOOKUP($A1965,'[1]Resultado Atuarial'!$A$6:$P$2143,8,FALSE)+VLOOKUP($A1965,'[1]Resultado Atuarial'!$A$6:$P$2143,12,FALSE),"")</f>
        <v>47028203.969999999</v>
      </c>
      <c r="I1965" s="16">
        <f t="shared" si="90"/>
        <v>-68865026.200000003</v>
      </c>
      <c r="J1965" s="17">
        <f t="shared" si="91"/>
        <v>0.58384436891887836</v>
      </c>
      <c r="K1965" s="17">
        <f t="shared" si="92"/>
        <v>0.30789568316170335</v>
      </c>
      <c r="L1965" s="14" t="s">
        <v>2154</v>
      </c>
    </row>
    <row r="1966" spans="1:12" ht="12.95" customHeight="1" x14ac:dyDescent="0.25">
      <c r="A1966" s="13" t="s">
        <v>1805</v>
      </c>
      <c r="B1966" s="14" t="s">
        <v>2185</v>
      </c>
      <c r="C1966" s="14">
        <v>7</v>
      </c>
      <c r="D1966" s="14" t="s">
        <v>1977</v>
      </c>
      <c r="E1966" s="15" t="s">
        <v>10</v>
      </c>
      <c r="F1966" s="16">
        <f>IFERROR(VLOOKUP($A1966,'[1]Resultado Atuarial'!$A$6:$P$2143,14,FALSE),"")</f>
        <v>20285050.370000001</v>
      </c>
      <c r="G1966" s="16">
        <f>IFERROR(VLOOKUP($A1966,'[1]Resultado Atuarial'!$A$6:$P$2143,7,FALSE)+VLOOKUP($A1966,'[1]Resultado Atuarial'!$A$6:$P$2143,11,FALSE),"")</f>
        <v>28953831.719999999</v>
      </c>
      <c r="H1966" s="16">
        <f>IFERROR(VLOOKUP($A1966,'[1]Resultado Atuarial'!$A$6:$P$2143,8,FALSE)+VLOOKUP($A1966,'[1]Resultado Atuarial'!$A$6:$P$2143,12,FALSE),"")</f>
        <v>32270142.870000001</v>
      </c>
      <c r="I1966" s="16">
        <f t="shared" si="90"/>
        <v>-40938924.219999999</v>
      </c>
      <c r="J1966" s="17">
        <f t="shared" si="91"/>
        <v>0.70059985725440288</v>
      </c>
      <c r="K1966" s="17">
        <f t="shared" si="92"/>
        <v>0.33132527748881652</v>
      </c>
      <c r="L1966" s="14" t="s">
        <v>2154</v>
      </c>
    </row>
    <row r="1967" spans="1:12" ht="12.95" customHeight="1" x14ac:dyDescent="0.25">
      <c r="A1967" s="13" t="s">
        <v>1806</v>
      </c>
      <c r="B1967" s="14" t="s">
        <v>2183</v>
      </c>
      <c r="C1967" s="14">
        <v>6</v>
      </c>
      <c r="D1967" s="14" t="s">
        <v>1976</v>
      </c>
      <c r="E1967" s="15" t="s">
        <v>6</v>
      </c>
      <c r="F1967" s="16">
        <f>IFERROR(VLOOKUP($A1967,'[1]Resultado Atuarial'!$A$6:$P$2143,14,FALSE),"")</f>
        <v>10062150.34</v>
      </c>
      <c r="G1967" s="16">
        <f>IFERROR(VLOOKUP($A1967,'[1]Resultado Atuarial'!$A$6:$P$2143,7,FALSE)+VLOOKUP($A1967,'[1]Resultado Atuarial'!$A$6:$P$2143,11,FALSE),"")</f>
        <v>26612817.469999999</v>
      </c>
      <c r="H1967" s="16">
        <f>IFERROR(VLOOKUP($A1967,'[1]Resultado Atuarial'!$A$6:$P$2143,8,FALSE)+VLOOKUP($A1967,'[1]Resultado Atuarial'!$A$6:$P$2143,12,FALSE),"")</f>
        <v>17168875.809999999</v>
      </c>
      <c r="I1967" s="16">
        <f t="shared" si="90"/>
        <v>-33719542.939999998</v>
      </c>
      <c r="J1967" s="17">
        <f t="shared" si="91"/>
        <v>0.37809414021430932</v>
      </c>
      <c r="K1967" s="17">
        <f t="shared" si="92"/>
        <v>0.22982551806867896</v>
      </c>
      <c r="L1967" s="14" t="s">
        <v>2154</v>
      </c>
    </row>
    <row r="1968" spans="1:12" ht="12.95" customHeight="1" x14ac:dyDescent="0.25">
      <c r="A1968" s="13" t="s">
        <v>1807</v>
      </c>
      <c r="B1968" s="14" t="s">
        <v>2185</v>
      </c>
      <c r="C1968" s="14">
        <v>6</v>
      </c>
      <c r="D1968" s="14" t="s">
        <v>1977</v>
      </c>
      <c r="E1968" s="15" t="s">
        <v>6</v>
      </c>
      <c r="F1968" s="16">
        <f>IFERROR(VLOOKUP($A1968,'[1]Resultado Atuarial'!$A$6:$P$2143,14,FALSE),"")</f>
        <v>35155743.420000002</v>
      </c>
      <c r="G1968" s="16">
        <f>IFERROR(VLOOKUP($A1968,'[1]Resultado Atuarial'!$A$6:$P$2143,7,FALSE)+VLOOKUP($A1968,'[1]Resultado Atuarial'!$A$6:$P$2143,11,FALSE),"")</f>
        <v>43295546.450000003</v>
      </c>
      <c r="H1968" s="16">
        <f>IFERROR(VLOOKUP($A1968,'[1]Resultado Atuarial'!$A$6:$P$2143,8,FALSE)+VLOOKUP($A1968,'[1]Resultado Atuarial'!$A$6:$P$2143,12,FALSE),"")</f>
        <v>54101806.909999996</v>
      </c>
      <c r="I1968" s="16">
        <f t="shared" si="90"/>
        <v>-62241609.939999998</v>
      </c>
      <c r="J1968" s="17">
        <f t="shared" si="91"/>
        <v>0.81199444983561353</v>
      </c>
      <c r="K1968" s="17">
        <f t="shared" si="92"/>
        <v>0.36095173233360234</v>
      </c>
      <c r="L1968" s="14" t="s">
        <v>2154</v>
      </c>
    </row>
    <row r="1969" spans="1:12" ht="12.95" customHeight="1" x14ac:dyDescent="0.25">
      <c r="A1969" s="13" t="s">
        <v>1808</v>
      </c>
      <c r="B1969" s="14" t="s">
        <v>2180</v>
      </c>
      <c r="C1969" s="14">
        <v>7</v>
      </c>
      <c r="D1969" s="14" t="s">
        <v>1977</v>
      </c>
      <c r="E1969" s="15" t="s">
        <v>6</v>
      </c>
      <c r="F1969" s="16">
        <f>IFERROR(VLOOKUP($A1969,'[1]Resultado Atuarial'!$A$6:$P$2143,14,FALSE),"")</f>
        <v>6786321.2800000003</v>
      </c>
      <c r="G1969" s="16">
        <f>IFERROR(VLOOKUP($A1969,'[1]Resultado Atuarial'!$A$6:$P$2143,7,FALSE)+VLOOKUP($A1969,'[1]Resultado Atuarial'!$A$6:$P$2143,11,FALSE),"")</f>
        <v>30694555.780000001</v>
      </c>
      <c r="H1969" s="16">
        <f>IFERROR(VLOOKUP($A1969,'[1]Resultado Atuarial'!$A$6:$P$2143,8,FALSE)+VLOOKUP($A1969,'[1]Resultado Atuarial'!$A$6:$P$2143,12,FALSE),"")</f>
        <v>17925667.359999999</v>
      </c>
      <c r="I1969" s="16">
        <f t="shared" si="90"/>
        <v>-41833901.859999999</v>
      </c>
      <c r="J1969" s="17">
        <f t="shared" si="91"/>
        <v>0.22109201803213066</v>
      </c>
      <c r="K1969" s="17">
        <f t="shared" si="92"/>
        <v>0.13957815990393663</v>
      </c>
      <c r="L1969" s="14" t="s">
        <v>2154</v>
      </c>
    </row>
    <row r="1970" spans="1:12" ht="12.95" customHeight="1" x14ac:dyDescent="0.25">
      <c r="A1970" s="13" t="s">
        <v>1809</v>
      </c>
      <c r="B1970" s="14" t="s">
        <v>2193</v>
      </c>
      <c r="C1970" s="14">
        <v>6</v>
      </c>
      <c r="D1970" s="14" t="s">
        <v>1976</v>
      </c>
      <c r="E1970" s="15" t="s">
        <v>6</v>
      </c>
      <c r="F1970" s="16">
        <f>IFERROR(VLOOKUP($A1970,'[1]Resultado Atuarial'!$A$6:$P$2143,14,FALSE),"")</f>
        <v>19833297.27</v>
      </c>
      <c r="G1970" s="16">
        <f>IFERROR(VLOOKUP($A1970,'[1]Resultado Atuarial'!$A$6:$P$2143,7,FALSE)+VLOOKUP($A1970,'[1]Resultado Atuarial'!$A$6:$P$2143,11,FALSE),"")</f>
        <v>6489695.4500000002</v>
      </c>
      <c r="H1970" s="16">
        <f>IFERROR(VLOOKUP($A1970,'[1]Resultado Atuarial'!$A$6:$P$2143,8,FALSE)+VLOOKUP($A1970,'[1]Resultado Atuarial'!$A$6:$P$2143,12,FALSE),"")</f>
        <v>40730926.740000002</v>
      </c>
      <c r="I1970" s="16">
        <f t="shared" si="90"/>
        <v>-27387324.920000002</v>
      </c>
      <c r="J1970" s="17">
        <f t="shared" si="91"/>
        <v>3.056121419380319</v>
      </c>
      <c r="K1970" s="17">
        <f t="shared" si="92"/>
        <v>0.42001346763703024</v>
      </c>
      <c r="L1970" s="14" t="s">
        <v>2154</v>
      </c>
    </row>
    <row r="1971" spans="1:12" ht="12.95" customHeight="1" x14ac:dyDescent="0.25">
      <c r="A1971" s="13" t="s">
        <v>1810</v>
      </c>
      <c r="B1971" s="14" t="s">
        <v>2186</v>
      </c>
      <c r="C1971" s="14">
        <v>7</v>
      </c>
      <c r="D1971" s="14" t="s">
        <v>110</v>
      </c>
      <c r="E1971" s="15" t="s">
        <v>10</v>
      </c>
      <c r="F1971" s="16">
        <f>IFERROR(VLOOKUP($A1971,'[1]Resultado Atuarial'!$A$6:$P$2143,14,FALSE),"")</f>
        <v>40057823.350000001</v>
      </c>
      <c r="G1971" s="16">
        <f>IFERROR(VLOOKUP($A1971,'[1]Resultado Atuarial'!$A$6:$P$2143,7,FALSE)+VLOOKUP($A1971,'[1]Resultado Atuarial'!$A$6:$P$2143,11,FALSE),"")</f>
        <v>27832018.059999999</v>
      </c>
      <c r="H1971" s="16">
        <f>IFERROR(VLOOKUP($A1971,'[1]Resultado Atuarial'!$A$6:$P$2143,8,FALSE)+VLOOKUP($A1971,'[1]Resultado Atuarial'!$A$6:$P$2143,12,FALSE),"")</f>
        <v>56392013.060000002</v>
      </c>
      <c r="I1971" s="16">
        <f t="shared" si="90"/>
        <v>-44166207.769999996</v>
      </c>
      <c r="J1971" s="17">
        <f t="shared" si="91"/>
        <v>1.4392712473685425</v>
      </c>
      <c r="K1971" s="17">
        <f t="shared" si="92"/>
        <v>0.47561037885881707</v>
      </c>
      <c r="L1971" s="14" t="s">
        <v>2154</v>
      </c>
    </row>
    <row r="1972" spans="1:12" ht="12.95" customHeight="1" x14ac:dyDescent="0.25">
      <c r="A1972" s="13" t="s">
        <v>1811</v>
      </c>
      <c r="B1972" s="14" t="s">
        <v>2179</v>
      </c>
      <c r="C1972" s="14">
        <v>7</v>
      </c>
      <c r="D1972" s="14" t="s">
        <v>1974</v>
      </c>
      <c r="E1972" s="15" t="s">
        <v>6</v>
      </c>
      <c r="F1972" s="16">
        <f>IFERROR(VLOOKUP($A1972,'[1]Resultado Atuarial'!$A$6:$P$2143,14,FALSE),"")</f>
        <v>25381795.75</v>
      </c>
      <c r="G1972" s="16">
        <f>IFERROR(VLOOKUP($A1972,'[1]Resultado Atuarial'!$A$6:$P$2143,7,FALSE)+VLOOKUP($A1972,'[1]Resultado Atuarial'!$A$6:$P$2143,11,FALSE),"")</f>
        <v>12086157.48</v>
      </c>
      <c r="H1972" s="16">
        <f>IFERROR(VLOOKUP($A1972,'[1]Resultado Atuarial'!$A$6:$P$2143,8,FALSE)+VLOOKUP($A1972,'[1]Resultado Atuarial'!$A$6:$P$2143,12,FALSE),"")</f>
        <v>44801757.789999999</v>
      </c>
      <c r="I1972" s="16">
        <f t="shared" si="90"/>
        <v>-31506119.52</v>
      </c>
      <c r="J1972" s="17">
        <f t="shared" si="91"/>
        <v>2.1000715729545498</v>
      </c>
      <c r="K1972" s="17">
        <f t="shared" si="92"/>
        <v>0.44617201438185172</v>
      </c>
      <c r="L1972" s="14" t="s">
        <v>2154</v>
      </c>
    </row>
    <row r="1973" spans="1:12" ht="12.95" customHeight="1" x14ac:dyDescent="0.25">
      <c r="A1973" s="13" t="s">
        <v>1812</v>
      </c>
      <c r="B1973" s="14" t="s">
        <v>2185</v>
      </c>
      <c r="C1973" s="14">
        <v>5</v>
      </c>
      <c r="D1973" s="14" t="s">
        <v>1977</v>
      </c>
      <c r="E1973" s="15" t="s">
        <v>6</v>
      </c>
      <c r="F1973" s="16">
        <f>IFERROR(VLOOKUP($A1973,'[1]Resultado Atuarial'!$A$6:$P$2143,14,FALSE),"")</f>
        <v>52876285.520000003</v>
      </c>
      <c r="G1973" s="16">
        <f>IFERROR(VLOOKUP($A1973,'[1]Resultado Atuarial'!$A$6:$P$2143,7,FALSE)+VLOOKUP($A1973,'[1]Resultado Atuarial'!$A$6:$P$2143,11,FALSE),"")</f>
        <v>138894068.06999999</v>
      </c>
      <c r="H1973" s="16">
        <f>IFERROR(VLOOKUP($A1973,'[1]Resultado Atuarial'!$A$6:$P$2143,8,FALSE)+VLOOKUP($A1973,'[1]Resultado Atuarial'!$A$6:$P$2143,12,FALSE),"")</f>
        <v>120877866.90000001</v>
      </c>
      <c r="I1973" s="16">
        <f t="shared" si="90"/>
        <v>-206895649.44999999</v>
      </c>
      <c r="J1973" s="17">
        <f t="shared" si="91"/>
        <v>0.38069505958563582</v>
      </c>
      <c r="K1973" s="17">
        <f t="shared" si="92"/>
        <v>0.20354887654090295</v>
      </c>
      <c r="L1973" s="14" t="s">
        <v>2154</v>
      </c>
    </row>
    <row r="1974" spans="1:12" ht="12.95" customHeight="1" x14ac:dyDescent="0.25">
      <c r="A1974" s="13" t="s">
        <v>1813</v>
      </c>
      <c r="B1974" s="14" t="s">
        <v>2174</v>
      </c>
      <c r="C1974" s="14">
        <v>7</v>
      </c>
      <c r="D1974" s="14" t="s">
        <v>1974</v>
      </c>
      <c r="E1974" s="15" t="s">
        <v>6</v>
      </c>
      <c r="F1974" s="16">
        <f>IFERROR(VLOOKUP($A1974,'[1]Resultado Atuarial'!$A$6:$P$2143,14,FALSE),"")</f>
        <v>983717.49</v>
      </c>
      <c r="G1974" s="16">
        <f>IFERROR(VLOOKUP($A1974,'[1]Resultado Atuarial'!$A$6:$P$2143,7,FALSE)+VLOOKUP($A1974,'[1]Resultado Atuarial'!$A$6:$P$2143,11,FALSE),"")</f>
        <v>15766447.890000001</v>
      </c>
      <c r="H1974" s="16">
        <f>IFERROR(VLOOKUP($A1974,'[1]Resultado Atuarial'!$A$6:$P$2143,8,FALSE)+VLOOKUP($A1974,'[1]Resultado Atuarial'!$A$6:$P$2143,12,FALSE),"")</f>
        <v>21426531.84</v>
      </c>
      <c r="I1974" s="16">
        <f t="shared" si="90"/>
        <v>-36209262.240000002</v>
      </c>
      <c r="J1974" s="17">
        <f t="shared" si="91"/>
        <v>6.2393095569987636E-2</v>
      </c>
      <c r="K1974" s="17">
        <f t="shared" si="92"/>
        <v>2.6449009924486625E-2</v>
      </c>
      <c r="L1974" s="14" t="s">
        <v>2154</v>
      </c>
    </row>
    <row r="1975" spans="1:12" ht="12.95" customHeight="1" x14ac:dyDescent="0.25">
      <c r="A1975" s="13" t="s">
        <v>1814</v>
      </c>
      <c r="B1975" s="14" t="s">
        <v>2194</v>
      </c>
      <c r="C1975" s="14">
        <v>6</v>
      </c>
      <c r="D1975" s="14" t="s">
        <v>1976</v>
      </c>
      <c r="E1975" s="15" t="s">
        <v>51</v>
      </c>
      <c r="F1975" s="16">
        <f>IFERROR(VLOOKUP($A1975,'[1]Resultado Atuarial'!$A$6:$P$2143,14,FALSE),"")</f>
        <v>5763979.8700000001</v>
      </c>
      <c r="G1975" s="16">
        <f>IFERROR(VLOOKUP($A1975,'[1]Resultado Atuarial'!$A$6:$P$2143,7,FALSE)+VLOOKUP($A1975,'[1]Resultado Atuarial'!$A$6:$P$2143,11,FALSE),"")</f>
        <v>41315086.390000001</v>
      </c>
      <c r="H1975" s="16">
        <f>IFERROR(VLOOKUP($A1975,'[1]Resultado Atuarial'!$A$6:$P$2143,8,FALSE)+VLOOKUP($A1975,'[1]Resultado Atuarial'!$A$6:$P$2143,12,FALSE),"")</f>
        <v>28854682.629999999</v>
      </c>
      <c r="I1975" s="16">
        <f t="shared" si="90"/>
        <v>-64405789.150000006</v>
      </c>
      <c r="J1975" s="17">
        <f t="shared" si="91"/>
        <v>0.13951271493395997</v>
      </c>
      <c r="K1975" s="17">
        <f t="shared" si="92"/>
        <v>8.2143349629056547E-2</v>
      </c>
      <c r="L1975" s="14" t="s">
        <v>2154</v>
      </c>
    </row>
    <row r="1976" spans="1:12" ht="12.95" customHeight="1" x14ac:dyDescent="0.25">
      <c r="A1976" s="13" t="s">
        <v>1815</v>
      </c>
      <c r="B1976" s="14" t="s">
        <v>2186</v>
      </c>
      <c r="C1976" s="14">
        <v>4</v>
      </c>
      <c r="D1976" s="14" t="s">
        <v>110</v>
      </c>
      <c r="E1976" s="15" t="s">
        <v>6</v>
      </c>
      <c r="F1976" s="16">
        <f>IFERROR(VLOOKUP($A1976,'[1]Resultado Atuarial'!$A$6:$P$2143,14,FALSE),"")</f>
        <v>55234447.219999999</v>
      </c>
      <c r="G1976" s="16">
        <f>IFERROR(VLOOKUP($A1976,'[1]Resultado Atuarial'!$A$6:$P$2143,7,FALSE)+VLOOKUP($A1976,'[1]Resultado Atuarial'!$A$6:$P$2143,11,FALSE),"")</f>
        <v>266391779.25999999</v>
      </c>
      <c r="H1976" s="16">
        <f>IFERROR(VLOOKUP($A1976,'[1]Resultado Atuarial'!$A$6:$P$2143,8,FALSE)+VLOOKUP($A1976,'[1]Resultado Atuarial'!$A$6:$P$2143,12,FALSE),"")</f>
        <v>199626818.00999999</v>
      </c>
      <c r="I1976" s="16">
        <f t="shared" si="90"/>
        <v>-410784150.04999995</v>
      </c>
      <c r="J1976" s="17">
        <f t="shared" si="91"/>
        <v>0.20734291190754367</v>
      </c>
      <c r="K1976" s="17">
        <f t="shared" si="92"/>
        <v>0.11852412659831789</v>
      </c>
      <c r="L1976" s="14" t="s">
        <v>2154</v>
      </c>
    </row>
    <row r="1977" spans="1:12" ht="12.95" customHeight="1" x14ac:dyDescent="0.25">
      <c r="A1977" s="13" t="s">
        <v>1816</v>
      </c>
      <c r="B1977" s="14" t="s">
        <v>2186</v>
      </c>
      <c r="C1977" s="14">
        <v>6</v>
      </c>
      <c r="D1977" s="14" t="s">
        <v>110</v>
      </c>
      <c r="E1977" s="15" t="s">
        <v>10</v>
      </c>
      <c r="F1977" s="16">
        <f>IFERROR(VLOOKUP($A1977,'[1]Resultado Atuarial'!$A$6:$P$2143,14,FALSE),"")</f>
        <v>31951923.5</v>
      </c>
      <c r="G1977" s="16">
        <f>IFERROR(VLOOKUP($A1977,'[1]Resultado Atuarial'!$A$6:$P$2143,7,FALSE)+VLOOKUP($A1977,'[1]Resultado Atuarial'!$A$6:$P$2143,11,FALSE),"")</f>
        <v>72072960.420000002</v>
      </c>
      <c r="H1977" s="16">
        <f>IFERROR(VLOOKUP($A1977,'[1]Resultado Atuarial'!$A$6:$P$2143,8,FALSE)+VLOOKUP($A1977,'[1]Resultado Atuarial'!$A$6:$P$2143,12,FALSE),"")</f>
        <v>32760448.07</v>
      </c>
      <c r="I1977" s="16">
        <f t="shared" si="90"/>
        <v>-72881484.99000001</v>
      </c>
      <c r="J1977" s="17">
        <f t="shared" si="91"/>
        <v>0.44332747418452717</v>
      </c>
      <c r="K1977" s="17">
        <f t="shared" si="92"/>
        <v>0.30478760502238056</v>
      </c>
      <c r="L1977" s="14" t="s">
        <v>2154</v>
      </c>
    </row>
    <row r="1978" spans="1:12" ht="12.95" customHeight="1" x14ac:dyDescent="0.25">
      <c r="A1978" s="13" t="s">
        <v>1817</v>
      </c>
      <c r="B1978" s="14" t="s">
        <v>2186</v>
      </c>
      <c r="C1978" s="14">
        <v>6</v>
      </c>
      <c r="D1978" s="14" t="s">
        <v>110</v>
      </c>
      <c r="E1978" s="15" t="s">
        <v>6</v>
      </c>
      <c r="F1978" s="16">
        <f>IFERROR(VLOOKUP($A1978,'[1]Resultado Atuarial'!$A$6:$P$2143,14,FALSE),"")</f>
        <v>51750632.25</v>
      </c>
      <c r="G1978" s="16">
        <f>IFERROR(VLOOKUP($A1978,'[1]Resultado Atuarial'!$A$6:$P$2143,7,FALSE)+VLOOKUP($A1978,'[1]Resultado Atuarial'!$A$6:$P$2143,11,FALSE),"")</f>
        <v>27533054.219999999</v>
      </c>
      <c r="H1978" s="16">
        <f>IFERROR(VLOOKUP($A1978,'[1]Resultado Atuarial'!$A$6:$P$2143,8,FALSE)+VLOOKUP($A1978,'[1]Resultado Atuarial'!$A$6:$P$2143,12,FALSE),"")</f>
        <v>35114705.700000003</v>
      </c>
      <c r="I1978" s="16">
        <f t="shared" si="90"/>
        <v>-10897127.670000002</v>
      </c>
      <c r="J1978" s="17">
        <f t="shared" si="91"/>
        <v>1.8795819685128998</v>
      </c>
      <c r="K1978" s="17">
        <f t="shared" si="92"/>
        <v>0.82605718570120579</v>
      </c>
      <c r="L1978" s="14" t="s">
        <v>2154</v>
      </c>
    </row>
    <row r="1979" spans="1:12" ht="12.95" customHeight="1" x14ac:dyDescent="0.25">
      <c r="A1979" s="13" t="s">
        <v>1818</v>
      </c>
      <c r="B1979" s="14" t="s">
        <v>2186</v>
      </c>
      <c r="C1979" s="14">
        <v>4</v>
      </c>
      <c r="D1979" s="14" t="s">
        <v>110</v>
      </c>
      <c r="E1979" s="15" t="s">
        <v>6</v>
      </c>
      <c r="F1979" s="16">
        <f>IFERROR(VLOOKUP($A1979,'[1]Resultado Atuarial'!$A$6:$P$2143,14,FALSE),"")</f>
        <v>290313004.30000001</v>
      </c>
      <c r="G1979" s="16">
        <f>IFERROR(VLOOKUP($A1979,'[1]Resultado Atuarial'!$A$6:$P$2143,7,FALSE)+VLOOKUP($A1979,'[1]Resultado Atuarial'!$A$6:$P$2143,11,FALSE),"")</f>
        <v>137360934.06</v>
      </c>
      <c r="H1979" s="16">
        <f>IFERROR(VLOOKUP($A1979,'[1]Resultado Atuarial'!$A$6:$P$2143,8,FALSE)+VLOOKUP($A1979,'[1]Resultado Atuarial'!$A$6:$P$2143,12,FALSE),"")</f>
        <v>302602273.68000001</v>
      </c>
      <c r="I1979" s="16">
        <f t="shared" si="90"/>
        <v>-149650203.44</v>
      </c>
      <c r="J1979" s="17">
        <f t="shared" si="91"/>
        <v>2.1135048788558013</v>
      </c>
      <c r="K1979" s="17">
        <f t="shared" si="92"/>
        <v>0.6598574589708941</v>
      </c>
      <c r="L1979" s="14" t="s">
        <v>2154</v>
      </c>
    </row>
    <row r="1980" spans="1:12" ht="12.95" customHeight="1" x14ac:dyDescent="0.25">
      <c r="A1980" s="13" t="s">
        <v>1819</v>
      </c>
      <c r="B1980" s="14" t="s">
        <v>2178</v>
      </c>
      <c r="C1980" s="14">
        <v>5</v>
      </c>
      <c r="D1980" s="14" t="s">
        <v>1976</v>
      </c>
      <c r="E1980" s="15" t="s">
        <v>10</v>
      </c>
      <c r="F1980" s="16">
        <f>IFERROR(VLOOKUP($A1980,'[1]Resultado Atuarial'!$A$6:$P$2143,14,FALSE),"")</f>
        <v>179451.36</v>
      </c>
      <c r="G1980" s="16">
        <f>IFERROR(VLOOKUP($A1980,'[1]Resultado Atuarial'!$A$6:$P$2143,7,FALSE)+VLOOKUP($A1980,'[1]Resultado Atuarial'!$A$6:$P$2143,11,FALSE),"")</f>
        <v>116580084.95999999</v>
      </c>
      <c r="H1980" s="16">
        <f>IFERROR(VLOOKUP($A1980,'[1]Resultado Atuarial'!$A$6:$P$2143,8,FALSE)+VLOOKUP($A1980,'[1]Resultado Atuarial'!$A$6:$P$2143,12,FALSE),"")</f>
        <v>83432297.75</v>
      </c>
      <c r="I1980" s="16">
        <f t="shared" si="90"/>
        <v>-199832931.34999999</v>
      </c>
      <c r="J1980" s="17">
        <f t="shared" si="91"/>
        <v>1.5392968710013538E-3</v>
      </c>
      <c r="K1980" s="17">
        <f t="shared" si="92"/>
        <v>8.9720125108548089E-4</v>
      </c>
      <c r="L1980" s="14" t="s">
        <v>2154</v>
      </c>
    </row>
    <row r="1981" spans="1:12" ht="12.95" customHeight="1" x14ac:dyDescent="0.25">
      <c r="A1981" s="13" t="s">
        <v>1820</v>
      </c>
      <c r="B1981" s="14" t="s">
        <v>2186</v>
      </c>
      <c r="C1981" s="14">
        <v>3</v>
      </c>
      <c r="D1981" s="14" t="s">
        <v>110</v>
      </c>
      <c r="E1981" s="15" t="s">
        <v>6</v>
      </c>
      <c r="F1981" s="16">
        <f>IFERROR(VLOOKUP($A1981,'[1]Resultado Atuarial'!$A$6:$P$2143,14,FALSE),"")</f>
        <v>395428107.23000002</v>
      </c>
      <c r="G1981" s="16">
        <f>IFERROR(VLOOKUP($A1981,'[1]Resultado Atuarial'!$A$6:$P$2143,7,FALSE)+VLOOKUP($A1981,'[1]Resultado Atuarial'!$A$6:$P$2143,11,FALSE),"")</f>
        <v>1393158059.24</v>
      </c>
      <c r="H1981" s="16">
        <f>IFERROR(VLOOKUP($A1981,'[1]Resultado Atuarial'!$A$6:$P$2143,8,FALSE)+VLOOKUP($A1981,'[1]Resultado Atuarial'!$A$6:$P$2143,12,FALSE),"")</f>
        <v>1263708264.51</v>
      </c>
      <c r="I1981" s="16">
        <f t="shared" si="90"/>
        <v>-2261438216.52</v>
      </c>
      <c r="J1981" s="17">
        <f t="shared" si="91"/>
        <v>0.28383578202584941</v>
      </c>
      <c r="K1981" s="17">
        <f t="shared" si="92"/>
        <v>0.14883251885698112</v>
      </c>
      <c r="L1981" s="14" t="s">
        <v>2154</v>
      </c>
    </row>
    <row r="1982" spans="1:12" ht="12.95" customHeight="1" x14ac:dyDescent="0.25">
      <c r="A1982" s="13" t="s">
        <v>1821</v>
      </c>
      <c r="B1982" s="14" t="s">
        <v>2180</v>
      </c>
      <c r="C1982" s="14">
        <v>7</v>
      </c>
      <c r="D1982" s="14" t="s">
        <v>1977</v>
      </c>
      <c r="E1982" s="15" t="s">
        <v>6</v>
      </c>
      <c r="F1982" s="16">
        <f>IFERROR(VLOOKUP($A1982,'[1]Resultado Atuarial'!$A$6:$P$2143,14,FALSE),"")</f>
        <v>10613910.210000001</v>
      </c>
      <c r="G1982" s="16">
        <f>IFERROR(VLOOKUP($A1982,'[1]Resultado Atuarial'!$A$6:$P$2143,7,FALSE)+VLOOKUP($A1982,'[1]Resultado Atuarial'!$A$6:$P$2143,11,FALSE),"")</f>
        <v>98178815.150000006</v>
      </c>
      <c r="H1982" s="16">
        <f>IFERROR(VLOOKUP($A1982,'[1]Resultado Atuarial'!$A$6:$P$2143,8,FALSE)+VLOOKUP($A1982,'[1]Resultado Atuarial'!$A$6:$P$2143,12,FALSE),"")</f>
        <v>77324433.5</v>
      </c>
      <c r="I1982" s="16">
        <f t="shared" si="90"/>
        <v>-164889338.44</v>
      </c>
      <c r="J1982" s="17">
        <f t="shared" si="91"/>
        <v>0.10810794766451202</v>
      </c>
      <c r="K1982" s="17">
        <f t="shared" si="92"/>
        <v>6.0477001375438648E-2</v>
      </c>
      <c r="L1982" s="14" t="s">
        <v>2154</v>
      </c>
    </row>
    <row r="1983" spans="1:12" ht="12.95" customHeight="1" x14ac:dyDescent="0.25">
      <c r="A1983" s="13" t="s">
        <v>1822</v>
      </c>
      <c r="B1983" s="14" t="s">
        <v>2178</v>
      </c>
      <c r="C1983" s="14">
        <v>6</v>
      </c>
      <c r="D1983" s="14" t="s">
        <v>1976</v>
      </c>
      <c r="E1983" s="15" t="s">
        <v>51</v>
      </c>
      <c r="F1983" s="16">
        <f>IFERROR(VLOOKUP($A1983,'[1]Resultado Atuarial'!$A$6:$P$2143,14,FALSE),"")</f>
        <v>6512020.6500000004</v>
      </c>
      <c r="G1983" s="16">
        <f>IFERROR(VLOOKUP($A1983,'[1]Resultado Atuarial'!$A$6:$P$2143,7,FALSE)+VLOOKUP($A1983,'[1]Resultado Atuarial'!$A$6:$P$2143,11,FALSE),"")</f>
        <v>1538025.59</v>
      </c>
      <c r="H1983" s="16">
        <f>IFERROR(VLOOKUP($A1983,'[1]Resultado Atuarial'!$A$6:$P$2143,8,FALSE)+VLOOKUP($A1983,'[1]Resultado Atuarial'!$A$6:$P$2143,12,FALSE),"")</f>
        <v>67446854.290000007</v>
      </c>
      <c r="I1983" s="16">
        <f t="shared" si="90"/>
        <v>-62472859.230000004</v>
      </c>
      <c r="J1983" s="17">
        <f t="shared" si="91"/>
        <v>4.2340132000014385</v>
      </c>
      <c r="K1983" s="17">
        <f t="shared" si="92"/>
        <v>9.4397796463916953E-2</v>
      </c>
      <c r="L1983" s="14" t="s">
        <v>2154</v>
      </c>
    </row>
    <row r="1984" spans="1:12" ht="12.95" customHeight="1" x14ac:dyDescent="0.25">
      <c r="A1984" s="13" t="s">
        <v>1823</v>
      </c>
      <c r="B1984" s="14" t="s">
        <v>2180</v>
      </c>
      <c r="C1984" s="14">
        <v>4</v>
      </c>
      <c r="D1984" s="14" t="s">
        <v>1977</v>
      </c>
      <c r="E1984" s="15" t="s">
        <v>6</v>
      </c>
      <c r="F1984" s="16">
        <f>IFERROR(VLOOKUP($A1984,'[1]Resultado Atuarial'!$A$6:$P$2143,14,FALSE),"")</f>
        <v>164745499.13</v>
      </c>
      <c r="G1984" s="16">
        <f>IFERROR(VLOOKUP($A1984,'[1]Resultado Atuarial'!$A$6:$P$2143,7,FALSE)+VLOOKUP($A1984,'[1]Resultado Atuarial'!$A$6:$P$2143,11,FALSE),"")</f>
        <v>217683762.56999999</v>
      </c>
      <c r="H1984" s="16">
        <f>IFERROR(VLOOKUP($A1984,'[1]Resultado Atuarial'!$A$6:$P$2143,8,FALSE)+VLOOKUP($A1984,'[1]Resultado Atuarial'!$A$6:$P$2143,12,FALSE),"")</f>
        <v>190860307.88</v>
      </c>
      <c r="I1984" s="16">
        <f t="shared" si="90"/>
        <v>-243798571.31999999</v>
      </c>
      <c r="J1984" s="17">
        <f t="shared" si="91"/>
        <v>0.75681115203538996</v>
      </c>
      <c r="K1984" s="17">
        <f t="shared" si="92"/>
        <v>0.40325025143196275</v>
      </c>
      <c r="L1984" s="14" t="s">
        <v>2154</v>
      </c>
    </row>
    <row r="1985" spans="1:12" ht="12.95" customHeight="1" x14ac:dyDescent="0.25">
      <c r="A1985" s="13" t="s">
        <v>1824</v>
      </c>
      <c r="B1985" s="14" t="s">
        <v>2190</v>
      </c>
      <c r="C1985" s="14">
        <v>8</v>
      </c>
      <c r="D1985" s="14" t="s">
        <v>1976</v>
      </c>
      <c r="E1985" s="15" t="s">
        <v>8</v>
      </c>
      <c r="F1985" s="16">
        <f>IFERROR(VLOOKUP($A1985,'[1]Resultado Atuarial'!$A$6:$P$2143,14,FALSE),"")</f>
        <v>1172021.33</v>
      </c>
      <c r="G1985" s="16">
        <f>IFERROR(VLOOKUP($A1985,'[1]Resultado Atuarial'!$A$6:$P$2143,7,FALSE)+VLOOKUP($A1985,'[1]Resultado Atuarial'!$A$6:$P$2143,11,FALSE),"")</f>
        <v>267595.23</v>
      </c>
      <c r="H1985" s="16">
        <f>IFERROR(VLOOKUP($A1985,'[1]Resultado Atuarial'!$A$6:$P$2143,8,FALSE)+VLOOKUP($A1985,'[1]Resultado Atuarial'!$A$6:$P$2143,12,FALSE),"")</f>
        <v>27812243.75</v>
      </c>
      <c r="I1985" s="16">
        <f t="shared" si="90"/>
        <v>-26907817.649999999</v>
      </c>
      <c r="J1985" s="17">
        <f t="shared" si="91"/>
        <v>4.3798289304334768</v>
      </c>
      <c r="K1985" s="17">
        <f t="shared" si="92"/>
        <v>4.1738890697869666E-2</v>
      </c>
      <c r="L1985" s="14" t="s">
        <v>2154</v>
      </c>
    </row>
    <row r="1986" spans="1:12" ht="12.95" customHeight="1" x14ac:dyDescent="0.25">
      <c r="A1986" s="13" t="s">
        <v>1825</v>
      </c>
      <c r="B1986" s="14" t="s">
        <v>2185</v>
      </c>
      <c r="C1986" s="14">
        <v>7</v>
      </c>
      <c r="D1986" s="14" t="s">
        <v>1977</v>
      </c>
      <c r="E1986" s="15" t="s">
        <v>6</v>
      </c>
      <c r="F1986" s="16">
        <f>IFERROR(VLOOKUP($A1986,'[1]Resultado Atuarial'!$A$6:$P$2143,14,FALSE),"")</f>
        <v>23290312.609999999</v>
      </c>
      <c r="G1986" s="16">
        <f>IFERROR(VLOOKUP($A1986,'[1]Resultado Atuarial'!$A$6:$P$2143,7,FALSE)+VLOOKUP($A1986,'[1]Resultado Atuarial'!$A$6:$P$2143,11,FALSE),"")</f>
        <v>41762736.130000003</v>
      </c>
      <c r="H1986" s="16">
        <f>IFERROR(VLOOKUP($A1986,'[1]Resultado Atuarial'!$A$6:$P$2143,8,FALSE)+VLOOKUP($A1986,'[1]Resultado Atuarial'!$A$6:$P$2143,12,FALSE),"")</f>
        <v>23548503.079999998</v>
      </c>
      <c r="I1986" s="16">
        <f t="shared" si="90"/>
        <v>-42020926.600000001</v>
      </c>
      <c r="J1986" s="17">
        <f t="shared" si="91"/>
        <v>0.55768167434004756</v>
      </c>
      <c r="K1986" s="17">
        <f t="shared" si="92"/>
        <v>0.35660497169733613</v>
      </c>
      <c r="L1986" s="14" t="s">
        <v>2154</v>
      </c>
    </row>
    <row r="1987" spans="1:12" ht="12.95" customHeight="1" x14ac:dyDescent="0.25">
      <c r="A1987" s="13" t="s">
        <v>1826</v>
      </c>
      <c r="B1987" s="14" t="s">
        <v>2187</v>
      </c>
      <c r="C1987" s="14">
        <v>4</v>
      </c>
      <c r="D1987" s="14" t="s">
        <v>110</v>
      </c>
      <c r="E1987" s="15" t="s">
        <v>10</v>
      </c>
      <c r="F1987" s="16">
        <f>IFERROR(VLOOKUP($A1987,'[1]Resultado Atuarial'!$A$6:$P$2143,14,FALSE),"")</f>
        <v>110959756.23999999</v>
      </c>
      <c r="G1987" s="16">
        <f>IFERROR(VLOOKUP($A1987,'[1]Resultado Atuarial'!$A$6:$P$2143,7,FALSE)+VLOOKUP($A1987,'[1]Resultado Atuarial'!$A$6:$P$2143,11,FALSE),"")</f>
        <v>252587582</v>
      </c>
      <c r="H1987" s="16">
        <f>IFERROR(VLOOKUP($A1987,'[1]Resultado Atuarial'!$A$6:$P$2143,8,FALSE)+VLOOKUP($A1987,'[1]Resultado Atuarial'!$A$6:$P$2143,12,FALSE),"")</f>
        <v>330164113.43000001</v>
      </c>
      <c r="I1987" s="16">
        <f t="shared" si="90"/>
        <v>-471791939.19</v>
      </c>
      <c r="J1987" s="17">
        <f t="shared" si="91"/>
        <v>0.43929220653452389</v>
      </c>
      <c r="K1987" s="17">
        <f t="shared" si="92"/>
        <v>0.19040657815353956</v>
      </c>
      <c r="L1987" s="14" t="s">
        <v>2154</v>
      </c>
    </row>
    <row r="1988" spans="1:12" ht="12.95" customHeight="1" x14ac:dyDescent="0.25">
      <c r="A1988" s="13" t="s">
        <v>2145</v>
      </c>
      <c r="B1988" s="14" t="s">
        <v>2194</v>
      </c>
      <c r="C1988" s="14">
        <v>8</v>
      </c>
      <c r="D1988" s="14" t="s">
        <v>1976</v>
      </c>
      <c r="E1988" s="15" t="s">
        <v>2154</v>
      </c>
      <c r="F1988" s="16" t="str">
        <f>IFERROR(VLOOKUP($A1988,'[1]Resultado Atuarial'!$A$6:$P$2143,14,FALSE),"")</f>
        <v/>
      </c>
      <c r="G1988" s="16" t="str">
        <f>IFERROR(VLOOKUP($A1988,'[1]Resultado Atuarial'!$A$6:$P$2143,7,FALSE)+VLOOKUP($A1988,'[1]Resultado Atuarial'!$A$6:$P$2143,11,FALSE),"")</f>
        <v/>
      </c>
      <c r="H1988" s="16" t="str">
        <f>IFERROR(VLOOKUP($A1988,'[1]Resultado Atuarial'!$A$6:$P$2143,8,FALSE)+VLOOKUP($A1988,'[1]Resultado Atuarial'!$A$6:$P$2143,12,FALSE),"")</f>
        <v/>
      </c>
      <c r="I1988" s="16" t="str">
        <f t="shared" si="90"/>
        <v/>
      </c>
      <c r="J1988" s="17" t="str">
        <f t="shared" si="91"/>
        <v/>
      </c>
      <c r="K1988" s="17" t="str">
        <f t="shared" si="92"/>
        <v/>
      </c>
      <c r="L1988" s="14" t="s">
        <v>2154</v>
      </c>
    </row>
    <row r="1989" spans="1:12" ht="12.95" customHeight="1" x14ac:dyDescent="0.25">
      <c r="A1989" s="13" t="s">
        <v>1827</v>
      </c>
      <c r="B1989" s="14" t="s">
        <v>2184</v>
      </c>
      <c r="C1989" s="14">
        <v>6</v>
      </c>
      <c r="D1989" s="14" t="s">
        <v>1974</v>
      </c>
      <c r="E1989" s="15" t="s">
        <v>6</v>
      </c>
      <c r="F1989" s="16">
        <f>IFERROR(VLOOKUP($A1989,'[1]Resultado Atuarial'!$A$6:$P$2143,14,FALSE),"")</f>
        <v>34102039.460000001</v>
      </c>
      <c r="G1989" s="16">
        <f>IFERROR(VLOOKUP($A1989,'[1]Resultado Atuarial'!$A$6:$P$2143,7,FALSE)+VLOOKUP($A1989,'[1]Resultado Atuarial'!$A$6:$P$2143,11,FALSE),"")</f>
        <v>18304483.309999999</v>
      </c>
      <c r="H1989" s="16">
        <f>IFERROR(VLOOKUP($A1989,'[1]Resultado Atuarial'!$A$6:$P$2143,8,FALSE)+VLOOKUP($A1989,'[1]Resultado Atuarial'!$A$6:$P$2143,12,FALSE),"")</f>
        <v>81082408.319999993</v>
      </c>
      <c r="I1989" s="16">
        <f t="shared" si="90"/>
        <v>-65284852.169999987</v>
      </c>
      <c r="J1989" s="17">
        <f t="shared" si="91"/>
        <v>1.8630429978523115</v>
      </c>
      <c r="K1989" s="17">
        <f t="shared" si="92"/>
        <v>0.34312411728254794</v>
      </c>
      <c r="L1989" s="14" t="s">
        <v>2154</v>
      </c>
    </row>
    <row r="1990" spans="1:12" ht="12.95" customHeight="1" x14ac:dyDescent="0.25">
      <c r="A1990" s="13" t="s">
        <v>1828</v>
      </c>
      <c r="B1990" s="14" t="s">
        <v>2182</v>
      </c>
      <c r="C1990" s="14">
        <v>2</v>
      </c>
      <c r="D1990" s="14" t="s">
        <v>1976</v>
      </c>
      <c r="E1990" s="15" t="s">
        <v>30</v>
      </c>
      <c r="F1990" s="16">
        <f>IFERROR(VLOOKUP($A1990,'[1]Resultado Atuarial'!$A$6:$P$2143,14,FALSE),"")</f>
        <v>582773135.07000005</v>
      </c>
      <c r="G1990" s="16">
        <f>IFERROR(VLOOKUP($A1990,'[1]Resultado Atuarial'!$A$6:$P$2143,7,FALSE)+VLOOKUP($A1990,'[1]Resultado Atuarial'!$A$6:$P$2143,11,FALSE),"")</f>
        <v>1891211727.8699999</v>
      </c>
      <c r="H1990" s="16">
        <f>IFERROR(VLOOKUP($A1990,'[1]Resultado Atuarial'!$A$6:$P$2143,8,FALSE)+VLOOKUP($A1990,'[1]Resultado Atuarial'!$A$6:$P$2143,12,FALSE),"")</f>
        <v>2419653818.48</v>
      </c>
      <c r="I1990" s="16">
        <f t="shared" ref="I1990:I2053" si="93">IFERROR(F1990-G1990-H1990,"")</f>
        <v>-3728092411.2799997</v>
      </c>
      <c r="J1990" s="17">
        <f t="shared" ref="J1990:J2053" si="94">IFERROR(F1990/G1990,"")</f>
        <v>0.30814801245250067</v>
      </c>
      <c r="K1990" s="17">
        <f t="shared" ref="K1990:K2053" si="95">IFERROR(F1990/(G1990+H1990),"")</f>
        <v>0.13518703582936673</v>
      </c>
      <c r="L1990" s="14" t="s">
        <v>2154</v>
      </c>
    </row>
    <row r="1991" spans="1:12" ht="12.95" customHeight="1" x14ac:dyDescent="0.25">
      <c r="A1991" s="13" t="s">
        <v>2146</v>
      </c>
      <c r="B1991" s="14" t="s">
        <v>2192</v>
      </c>
      <c r="C1991" s="14">
        <v>3</v>
      </c>
      <c r="D1991" s="14" t="s">
        <v>110</v>
      </c>
      <c r="E1991" s="15" t="s">
        <v>2154</v>
      </c>
      <c r="F1991" s="16" t="str">
        <f>IFERROR(VLOOKUP($A1991,'[1]Resultado Atuarial'!$A$6:$P$2143,14,FALSE),"")</f>
        <v/>
      </c>
      <c r="G1991" s="16" t="str">
        <f>IFERROR(VLOOKUP($A1991,'[1]Resultado Atuarial'!$A$6:$P$2143,7,FALSE)+VLOOKUP($A1991,'[1]Resultado Atuarial'!$A$6:$P$2143,11,FALSE),"")</f>
        <v/>
      </c>
      <c r="H1991" s="16" t="str">
        <f>IFERROR(VLOOKUP($A1991,'[1]Resultado Atuarial'!$A$6:$P$2143,8,FALSE)+VLOOKUP($A1991,'[1]Resultado Atuarial'!$A$6:$P$2143,12,FALSE),"")</f>
        <v/>
      </c>
      <c r="I1991" s="16" t="str">
        <f t="shared" si="93"/>
        <v/>
      </c>
      <c r="J1991" s="17" t="str">
        <f t="shared" si="94"/>
        <v/>
      </c>
      <c r="K1991" s="17" t="str">
        <f t="shared" si="95"/>
        <v/>
      </c>
      <c r="L1991" s="14" t="s">
        <v>2154</v>
      </c>
    </row>
    <row r="1992" spans="1:12" ht="12.95" customHeight="1" x14ac:dyDescent="0.25">
      <c r="A1992" s="13" t="s">
        <v>1829</v>
      </c>
      <c r="B1992" s="14" t="s">
        <v>2181</v>
      </c>
      <c r="C1992" s="14">
        <v>7</v>
      </c>
      <c r="D1992" s="14" t="s">
        <v>1976</v>
      </c>
      <c r="E1992" s="15" t="s">
        <v>8</v>
      </c>
      <c r="F1992" s="16">
        <f>IFERROR(VLOOKUP($A1992,'[1]Resultado Atuarial'!$A$6:$P$2143,14,FALSE),"")</f>
        <v>206647.73</v>
      </c>
      <c r="G1992" s="16">
        <f>IFERROR(VLOOKUP($A1992,'[1]Resultado Atuarial'!$A$6:$P$2143,7,FALSE)+VLOOKUP($A1992,'[1]Resultado Atuarial'!$A$6:$P$2143,11,FALSE),"")</f>
        <v>10255564.279999999</v>
      </c>
      <c r="H1992" s="16">
        <f>IFERROR(VLOOKUP($A1992,'[1]Resultado Atuarial'!$A$6:$P$2143,8,FALSE)+VLOOKUP($A1992,'[1]Resultado Atuarial'!$A$6:$P$2143,12,FALSE),"")</f>
        <v>10501867.99</v>
      </c>
      <c r="I1992" s="16">
        <f t="shared" si="93"/>
        <v>-20550784.539999999</v>
      </c>
      <c r="J1992" s="17">
        <f t="shared" si="94"/>
        <v>2.0149815686202301E-2</v>
      </c>
      <c r="K1992" s="17">
        <f t="shared" si="95"/>
        <v>9.955360919021803E-3</v>
      </c>
      <c r="L1992" s="14" t="s">
        <v>2154</v>
      </c>
    </row>
    <row r="1993" spans="1:12" ht="12.95" customHeight="1" x14ac:dyDescent="0.25">
      <c r="A1993" s="13" t="s">
        <v>1830</v>
      </c>
      <c r="B1993" s="14" t="s">
        <v>2180</v>
      </c>
      <c r="C1993" s="14">
        <v>6</v>
      </c>
      <c r="D1993" s="14" t="s">
        <v>1977</v>
      </c>
      <c r="E1993" s="15" t="s">
        <v>6</v>
      </c>
      <c r="F1993" s="16">
        <f>IFERROR(VLOOKUP($A1993,'[1]Resultado Atuarial'!$A$6:$P$2143,14,FALSE),"")</f>
        <v>23674354.789999999</v>
      </c>
      <c r="G1993" s="16">
        <f>IFERROR(VLOOKUP($A1993,'[1]Resultado Atuarial'!$A$6:$P$2143,7,FALSE)+VLOOKUP($A1993,'[1]Resultado Atuarial'!$A$6:$P$2143,11,FALSE),"")</f>
        <v>43163497.590000004</v>
      </c>
      <c r="H1993" s="16">
        <f>IFERROR(VLOOKUP($A1993,'[1]Resultado Atuarial'!$A$6:$P$2143,8,FALSE)+VLOOKUP($A1993,'[1]Resultado Atuarial'!$A$6:$P$2143,12,FALSE),"")</f>
        <v>27473934.66</v>
      </c>
      <c r="I1993" s="16">
        <f t="shared" si="93"/>
        <v>-46963077.460000008</v>
      </c>
      <c r="J1993" s="17">
        <f t="shared" si="94"/>
        <v>0.54848091817945743</v>
      </c>
      <c r="K1993" s="17">
        <f t="shared" si="95"/>
        <v>0.33515310559720973</v>
      </c>
      <c r="L1993" s="14" t="s">
        <v>2154</v>
      </c>
    </row>
    <row r="1994" spans="1:12" ht="12.95" customHeight="1" x14ac:dyDescent="0.25">
      <c r="A1994" s="13" t="s">
        <v>1831</v>
      </c>
      <c r="B1994" s="14" t="s">
        <v>2185</v>
      </c>
      <c r="C1994" s="14">
        <v>7</v>
      </c>
      <c r="D1994" s="14" t="s">
        <v>1977</v>
      </c>
      <c r="E1994" s="15" t="s">
        <v>6</v>
      </c>
      <c r="F1994" s="16">
        <f>IFERROR(VLOOKUP($A1994,'[1]Resultado Atuarial'!$A$6:$P$2143,14,FALSE),"")</f>
        <v>21330473.039999999</v>
      </c>
      <c r="G1994" s="16">
        <f>IFERROR(VLOOKUP($A1994,'[1]Resultado Atuarial'!$A$6:$P$2143,7,FALSE)+VLOOKUP($A1994,'[1]Resultado Atuarial'!$A$6:$P$2143,11,FALSE),"")</f>
        <v>18084514</v>
      </c>
      <c r="H1994" s="16">
        <f>IFERROR(VLOOKUP($A1994,'[1]Resultado Atuarial'!$A$6:$P$2143,8,FALSE)+VLOOKUP($A1994,'[1]Resultado Atuarial'!$A$6:$P$2143,12,FALSE),"")</f>
        <v>43419467</v>
      </c>
      <c r="I1994" s="16">
        <f t="shared" si="93"/>
        <v>-40173507.960000001</v>
      </c>
      <c r="J1994" s="17">
        <f t="shared" si="94"/>
        <v>1.1794883202280138</v>
      </c>
      <c r="K1994" s="17">
        <f t="shared" si="95"/>
        <v>0.3468145101046386</v>
      </c>
      <c r="L1994" s="14" t="s">
        <v>2154</v>
      </c>
    </row>
    <row r="1995" spans="1:12" ht="12.95" customHeight="1" x14ac:dyDescent="0.25">
      <c r="A1995" s="13" t="s">
        <v>1832</v>
      </c>
      <c r="B1995" s="14" t="s">
        <v>2181</v>
      </c>
      <c r="C1995" s="14">
        <v>6</v>
      </c>
      <c r="D1995" s="14" t="s">
        <v>1976</v>
      </c>
      <c r="E1995" s="15" t="s">
        <v>6</v>
      </c>
      <c r="F1995" s="16">
        <f>IFERROR(VLOOKUP($A1995,'[1]Resultado Atuarial'!$A$6:$P$2143,14,FALSE),"")</f>
        <v>5288431.55</v>
      </c>
      <c r="G1995" s="16">
        <f>IFERROR(VLOOKUP($A1995,'[1]Resultado Atuarial'!$A$6:$P$2143,7,FALSE)+VLOOKUP($A1995,'[1]Resultado Atuarial'!$A$6:$P$2143,11,FALSE),"")</f>
        <v>36851730.43</v>
      </c>
      <c r="H1995" s="16">
        <f>IFERROR(VLOOKUP($A1995,'[1]Resultado Atuarial'!$A$6:$P$2143,8,FALSE)+VLOOKUP($A1995,'[1]Resultado Atuarial'!$A$6:$P$2143,12,FALSE),"")</f>
        <v>20011377.82</v>
      </c>
      <c r="I1995" s="16">
        <f t="shared" si="93"/>
        <v>-51574676.700000003</v>
      </c>
      <c r="J1995" s="17">
        <f t="shared" si="94"/>
        <v>0.14350565057034148</v>
      </c>
      <c r="K1995" s="17">
        <f t="shared" si="95"/>
        <v>9.3002857437009701E-2</v>
      </c>
      <c r="L1995" s="14" t="s">
        <v>2154</v>
      </c>
    </row>
    <row r="1996" spans="1:12" ht="12.95" customHeight="1" x14ac:dyDescent="0.25">
      <c r="A1996" s="13" t="s">
        <v>1833</v>
      </c>
      <c r="B1996" s="14" t="s">
        <v>2179</v>
      </c>
      <c r="C1996" s="14">
        <v>7</v>
      </c>
      <c r="D1996" s="14" t="s">
        <v>1974</v>
      </c>
      <c r="E1996" s="15" t="s">
        <v>6</v>
      </c>
      <c r="F1996" s="16">
        <f>IFERROR(VLOOKUP($A1996,'[1]Resultado Atuarial'!$A$6:$P$2143,14,FALSE),"")</f>
        <v>11050461.17</v>
      </c>
      <c r="G1996" s="16">
        <f>IFERROR(VLOOKUP($A1996,'[1]Resultado Atuarial'!$A$6:$P$2143,7,FALSE)+VLOOKUP($A1996,'[1]Resultado Atuarial'!$A$6:$P$2143,11,FALSE),"")</f>
        <v>22574266.43</v>
      </c>
      <c r="H1996" s="16">
        <f>IFERROR(VLOOKUP($A1996,'[1]Resultado Atuarial'!$A$6:$P$2143,8,FALSE)+VLOOKUP($A1996,'[1]Resultado Atuarial'!$A$6:$P$2143,12,FALSE),"")</f>
        <v>19156151.859999999</v>
      </c>
      <c r="I1996" s="16">
        <f t="shared" si="93"/>
        <v>-30679957.119999997</v>
      </c>
      <c r="J1996" s="17">
        <f t="shared" si="94"/>
        <v>0.48951584780245727</v>
      </c>
      <c r="K1996" s="17">
        <f t="shared" si="95"/>
        <v>0.26480590472892668</v>
      </c>
      <c r="L1996" s="14" t="s">
        <v>2154</v>
      </c>
    </row>
    <row r="1997" spans="1:12" ht="12.95" customHeight="1" x14ac:dyDescent="0.25">
      <c r="A1997" s="13" t="s">
        <v>1834</v>
      </c>
      <c r="B1997" s="14" t="s">
        <v>2180</v>
      </c>
      <c r="C1997" s="14">
        <v>6</v>
      </c>
      <c r="D1997" s="14" t="s">
        <v>1977</v>
      </c>
      <c r="E1997" s="15" t="s">
        <v>10</v>
      </c>
      <c r="F1997" s="16">
        <f>IFERROR(VLOOKUP($A1997,'[1]Resultado Atuarial'!$A$6:$P$2143,14,FALSE),"")</f>
        <v>29990489.420000002</v>
      </c>
      <c r="G1997" s="16">
        <f>IFERROR(VLOOKUP($A1997,'[1]Resultado Atuarial'!$A$6:$P$2143,7,FALSE)+VLOOKUP($A1997,'[1]Resultado Atuarial'!$A$6:$P$2143,11,FALSE),"")</f>
        <v>47830750.049999997</v>
      </c>
      <c r="H1997" s="16">
        <f>IFERROR(VLOOKUP($A1997,'[1]Resultado Atuarial'!$A$6:$P$2143,8,FALSE)+VLOOKUP($A1997,'[1]Resultado Atuarial'!$A$6:$P$2143,12,FALSE),"")</f>
        <v>19956690.43</v>
      </c>
      <c r="I1997" s="16">
        <f t="shared" si="93"/>
        <v>-37796951.059999995</v>
      </c>
      <c r="J1997" s="17">
        <f t="shared" si="94"/>
        <v>0.62701273529370471</v>
      </c>
      <c r="K1997" s="17">
        <f t="shared" si="95"/>
        <v>0.44241955748201467</v>
      </c>
      <c r="L1997" s="14" t="s">
        <v>2154</v>
      </c>
    </row>
    <row r="1998" spans="1:12" ht="12.95" customHeight="1" x14ac:dyDescent="0.25">
      <c r="A1998" s="13" t="s">
        <v>1835</v>
      </c>
      <c r="B1998" s="14" t="s">
        <v>2180</v>
      </c>
      <c r="C1998" s="14">
        <v>6</v>
      </c>
      <c r="D1998" s="14" t="s">
        <v>1977</v>
      </c>
      <c r="E1998" s="15" t="s">
        <v>6</v>
      </c>
      <c r="F1998" s="16">
        <f>IFERROR(VLOOKUP($A1998,'[1]Resultado Atuarial'!$A$6:$P$2143,14,FALSE),"")</f>
        <v>27023584.32</v>
      </c>
      <c r="G1998" s="16">
        <f>IFERROR(VLOOKUP($A1998,'[1]Resultado Atuarial'!$A$6:$P$2143,7,FALSE)+VLOOKUP($A1998,'[1]Resultado Atuarial'!$A$6:$P$2143,11,FALSE),"")</f>
        <v>104228021.13</v>
      </c>
      <c r="H1998" s="16">
        <f>IFERROR(VLOOKUP($A1998,'[1]Resultado Atuarial'!$A$6:$P$2143,8,FALSE)+VLOOKUP($A1998,'[1]Resultado Atuarial'!$A$6:$P$2143,12,FALSE),"")</f>
        <v>29623969.550000001</v>
      </c>
      <c r="I1998" s="16">
        <f t="shared" si="93"/>
        <v>-106828406.36</v>
      </c>
      <c r="J1998" s="17">
        <f t="shared" si="94"/>
        <v>0.25927369652633453</v>
      </c>
      <c r="K1998" s="17">
        <f t="shared" si="95"/>
        <v>0.20189153842773466</v>
      </c>
      <c r="L1998" s="14" t="s">
        <v>2154</v>
      </c>
    </row>
    <row r="1999" spans="1:12" ht="12.95" customHeight="1" x14ac:dyDescent="0.25">
      <c r="A1999" s="13" t="s">
        <v>1836</v>
      </c>
      <c r="B1999" s="14" t="s">
        <v>2186</v>
      </c>
      <c r="C1999" s="14">
        <v>7</v>
      </c>
      <c r="D1999" s="14" t="s">
        <v>110</v>
      </c>
      <c r="E1999" s="15" t="s">
        <v>10</v>
      </c>
      <c r="F1999" s="16">
        <f>IFERROR(VLOOKUP($A1999,'[1]Resultado Atuarial'!$A$6:$P$2143,14,FALSE),"")</f>
        <v>7670188.4199999999</v>
      </c>
      <c r="G1999" s="16">
        <f>IFERROR(VLOOKUP($A1999,'[1]Resultado Atuarial'!$A$6:$P$2143,7,FALSE)+VLOOKUP($A1999,'[1]Resultado Atuarial'!$A$6:$P$2143,11,FALSE),"")</f>
        <v>0</v>
      </c>
      <c r="H1999" s="16">
        <f>IFERROR(VLOOKUP($A1999,'[1]Resultado Atuarial'!$A$6:$P$2143,8,FALSE)+VLOOKUP($A1999,'[1]Resultado Atuarial'!$A$6:$P$2143,12,FALSE),"")</f>
        <v>22262224.57</v>
      </c>
      <c r="I1999" s="16">
        <f t="shared" si="93"/>
        <v>-14592036.15</v>
      </c>
      <c r="J1999" s="17" t="str">
        <f t="shared" si="94"/>
        <v/>
      </c>
      <c r="K1999" s="17">
        <f t="shared" si="95"/>
        <v>0.3445382736070387</v>
      </c>
      <c r="L1999" s="14" t="s">
        <v>2154</v>
      </c>
    </row>
    <row r="2000" spans="1:12" ht="12.95" customHeight="1" x14ac:dyDescent="0.25">
      <c r="A2000" s="13" t="s">
        <v>1837</v>
      </c>
      <c r="B2000" s="14" t="s">
        <v>2185</v>
      </c>
      <c r="C2000" s="14">
        <v>6</v>
      </c>
      <c r="D2000" s="14" t="s">
        <v>1977</v>
      </c>
      <c r="E2000" s="15" t="s">
        <v>6</v>
      </c>
      <c r="F2000" s="16">
        <f>IFERROR(VLOOKUP($A2000,'[1]Resultado Atuarial'!$A$6:$P$2143,14,FALSE),"")</f>
        <v>26267935.260000002</v>
      </c>
      <c r="G2000" s="16">
        <f>IFERROR(VLOOKUP($A2000,'[1]Resultado Atuarial'!$A$6:$P$2143,7,FALSE)+VLOOKUP($A2000,'[1]Resultado Atuarial'!$A$6:$P$2143,11,FALSE),"")</f>
        <v>19075297.969999999</v>
      </c>
      <c r="H2000" s="16">
        <f>IFERROR(VLOOKUP($A2000,'[1]Resultado Atuarial'!$A$6:$P$2143,8,FALSE)+VLOOKUP($A2000,'[1]Resultado Atuarial'!$A$6:$P$2143,12,FALSE),"")</f>
        <v>79650551.609999999</v>
      </c>
      <c r="I2000" s="16">
        <f t="shared" si="93"/>
        <v>-72457914.319999993</v>
      </c>
      <c r="J2000" s="17">
        <f t="shared" si="94"/>
        <v>1.3770655274330168</v>
      </c>
      <c r="K2000" s="17">
        <f t="shared" si="95"/>
        <v>0.26606947797106006</v>
      </c>
      <c r="L2000" s="14" t="s">
        <v>2154</v>
      </c>
    </row>
    <row r="2001" spans="1:12" ht="12.95" customHeight="1" x14ac:dyDescent="0.25">
      <c r="A2001" s="13" t="s">
        <v>1838</v>
      </c>
      <c r="B2001" s="14" t="s">
        <v>2191</v>
      </c>
      <c r="C2001" s="14">
        <v>7</v>
      </c>
      <c r="D2001" s="14" t="s">
        <v>1975</v>
      </c>
      <c r="E2001" s="15" t="s">
        <v>6</v>
      </c>
      <c r="F2001" s="16">
        <f>IFERROR(VLOOKUP($A2001,'[1]Resultado Atuarial'!$A$6:$P$2143,14,FALSE),"")</f>
        <v>22467187.75</v>
      </c>
      <c r="G2001" s="16">
        <f>IFERROR(VLOOKUP($A2001,'[1]Resultado Atuarial'!$A$6:$P$2143,7,FALSE)+VLOOKUP($A2001,'[1]Resultado Atuarial'!$A$6:$P$2143,11,FALSE),"")</f>
        <v>4975027.3899999997</v>
      </c>
      <c r="H2001" s="16">
        <f>IFERROR(VLOOKUP($A2001,'[1]Resultado Atuarial'!$A$6:$P$2143,8,FALSE)+VLOOKUP($A2001,'[1]Resultado Atuarial'!$A$6:$P$2143,12,FALSE),"")</f>
        <v>23448547.73</v>
      </c>
      <c r="I2001" s="16">
        <f t="shared" si="93"/>
        <v>-5956387.370000001</v>
      </c>
      <c r="J2001" s="17">
        <f t="shared" si="94"/>
        <v>4.5159927752679172</v>
      </c>
      <c r="K2001" s="17">
        <f t="shared" si="95"/>
        <v>0.79044200650857466</v>
      </c>
      <c r="L2001" s="14" t="s">
        <v>2154</v>
      </c>
    </row>
    <row r="2002" spans="1:12" ht="12.95" customHeight="1" x14ac:dyDescent="0.25">
      <c r="A2002" s="13" t="s">
        <v>1839</v>
      </c>
      <c r="B2002" s="14" t="s">
        <v>2180</v>
      </c>
      <c r="C2002" s="14">
        <v>6</v>
      </c>
      <c r="D2002" s="14" t="s">
        <v>1977</v>
      </c>
      <c r="E2002" s="15" t="s">
        <v>6</v>
      </c>
      <c r="F2002" s="16">
        <f>IFERROR(VLOOKUP($A2002,'[1]Resultado Atuarial'!$A$6:$P$2143,14,FALSE),"")</f>
        <v>87938926.829999998</v>
      </c>
      <c r="G2002" s="16">
        <f>IFERROR(VLOOKUP($A2002,'[1]Resultado Atuarial'!$A$6:$P$2143,7,FALSE)+VLOOKUP($A2002,'[1]Resultado Atuarial'!$A$6:$P$2143,11,FALSE),"")</f>
        <v>70346074.959999993</v>
      </c>
      <c r="H2002" s="16">
        <f>IFERROR(VLOOKUP($A2002,'[1]Resultado Atuarial'!$A$6:$P$2143,8,FALSE)+VLOOKUP($A2002,'[1]Resultado Atuarial'!$A$6:$P$2143,12,FALSE),"")</f>
        <v>90582790.569999993</v>
      </c>
      <c r="I2002" s="16">
        <f t="shared" si="93"/>
        <v>-72989938.699999988</v>
      </c>
      <c r="J2002" s="17">
        <f t="shared" si="94"/>
        <v>1.2500900281928111</v>
      </c>
      <c r="K2002" s="17">
        <f t="shared" si="95"/>
        <v>0.54644595014314967</v>
      </c>
      <c r="L2002" s="14" t="s">
        <v>2154</v>
      </c>
    </row>
    <row r="2003" spans="1:12" ht="12.95" customHeight="1" x14ac:dyDescent="0.25">
      <c r="A2003" s="13" t="s">
        <v>1840</v>
      </c>
      <c r="B2003" s="14" t="s">
        <v>2188</v>
      </c>
      <c r="C2003" s="14">
        <v>6</v>
      </c>
      <c r="D2003" s="14" t="s">
        <v>1977</v>
      </c>
      <c r="E2003" s="15" t="s">
        <v>6</v>
      </c>
      <c r="F2003" s="16">
        <f>IFERROR(VLOOKUP($A2003,'[1]Resultado Atuarial'!$A$6:$P$2143,14,FALSE),"")</f>
        <v>64740559.149999999</v>
      </c>
      <c r="G2003" s="16">
        <f>IFERROR(VLOOKUP($A2003,'[1]Resultado Atuarial'!$A$6:$P$2143,7,FALSE)+VLOOKUP($A2003,'[1]Resultado Atuarial'!$A$6:$P$2143,11,FALSE),"")</f>
        <v>60133351.25</v>
      </c>
      <c r="H2003" s="16">
        <f>IFERROR(VLOOKUP($A2003,'[1]Resultado Atuarial'!$A$6:$P$2143,8,FALSE)+VLOOKUP($A2003,'[1]Resultado Atuarial'!$A$6:$P$2143,12,FALSE),"")</f>
        <v>79759931.299999997</v>
      </c>
      <c r="I2003" s="16">
        <f t="shared" si="93"/>
        <v>-75152723.400000006</v>
      </c>
      <c r="J2003" s="17">
        <f t="shared" si="94"/>
        <v>1.0766165165291699</v>
      </c>
      <c r="K2003" s="17">
        <f t="shared" si="95"/>
        <v>0.46278533157487906</v>
      </c>
      <c r="L2003" s="14" t="s">
        <v>2154</v>
      </c>
    </row>
    <row r="2004" spans="1:12" ht="12.95" customHeight="1" x14ac:dyDescent="0.25">
      <c r="A2004" s="13" t="s">
        <v>1841</v>
      </c>
      <c r="B2004" s="14" t="s">
        <v>2180</v>
      </c>
      <c r="C2004" s="14">
        <v>6</v>
      </c>
      <c r="D2004" s="14" t="s">
        <v>1977</v>
      </c>
      <c r="E2004" s="15" t="s">
        <v>6</v>
      </c>
      <c r="F2004" s="16">
        <f>IFERROR(VLOOKUP($A2004,'[1]Resultado Atuarial'!$A$6:$P$2143,14,FALSE),"")</f>
        <v>16489610.970000001</v>
      </c>
      <c r="G2004" s="16">
        <f>IFERROR(VLOOKUP($A2004,'[1]Resultado Atuarial'!$A$6:$P$2143,7,FALSE)+VLOOKUP($A2004,'[1]Resultado Atuarial'!$A$6:$P$2143,11,FALSE),"")</f>
        <v>8116981.7300000004</v>
      </c>
      <c r="H2004" s="16">
        <f>IFERROR(VLOOKUP($A2004,'[1]Resultado Atuarial'!$A$6:$P$2143,8,FALSE)+VLOOKUP($A2004,'[1]Resultado Atuarial'!$A$6:$P$2143,12,FALSE),"")</f>
        <v>34324208.340000004</v>
      </c>
      <c r="I2004" s="16">
        <f t="shared" si="93"/>
        <v>-25951579.100000001</v>
      </c>
      <c r="J2004" s="17">
        <f t="shared" si="94"/>
        <v>2.0314953905902162</v>
      </c>
      <c r="K2004" s="17">
        <f t="shared" si="95"/>
        <v>0.38852847770769394</v>
      </c>
      <c r="L2004" s="14" t="s">
        <v>2154</v>
      </c>
    </row>
    <row r="2005" spans="1:12" ht="12.95" customHeight="1" x14ac:dyDescent="0.25">
      <c r="A2005" s="13" t="s">
        <v>1842</v>
      </c>
      <c r="B2005" s="14" t="s">
        <v>2181</v>
      </c>
      <c r="C2005" s="14">
        <v>5</v>
      </c>
      <c r="D2005" s="14" t="s">
        <v>1976</v>
      </c>
      <c r="E2005" s="15" t="s">
        <v>10</v>
      </c>
      <c r="F2005" s="16">
        <f>IFERROR(VLOOKUP($A2005,'[1]Resultado Atuarial'!$A$6:$P$2143,14,FALSE),"")</f>
        <v>6102724.8600000003</v>
      </c>
      <c r="G2005" s="16">
        <f>IFERROR(VLOOKUP($A2005,'[1]Resultado Atuarial'!$A$6:$P$2143,7,FALSE)+VLOOKUP($A2005,'[1]Resultado Atuarial'!$A$6:$P$2143,11,FALSE),"")</f>
        <v>277375029</v>
      </c>
      <c r="H2005" s="16">
        <f>IFERROR(VLOOKUP($A2005,'[1]Resultado Atuarial'!$A$6:$P$2143,8,FALSE)+VLOOKUP($A2005,'[1]Resultado Atuarial'!$A$6:$P$2143,12,FALSE),"")</f>
        <v>870920479.15999997</v>
      </c>
      <c r="I2005" s="16">
        <f t="shared" si="93"/>
        <v>-1142192783.3</v>
      </c>
      <c r="J2005" s="17">
        <f t="shared" si="94"/>
        <v>2.200170967805469E-2</v>
      </c>
      <c r="K2005" s="17">
        <f t="shared" si="95"/>
        <v>5.3145943850105752E-3</v>
      </c>
      <c r="L2005" s="14" t="s">
        <v>2154</v>
      </c>
    </row>
    <row r="2006" spans="1:12" ht="12.95" customHeight="1" x14ac:dyDescent="0.25">
      <c r="A2006" s="13" t="s">
        <v>1843</v>
      </c>
      <c r="B2006" s="14" t="s">
        <v>2177</v>
      </c>
      <c r="C2006" s="14">
        <v>5</v>
      </c>
      <c r="D2006" s="14" t="s">
        <v>1976</v>
      </c>
      <c r="E2006" s="15" t="s">
        <v>8</v>
      </c>
      <c r="F2006" s="16">
        <f>IFERROR(VLOOKUP($A2006,'[1]Resultado Atuarial'!$A$6:$P$2143,14,FALSE),"")</f>
        <v>61796.160000000003</v>
      </c>
      <c r="G2006" s="16">
        <f>IFERROR(VLOOKUP($A2006,'[1]Resultado Atuarial'!$A$6:$P$2143,7,FALSE)+VLOOKUP($A2006,'[1]Resultado Atuarial'!$A$6:$P$2143,11,FALSE),"")</f>
        <v>28360782.09</v>
      </c>
      <c r="H2006" s="16">
        <f>IFERROR(VLOOKUP($A2006,'[1]Resultado Atuarial'!$A$6:$P$2143,8,FALSE)+VLOOKUP($A2006,'[1]Resultado Atuarial'!$A$6:$P$2143,12,FALSE),"")</f>
        <v>85483738.480000004</v>
      </c>
      <c r="I2006" s="16">
        <f t="shared" si="93"/>
        <v>-113782724.41</v>
      </c>
      <c r="J2006" s="17">
        <f t="shared" si="94"/>
        <v>2.1789300381031911E-3</v>
      </c>
      <c r="K2006" s="17">
        <f t="shared" si="95"/>
        <v>5.4281189547461062E-4</v>
      </c>
      <c r="L2006" s="14" t="s">
        <v>2154</v>
      </c>
    </row>
    <row r="2007" spans="1:12" ht="12.95" customHeight="1" x14ac:dyDescent="0.25">
      <c r="A2007" s="13" t="s">
        <v>1844</v>
      </c>
      <c r="B2007" s="14" t="s">
        <v>2188</v>
      </c>
      <c r="C2007" s="14">
        <v>5</v>
      </c>
      <c r="D2007" s="14" t="s">
        <v>1977</v>
      </c>
      <c r="E2007" s="15" t="s">
        <v>6</v>
      </c>
      <c r="F2007" s="16">
        <f>IFERROR(VLOOKUP($A2007,'[1]Resultado Atuarial'!$A$6:$P$2143,14,FALSE),"")</f>
        <v>98192731.579999998</v>
      </c>
      <c r="G2007" s="16">
        <f>IFERROR(VLOOKUP($A2007,'[1]Resultado Atuarial'!$A$6:$P$2143,7,FALSE)+VLOOKUP($A2007,'[1]Resultado Atuarial'!$A$6:$P$2143,11,FALSE),"")</f>
        <v>137854377.33000001</v>
      </c>
      <c r="H2007" s="16">
        <f>IFERROR(VLOOKUP($A2007,'[1]Resultado Atuarial'!$A$6:$P$2143,8,FALSE)+VLOOKUP($A2007,'[1]Resultado Atuarial'!$A$6:$P$2143,12,FALSE),"")</f>
        <v>86959076.299999997</v>
      </c>
      <c r="I2007" s="16">
        <f t="shared" si="93"/>
        <v>-126620722.05000001</v>
      </c>
      <c r="J2007" s="17">
        <f t="shared" si="94"/>
        <v>0.7122931711115944</v>
      </c>
      <c r="K2007" s="17">
        <f t="shared" si="95"/>
        <v>0.4367742677073343</v>
      </c>
      <c r="L2007" s="14" t="s">
        <v>2154</v>
      </c>
    </row>
    <row r="2008" spans="1:12" ht="12.95" customHeight="1" x14ac:dyDescent="0.25">
      <c r="A2008" s="13" t="s">
        <v>1845</v>
      </c>
      <c r="B2008" s="14" t="s">
        <v>2188</v>
      </c>
      <c r="C2008" s="14">
        <v>7</v>
      </c>
      <c r="D2008" s="14" t="s">
        <v>1977</v>
      </c>
      <c r="E2008" s="15" t="s">
        <v>6</v>
      </c>
      <c r="F2008" s="16">
        <f>IFERROR(VLOOKUP($A2008,'[1]Resultado Atuarial'!$A$6:$P$2143,14,FALSE),"")</f>
        <v>15350364.890000001</v>
      </c>
      <c r="G2008" s="16">
        <f>IFERROR(VLOOKUP($A2008,'[1]Resultado Atuarial'!$A$6:$P$2143,7,FALSE)+VLOOKUP($A2008,'[1]Resultado Atuarial'!$A$6:$P$2143,11,FALSE),"")</f>
        <v>14472300.73</v>
      </c>
      <c r="H2008" s="16">
        <f>IFERROR(VLOOKUP($A2008,'[1]Resultado Atuarial'!$A$6:$P$2143,8,FALSE)+VLOOKUP($A2008,'[1]Resultado Atuarial'!$A$6:$P$2143,12,FALSE),"")</f>
        <v>23312515.530000001</v>
      </c>
      <c r="I2008" s="16">
        <f t="shared" si="93"/>
        <v>-22434451.370000001</v>
      </c>
      <c r="J2008" s="17">
        <f t="shared" si="94"/>
        <v>1.0606720504487472</v>
      </c>
      <c r="K2008" s="17">
        <f t="shared" si="95"/>
        <v>0.40625749730720007</v>
      </c>
      <c r="L2008" s="14" t="s">
        <v>2154</v>
      </c>
    </row>
    <row r="2009" spans="1:12" ht="12.95" customHeight="1" x14ac:dyDescent="0.25">
      <c r="A2009" s="13" t="s">
        <v>1846</v>
      </c>
      <c r="B2009" s="14" t="s">
        <v>2177</v>
      </c>
      <c r="C2009" s="14">
        <v>4</v>
      </c>
      <c r="D2009" s="14" t="s">
        <v>1976</v>
      </c>
      <c r="E2009" s="15" t="s">
        <v>30</v>
      </c>
      <c r="F2009" s="16">
        <f>IFERROR(VLOOKUP($A2009,'[1]Resultado Atuarial'!$A$6:$P$2143,14,FALSE),"")</f>
        <v>63947333.280000001</v>
      </c>
      <c r="G2009" s="16">
        <f>IFERROR(VLOOKUP($A2009,'[1]Resultado Atuarial'!$A$6:$P$2143,7,FALSE)+VLOOKUP($A2009,'[1]Resultado Atuarial'!$A$6:$P$2143,11,FALSE),"")</f>
        <v>143983386.62</v>
      </c>
      <c r="H2009" s="16">
        <f>IFERROR(VLOOKUP($A2009,'[1]Resultado Atuarial'!$A$6:$P$2143,8,FALSE)+VLOOKUP($A2009,'[1]Resultado Atuarial'!$A$6:$P$2143,12,FALSE),"")</f>
        <v>307851392.08999997</v>
      </c>
      <c r="I2009" s="16">
        <f t="shared" si="93"/>
        <v>-387887445.42999995</v>
      </c>
      <c r="J2009" s="17">
        <f t="shared" si="94"/>
        <v>0.44412994291327079</v>
      </c>
      <c r="K2009" s="17">
        <f t="shared" si="95"/>
        <v>0.14152813438259731</v>
      </c>
      <c r="L2009" s="14" t="s">
        <v>2154</v>
      </c>
    </row>
    <row r="2010" spans="1:12" ht="12.95" customHeight="1" x14ac:dyDescent="0.25">
      <c r="A2010" s="13" t="s">
        <v>1847</v>
      </c>
      <c r="B2010" s="14" t="s">
        <v>2187</v>
      </c>
      <c r="C2010" s="14">
        <v>6</v>
      </c>
      <c r="D2010" s="14" t="s">
        <v>110</v>
      </c>
      <c r="E2010" s="15" t="s">
        <v>10</v>
      </c>
      <c r="F2010" s="16">
        <f>IFERROR(VLOOKUP($A2010,'[1]Resultado Atuarial'!$A$6:$P$2143,14,FALSE),"")</f>
        <v>13213775.02</v>
      </c>
      <c r="G2010" s="16">
        <f>IFERROR(VLOOKUP($A2010,'[1]Resultado Atuarial'!$A$6:$P$2143,7,FALSE)+VLOOKUP($A2010,'[1]Resultado Atuarial'!$A$6:$P$2143,11,FALSE),"")</f>
        <v>39243786.630000003</v>
      </c>
      <c r="H2010" s="16">
        <f>IFERROR(VLOOKUP($A2010,'[1]Resultado Atuarial'!$A$6:$P$2143,8,FALSE)+VLOOKUP($A2010,'[1]Resultado Atuarial'!$A$6:$P$2143,12,FALSE),"")</f>
        <v>30013872.760000002</v>
      </c>
      <c r="I2010" s="16">
        <f t="shared" si="93"/>
        <v>-56043884.370000005</v>
      </c>
      <c r="J2010" s="17">
        <f t="shared" si="94"/>
        <v>0.33670999041409266</v>
      </c>
      <c r="K2010" s="17">
        <f t="shared" si="95"/>
        <v>0.19079153318756126</v>
      </c>
      <c r="L2010" s="14" t="s">
        <v>2154</v>
      </c>
    </row>
    <row r="2011" spans="1:12" ht="12.95" customHeight="1" x14ac:dyDescent="0.25">
      <c r="A2011" s="13" t="s">
        <v>1848</v>
      </c>
      <c r="B2011" s="14" t="s">
        <v>2180</v>
      </c>
      <c r="C2011" s="14">
        <v>4</v>
      </c>
      <c r="D2011" s="14" t="s">
        <v>1977</v>
      </c>
      <c r="E2011" s="15" t="s">
        <v>6</v>
      </c>
      <c r="F2011" s="16">
        <f>IFERROR(VLOOKUP($A2011,'[1]Resultado Atuarial'!$A$6:$P$2143,14,FALSE),"")</f>
        <v>309140970.50999999</v>
      </c>
      <c r="G2011" s="16">
        <f>IFERROR(VLOOKUP($A2011,'[1]Resultado Atuarial'!$A$6:$P$2143,7,FALSE)+VLOOKUP($A2011,'[1]Resultado Atuarial'!$A$6:$P$2143,11,FALSE),"")</f>
        <v>544660702.47000003</v>
      </c>
      <c r="H2011" s="16">
        <f>IFERROR(VLOOKUP($A2011,'[1]Resultado Atuarial'!$A$6:$P$2143,8,FALSE)+VLOOKUP($A2011,'[1]Resultado Atuarial'!$A$6:$P$2143,12,FALSE),"")</f>
        <v>364352937.56</v>
      </c>
      <c r="I2011" s="16">
        <f t="shared" si="93"/>
        <v>-599872669.51999998</v>
      </c>
      <c r="J2011" s="17">
        <f t="shared" si="94"/>
        <v>0.56758449638107955</v>
      </c>
      <c r="K2011" s="17">
        <f t="shared" si="95"/>
        <v>0.34008397332717416</v>
      </c>
      <c r="L2011" s="14" t="s">
        <v>2154</v>
      </c>
    </row>
    <row r="2012" spans="1:12" ht="12.95" customHeight="1" x14ac:dyDescent="0.25">
      <c r="A2012" s="13" t="s">
        <v>2147</v>
      </c>
      <c r="B2012" s="14" t="s">
        <v>110</v>
      </c>
      <c r="C2012" s="14">
        <v>8</v>
      </c>
      <c r="D2012" s="14" t="s">
        <v>1976</v>
      </c>
      <c r="E2012" s="15" t="s">
        <v>2154</v>
      </c>
      <c r="F2012" s="16" t="str">
        <f>IFERROR(VLOOKUP($A2012,'[1]Resultado Atuarial'!$A$6:$P$2143,14,FALSE),"")</f>
        <v/>
      </c>
      <c r="G2012" s="16" t="str">
        <f>IFERROR(VLOOKUP($A2012,'[1]Resultado Atuarial'!$A$6:$P$2143,7,FALSE)+VLOOKUP($A2012,'[1]Resultado Atuarial'!$A$6:$P$2143,11,FALSE),"")</f>
        <v/>
      </c>
      <c r="H2012" s="16" t="str">
        <f>IFERROR(VLOOKUP($A2012,'[1]Resultado Atuarial'!$A$6:$P$2143,8,FALSE)+VLOOKUP($A2012,'[1]Resultado Atuarial'!$A$6:$P$2143,12,FALSE),"")</f>
        <v/>
      </c>
      <c r="I2012" s="16" t="str">
        <f t="shared" si="93"/>
        <v/>
      </c>
      <c r="J2012" s="17" t="str">
        <f t="shared" si="94"/>
        <v/>
      </c>
      <c r="K2012" s="17" t="str">
        <f t="shared" si="95"/>
        <v/>
      </c>
      <c r="L2012" s="14" t="s">
        <v>2154</v>
      </c>
    </row>
    <row r="2013" spans="1:12" ht="12.95" customHeight="1" x14ac:dyDescent="0.25">
      <c r="A2013" s="13" t="s">
        <v>2148</v>
      </c>
      <c r="B2013" s="14" t="s">
        <v>2179</v>
      </c>
      <c r="C2013" s="14">
        <v>8</v>
      </c>
      <c r="D2013" s="14" t="s">
        <v>1974</v>
      </c>
      <c r="E2013" s="15" t="s">
        <v>2154</v>
      </c>
      <c r="F2013" s="16" t="str">
        <f>IFERROR(VLOOKUP($A2013,'[1]Resultado Atuarial'!$A$6:$P$2143,14,FALSE),"")</f>
        <v/>
      </c>
      <c r="G2013" s="16" t="str">
        <f>IFERROR(VLOOKUP($A2013,'[1]Resultado Atuarial'!$A$6:$P$2143,7,FALSE)+VLOOKUP($A2013,'[1]Resultado Atuarial'!$A$6:$P$2143,11,FALSE),"")</f>
        <v/>
      </c>
      <c r="H2013" s="16" t="str">
        <f>IFERROR(VLOOKUP($A2013,'[1]Resultado Atuarial'!$A$6:$P$2143,8,FALSE)+VLOOKUP($A2013,'[1]Resultado Atuarial'!$A$6:$P$2143,12,FALSE),"")</f>
        <v/>
      </c>
      <c r="I2013" s="16" t="str">
        <f t="shared" si="93"/>
        <v/>
      </c>
      <c r="J2013" s="17" t="str">
        <f t="shared" si="94"/>
        <v/>
      </c>
      <c r="K2013" s="17" t="str">
        <f t="shared" si="95"/>
        <v/>
      </c>
      <c r="L2013" s="14" t="s">
        <v>2154</v>
      </c>
    </row>
    <row r="2014" spans="1:12" ht="12.95" customHeight="1" x14ac:dyDescent="0.25">
      <c r="A2014" s="13" t="s">
        <v>1849</v>
      </c>
      <c r="B2014" s="14" t="s">
        <v>2185</v>
      </c>
      <c r="C2014" s="14">
        <v>7</v>
      </c>
      <c r="D2014" s="14" t="s">
        <v>1977</v>
      </c>
      <c r="E2014" s="15" t="s">
        <v>6</v>
      </c>
      <c r="F2014" s="16">
        <f>IFERROR(VLOOKUP($A2014,'[1]Resultado Atuarial'!$A$6:$P$2143,14,FALSE),"")</f>
        <v>15866036.109999999</v>
      </c>
      <c r="G2014" s="16">
        <f>IFERROR(VLOOKUP($A2014,'[1]Resultado Atuarial'!$A$6:$P$2143,7,FALSE)+VLOOKUP($A2014,'[1]Resultado Atuarial'!$A$6:$P$2143,11,FALSE),"")</f>
        <v>4434075.2</v>
      </c>
      <c r="H2014" s="16">
        <f>IFERROR(VLOOKUP($A2014,'[1]Resultado Atuarial'!$A$6:$P$2143,8,FALSE)+VLOOKUP($A2014,'[1]Resultado Atuarial'!$A$6:$P$2143,12,FALSE),"")</f>
        <v>13621194.4</v>
      </c>
      <c r="I2014" s="16">
        <f t="shared" si="93"/>
        <v>-2189233.4900000002</v>
      </c>
      <c r="J2014" s="17">
        <f t="shared" si="94"/>
        <v>3.578206366459459</v>
      </c>
      <c r="K2014" s="17">
        <f t="shared" si="95"/>
        <v>0.87874822483957804</v>
      </c>
      <c r="L2014" s="14" t="s">
        <v>2154</v>
      </c>
    </row>
    <row r="2015" spans="1:12" ht="12.95" customHeight="1" x14ac:dyDescent="0.25">
      <c r="A2015" s="13" t="s">
        <v>1850</v>
      </c>
      <c r="B2015" s="14" t="s">
        <v>2185</v>
      </c>
      <c r="C2015" s="14">
        <v>5</v>
      </c>
      <c r="D2015" s="14" t="s">
        <v>1977</v>
      </c>
      <c r="E2015" s="15" t="s">
        <v>6</v>
      </c>
      <c r="F2015" s="16">
        <f>IFERROR(VLOOKUP($A2015,'[1]Resultado Atuarial'!$A$6:$P$2143,14,FALSE),"")</f>
        <v>115246288.31999999</v>
      </c>
      <c r="G2015" s="16">
        <f>IFERROR(VLOOKUP($A2015,'[1]Resultado Atuarial'!$A$6:$P$2143,7,FALSE)+VLOOKUP($A2015,'[1]Resultado Atuarial'!$A$6:$P$2143,11,FALSE),"")</f>
        <v>147595984.34999999</v>
      </c>
      <c r="H2015" s="16">
        <f>IFERROR(VLOOKUP($A2015,'[1]Resultado Atuarial'!$A$6:$P$2143,8,FALSE)+VLOOKUP($A2015,'[1]Resultado Atuarial'!$A$6:$P$2143,12,FALSE),"")</f>
        <v>149246935.72</v>
      </c>
      <c r="I2015" s="16">
        <f t="shared" si="93"/>
        <v>-181596631.75</v>
      </c>
      <c r="J2015" s="17">
        <f t="shared" si="94"/>
        <v>0.78082265467813861</v>
      </c>
      <c r="K2015" s="17">
        <f t="shared" si="95"/>
        <v>0.3882399765263837</v>
      </c>
      <c r="L2015" s="14" t="s">
        <v>2154</v>
      </c>
    </row>
    <row r="2016" spans="1:12" ht="12.95" customHeight="1" x14ac:dyDescent="0.25">
      <c r="A2016" s="13" t="s">
        <v>1851</v>
      </c>
      <c r="B2016" s="14" t="s">
        <v>2181</v>
      </c>
      <c r="C2016" s="14">
        <v>8</v>
      </c>
      <c r="D2016" s="14" t="s">
        <v>1976</v>
      </c>
      <c r="E2016" s="15" t="s">
        <v>6</v>
      </c>
      <c r="F2016" s="16">
        <f>IFERROR(VLOOKUP($A2016,'[1]Resultado Atuarial'!$A$6:$P$2143,14,FALSE),"")</f>
        <v>121688.02</v>
      </c>
      <c r="G2016" s="16">
        <f>IFERROR(VLOOKUP($A2016,'[1]Resultado Atuarial'!$A$6:$P$2143,7,FALSE)+VLOOKUP($A2016,'[1]Resultado Atuarial'!$A$6:$P$2143,11,FALSE),"")</f>
        <v>38513133.960000001</v>
      </c>
      <c r="H2016" s="16">
        <f>IFERROR(VLOOKUP($A2016,'[1]Resultado Atuarial'!$A$6:$P$2143,8,FALSE)+VLOOKUP($A2016,'[1]Resultado Atuarial'!$A$6:$P$2143,12,FALSE),"")</f>
        <v>44592305.090000004</v>
      </c>
      <c r="I2016" s="16">
        <f t="shared" si="93"/>
        <v>-82983751.030000001</v>
      </c>
      <c r="J2016" s="17">
        <f t="shared" si="94"/>
        <v>3.1596499034948961E-3</v>
      </c>
      <c r="K2016" s="17">
        <f t="shared" si="95"/>
        <v>1.4642605994390687E-3</v>
      </c>
      <c r="L2016" s="14" t="s">
        <v>2154</v>
      </c>
    </row>
    <row r="2017" spans="1:12" ht="12.95" customHeight="1" x14ac:dyDescent="0.25">
      <c r="A2017" s="13" t="s">
        <v>1852</v>
      </c>
      <c r="B2017" s="14" t="s">
        <v>2192</v>
      </c>
      <c r="C2017" s="14">
        <v>5</v>
      </c>
      <c r="D2017" s="14" t="s">
        <v>110</v>
      </c>
      <c r="E2017" s="15" t="s">
        <v>6</v>
      </c>
      <c r="F2017" s="16">
        <f>IFERROR(VLOOKUP($A2017,'[1]Resultado Atuarial'!$A$6:$P$2143,14,FALSE),"")</f>
        <v>29680978.02</v>
      </c>
      <c r="G2017" s="16">
        <f>IFERROR(VLOOKUP($A2017,'[1]Resultado Atuarial'!$A$6:$P$2143,7,FALSE)+VLOOKUP($A2017,'[1]Resultado Atuarial'!$A$6:$P$2143,11,FALSE),"")</f>
        <v>54555771.369999997</v>
      </c>
      <c r="H2017" s="16">
        <f>IFERROR(VLOOKUP($A2017,'[1]Resultado Atuarial'!$A$6:$P$2143,8,FALSE)+VLOOKUP($A2017,'[1]Resultado Atuarial'!$A$6:$P$2143,12,FALSE),"")</f>
        <v>98770382.629999995</v>
      </c>
      <c r="I2017" s="16">
        <f t="shared" si="93"/>
        <v>-123645175.97999999</v>
      </c>
      <c r="J2017" s="17">
        <f t="shared" si="94"/>
        <v>0.54404836142270097</v>
      </c>
      <c r="K2017" s="17">
        <f t="shared" si="95"/>
        <v>0.19358065956575157</v>
      </c>
      <c r="L2017" s="14" t="s">
        <v>2154</v>
      </c>
    </row>
    <row r="2018" spans="1:12" ht="12.95" customHeight="1" x14ac:dyDescent="0.25">
      <c r="A2018" s="13" t="s">
        <v>1853</v>
      </c>
      <c r="B2018" s="14" t="s">
        <v>2185</v>
      </c>
      <c r="C2018" s="14">
        <v>5</v>
      </c>
      <c r="D2018" s="14" t="s">
        <v>1977</v>
      </c>
      <c r="E2018" s="15" t="s">
        <v>51</v>
      </c>
      <c r="F2018" s="16">
        <f>IFERROR(VLOOKUP($A2018,'[1]Resultado Atuarial'!$A$6:$P$2143,14,FALSE),"")</f>
        <v>83321915.99000001</v>
      </c>
      <c r="G2018" s="16">
        <f>IFERROR(VLOOKUP($A2018,'[1]Resultado Atuarial'!$A$6:$P$2143,7,FALSE)+VLOOKUP($A2018,'[1]Resultado Atuarial'!$A$6:$P$2143,11,FALSE),"")</f>
        <v>96392508.379999995</v>
      </c>
      <c r="H2018" s="16">
        <f>IFERROR(VLOOKUP($A2018,'[1]Resultado Atuarial'!$A$6:$P$2143,8,FALSE)+VLOOKUP($A2018,'[1]Resultado Atuarial'!$A$6:$P$2143,12,FALSE),"")</f>
        <v>146213490.49000001</v>
      </c>
      <c r="I2018" s="16">
        <f t="shared" si="93"/>
        <v>-159284082.88</v>
      </c>
      <c r="J2018" s="17">
        <f t="shared" si="94"/>
        <v>0.86440240419439129</v>
      </c>
      <c r="K2018" s="17">
        <f t="shared" si="95"/>
        <v>0.3434454068658373</v>
      </c>
      <c r="L2018" s="14" t="s">
        <v>2154</v>
      </c>
    </row>
    <row r="2019" spans="1:12" ht="12.95" customHeight="1" x14ac:dyDescent="0.25">
      <c r="A2019" s="13" t="s">
        <v>1854</v>
      </c>
      <c r="B2019" s="14" t="s">
        <v>2185</v>
      </c>
      <c r="C2019" s="14">
        <v>7</v>
      </c>
      <c r="D2019" s="14" t="s">
        <v>1977</v>
      </c>
      <c r="E2019" s="15" t="s">
        <v>6</v>
      </c>
      <c r="F2019" s="16">
        <f>IFERROR(VLOOKUP($A2019,'[1]Resultado Atuarial'!$A$6:$P$2143,14,FALSE),"")</f>
        <v>30289587.489999998</v>
      </c>
      <c r="G2019" s="16">
        <f>IFERROR(VLOOKUP($A2019,'[1]Resultado Atuarial'!$A$6:$P$2143,7,FALSE)+VLOOKUP($A2019,'[1]Resultado Atuarial'!$A$6:$P$2143,11,FALSE),"")</f>
        <v>17032464.329999998</v>
      </c>
      <c r="H2019" s="16">
        <f>IFERROR(VLOOKUP($A2019,'[1]Resultado Atuarial'!$A$6:$P$2143,8,FALSE)+VLOOKUP($A2019,'[1]Resultado Atuarial'!$A$6:$P$2143,12,FALSE),"")</f>
        <v>19829761.600000001</v>
      </c>
      <c r="I2019" s="16">
        <f t="shared" si="93"/>
        <v>-6572638.4400000013</v>
      </c>
      <c r="J2019" s="17">
        <f t="shared" si="94"/>
        <v>1.7783443959221843</v>
      </c>
      <c r="K2019" s="17">
        <f t="shared" si="95"/>
        <v>0.82169719071004566</v>
      </c>
      <c r="L2019" s="14" t="s">
        <v>2154</v>
      </c>
    </row>
    <row r="2020" spans="1:12" ht="12.95" customHeight="1" x14ac:dyDescent="0.25">
      <c r="A2020" s="13" t="s">
        <v>1855</v>
      </c>
      <c r="B2020" s="14" t="s">
        <v>2187</v>
      </c>
      <c r="C2020" s="14">
        <v>5</v>
      </c>
      <c r="D2020" s="14" t="s">
        <v>110</v>
      </c>
      <c r="E2020" s="15" t="s">
        <v>10</v>
      </c>
      <c r="F2020" s="16">
        <f>IFERROR(VLOOKUP($A2020,'[1]Resultado Atuarial'!$A$6:$P$2143,14,FALSE),"")</f>
        <v>18700193.689999998</v>
      </c>
      <c r="G2020" s="16">
        <f>IFERROR(VLOOKUP($A2020,'[1]Resultado Atuarial'!$A$6:$P$2143,7,FALSE)+VLOOKUP($A2020,'[1]Resultado Atuarial'!$A$6:$P$2143,11,FALSE),"")</f>
        <v>339606971.02999997</v>
      </c>
      <c r="H2020" s="16">
        <f>IFERROR(VLOOKUP($A2020,'[1]Resultado Atuarial'!$A$6:$P$2143,8,FALSE)+VLOOKUP($A2020,'[1]Resultado Atuarial'!$A$6:$P$2143,12,FALSE),"")</f>
        <v>730219323.16999996</v>
      </c>
      <c r="I2020" s="16">
        <f t="shared" si="93"/>
        <v>-1051126100.51</v>
      </c>
      <c r="J2020" s="17">
        <f t="shared" si="94"/>
        <v>5.5064222130905768E-2</v>
      </c>
      <c r="K2020" s="17">
        <f t="shared" si="95"/>
        <v>1.747965421244738E-2</v>
      </c>
      <c r="L2020" s="14" t="s">
        <v>2154</v>
      </c>
    </row>
    <row r="2021" spans="1:12" ht="12.95" customHeight="1" x14ac:dyDescent="0.25">
      <c r="A2021" s="13" t="s">
        <v>1856</v>
      </c>
      <c r="B2021" s="14" t="s">
        <v>2185</v>
      </c>
      <c r="C2021" s="14">
        <v>6</v>
      </c>
      <c r="D2021" s="14" t="s">
        <v>1977</v>
      </c>
      <c r="E2021" s="15" t="s">
        <v>10</v>
      </c>
      <c r="F2021" s="16">
        <f>IFERROR(VLOOKUP($A2021,'[1]Resultado Atuarial'!$A$6:$P$2143,14,FALSE),"")</f>
        <v>56607522.659999996</v>
      </c>
      <c r="G2021" s="16">
        <f>IFERROR(VLOOKUP($A2021,'[1]Resultado Atuarial'!$A$6:$P$2143,7,FALSE)+VLOOKUP($A2021,'[1]Resultado Atuarial'!$A$6:$P$2143,11,FALSE),"")</f>
        <v>41497653.229999997</v>
      </c>
      <c r="H2021" s="16">
        <f>IFERROR(VLOOKUP($A2021,'[1]Resultado Atuarial'!$A$6:$P$2143,8,FALSE)+VLOOKUP($A2021,'[1]Resultado Atuarial'!$A$6:$P$2143,12,FALSE),"")</f>
        <v>36834295.799999997</v>
      </c>
      <c r="I2021" s="16">
        <f t="shared" si="93"/>
        <v>-21724426.369999997</v>
      </c>
      <c r="J2021" s="17">
        <f t="shared" si="94"/>
        <v>1.3641138294316024</v>
      </c>
      <c r="K2021" s="17">
        <f t="shared" si="95"/>
        <v>0.72266199629885552</v>
      </c>
      <c r="L2021" s="14" t="s">
        <v>2154</v>
      </c>
    </row>
    <row r="2022" spans="1:12" ht="12.95" customHeight="1" x14ac:dyDescent="0.25">
      <c r="A2022" s="13" t="s">
        <v>1857</v>
      </c>
      <c r="B2022" s="14" t="s">
        <v>2185</v>
      </c>
      <c r="C2022" s="14">
        <v>6</v>
      </c>
      <c r="D2022" s="14" t="s">
        <v>1977</v>
      </c>
      <c r="E2022" s="15" t="s">
        <v>6</v>
      </c>
      <c r="F2022" s="16">
        <f>IFERROR(VLOOKUP($A2022,'[1]Resultado Atuarial'!$A$6:$P$2143,14,FALSE),"")</f>
        <v>50981355.68</v>
      </c>
      <c r="G2022" s="16">
        <f>IFERROR(VLOOKUP($A2022,'[1]Resultado Atuarial'!$A$6:$P$2143,7,FALSE)+VLOOKUP($A2022,'[1]Resultado Atuarial'!$A$6:$P$2143,11,FALSE),"")</f>
        <v>81017300</v>
      </c>
      <c r="H2022" s="16">
        <f>IFERROR(VLOOKUP($A2022,'[1]Resultado Atuarial'!$A$6:$P$2143,8,FALSE)+VLOOKUP($A2022,'[1]Resultado Atuarial'!$A$6:$P$2143,12,FALSE),"")</f>
        <v>119735348</v>
      </c>
      <c r="I2022" s="16">
        <f t="shared" si="93"/>
        <v>-149771292.31999999</v>
      </c>
      <c r="J2022" s="17">
        <f t="shared" si="94"/>
        <v>0.62926505425384449</v>
      </c>
      <c r="K2022" s="17">
        <f t="shared" si="95"/>
        <v>0.25395109946445138</v>
      </c>
      <c r="L2022" s="14" t="s">
        <v>2154</v>
      </c>
    </row>
    <row r="2023" spans="1:12" ht="12.95" customHeight="1" x14ac:dyDescent="0.25">
      <c r="A2023" s="13" t="s">
        <v>1858</v>
      </c>
      <c r="B2023" s="14" t="s">
        <v>2185</v>
      </c>
      <c r="C2023" s="14">
        <v>7</v>
      </c>
      <c r="D2023" s="14" t="s">
        <v>1977</v>
      </c>
      <c r="E2023" s="15" t="s">
        <v>6</v>
      </c>
      <c r="F2023" s="16">
        <f>IFERROR(VLOOKUP($A2023,'[1]Resultado Atuarial'!$A$6:$P$2143,14,FALSE),"")</f>
        <v>25487312.5</v>
      </c>
      <c r="G2023" s="16">
        <f>IFERROR(VLOOKUP($A2023,'[1]Resultado Atuarial'!$A$6:$P$2143,7,FALSE)+VLOOKUP($A2023,'[1]Resultado Atuarial'!$A$6:$P$2143,11,FALSE),"")</f>
        <v>10630846.26</v>
      </c>
      <c r="H2023" s="16">
        <f>IFERROR(VLOOKUP($A2023,'[1]Resultado Atuarial'!$A$6:$P$2143,8,FALSE)+VLOOKUP($A2023,'[1]Resultado Atuarial'!$A$6:$P$2143,12,FALSE),"")</f>
        <v>16257190.869999999</v>
      </c>
      <c r="I2023" s="16">
        <f t="shared" si="93"/>
        <v>-1400724.629999999</v>
      </c>
      <c r="J2023" s="17">
        <f t="shared" si="94"/>
        <v>2.397486698297902</v>
      </c>
      <c r="K2023" s="17">
        <f t="shared" si="95"/>
        <v>0.94790528504450933</v>
      </c>
      <c r="L2023" s="14" t="s">
        <v>2154</v>
      </c>
    </row>
    <row r="2024" spans="1:12" ht="12.95" customHeight="1" x14ac:dyDescent="0.25">
      <c r="A2024" s="13" t="s">
        <v>1859</v>
      </c>
      <c r="B2024" s="14" t="s">
        <v>2184</v>
      </c>
      <c r="C2024" s="14">
        <v>4</v>
      </c>
      <c r="D2024" s="14" t="s">
        <v>1974</v>
      </c>
      <c r="E2024" s="15" t="s">
        <v>6</v>
      </c>
      <c r="F2024" s="16">
        <f>IFERROR(VLOOKUP($A2024,'[1]Resultado Atuarial'!$A$6:$P$2143,14,FALSE),"")</f>
        <v>71860830.849999994</v>
      </c>
      <c r="G2024" s="16">
        <f>IFERROR(VLOOKUP($A2024,'[1]Resultado Atuarial'!$A$6:$P$2143,7,FALSE)+VLOOKUP($A2024,'[1]Resultado Atuarial'!$A$6:$P$2143,11,FALSE),"")</f>
        <v>172274883.81</v>
      </c>
      <c r="H2024" s="16">
        <f>IFERROR(VLOOKUP($A2024,'[1]Resultado Atuarial'!$A$6:$P$2143,8,FALSE)+VLOOKUP($A2024,'[1]Resultado Atuarial'!$A$6:$P$2143,12,FALSE),"")</f>
        <v>335046386.82999998</v>
      </c>
      <c r="I2024" s="16">
        <f t="shared" si="93"/>
        <v>-435460439.78999996</v>
      </c>
      <c r="J2024" s="17">
        <f t="shared" si="94"/>
        <v>0.41712888878946791</v>
      </c>
      <c r="K2024" s="17">
        <f t="shared" si="95"/>
        <v>0.1416475811458596</v>
      </c>
      <c r="L2024" s="14" t="s">
        <v>2154</v>
      </c>
    </row>
    <row r="2025" spans="1:12" ht="12.95" customHeight="1" x14ac:dyDescent="0.25">
      <c r="A2025" s="13" t="s">
        <v>1860</v>
      </c>
      <c r="B2025" s="14" t="s">
        <v>2187</v>
      </c>
      <c r="C2025" s="14">
        <v>5</v>
      </c>
      <c r="D2025" s="14" t="s">
        <v>110</v>
      </c>
      <c r="E2025" s="15" t="s">
        <v>10</v>
      </c>
      <c r="F2025" s="16">
        <f>IFERROR(VLOOKUP($A2025,'[1]Resultado Atuarial'!$A$6:$P$2143,14,FALSE),"")</f>
        <v>61443018.390000001</v>
      </c>
      <c r="G2025" s="16">
        <f>IFERROR(VLOOKUP($A2025,'[1]Resultado Atuarial'!$A$6:$P$2143,7,FALSE)+VLOOKUP($A2025,'[1]Resultado Atuarial'!$A$6:$P$2143,11,FALSE),"")</f>
        <v>103614627.42</v>
      </c>
      <c r="H2025" s="16">
        <f>IFERROR(VLOOKUP($A2025,'[1]Resultado Atuarial'!$A$6:$P$2143,8,FALSE)+VLOOKUP($A2025,'[1]Resultado Atuarial'!$A$6:$P$2143,12,FALSE),"")</f>
        <v>88711872.640000001</v>
      </c>
      <c r="I2025" s="16">
        <f t="shared" si="93"/>
        <v>-130883481.67</v>
      </c>
      <c r="J2025" s="17">
        <f t="shared" si="94"/>
        <v>0.59299560226127002</v>
      </c>
      <c r="K2025" s="17">
        <f t="shared" si="95"/>
        <v>0.31947245112260481</v>
      </c>
      <c r="L2025" s="14" t="s">
        <v>2154</v>
      </c>
    </row>
    <row r="2026" spans="1:12" ht="12.95" customHeight="1" x14ac:dyDescent="0.25">
      <c r="A2026" s="13" t="s">
        <v>1861</v>
      </c>
      <c r="B2026" s="14" t="s">
        <v>2185</v>
      </c>
      <c r="C2026" s="14">
        <v>7</v>
      </c>
      <c r="D2026" s="14" t="s">
        <v>1977</v>
      </c>
      <c r="E2026" s="15" t="s">
        <v>6</v>
      </c>
      <c r="F2026" s="16">
        <f>IFERROR(VLOOKUP($A2026,'[1]Resultado Atuarial'!$A$6:$P$2143,14,FALSE),"")</f>
        <v>20571478.870000001</v>
      </c>
      <c r="G2026" s="16">
        <f>IFERROR(VLOOKUP($A2026,'[1]Resultado Atuarial'!$A$6:$P$2143,7,FALSE)+VLOOKUP($A2026,'[1]Resultado Atuarial'!$A$6:$P$2143,11,FALSE),"")</f>
        <v>11038426</v>
      </c>
      <c r="H2026" s="16">
        <f>IFERROR(VLOOKUP($A2026,'[1]Resultado Atuarial'!$A$6:$P$2143,8,FALSE)+VLOOKUP($A2026,'[1]Resultado Atuarial'!$A$6:$P$2143,12,FALSE),"")</f>
        <v>17349987</v>
      </c>
      <c r="I2026" s="16">
        <f t="shared" si="93"/>
        <v>-7816934.129999999</v>
      </c>
      <c r="J2026" s="17">
        <f t="shared" si="94"/>
        <v>1.86362429480435</v>
      </c>
      <c r="K2026" s="17">
        <f t="shared" si="95"/>
        <v>0.72464349697885544</v>
      </c>
      <c r="L2026" s="14" t="s">
        <v>2154</v>
      </c>
    </row>
    <row r="2027" spans="1:12" ht="12.95" customHeight="1" x14ac:dyDescent="0.25">
      <c r="A2027" s="13" t="s">
        <v>1862</v>
      </c>
      <c r="B2027" s="14" t="s">
        <v>2185</v>
      </c>
      <c r="C2027" s="14">
        <v>6</v>
      </c>
      <c r="D2027" s="14" t="s">
        <v>1977</v>
      </c>
      <c r="E2027" s="15" t="s">
        <v>6</v>
      </c>
      <c r="F2027" s="16">
        <f>IFERROR(VLOOKUP($A2027,'[1]Resultado Atuarial'!$A$6:$P$2143,14,FALSE),"")</f>
        <v>55573522.939999998</v>
      </c>
      <c r="G2027" s="16">
        <f>IFERROR(VLOOKUP($A2027,'[1]Resultado Atuarial'!$A$6:$P$2143,7,FALSE)+VLOOKUP($A2027,'[1]Resultado Atuarial'!$A$6:$P$2143,11,FALSE),"")</f>
        <v>80086026.180000007</v>
      </c>
      <c r="H2027" s="16">
        <f>IFERROR(VLOOKUP($A2027,'[1]Resultado Atuarial'!$A$6:$P$2143,8,FALSE)+VLOOKUP($A2027,'[1]Resultado Atuarial'!$A$6:$P$2143,12,FALSE),"")</f>
        <v>75008549.480000004</v>
      </c>
      <c r="I2027" s="16">
        <f t="shared" si="93"/>
        <v>-99521052.720000014</v>
      </c>
      <c r="J2027" s="17">
        <f t="shared" si="94"/>
        <v>0.69392284260794612</v>
      </c>
      <c r="K2027" s="17">
        <f t="shared" si="95"/>
        <v>0.35832022302204086</v>
      </c>
      <c r="L2027" s="14" t="s">
        <v>2154</v>
      </c>
    </row>
    <row r="2028" spans="1:12" ht="12.95" customHeight="1" x14ac:dyDescent="0.25">
      <c r="A2028" s="13" t="s">
        <v>1863</v>
      </c>
      <c r="B2028" s="14" t="s">
        <v>2187</v>
      </c>
      <c r="C2028" s="14">
        <v>5</v>
      </c>
      <c r="D2028" s="14" t="s">
        <v>110</v>
      </c>
      <c r="E2028" s="15" t="s">
        <v>6</v>
      </c>
      <c r="F2028" s="16">
        <f>IFERROR(VLOOKUP($A2028,'[1]Resultado Atuarial'!$A$6:$P$2143,14,FALSE),"")</f>
        <v>76154118.5</v>
      </c>
      <c r="G2028" s="16">
        <f>IFERROR(VLOOKUP($A2028,'[1]Resultado Atuarial'!$A$6:$P$2143,7,FALSE)+VLOOKUP($A2028,'[1]Resultado Atuarial'!$A$6:$P$2143,11,FALSE),"")</f>
        <v>119983351.29000001</v>
      </c>
      <c r="H2028" s="16">
        <f>IFERROR(VLOOKUP($A2028,'[1]Resultado Atuarial'!$A$6:$P$2143,8,FALSE)+VLOOKUP($A2028,'[1]Resultado Atuarial'!$A$6:$P$2143,12,FALSE),"")</f>
        <v>91431965.980000004</v>
      </c>
      <c r="I2028" s="16">
        <f t="shared" si="93"/>
        <v>-135261198.77000001</v>
      </c>
      <c r="J2028" s="17">
        <f t="shared" si="94"/>
        <v>0.63470571276122589</v>
      </c>
      <c r="K2028" s="17">
        <f t="shared" si="95"/>
        <v>0.36021097942843483</v>
      </c>
      <c r="L2028" s="14" t="s">
        <v>2154</v>
      </c>
    </row>
    <row r="2029" spans="1:12" ht="12.95" customHeight="1" x14ac:dyDescent="0.25">
      <c r="A2029" s="13" t="s">
        <v>1864</v>
      </c>
      <c r="B2029" s="14" t="s">
        <v>2174</v>
      </c>
      <c r="C2029" s="14">
        <v>7</v>
      </c>
      <c r="D2029" s="14" t="s">
        <v>1974</v>
      </c>
      <c r="E2029" s="15" t="s">
        <v>6</v>
      </c>
      <c r="F2029" s="16">
        <f>IFERROR(VLOOKUP($A2029,'[1]Resultado Atuarial'!$A$6:$P$2143,14,FALSE),"")</f>
        <v>1631868.96</v>
      </c>
      <c r="G2029" s="16">
        <f>IFERROR(VLOOKUP($A2029,'[1]Resultado Atuarial'!$A$6:$P$2143,7,FALSE)+VLOOKUP($A2029,'[1]Resultado Atuarial'!$A$6:$P$2143,11,FALSE),"")</f>
        <v>13307680.82</v>
      </c>
      <c r="H2029" s="16">
        <f>IFERROR(VLOOKUP($A2029,'[1]Resultado Atuarial'!$A$6:$P$2143,8,FALSE)+VLOOKUP($A2029,'[1]Resultado Atuarial'!$A$6:$P$2143,12,FALSE),"")</f>
        <v>11413916.25</v>
      </c>
      <c r="I2029" s="16">
        <f t="shared" si="93"/>
        <v>-23089728.109999999</v>
      </c>
      <c r="J2029" s="17">
        <f t="shared" si="94"/>
        <v>0.12262609706925627</v>
      </c>
      <c r="K2029" s="17">
        <f t="shared" si="95"/>
        <v>6.6009851846517448E-2</v>
      </c>
      <c r="L2029" s="14" t="s">
        <v>2154</v>
      </c>
    </row>
    <row r="2030" spans="1:12" ht="12.95" customHeight="1" x14ac:dyDescent="0.25">
      <c r="A2030" s="13" t="s">
        <v>1865</v>
      </c>
      <c r="B2030" s="14" t="s">
        <v>2174</v>
      </c>
      <c r="C2030" s="14">
        <v>4</v>
      </c>
      <c r="D2030" s="14" t="s">
        <v>1974</v>
      </c>
      <c r="E2030" s="15" t="s">
        <v>10</v>
      </c>
      <c r="F2030" s="16">
        <f>IFERROR(VLOOKUP($A2030,'[1]Resultado Atuarial'!$A$6:$P$2143,14,FALSE),"")</f>
        <v>88567513.629999995</v>
      </c>
      <c r="G2030" s="16">
        <f>IFERROR(VLOOKUP($A2030,'[1]Resultado Atuarial'!$A$6:$P$2143,7,FALSE)+VLOOKUP($A2030,'[1]Resultado Atuarial'!$A$6:$P$2143,11,FALSE),"")</f>
        <v>83999416.939999998</v>
      </c>
      <c r="H2030" s="16">
        <f>IFERROR(VLOOKUP($A2030,'[1]Resultado Atuarial'!$A$6:$P$2143,8,FALSE)+VLOOKUP($A2030,'[1]Resultado Atuarial'!$A$6:$P$2143,12,FALSE),"")</f>
        <v>228211439.36000001</v>
      </c>
      <c r="I2030" s="16">
        <f t="shared" si="93"/>
        <v>-223643342.67000002</v>
      </c>
      <c r="J2030" s="17">
        <f t="shared" si="94"/>
        <v>1.0543824809315396</v>
      </c>
      <c r="K2030" s="17">
        <f t="shared" si="95"/>
        <v>0.28367851995798776</v>
      </c>
      <c r="L2030" s="14" t="s">
        <v>2154</v>
      </c>
    </row>
    <row r="2031" spans="1:12" ht="12.95" customHeight="1" x14ac:dyDescent="0.25">
      <c r="A2031" s="13" t="s">
        <v>1866</v>
      </c>
      <c r="B2031" s="14" t="s">
        <v>2181</v>
      </c>
      <c r="C2031" s="14">
        <v>6</v>
      </c>
      <c r="D2031" s="14" t="s">
        <v>1976</v>
      </c>
      <c r="E2031" s="15" t="s">
        <v>6</v>
      </c>
      <c r="F2031" s="16">
        <f>IFERROR(VLOOKUP($A2031,'[1]Resultado Atuarial'!$A$6:$P$2143,14,FALSE),"")</f>
        <v>16162723.73</v>
      </c>
      <c r="G2031" s="16">
        <f>IFERROR(VLOOKUP($A2031,'[1]Resultado Atuarial'!$A$6:$P$2143,7,FALSE)+VLOOKUP($A2031,'[1]Resultado Atuarial'!$A$6:$P$2143,11,FALSE),"")</f>
        <v>116729924.64</v>
      </c>
      <c r="H2031" s="16">
        <f>IFERROR(VLOOKUP($A2031,'[1]Resultado Atuarial'!$A$6:$P$2143,8,FALSE)+VLOOKUP($A2031,'[1]Resultado Atuarial'!$A$6:$P$2143,12,FALSE),"")</f>
        <v>127015800.56999999</v>
      </c>
      <c r="I2031" s="16">
        <f t="shared" si="93"/>
        <v>-227583001.47999999</v>
      </c>
      <c r="J2031" s="17">
        <f t="shared" si="94"/>
        <v>0.13846255602277241</v>
      </c>
      <c r="K2031" s="17">
        <f t="shared" si="95"/>
        <v>6.6309773088635504E-2</v>
      </c>
      <c r="L2031" s="14" t="s">
        <v>2154</v>
      </c>
    </row>
    <row r="2032" spans="1:12" ht="12.95" customHeight="1" x14ac:dyDescent="0.25">
      <c r="A2032" s="13" t="s">
        <v>1867</v>
      </c>
      <c r="B2032" s="14" t="s">
        <v>2185</v>
      </c>
      <c r="C2032" s="14">
        <v>7</v>
      </c>
      <c r="D2032" s="14" t="s">
        <v>1977</v>
      </c>
      <c r="E2032" s="15" t="s">
        <v>6</v>
      </c>
      <c r="F2032" s="16">
        <f>IFERROR(VLOOKUP($A2032,'[1]Resultado Atuarial'!$A$6:$P$2143,14,FALSE),"")</f>
        <v>19404057.52</v>
      </c>
      <c r="G2032" s="16">
        <f>IFERROR(VLOOKUP($A2032,'[1]Resultado Atuarial'!$A$6:$P$2143,7,FALSE)+VLOOKUP($A2032,'[1]Resultado Atuarial'!$A$6:$P$2143,11,FALSE),"")</f>
        <v>15626001.33</v>
      </c>
      <c r="H2032" s="16">
        <f>IFERROR(VLOOKUP($A2032,'[1]Resultado Atuarial'!$A$6:$P$2143,8,FALSE)+VLOOKUP($A2032,'[1]Resultado Atuarial'!$A$6:$P$2143,12,FALSE),"")</f>
        <v>24218902.559999999</v>
      </c>
      <c r="I2032" s="16">
        <f t="shared" si="93"/>
        <v>-20440846.369999997</v>
      </c>
      <c r="J2032" s="17">
        <f t="shared" si="94"/>
        <v>1.241780101653172</v>
      </c>
      <c r="K2032" s="17">
        <f t="shared" si="95"/>
        <v>0.48698969317554047</v>
      </c>
      <c r="L2032" s="14" t="s">
        <v>2154</v>
      </c>
    </row>
    <row r="2033" spans="1:12" ht="12.95" customHeight="1" x14ac:dyDescent="0.25">
      <c r="A2033" s="13" t="s">
        <v>1868</v>
      </c>
      <c r="B2033" s="14" t="s">
        <v>2181</v>
      </c>
      <c r="C2033" s="14">
        <v>6</v>
      </c>
      <c r="D2033" s="14" t="s">
        <v>1976</v>
      </c>
      <c r="E2033" s="15" t="s">
        <v>6</v>
      </c>
      <c r="F2033" s="16">
        <f>IFERROR(VLOOKUP($A2033,'[1]Resultado Atuarial'!$A$6:$P$2143,14,FALSE),"")</f>
        <v>2384987.23</v>
      </c>
      <c r="G2033" s="16">
        <f>IFERROR(VLOOKUP($A2033,'[1]Resultado Atuarial'!$A$6:$P$2143,7,FALSE)+VLOOKUP($A2033,'[1]Resultado Atuarial'!$A$6:$P$2143,11,FALSE),"")</f>
        <v>109819470.68000001</v>
      </c>
      <c r="H2033" s="16">
        <f>IFERROR(VLOOKUP($A2033,'[1]Resultado Atuarial'!$A$6:$P$2143,8,FALSE)+VLOOKUP($A2033,'[1]Resultado Atuarial'!$A$6:$P$2143,12,FALSE),"")</f>
        <v>162342253.56</v>
      </c>
      <c r="I2033" s="16">
        <f t="shared" si="93"/>
        <v>-269776737.00999999</v>
      </c>
      <c r="J2033" s="17">
        <f t="shared" si="94"/>
        <v>2.1717344066878176E-2</v>
      </c>
      <c r="K2033" s="17">
        <f t="shared" si="95"/>
        <v>8.7631250744753877E-3</v>
      </c>
      <c r="L2033" s="14" t="s">
        <v>2154</v>
      </c>
    </row>
    <row r="2034" spans="1:12" ht="12.95" customHeight="1" x14ac:dyDescent="0.25">
      <c r="A2034" s="13" t="s">
        <v>1869</v>
      </c>
      <c r="B2034" s="14" t="s">
        <v>2185</v>
      </c>
      <c r="C2034" s="14">
        <v>5</v>
      </c>
      <c r="D2034" s="14" t="s">
        <v>1977</v>
      </c>
      <c r="E2034" s="15" t="s">
        <v>6</v>
      </c>
      <c r="F2034" s="16">
        <f>IFERROR(VLOOKUP($A2034,'[1]Resultado Atuarial'!$A$6:$P$2143,14,FALSE),"")</f>
        <v>300961330.86000001</v>
      </c>
      <c r="G2034" s="16">
        <f>IFERROR(VLOOKUP($A2034,'[1]Resultado Atuarial'!$A$6:$P$2143,7,FALSE)+VLOOKUP($A2034,'[1]Resultado Atuarial'!$A$6:$P$2143,11,FALSE),"")</f>
        <v>156173322.78</v>
      </c>
      <c r="H2034" s="16">
        <f>IFERROR(VLOOKUP($A2034,'[1]Resultado Atuarial'!$A$6:$P$2143,8,FALSE)+VLOOKUP($A2034,'[1]Resultado Atuarial'!$A$6:$P$2143,12,FALSE),"")</f>
        <v>393655239.45999998</v>
      </c>
      <c r="I2034" s="16">
        <f t="shared" si="93"/>
        <v>-248867231.37999997</v>
      </c>
      <c r="J2034" s="17">
        <f t="shared" si="94"/>
        <v>1.9270982105180769</v>
      </c>
      <c r="K2034" s="17">
        <f t="shared" si="95"/>
        <v>0.5473730386684249</v>
      </c>
      <c r="L2034" s="14" t="s">
        <v>2154</v>
      </c>
    </row>
    <row r="2035" spans="1:12" ht="12.95" customHeight="1" x14ac:dyDescent="0.25">
      <c r="A2035" s="13" t="s">
        <v>2149</v>
      </c>
      <c r="B2035" s="14" t="s">
        <v>2177</v>
      </c>
      <c r="C2035" s="14">
        <v>8</v>
      </c>
      <c r="D2035" s="14" t="s">
        <v>1976</v>
      </c>
      <c r="E2035" s="15" t="s">
        <v>2154</v>
      </c>
      <c r="F2035" s="16" t="str">
        <f>IFERROR(VLOOKUP($A2035,'[1]Resultado Atuarial'!$A$6:$P$2143,14,FALSE),"")</f>
        <v/>
      </c>
      <c r="G2035" s="16" t="str">
        <f>IFERROR(VLOOKUP($A2035,'[1]Resultado Atuarial'!$A$6:$P$2143,7,FALSE)+VLOOKUP($A2035,'[1]Resultado Atuarial'!$A$6:$P$2143,11,FALSE),"")</f>
        <v/>
      </c>
      <c r="H2035" s="16" t="str">
        <f>IFERROR(VLOOKUP($A2035,'[1]Resultado Atuarial'!$A$6:$P$2143,8,FALSE)+VLOOKUP($A2035,'[1]Resultado Atuarial'!$A$6:$P$2143,12,FALSE),"")</f>
        <v/>
      </c>
      <c r="I2035" s="16" t="str">
        <f t="shared" si="93"/>
        <v/>
      </c>
      <c r="J2035" s="17" t="str">
        <f t="shared" si="94"/>
        <v/>
      </c>
      <c r="K2035" s="17" t="str">
        <f t="shared" si="95"/>
        <v/>
      </c>
      <c r="L2035" s="14" t="s">
        <v>2154</v>
      </c>
    </row>
    <row r="2036" spans="1:12" ht="12.95" customHeight="1" x14ac:dyDescent="0.25">
      <c r="A2036" s="13" t="s">
        <v>1870</v>
      </c>
      <c r="B2036" s="14" t="s">
        <v>2175</v>
      </c>
      <c r="C2036" s="14">
        <v>6</v>
      </c>
      <c r="D2036" s="14" t="s">
        <v>1975</v>
      </c>
      <c r="E2036" s="15" t="s">
        <v>6</v>
      </c>
      <c r="F2036" s="16">
        <f>IFERROR(VLOOKUP($A2036,'[1]Resultado Atuarial'!$A$6:$P$2143,14,FALSE),"")</f>
        <v>49697921.43</v>
      </c>
      <c r="G2036" s="16">
        <f>IFERROR(VLOOKUP($A2036,'[1]Resultado Atuarial'!$A$6:$P$2143,7,FALSE)+VLOOKUP($A2036,'[1]Resultado Atuarial'!$A$6:$P$2143,11,FALSE),"")</f>
        <v>24258632.07</v>
      </c>
      <c r="H2036" s="16">
        <f>IFERROR(VLOOKUP($A2036,'[1]Resultado Atuarial'!$A$6:$P$2143,8,FALSE)+VLOOKUP($A2036,'[1]Resultado Atuarial'!$A$6:$P$2143,12,FALSE),"")</f>
        <v>50347891.490000002</v>
      </c>
      <c r="I2036" s="16">
        <f t="shared" si="93"/>
        <v>-24908602.130000003</v>
      </c>
      <c r="J2036" s="17">
        <f t="shared" si="94"/>
        <v>2.0486695740548408</v>
      </c>
      <c r="K2036" s="17">
        <f t="shared" si="95"/>
        <v>0.66613372475440402</v>
      </c>
      <c r="L2036" s="14" t="s">
        <v>2154</v>
      </c>
    </row>
    <row r="2037" spans="1:12" ht="12.95" customHeight="1" x14ac:dyDescent="0.25">
      <c r="A2037" s="13" t="s">
        <v>1871</v>
      </c>
      <c r="B2037" s="14" t="s">
        <v>2185</v>
      </c>
      <c r="C2037" s="14">
        <v>7</v>
      </c>
      <c r="D2037" s="14" t="s">
        <v>1977</v>
      </c>
      <c r="E2037" s="15" t="s">
        <v>6</v>
      </c>
      <c r="F2037" s="16">
        <f>IFERROR(VLOOKUP($A2037,'[1]Resultado Atuarial'!$A$6:$P$2143,14,FALSE),"")</f>
        <v>20276795.260000002</v>
      </c>
      <c r="G2037" s="16">
        <f>IFERROR(VLOOKUP($A2037,'[1]Resultado Atuarial'!$A$6:$P$2143,7,FALSE)+VLOOKUP($A2037,'[1]Resultado Atuarial'!$A$6:$P$2143,11,FALSE),"")</f>
        <v>33464336.109999999</v>
      </c>
      <c r="H2037" s="16">
        <f>IFERROR(VLOOKUP($A2037,'[1]Resultado Atuarial'!$A$6:$P$2143,8,FALSE)+VLOOKUP($A2037,'[1]Resultado Atuarial'!$A$6:$P$2143,12,FALSE),"")</f>
        <v>23897606.899999999</v>
      </c>
      <c r="I2037" s="16">
        <f t="shared" si="93"/>
        <v>-37085147.75</v>
      </c>
      <c r="J2037" s="17">
        <f t="shared" si="94"/>
        <v>0.60592253177677047</v>
      </c>
      <c r="K2037" s="17">
        <f t="shared" si="95"/>
        <v>0.35348864065614227</v>
      </c>
      <c r="L2037" s="14" t="s">
        <v>2154</v>
      </c>
    </row>
    <row r="2038" spans="1:12" ht="12.95" customHeight="1" x14ac:dyDescent="0.25">
      <c r="A2038" s="13" t="s">
        <v>1872</v>
      </c>
      <c r="B2038" s="14" t="s">
        <v>2175</v>
      </c>
      <c r="C2038" s="14">
        <v>8</v>
      </c>
      <c r="D2038" s="14" t="s">
        <v>1975</v>
      </c>
      <c r="E2038" s="15" t="s">
        <v>10</v>
      </c>
      <c r="F2038" s="16">
        <f>IFERROR(VLOOKUP($A2038,'[1]Resultado Atuarial'!$A$6:$P$2143,14,FALSE),"")</f>
        <v>2099438.77</v>
      </c>
      <c r="G2038" s="16">
        <f>IFERROR(VLOOKUP($A2038,'[1]Resultado Atuarial'!$A$6:$P$2143,7,FALSE)+VLOOKUP($A2038,'[1]Resultado Atuarial'!$A$6:$P$2143,11,FALSE),"")</f>
        <v>97615263.319999993</v>
      </c>
      <c r="H2038" s="16">
        <f>IFERROR(VLOOKUP($A2038,'[1]Resultado Atuarial'!$A$6:$P$2143,8,FALSE)+VLOOKUP($A2038,'[1]Resultado Atuarial'!$A$6:$P$2143,12,FALSE),"")</f>
        <v>459392938.69</v>
      </c>
      <c r="I2038" s="16">
        <f t="shared" si="93"/>
        <v>-554908763.24000001</v>
      </c>
      <c r="J2038" s="17">
        <f t="shared" si="94"/>
        <v>2.150727968757991E-2</v>
      </c>
      <c r="K2038" s="17">
        <f t="shared" si="95"/>
        <v>3.7691343905243047E-3</v>
      </c>
      <c r="L2038" s="14" t="s">
        <v>2154</v>
      </c>
    </row>
    <row r="2039" spans="1:12" ht="12.95" customHeight="1" x14ac:dyDescent="0.25">
      <c r="A2039" s="13" t="s">
        <v>1873</v>
      </c>
      <c r="B2039" s="14" t="s">
        <v>2185</v>
      </c>
      <c r="C2039" s="14">
        <v>7</v>
      </c>
      <c r="D2039" s="14" t="s">
        <v>1977</v>
      </c>
      <c r="E2039" s="15" t="s">
        <v>10</v>
      </c>
      <c r="F2039" s="16">
        <f>IFERROR(VLOOKUP($A2039,'[1]Resultado Atuarial'!$A$6:$P$2143,14,FALSE),"")</f>
        <v>11829329.279999999</v>
      </c>
      <c r="G2039" s="16">
        <f>IFERROR(VLOOKUP($A2039,'[1]Resultado Atuarial'!$A$6:$P$2143,7,FALSE)+VLOOKUP($A2039,'[1]Resultado Atuarial'!$A$6:$P$2143,11,FALSE),"")</f>
        <v>8835698</v>
      </c>
      <c r="H2039" s="16">
        <f>IFERROR(VLOOKUP($A2039,'[1]Resultado Atuarial'!$A$6:$P$2143,8,FALSE)+VLOOKUP($A2039,'[1]Resultado Atuarial'!$A$6:$P$2143,12,FALSE),"")</f>
        <v>16110770</v>
      </c>
      <c r="I2039" s="16">
        <f t="shared" si="93"/>
        <v>-13117138.720000001</v>
      </c>
      <c r="J2039" s="17">
        <f t="shared" si="94"/>
        <v>1.3388109552861585</v>
      </c>
      <c r="K2039" s="17">
        <f t="shared" si="95"/>
        <v>0.47418854164044383</v>
      </c>
      <c r="L2039" s="14" t="s">
        <v>2154</v>
      </c>
    </row>
    <row r="2040" spans="1:12" ht="12.95" customHeight="1" x14ac:dyDescent="0.25">
      <c r="A2040" s="13" t="s">
        <v>1874</v>
      </c>
      <c r="B2040" s="14" t="s">
        <v>2180</v>
      </c>
      <c r="C2040" s="14">
        <v>6</v>
      </c>
      <c r="D2040" s="14" t="s">
        <v>1977</v>
      </c>
      <c r="E2040" s="15" t="s">
        <v>6</v>
      </c>
      <c r="F2040" s="16">
        <f>IFERROR(VLOOKUP($A2040,'[1]Resultado Atuarial'!$A$6:$P$2143,14,FALSE),"")</f>
        <v>22483873.460000001</v>
      </c>
      <c r="G2040" s="16">
        <f>IFERROR(VLOOKUP($A2040,'[1]Resultado Atuarial'!$A$6:$P$2143,7,FALSE)+VLOOKUP($A2040,'[1]Resultado Atuarial'!$A$6:$P$2143,11,FALSE),"")</f>
        <v>10457868.48</v>
      </c>
      <c r="H2040" s="16">
        <f>IFERROR(VLOOKUP($A2040,'[1]Resultado Atuarial'!$A$6:$P$2143,8,FALSE)+VLOOKUP($A2040,'[1]Resultado Atuarial'!$A$6:$P$2143,12,FALSE),"")</f>
        <v>20887108.739999998</v>
      </c>
      <c r="I2040" s="16">
        <f t="shared" si="93"/>
        <v>-8861103.7599999979</v>
      </c>
      <c r="J2040" s="17">
        <f t="shared" si="94"/>
        <v>2.1499480035533973</v>
      </c>
      <c r="K2040" s="17">
        <f t="shared" si="95"/>
        <v>0.71730386984151084</v>
      </c>
      <c r="L2040" s="14" t="s">
        <v>2154</v>
      </c>
    </row>
    <row r="2041" spans="1:12" ht="12.95" customHeight="1" x14ac:dyDescent="0.25">
      <c r="A2041" s="13" t="s">
        <v>1875</v>
      </c>
      <c r="B2041" s="14" t="s">
        <v>2181</v>
      </c>
      <c r="C2041" s="14">
        <v>6</v>
      </c>
      <c r="D2041" s="14" t="s">
        <v>1976</v>
      </c>
      <c r="E2041" s="15" t="s">
        <v>6</v>
      </c>
      <c r="F2041" s="16">
        <f>IFERROR(VLOOKUP($A2041,'[1]Resultado Atuarial'!$A$6:$P$2143,14,FALSE),"")</f>
        <v>54436846.609999999</v>
      </c>
      <c r="G2041" s="16">
        <f>IFERROR(VLOOKUP($A2041,'[1]Resultado Atuarial'!$A$6:$P$2143,7,FALSE)+VLOOKUP($A2041,'[1]Resultado Atuarial'!$A$6:$P$2143,11,FALSE),"")</f>
        <v>71443531.870000005</v>
      </c>
      <c r="H2041" s="16">
        <f>IFERROR(VLOOKUP($A2041,'[1]Resultado Atuarial'!$A$6:$P$2143,8,FALSE)+VLOOKUP($A2041,'[1]Resultado Atuarial'!$A$6:$P$2143,12,FALSE),"")</f>
        <v>94558371.120000005</v>
      </c>
      <c r="I2041" s="16">
        <f t="shared" si="93"/>
        <v>-111565056.38000001</v>
      </c>
      <c r="J2041" s="17">
        <f t="shared" si="94"/>
        <v>0.76195626371123859</v>
      </c>
      <c r="K2041" s="17">
        <f t="shared" si="95"/>
        <v>0.32792905159213315</v>
      </c>
      <c r="L2041" s="14" t="s">
        <v>2154</v>
      </c>
    </row>
    <row r="2042" spans="1:12" ht="12.95" customHeight="1" x14ac:dyDescent="0.25">
      <c r="A2042" s="13" t="s">
        <v>1876</v>
      </c>
      <c r="B2042" s="14" t="s">
        <v>2185</v>
      </c>
      <c r="C2042" s="14">
        <v>6</v>
      </c>
      <c r="D2042" s="14" t="s">
        <v>1977</v>
      </c>
      <c r="E2042" s="15" t="s">
        <v>6</v>
      </c>
      <c r="F2042" s="16">
        <f>IFERROR(VLOOKUP($A2042,'[1]Resultado Atuarial'!$A$6:$P$2143,14,FALSE),"")</f>
        <v>64168876.789999999</v>
      </c>
      <c r="G2042" s="16">
        <f>IFERROR(VLOOKUP($A2042,'[1]Resultado Atuarial'!$A$6:$P$2143,7,FALSE)+VLOOKUP($A2042,'[1]Resultado Atuarial'!$A$6:$P$2143,11,FALSE),"")</f>
        <v>62337766.799999997</v>
      </c>
      <c r="H2042" s="16">
        <f>IFERROR(VLOOKUP($A2042,'[1]Resultado Atuarial'!$A$6:$P$2143,8,FALSE)+VLOOKUP($A2042,'[1]Resultado Atuarial'!$A$6:$P$2143,12,FALSE),"")</f>
        <v>125885844.34</v>
      </c>
      <c r="I2042" s="16">
        <f t="shared" si="93"/>
        <v>-124054734.34999999</v>
      </c>
      <c r="J2042" s="17">
        <f t="shared" si="94"/>
        <v>1.0293740068660913</v>
      </c>
      <c r="K2042" s="17">
        <f t="shared" si="95"/>
        <v>0.34091831732136646</v>
      </c>
      <c r="L2042" s="14" t="s">
        <v>2154</v>
      </c>
    </row>
    <row r="2043" spans="1:12" ht="12.95" customHeight="1" x14ac:dyDescent="0.25">
      <c r="A2043" s="13" t="s">
        <v>1877</v>
      </c>
      <c r="B2043" s="14" t="s">
        <v>2185</v>
      </c>
      <c r="C2043" s="14">
        <v>7</v>
      </c>
      <c r="D2043" s="14" t="s">
        <v>1977</v>
      </c>
      <c r="E2043" s="15" t="s">
        <v>6</v>
      </c>
      <c r="F2043" s="16">
        <f>IFERROR(VLOOKUP($A2043,'[1]Resultado Atuarial'!$A$6:$P$2143,14,FALSE),"")</f>
        <v>20688601.620000001</v>
      </c>
      <c r="G2043" s="16">
        <f>IFERROR(VLOOKUP($A2043,'[1]Resultado Atuarial'!$A$6:$P$2143,7,FALSE)+VLOOKUP($A2043,'[1]Resultado Atuarial'!$A$6:$P$2143,11,FALSE),"")</f>
        <v>11577932.699999999</v>
      </c>
      <c r="H2043" s="16">
        <f>IFERROR(VLOOKUP($A2043,'[1]Resultado Atuarial'!$A$6:$P$2143,8,FALSE)+VLOOKUP($A2043,'[1]Resultado Atuarial'!$A$6:$P$2143,12,FALSE),"")</f>
        <v>23989459.23</v>
      </c>
      <c r="I2043" s="16">
        <f t="shared" si="93"/>
        <v>-14878790.309999999</v>
      </c>
      <c r="J2043" s="17">
        <f t="shared" si="94"/>
        <v>1.7868994539931988</v>
      </c>
      <c r="K2043" s="17">
        <f t="shared" si="95"/>
        <v>0.5816732826718678</v>
      </c>
      <c r="L2043" s="14" t="s">
        <v>2154</v>
      </c>
    </row>
    <row r="2044" spans="1:12" ht="12.95" customHeight="1" x14ac:dyDescent="0.25">
      <c r="A2044" s="13" t="s">
        <v>1878</v>
      </c>
      <c r="B2044" s="14" t="s">
        <v>2185</v>
      </c>
      <c r="C2044" s="14">
        <v>7</v>
      </c>
      <c r="D2044" s="14" t="s">
        <v>1977</v>
      </c>
      <c r="E2044" s="15" t="s">
        <v>6</v>
      </c>
      <c r="F2044" s="16">
        <f>IFERROR(VLOOKUP($A2044,'[1]Resultado Atuarial'!$A$6:$P$2143,14,FALSE),"")</f>
        <v>19750559.100000001</v>
      </c>
      <c r="G2044" s="16">
        <f>IFERROR(VLOOKUP($A2044,'[1]Resultado Atuarial'!$A$6:$P$2143,7,FALSE)+VLOOKUP($A2044,'[1]Resultado Atuarial'!$A$6:$P$2143,11,FALSE),"")</f>
        <v>32548823.210000001</v>
      </c>
      <c r="H2044" s="16">
        <f>IFERROR(VLOOKUP($A2044,'[1]Resultado Atuarial'!$A$6:$P$2143,8,FALSE)+VLOOKUP($A2044,'[1]Resultado Atuarial'!$A$6:$P$2143,12,FALSE),"")</f>
        <v>25954458.84</v>
      </c>
      <c r="I2044" s="16">
        <f t="shared" si="93"/>
        <v>-38752722.950000003</v>
      </c>
      <c r="J2044" s="17">
        <f t="shared" si="94"/>
        <v>0.60679794696639056</v>
      </c>
      <c r="K2044" s="17">
        <f t="shared" si="95"/>
        <v>0.33759745450041811</v>
      </c>
      <c r="L2044" s="14" t="s">
        <v>2154</v>
      </c>
    </row>
    <row r="2045" spans="1:12" ht="12.95" customHeight="1" x14ac:dyDescent="0.25">
      <c r="A2045" s="13" t="s">
        <v>1879</v>
      </c>
      <c r="B2045" s="14" t="s">
        <v>2181</v>
      </c>
      <c r="C2045" s="14">
        <v>7</v>
      </c>
      <c r="D2045" s="14" t="s">
        <v>1976</v>
      </c>
      <c r="E2045" s="15" t="s">
        <v>6</v>
      </c>
      <c r="F2045" s="16">
        <f>IFERROR(VLOOKUP($A2045,'[1]Resultado Atuarial'!$A$6:$P$2143,14,FALSE),"")</f>
        <v>2685537.24</v>
      </c>
      <c r="G2045" s="16">
        <f>IFERROR(VLOOKUP($A2045,'[1]Resultado Atuarial'!$A$6:$P$2143,7,FALSE)+VLOOKUP($A2045,'[1]Resultado Atuarial'!$A$6:$P$2143,11,FALSE),"")</f>
        <v>41820709.890000001</v>
      </c>
      <c r="H2045" s="16">
        <f>IFERROR(VLOOKUP($A2045,'[1]Resultado Atuarial'!$A$6:$P$2143,8,FALSE)+VLOOKUP($A2045,'[1]Resultado Atuarial'!$A$6:$P$2143,12,FALSE),"")</f>
        <v>32443098.309999999</v>
      </c>
      <c r="I2045" s="16">
        <f t="shared" si="93"/>
        <v>-71578270.959999993</v>
      </c>
      <c r="J2045" s="17">
        <f t="shared" si="94"/>
        <v>6.4215486706555289E-2</v>
      </c>
      <c r="K2045" s="17">
        <f t="shared" si="95"/>
        <v>3.6162126681782529E-2</v>
      </c>
      <c r="L2045" s="14" t="s">
        <v>2154</v>
      </c>
    </row>
    <row r="2046" spans="1:12" ht="12.95" customHeight="1" x14ac:dyDescent="0.25">
      <c r="A2046" s="13" t="s">
        <v>1880</v>
      </c>
      <c r="B2046" s="14" t="s">
        <v>2186</v>
      </c>
      <c r="C2046" s="14">
        <v>7</v>
      </c>
      <c r="D2046" s="14" t="s">
        <v>110</v>
      </c>
      <c r="E2046" s="15" t="s">
        <v>6</v>
      </c>
      <c r="F2046" s="16">
        <f>IFERROR(VLOOKUP($A2046,'[1]Resultado Atuarial'!$A$6:$P$2143,14,FALSE),"")</f>
        <v>10026225.75</v>
      </c>
      <c r="G2046" s="16">
        <f>IFERROR(VLOOKUP($A2046,'[1]Resultado Atuarial'!$A$6:$P$2143,7,FALSE)+VLOOKUP($A2046,'[1]Resultado Atuarial'!$A$6:$P$2143,11,FALSE),"")</f>
        <v>26386079.739999998</v>
      </c>
      <c r="H2046" s="16">
        <f>IFERROR(VLOOKUP($A2046,'[1]Resultado Atuarial'!$A$6:$P$2143,8,FALSE)+VLOOKUP($A2046,'[1]Resultado Atuarial'!$A$6:$P$2143,12,FALSE),"")</f>
        <v>16366716.73</v>
      </c>
      <c r="I2046" s="16">
        <f t="shared" si="93"/>
        <v>-32726570.719999999</v>
      </c>
      <c r="J2046" s="17">
        <f t="shared" si="94"/>
        <v>0.37998163610491692</v>
      </c>
      <c r="K2046" s="17">
        <f t="shared" si="95"/>
        <v>0.2345162557269321</v>
      </c>
      <c r="L2046" s="14" t="s">
        <v>2154</v>
      </c>
    </row>
    <row r="2047" spans="1:12" ht="12.95" customHeight="1" x14ac:dyDescent="0.25">
      <c r="A2047" s="13" t="s">
        <v>1881</v>
      </c>
      <c r="B2047" s="14" t="s">
        <v>2187</v>
      </c>
      <c r="C2047" s="14">
        <v>6</v>
      </c>
      <c r="D2047" s="14" t="s">
        <v>110</v>
      </c>
      <c r="E2047" s="15" t="s">
        <v>10</v>
      </c>
      <c r="F2047" s="16">
        <f>IFERROR(VLOOKUP($A2047,'[1]Resultado Atuarial'!$A$6:$P$2143,14,FALSE),"")</f>
        <v>20952112.550000001</v>
      </c>
      <c r="G2047" s="16">
        <f>IFERROR(VLOOKUP($A2047,'[1]Resultado Atuarial'!$A$6:$P$2143,7,FALSE)+VLOOKUP($A2047,'[1]Resultado Atuarial'!$A$6:$P$2143,11,FALSE),"")</f>
        <v>15207916.68</v>
      </c>
      <c r="H2047" s="16">
        <f>IFERROR(VLOOKUP($A2047,'[1]Resultado Atuarial'!$A$6:$P$2143,8,FALSE)+VLOOKUP($A2047,'[1]Resultado Atuarial'!$A$6:$P$2143,12,FALSE),"")</f>
        <v>42756414.68</v>
      </c>
      <c r="I2047" s="16">
        <f t="shared" si="93"/>
        <v>-37012218.810000002</v>
      </c>
      <c r="J2047" s="17">
        <f t="shared" si="94"/>
        <v>1.3777108982688089</v>
      </c>
      <c r="K2047" s="17">
        <f t="shared" si="95"/>
        <v>0.36146561270365357</v>
      </c>
      <c r="L2047" s="14" t="s">
        <v>2154</v>
      </c>
    </row>
    <row r="2048" spans="1:12" ht="12.95" customHeight="1" x14ac:dyDescent="0.25">
      <c r="A2048" s="13" t="s">
        <v>1882</v>
      </c>
      <c r="B2048" s="14" t="s">
        <v>2186</v>
      </c>
      <c r="C2048" s="14">
        <v>7</v>
      </c>
      <c r="D2048" s="14" t="s">
        <v>110</v>
      </c>
      <c r="E2048" s="15" t="s">
        <v>30</v>
      </c>
      <c r="F2048" s="16">
        <f>IFERROR(VLOOKUP($A2048,'[1]Resultado Atuarial'!$A$6:$P$2143,14,FALSE),"")</f>
        <v>7153139.3599999994</v>
      </c>
      <c r="G2048" s="16">
        <f>IFERROR(VLOOKUP($A2048,'[1]Resultado Atuarial'!$A$6:$P$2143,7,FALSE)+VLOOKUP($A2048,'[1]Resultado Atuarial'!$A$6:$P$2143,11,FALSE),"")</f>
        <v>12366035.470000001</v>
      </c>
      <c r="H2048" s="16">
        <f>IFERROR(VLOOKUP($A2048,'[1]Resultado Atuarial'!$A$6:$P$2143,8,FALSE)+VLOOKUP($A2048,'[1]Resultado Atuarial'!$A$6:$P$2143,12,FALSE),"")</f>
        <v>24894192.190000001</v>
      </c>
      <c r="I2048" s="16">
        <f t="shared" si="93"/>
        <v>-30107088.300000004</v>
      </c>
      <c r="J2048" s="17">
        <f t="shared" si="94"/>
        <v>0.57845049671364068</v>
      </c>
      <c r="K2048" s="17">
        <f t="shared" si="95"/>
        <v>0.19197787585391254</v>
      </c>
      <c r="L2048" s="14" t="s">
        <v>2154</v>
      </c>
    </row>
    <row r="2049" spans="1:12" ht="12.95" customHeight="1" x14ac:dyDescent="0.25">
      <c r="A2049" s="13" t="s">
        <v>1883</v>
      </c>
      <c r="B2049" s="14" t="s">
        <v>2174</v>
      </c>
      <c r="C2049" s="14">
        <v>8</v>
      </c>
      <c r="D2049" s="14" t="s">
        <v>1974</v>
      </c>
      <c r="E2049" s="15" t="s">
        <v>51</v>
      </c>
      <c r="F2049" s="16">
        <f>IFERROR(VLOOKUP($A2049,'[1]Resultado Atuarial'!$A$6:$P$2143,14,FALSE),"")</f>
        <v>8587344.3499999996</v>
      </c>
      <c r="G2049" s="16">
        <f>IFERROR(VLOOKUP($A2049,'[1]Resultado Atuarial'!$A$6:$P$2143,7,FALSE)+VLOOKUP($A2049,'[1]Resultado Atuarial'!$A$6:$P$2143,11,FALSE),"")</f>
        <v>6255329.3399999999</v>
      </c>
      <c r="H2049" s="16">
        <f>IFERROR(VLOOKUP($A2049,'[1]Resultado Atuarial'!$A$6:$P$2143,8,FALSE)+VLOOKUP($A2049,'[1]Resultado Atuarial'!$A$6:$P$2143,12,FALSE),"")</f>
        <v>31520436.59</v>
      </c>
      <c r="I2049" s="16">
        <f t="shared" si="93"/>
        <v>-29188421.579999998</v>
      </c>
      <c r="J2049" s="17">
        <f t="shared" si="94"/>
        <v>1.3728045132792321</v>
      </c>
      <c r="K2049" s="17">
        <f t="shared" si="95"/>
        <v>0.22732416242499731</v>
      </c>
      <c r="L2049" s="14" t="s">
        <v>2154</v>
      </c>
    </row>
    <row r="2050" spans="1:12" ht="12.95" customHeight="1" x14ac:dyDescent="0.25">
      <c r="A2050" s="13" t="s">
        <v>1884</v>
      </c>
      <c r="B2050" s="14" t="s">
        <v>2180</v>
      </c>
      <c r="C2050" s="14">
        <v>6</v>
      </c>
      <c r="D2050" s="14" t="s">
        <v>1977</v>
      </c>
      <c r="E2050" s="15" t="s">
        <v>10</v>
      </c>
      <c r="F2050" s="16">
        <f>IFERROR(VLOOKUP($A2050,'[1]Resultado Atuarial'!$A$6:$P$2143,14,FALSE),"")</f>
        <v>33891752.399999999</v>
      </c>
      <c r="G2050" s="16">
        <f>IFERROR(VLOOKUP($A2050,'[1]Resultado Atuarial'!$A$6:$P$2143,7,FALSE)+VLOOKUP($A2050,'[1]Resultado Atuarial'!$A$6:$P$2143,11,FALSE),"")</f>
        <v>20746517.219999999</v>
      </c>
      <c r="H2050" s="16">
        <f>IFERROR(VLOOKUP($A2050,'[1]Resultado Atuarial'!$A$6:$P$2143,8,FALSE)+VLOOKUP($A2050,'[1]Resultado Atuarial'!$A$6:$P$2143,12,FALSE),"")</f>
        <v>33843421.32</v>
      </c>
      <c r="I2050" s="16">
        <f t="shared" si="93"/>
        <v>-20698186.140000001</v>
      </c>
      <c r="J2050" s="17">
        <f t="shared" si="94"/>
        <v>1.6336116583137996</v>
      </c>
      <c r="K2050" s="17">
        <f t="shared" si="95"/>
        <v>0.62084247219231248</v>
      </c>
      <c r="L2050" s="14" t="s">
        <v>2154</v>
      </c>
    </row>
    <row r="2051" spans="1:12" ht="12.95" customHeight="1" x14ac:dyDescent="0.25">
      <c r="A2051" s="13" t="s">
        <v>1885</v>
      </c>
      <c r="B2051" s="14" t="s">
        <v>2187</v>
      </c>
      <c r="C2051" s="14">
        <v>5</v>
      </c>
      <c r="D2051" s="14" t="s">
        <v>110</v>
      </c>
      <c r="E2051" s="15" t="s">
        <v>10</v>
      </c>
      <c r="F2051" s="16">
        <f>IFERROR(VLOOKUP($A2051,'[1]Resultado Atuarial'!$A$6:$P$2143,14,FALSE),"")</f>
        <v>135651378.15000001</v>
      </c>
      <c r="G2051" s="16">
        <f>IFERROR(VLOOKUP($A2051,'[1]Resultado Atuarial'!$A$6:$P$2143,7,FALSE)+VLOOKUP($A2051,'[1]Resultado Atuarial'!$A$6:$P$2143,11,FALSE),"")</f>
        <v>221634902.62</v>
      </c>
      <c r="H2051" s="16">
        <f>IFERROR(VLOOKUP($A2051,'[1]Resultado Atuarial'!$A$6:$P$2143,8,FALSE)+VLOOKUP($A2051,'[1]Resultado Atuarial'!$A$6:$P$2143,12,FALSE),"")</f>
        <v>152124182.25999999</v>
      </c>
      <c r="I2051" s="16">
        <f t="shared" si="93"/>
        <v>-238107706.72999999</v>
      </c>
      <c r="J2051" s="17">
        <f t="shared" si="94"/>
        <v>0.6120488088583167</v>
      </c>
      <c r="K2051" s="17">
        <f t="shared" si="95"/>
        <v>0.36293800910164514</v>
      </c>
      <c r="L2051" s="14" t="s">
        <v>2154</v>
      </c>
    </row>
    <row r="2052" spans="1:12" ht="12.95" customHeight="1" x14ac:dyDescent="0.25">
      <c r="A2052" s="13" t="s">
        <v>1886</v>
      </c>
      <c r="B2052" s="14" t="s">
        <v>2186</v>
      </c>
      <c r="C2052" s="14">
        <v>4</v>
      </c>
      <c r="D2052" s="14" t="s">
        <v>110</v>
      </c>
      <c r="E2052" s="15" t="s">
        <v>6</v>
      </c>
      <c r="F2052" s="16">
        <f>IFERROR(VLOOKUP($A2052,'[1]Resultado Atuarial'!$A$6:$P$2143,14,FALSE),"")</f>
        <v>350622371.99000001</v>
      </c>
      <c r="G2052" s="16">
        <f>IFERROR(VLOOKUP($A2052,'[1]Resultado Atuarial'!$A$6:$P$2143,7,FALSE)+VLOOKUP($A2052,'[1]Resultado Atuarial'!$A$6:$P$2143,11,FALSE),"")</f>
        <v>314073911.38999999</v>
      </c>
      <c r="H2052" s="16">
        <f>IFERROR(VLOOKUP($A2052,'[1]Resultado Atuarial'!$A$6:$P$2143,8,FALSE)+VLOOKUP($A2052,'[1]Resultado Atuarial'!$A$6:$P$2143,12,FALSE),"")</f>
        <v>292324555.44999999</v>
      </c>
      <c r="I2052" s="16">
        <f t="shared" si="93"/>
        <v>-255776094.84999996</v>
      </c>
      <c r="J2052" s="17">
        <f t="shared" si="94"/>
        <v>1.1163689796400063</v>
      </c>
      <c r="K2052" s="17">
        <f t="shared" si="95"/>
        <v>0.57820458190985635</v>
      </c>
      <c r="L2052" s="14" t="s">
        <v>2154</v>
      </c>
    </row>
    <row r="2053" spans="1:12" ht="12.95" customHeight="1" x14ac:dyDescent="0.25">
      <c r="A2053" s="13" t="s">
        <v>1887</v>
      </c>
      <c r="B2053" s="14" t="s">
        <v>2187</v>
      </c>
      <c r="C2053" s="14">
        <v>3</v>
      </c>
      <c r="D2053" s="14" t="s">
        <v>110</v>
      </c>
      <c r="E2053" s="15" t="s">
        <v>30</v>
      </c>
      <c r="F2053" s="16">
        <f>IFERROR(VLOOKUP($A2053,'[1]Resultado Atuarial'!$A$6:$P$2143,14,FALSE),"")</f>
        <v>289761606.44</v>
      </c>
      <c r="G2053" s="16">
        <f>IFERROR(VLOOKUP($A2053,'[1]Resultado Atuarial'!$A$6:$P$2143,7,FALSE)+VLOOKUP($A2053,'[1]Resultado Atuarial'!$A$6:$P$2143,11,FALSE),"")</f>
        <v>774178174.63999999</v>
      </c>
      <c r="H2053" s="16">
        <f>IFERROR(VLOOKUP($A2053,'[1]Resultado Atuarial'!$A$6:$P$2143,8,FALSE)+VLOOKUP($A2053,'[1]Resultado Atuarial'!$A$6:$P$2143,12,FALSE),"")</f>
        <v>1702380154.3199999</v>
      </c>
      <c r="I2053" s="16">
        <f t="shared" si="93"/>
        <v>-2186796722.52</v>
      </c>
      <c r="J2053" s="17">
        <f t="shared" si="94"/>
        <v>0.37428284073590917</v>
      </c>
      <c r="K2053" s="17">
        <f t="shared" si="95"/>
        <v>0.11700172899286479</v>
      </c>
      <c r="L2053" s="14" t="s">
        <v>2154</v>
      </c>
    </row>
    <row r="2054" spans="1:12" ht="12.95" customHeight="1" x14ac:dyDescent="0.25">
      <c r="A2054" s="13" t="s">
        <v>1888</v>
      </c>
      <c r="B2054" s="14" t="s">
        <v>2187</v>
      </c>
      <c r="C2054" s="14">
        <v>3</v>
      </c>
      <c r="D2054" s="14" t="s">
        <v>110</v>
      </c>
      <c r="E2054" s="15" t="s">
        <v>6</v>
      </c>
      <c r="F2054" s="16">
        <f>IFERROR(VLOOKUP($A2054,'[1]Resultado Atuarial'!$A$6:$P$2143,14,FALSE),"")</f>
        <v>845863860.86000001</v>
      </c>
      <c r="G2054" s="16">
        <f>IFERROR(VLOOKUP($A2054,'[1]Resultado Atuarial'!$A$6:$P$2143,7,FALSE)+VLOOKUP($A2054,'[1]Resultado Atuarial'!$A$6:$P$2143,11,FALSE),"")</f>
        <v>1899523396.8800001</v>
      </c>
      <c r="H2054" s="16">
        <f>IFERROR(VLOOKUP($A2054,'[1]Resultado Atuarial'!$A$6:$P$2143,8,FALSE)+VLOOKUP($A2054,'[1]Resultado Atuarial'!$A$6:$P$2143,12,FALSE),"")</f>
        <v>1963197969.0699999</v>
      </c>
      <c r="I2054" s="16">
        <f t="shared" ref="I2054:I2117" si="96">IFERROR(F2054-G2054-H2054,"")</f>
        <v>-3016857505.0900002</v>
      </c>
      <c r="J2054" s="17">
        <f t="shared" ref="J2054:J2117" si="97">IFERROR(F2054/G2054,"")</f>
        <v>0.44530320724100897</v>
      </c>
      <c r="K2054" s="17">
        <f t="shared" ref="K2054:K2117" si="98">IFERROR(F2054/(G2054+H2054),"")</f>
        <v>0.2189813296698836</v>
      </c>
      <c r="L2054" s="14" t="s">
        <v>2154</v>
      </c>
    </row>
    <row r="2055" spans="1:12" ht="12.95" customHeight="1" x14ac:dyDescent="0.25">
      <c r="A2055" s="13" t="s">
        <v>1889</v>
      </c>
      <c r="B2055" s="14" t="s">
        <v>2185</v>
      </c>
      <c r="C2055" s="14">
        <v>7</v>
      </c>
      <c r="D2055" s="14" t="s">
        <v>1977</v>
      </c>
      <c r="E2055" s="15" t="s">
        <v>10</v>
      </c>
      <c r="F2055" s="16">
        <f>IFERROR(VLOOKUP($A2055,'[1]Resultado Atuarial'!$A$6:$P$2143,14,FALSE),"")</f>
        <v>10862150.1</v>
      </c>
      <c r="G2055" s="16">
        <f>IFERROR(VLOOKUP($A2055,'[1]Resultado Atuarial'!$A$6:$P$2143,7,FALSE)+VLOOKUP($A2055,'[1]Resultado Atuarial'!$A$6:$P$2143,11,FALSE),"")</f>
        <v>6024727.0099999998</v>
      </c>
      <c r="H2055" s="16">
        <f>IFERROR(VLOOKUP($A2055,'[1]Resultado Atuarial'!$A$6:$P$2143,8,FALSE)+VLOOKUP($A2055,'[1]Resultado Atuarial'!$A$6:$P$2143,12,FALSE),"")</f>
        <v>12088263.609999999</v>
      </c>
      <c r="I2055" s="16">
        <f t="shared" si="96"/>
        <v>-7250840.5199999996</v>
      </c>
      <c r="J2055" s="17">
        <f t="shared" si="97"/>
        <v>1.8029281794794549</v>
      </c>
      <c r="K2055" s="17">
        <f t="shared" si="98"/>
        <v>0.59968838541804537</v>
      </c>
      <c r="L2055" s="14" t="s">
        <v>2154</v>
      </c>
    </row>
    <row r="2056" spans="1:12" ht="12.95" customHeight="1" x14ac:dyDescent="0.25">
      <c r="A2056" s="13" t="s">
        <v>1890</v>
      </c>
      <c r="B2056" s="14" t="s">
        <v>2186</v>
      </c>
      <c r="C2056" s="14">
        <v>6</v>
      </c>
      <c r="D2056" s="14" t="s">
        <v>110</v>
      </c>
      <c r="E2056" s="15" t="s">
        <v>6</v>
      </c>
      <c r="F2056" s="16">
        <f>IFERROR(VLOOKUP($A2056,'[1]Resultado Atuarial'!$A$6:$P$2143,14,FALSE),"")</f>
        <v>5890540.4800000004</v>
      </c>
      <c r="G2056" s="16">
        <f>IFERROR(VLOOKUP($A2056,'[1]Resultado Atuarial'!$A$6:$P$2143,7,FALSE)+VLOOKUP($A2056,'[1]Resultado Atuarial'!$A$6:$P$2143,11,FALSE),"")</f>
        <v>45338008.450000003</v>
      </c>
      <c r="H2056" s="16">
        <f>IFERROR(VLOOKUP($A2056,'[1]Resultado Atuarial'!$A$6:$P$2143,8,FALSE)+VLOOKUP($A2056,'[1]Resultado Atuarial'!$A$6:$P$2143,12,FALSE),"")</f>
        <v>38470684.549999997</v>
      </c>
      <c r="I2056" s="16">
        <f t="shared" si="96"/>
        <v>-77918152.519999996</v>
      </c>
      <c r="J2056" s="17">
        <f t="shared" si="97"/>
        <v>0.12992499409179495</v>
      </c>
      <c r="K2056" s="17">
        <f t="shared" si="98"/>
        <v>7.0285554745496401E-2</v>
      </c>
      <c r="L2056" s="14" t="s">
        <v>2154</v>
      </c>
    </row>
    <row r="2057" spans="1:12" ht="12.95" customHeight="1" x14ac:dyDescent="0.25">
      <c r="A2057" s="13" t="s">
        <v>1891</v>
      </c>
      <c r="B2057" s="14" t="s">
        <v>2174</v>
      </c>
      <c r="C2057" s="14">
        <v>7</v>
      </c>
      <c r="D2057" s="14" t="s">
        <v>1974</v>
      </c>
      <c r="E2057" s="15" t="s">
        <v>6</v>
      </c>
      <c r="F2057" s="16">
        <f>IFERROR(VLOOKUP($A2057,'[1]Resultado Atuarial'!$A$6:$P$2143,14,FALSE),"")</f>
        <v>2631708.65</v>
      </c>
      <c r="G2057" s="16">
        <f>IFERROR(VLOOKUP($A2057,'[1]Resultado Atuarial'!$A$6:$P$2143,7,FALSE)+VLOOKUP($A2057,'[1]Resultado Atuarial'!$A$6:$P$2143,11,FALSE),"")</f>
        <v>12546460.859999999</v>
      </c>
      <c r="H2057" s="16">
        <f>IFERROR(VLOOKUP($A2057,'[1]Resultado Atuarial'!$A$6:$P$2143,8,FALSE)+VLOOKUP($A2057,'[1]Resultado Atuarial'!$A$6:$P$2143,12,FALSE),"")</f>
        <v>17370806.190000001</v>
      </c>
      <c r="I2057" s="16">
        <f t="shared" si="96"/>
        <v>-27285558.399999999</v>
      </c>
      <c r="J2057" s="17">
        <f t="shared" si="97"/>
        <v>0.20975705255577548</v>
      </c>
      <c r="K2057" s="17">
        <f t="shared" si="98"/>
        <v>8.7966211806769959E-2</v>
      </c>
      <c r="L2057" s="14" t="s">
        <v>2154</v>
      </c>
    </row>
    <row r="2058" spans="1:12" ht="12.95" customHeight="1" x14ac:dyDescent="0.25">
      <c r="A2058" s="13" t="s">
        <v>1892</v>
      </c>
      <c r="B2058" s="14" t="s">
        <v>2193</v>
      </c>
      <c r="C2058" s="14">
        <v>6</v>
      </c>
      <c r="D2058" s="14" t="s">
        <v>1976</v>
      </c>
      <c r="E2058" s="15" t="s">
        <v>30</v>
      </c>
      <c r="F2058" s="16">
        <f>IFERROR(VLOOKUP($A2058,'[1]Resultado Atuarial'!$A$6:$P$2143,14,FALSE),"")</f>
        <v>7750332.0599999996</v>
      </c>
      <c r="G2058" s="16">
        <f>IFERROR(VLOOKUP($A2058,'[1]Resultado Atuarial'!$A$6:$P$2143,7,FALSE)+VLOOKUP($A2058,'[1]Resultado Atuarial'!$A$6:$P$2143,11,FALSE),"")</f>
        <v>3524560.66</v>
      </c>
      <c r="H2058" s="16">
        <f>IFERROR(VLOOKUP($A2058,'[1]Resultado Atuarial'!$A$6:$P$2143,8,FALSE)+VLOOKUP($A2058,'[1]Resultado Atuarial'!$A$6:$P$2143,12,FALSE),"")</f>
        <v>35190926.890000001</v>
      </c>
      <c r="I2058" s="16">
        <f t="shared" si="96"/>
        <v>-30965155.490000002</v>
      </c>
      <c r="J2058" s="17">
        <f t="shared" si="97"/>
        <v>2.1989498288277436</v>
      </c>
      <c r="K2058" s="17">
        <f t="shared" si="98"/>
        <v>0.20018686449423262</v>
      </c>
      <c r="L2058" s="14" t="s">
        <v>2154</v>
      </c>
    </row>
    <row r="2059" spans="1:12" ht="12.95" customHeight="1" x14ac:dyDescent="0.25">
      <c r="A2059" s="13" t="s">
        <v>1893</v>
      </c>
      <c r="B2059" s="14" t="s">
        <v>2180</v>
      </c>
      <c r="C2059" s="14">
        <v>4</v>
      </c>
      <c r="D2059" s="14" t="s">
        <v>1977</v>
      </c>
      <c r="E2059" s="15" t="s">
        <v>6</v>
      </c>
      <c r="F2059" s="16">
        <f>IFERROR(VLOOKUP($A2059,'[1]Resultado Atuarial'!$A$6:$P$2143,14,FALSE),"")</f>
        <v>59146721.149999999</v>
      </c>
      <c r="G2059" s="16">
        <f>IFERROR(VLOOKUP($A2059,'[1]Resultado Atuarial'!$A$6:$P$2143,7,FALSE)+VLOOKUP($A2059,'[1]Resultado Atuarial'!$A$6:$P$2143,11,FALSE),"")</f>
        <v>346545516.88</v>
      </c>
      <c r="H2059" s="16">
        <f>IFERROR(VLOOKUP($A2059,'[1]Resultado Atuarial'!$A$6:$P$2143,8,FALSE)+VLOOKUP($A2059,'[1]Resultado Atuarial'!$A$6:$P$2143,12,FALSE),"")</f>
        <v>51435338.93</v>
      </c>
      <c r="I2059" s="16">
        <f t="shared" si="96"/>
        <v>-338834134.66000003</v>
      </c>
      <c r="J2059" s="17">
        <f t="shared" si="97"/>
        <v>0.17067518772860368</v>
      </c>
      <c r="K2059" s="17">
        <f t="shared" si="98"/>
        <v>0.14861700075904463</v>
      </c>
      <c r="L2059" s="14" t="s">
        <v>2154</v>
      </c>
    </row>
    <row r="2060" spans="1:12" ht="12.95" customHeight="1" x14ac:dyDescent="0.25">
      <c r="A2060" s="13" t="s">
        <v>1894</v>
      </c>
      <c r="B2060" s="14" t="s">
        <v>2187</v>
      </c>
      <c r="C2060" s="14">
        <v>4</v>
      </c>
      <c r="D2060" s="14" t="s">
        <v>110</v>
      </c>
      <c r="E2060" s="15" t="s">
        <v>6</v>
      </c>
      <c r="F2060" s="16">
        <f>IFERROR(VLOOKUP($A2060,'[1]Resultado Atuarial'!$A$6:$P$2143,14,FALSE),"")</f>
        <v>82628100.479999989</v>
      </c>
      <c r="G2060" s="16">
        <f>IFERROR(VLOOKUP($A2060,'[1]Resultado Atuarial'!$A$6:$P$2143,7,FALSE)+VLOOKUP($A2060,'[1]Resultado Atuarial'!$A$6:$P$2143,11,FALSE),"")</f>
        <v>175682693.78999999</v>
      </c>
      <c r="H2060" s="16">
        <f>IFERROR(VLOOKUP($A2060,'[1]Resultado Atuarial'!$A$6:$P$2143,8,FALSE)+VLOOKUP($A2060,'[1]Resultado Atuarial'!$A$6:$P$2143,12,FALSE),"")</f>
        <v>247387471.56</v>
      </c>
      <c r="I2060" s="16">
        <f t="shared" si="96"/>
        <v>-340442064.87</v>
      </c>
      <c r="J2060" s="17">
        <f t="shared" si="97"/>
        <v>0.47032578279320109</v>
      </c>
      <c r="K2060" s="17">
        <f t="shared" si="98"/>
        <v>0.19530590253662278</v>
      </c>
      <c r="L2060" s="14" t="s">
        <v>2154</v>
      </c>
    </row>
    <row r="2061" spans="1:12" ht="12.95" customHeight="1" x14ac:dyDescent="0.25">
      <c r="A2061" s="13" t="s">
        <v>2150</v>
      </c>
      <c r="B2061" s="14" t="s">
        <v>2182</v>
      </c>
      <c r="C2061" s="14">
        <v>8</v>
      </c>
      <c r="D2061" s="14" t="s">
        <v>1976</v>
      </c>
      <c r="E2061" s="15" t="s">
        <v>2154</v>
      </c>
      <c r="F2061" s="16" t="str">
        <f>IFERROR(VLOOKUP($A2061,'[1]Resultado Atuarial'!$A$6:$P$2143,14,FALSE),"")</f>
        <v/>
      </c>
      <c r="G2061" s="16" t="str">
        <f>IFERROR(VLOOKUP($A2061,'[1]Resultado Atuarial'!$A$6:$P$2143,7,FALSE)+VLOOKUP($A2061,'[1]Resultado Atuarial'!$A$6:$P$2143,11,FALSE),"")</f>
        <v/>
      </c>
      <c r="H2061" s="16" t="str">
        <f>IFERROR(VLOOKUP($A2061,'[1]Resultado Atuarial'!$A$6:$P$2143,8,FALSE)+VLOOKUP($A2061,'[1]Resultado Atuarial'!$A$6:$P$2143,12,FALSE),"")</f>
        <v/>
      </c>
      <c r="I2061" s="16" t="str">
        <f t="shared" si="96"/>
        <v/>
      </c>
      <c r="J2061" s="17" t="str">
        <f t="shared" si="97"/>
        <v/>
      </c>
      <c r="K2061" s="17" t="str">
        <f t="shared" si="98"/>
        <v/>
      </c>
      <c r="L2061" s="14" t="s">
        <v>2154</v>
      </c>
    </row>
    <row r="2062" spans="1:12" ht="12.95" customHeight="1" x14ac:dyDescent="0.25">
      <c r="A2062" s="13" t="s">
        <v>1895</v>
      </c>
      <c r="B2062" s="14" t="s">
        <v>2180</v>
      </c>
      <c r="C2062" s="14">
        <v>5</v>
      </c>
      <c r="D2062" s="14" t="s">
        <v>1977</v>
      </c>
      <c r="E2062" s="15" t="s">
        <v>10</v>
      </c>
      <c r="F2062" s="16">
        <f>IFERROR(VLOOKUP($A2062,'[1]Resultado Atuarial'!$A$6:$P$2143,14,FALSE),"")</f>
        <v>50057222.130000003</v>
      </c>
      <c r="G2062" s="16">
        <f>IFERROR(VLOOKUP($A2062,'[1]Resultado Atuarial'!$A$6:$P$2143,7,FALSE)+VLOOKUP($A2062,'[1]Resultado Atuarial'!$A$6:$P$2143,11,FALSE),"")</f>
        <v>345493027.04000002</v>
      </c>
      <c r="H2062" s="16">
        <f>IFERROR(VLOOKUP($A2062,'[1]Resultado Atuarial'!$A$6:$P$2143,8,FALSE)+VLOOKUP($A2062,'[1]Resultado Atuarial'!$A$6:$P$2143,12,FALSE),"")</f>
        <v>105439612.91</v>
      </c>
      <c r="I2062" s="16">
        <f t="shared" si="96"/>
        <v>-400875417.82000005</v>
      </c>
      <c r="J2062" s="17">
        <f t="shared" si="97"/>
        <v>0.14488634563442157</v>
      </c>
      <c r="K2062" s="17">
        <f t="shared" si="98"/>
        <v>0.1110082032109062</v>
      </c>
      <c r="L2062" s="14" t="s">
        <v>2154</v>
      </c>
    </row>
    <row r="2063" spans="1:12" ht="12.95" customHeight="1" x14ac:dyDescent="0.25">
      <c r="A2063" s="13" t="s">
        <v>1896</v>
      </c>
      <c r="B2063" s="14" t="s">
        <v>2186</v>
      </c>
      <c r="C2063" s="14">
        <v>7</v>
      </c>
      <c r="D2063" s="14" t="s">
        <v>110</v>
      </c>
      <c r="E2063" s="15" t="s">
        <v>30</v>
      </c>
      <c r="F2063" s="16">
        <f>IFERROR(VLOOKUP($A2063,'[1]Resultado Atuarial'!$A$6:$P$2143,14,FALSE),"")</f>
        <v>8377072.1600000001</v>
      </c>
      <c r="G2063" s="16">
        <f>IFERROR(VLOOKUP($A2063,'[1]Resultado Atuarial'!$A$6:$P$2143,7,FALSE)+VLOOKUP($A2063,'[1]Resultado Atuarial'!$A$6:$P$2143,11,FALSE),"")</f>
        <v>6670719.1900000004</v>
      </c>
      <c r="H2063" s="16">
        <f>IFERROR(VLOOKUP($A2063,'[1]Resultado Atuarial'!$A$6:$P$2143,8,FALSE)+VLOOKUP($A2063,'[1]Resultado Atuarial'!$A$6:$P$2143,12,FALSE),"")</f>
        <v>12205641.9</v>
      </c>
      <c r="I2063" s="16">
        <f t="shared" si="96"/>
        <v>-10499288.93</v>
      </c>
      <c r="J2063" s="17">
        <f t="shared" si="97"/>
        <v>1.2557974517287394</v>
      </c>
      <c r="K2063" s="17">
        <f t="shared" si="98"/>
        <v>0.44378639082285115</v>
      </c>
      <c r="L2063" s="14" t="s">
        <v>2154</v>
      </c>
    </row>
    <row r="2064" spans="1:12" ht="12.95" customHeight="1" x14ac:dyDescent="0.25">
      <c r="A2064" s="13" t="s">
        <v>1897</v>
      </c>
      <c r="B2064" s="14" t="s">
        <v>2180</v>
      </c>
      <c r="C2064" s="14">
        <v>7</v>
      </c>
      <c r="D2064" s="14" t="s">
        <v>1977</v>
      </c>
      <c r="E2064" s="15" t="s">
        <v>10</v>
      </c>
      <c r="F2064" s="16">
        <f>IFERROR(VLOOKUP($A2064,'[1]Resultado Atuarial'!$A$6:$P$2143,14,FALSE),"")</f>
        <v>10152495.5</v>
      </c>
      <c r="G2064" s="16">
        <f>IFERROR(VLOOKUP($A2064,'[1]Resultado Atuarial'!$A$6:$P$2143,7,FALSE)+VLOOKUP($A2064,'[1]Resultado Atuarial'!$A$6:$P$2143,11,FALSE),"")</f>
        <v>12938828.210000001</v>
      </c>
      <c r="H2064" s="16">
        <f>IFERROR(VLOOKUP($A2064,'[1]Resultado Atuarial'!$A$6:$P$2143,8,FALSE)+VLOOKUP($A2064,'[1]Resultado Atuarial'!$A$6:$P$2143,12,FALSE),"")</f>
        <v>12236513.699999999</v>
      </c>
      <c r="I2064" s="16">
        <f t="shared" si="96"/>
        <v>-15022846.41</v>
      </c>
      <c r="J2064" s="17">
        <f t="shared" si="97"/>
        <v>0.78465339636810894</v>
      </c>
      <c r="K2064" s="17">
        <f t="shared" si="98"/>
        <v>0.40327140486490415</v>
      </c>
      <c r="L2064" s="14" t="s">
        <v>2154</v>
      </c>
    </row>
    <row r="2065" spans="1:12" ht="12.95" customHeight="1" x14ac:dyDescent="0.25">
      <c r="A2065" s="13" t="s">
        <v>1898</v>
      </c>
      <c r="B2065" s="14" t="s">
        <v>2186</v>
      </c>
      <c r="C2065" s="14">
        <v>7</v>
      </c>
      <c r="D2065" s="14" t="s">
        <v>110</v>
      </c>
      <c r="E2065" s="15" t="s">
        <v>8</v>
      </c>
      <c r="F2065" s="16">
        <f>IFERROR(VLOOKUP($A2065,'[1]Resultado Atuarial'!$A$6:$P$2143,14,FALSE),"")</f>
        <v>631282.91999999993</v>
      </c>
      <c r="G2065" s="16">
        <f>IFERROR(VLOOKUP($A2065,'[1]Resultado Atuarial'!$A$6:$P$2143,7,FALSE)+VLOOKUP($A2065,'[1]Resultado Atuarial'!$A$6:$P$2143,11,FALSE),"")</f>
        <v>16244656.609999999</v>
      </c>
      <c r="H2065" s="16">
        <f>IFERROR(VLOOKUP($A2065,'[1]Resultado Atuarial'!$A$6:$P$2143,8,FALSE)+VLOOKUP($A2065,'[1]Resultado Atuarial'!$A$6:$P$2143,12,FALSE),"")</f>
        <v>12253644.699999999</v>
      </c>
      <c r="I2065" s="16">
        <f t="shared" si="96"/>
        <v>-27867018.390000001</v>
      </c>
      <c r="J2065" s="17">
        <f t="shared" si="97"/>
        <v>3.8860958107996592E-2</v>
      </c>
      <c r="K2065" s="17">
        <f t="shared" si="98"/>
        <v>2.2151598199941971E-2</v>
      </c>
      <c r="L2065" s="14" t="s">
        <v>2154</v>
      </c>
    </row>
    <row r="2066" spans="1:12" ht="12.95" customHeight="1" x14ac:dyDescent="0.25">
      <c r="A2066" s="13" t="s">
        <v>1899</v>
      </c>
      <c r="B2066" s="14" t="s">
        <v>2174</v>
      </c>
      <c r="C2066" s="14">
        <v>5</v>
      </c>
      <c r="D2066" s="14" t="s">
        <v>1974</v>
      </c>
      <c r="E2066" s="15" t="s">
        <v>10</v>
      </c>
      <c r="F2066" s="16">
        <f>IFERROR(VLOOKUP($A2066,'[1]Resultado Atuarial'!$A$6:$P$2143,14,FALSE),"")</f>
        <v>28732868.809999999</v>
      </c>
      <c r="G2066" s="16">
        <f>IFERROR(VLOOKUP($A2066,'[1]Resultado Atuarial'!$A$6:$P$2143,7,FALSE)+VLOOKUP($A2066,'[1]Resultado Atuarial'!$A$6:$P$2143,11,FALSE),"")</f>
        <v>59689767.090000004</v>
      </c>
      <c r="H2066" s="16">
        <f>IFERROR(VLOOKUP($A2066,'[1]Resultado Atuarial'!$A$6:$P$2143,8,FALSE)+VLOOKUP($A2066,'[1]Resultado Atuarial'!$A$6:$P$2143,12,FALSE),"")</f>
        <v>125736896.73</v>
      </c>
      <c r="I2066" s="16">
        <f t="shared" si="96"/>
        <v>-156693795.01000002</v>
      </c>
      <c r="J2066" s="17">
        <f t="shared" si="97"/>
        <v>0.48137009425211341</v>
      </c>
      <c r="K2066" s="17">
        <f t="shared" si="98"/>
        <v>0.1549554320725523</v>
      </c>
      <c r="L2066" s="14" t="s">
        <v>2154</v>
      </c>
    </row>
    <row r="2067" spans="1:12" ht="12.95" customHeight="1" x14ac:dyDescent="0.25">
      <c r="A2067" s="13" t="s">
        <v>1900</v>
      </c>
      <c r="B2067" s="14" t="s">
        <v>2174</v>
      </c>
      <c r="C2067" s="14">
        <v>6</v>
      </c>
      <c r="D2067" s="14" t="s">
        <v>1974</v>
      </c>
      <c r="E2067" s="15" t="s">
        <v>30</v>
      </c>
      <c r="F2067" s="16">
        <f>IFERROR(VLOOKUP($A2067,'[1]Resultado Atuarial'!$A$6:$P$2143,14,FALSE),"")</f>
        <v>432286.66</v>
      </c>
      <c r="G2067" s="16">
        <f>IFERROR(VLOOKUP($A2067,'[1]Resultado Atuarial'!$A$6:$P$2143,7,FALSE)+VLOOKUP($A2067,'[1]Resultado Atuarial'!$A$6:$P$2143,11,FALSE),"")</f>
        <v>35487196.350000001</v>
      </c>
      <c r="H2067" s="16">
        <f>IFERROR(VLOOKUP($A2067,'[1]Resultado Atuarial'!$A$6:$P$2143,8,FALSE)+VLOOKUP($A2067,'[1]Resultado Atuarial'!$A$6:$P$2143,12,FALSE),"")</f>
        <v>15049612.48</v>
      </c>
      <c r="I2067" s="16">
        <f t="shared" si="96"/>
        <v>-50104522.170000002</v>
      </c>
      <c r="J2067" s="17">
        <f t="shared" si="97"/>
        <v>1.2181482463040504E-2</v>
      </c>
      <c r="K2067" s="17">
        <f t="shared" si="98"/>
        <v>8.5538970506460442E-3</v>
      </c>
      <c r="L2067" s="14" t="s">
        <v>2154</v>
      </c>
    </row>
    <row r="2068" spans="1:12" ht="12.95" customHeight="1" x14ac:dyDescent="0.25">
      <c r="A2068" s="13" t="s">
        <v>1901</v>
      </c>
      <c r="B2068" s="14" t="s">
        <v>2195</v>
      </c>
      <c r="C2068" s="14">
        <v>6</v>
      </c>
      <c r="D2068" s="14" t="s">
        <v>1975</v>
      </c>
      <c r="E2068" s="15" t="s">
        <v>30</v>
      </c>
      <c r="F2068" s="16">
        <f>IFERROR(VLOOKUP($A2068,'[1]Resultado Atuarial'!$A$6:$P$2143,14,FALSE),"")</f>
        <v>8207411.29</v>
      </c>
      <c r="G2068" s="16">
        <f>IFERROR(VLOOKUP($A2068,'[1]Resultado Atuarial'!$A$6:$P$2143,7,FALSE)+VLOOKUP($A2068,'[1]Resultado Atuarial'!$A$6:$P$2143,11,FALSE),"")</f>
        <v>7409610.4699999997</v>
      </c>
      <c r="H2068" s="16">
        <f>IFERROR(VLOOKUP($A2068,'[1]Resultado Atuarial'!$A$6:$P$2143,8,FALSE)+VLOOKUP($A2068,'[1]Resultado Atuarial'!$A$6:$P$2143,12,FALSE),"")</f>
        <v>65308906.969999999</v>
      </c>
      <c r="I2068" s="16">
        <f t="shared" si="96"/>
        <v>-64511106.149999999</v>
      </c>
      <c r="J2068" s="17">
        <f t="shared" si="97"/>
        <v>1.1076710878702913</v>
      </c>
      <c r="K2068" s="17">
        <f t="shared" si="98"/>
        <v>0.11286549257239643</v>
      </c>
      <c r="L2068" s="14" t="s">
        <v>2154</v>
      </c>
    </row>
    <row r="2069" spans="1:12" ht="12.95" customHeight="1" x14ac:dyDescent="0.25">
      <c r="A2069" s="13" t="s">
        <v>1902</v>
      </c>
      <c r="B2069" s="14" t="s">
        <v>2187</v>
      </c>
      <c r="C2069" s="14">
        <v>6</v>
      </c>
      <c r="D2069" s="14" t="s">
        <v>110</v>
      </c>
      <c r="E2069" s="15" t="s">
        <v>10</v>
      </c>
      <c r="F2069" s="16">
        <f>IFERROR(VLOOKUP($A2069,'[1]Resultado Atuarial'!$A$6:$P$2143,14,FALSE),"")</f>
        <v>20832079.18</v>
      </c>
      <c r="G2069" s="16">
        <f>IFERROR(VLOOKUP($A2069,'[1]Resultado Atuarial'!$A$6:$P$2143,7,FALSE)+VLOOKUP($A2069,'[1]Resultado Atuarial'!$A$6:$P$2143,11,FALSE),"")</f>
        <v>6178848.5899999999</v>
      </c>
      <c r="H2069" s="16">
        <f>IFERROR(VLOOKUP($A2069,'[1]Resultado Atuarial'!$A$6:$P$2143,8,FALSE)+VLOOKUP($A2069,'[1]Resultado Atuarial'!$A$6:$P$2143,12,FALSE),"")</f>
        <v>15793714.84</v>
      </c>
      <c r="I2069" s="16">
        <f t="shared" si="96"/>
        <v>-1140484.25</v>
      </c>
      <c r="J2069" s="17">
        <f t="shared" si="97"/>
        <v>3.3715147533660477</v>
      </c>
      <c r="K2069" s="17">
        <f t="shared" si="98"/>
        <v>0.948095075313659</v>
      </c>
      <c r="L2069" s="14" t="s">
        <v>2154</v>
      </c>
    </row>
    <row r="2070" spans="1:12" ht="12.95" customHeight="1" x14ac:dyDescent="0.25">
      <c r="A2070" s="13" t="s">
        <v>1903</v>
      </c>
      <c r="B2070" s="14" t="s">
        <v>2185</v>
      </c>
      <c r="C2070" s="14">
        <v>8</v>
      </c>
      <c r="D2070" s="14" t="s">
        <v>1977</v>
      </c>
      <c r="E2070" s="15" t="s">
        <v>10</v>
      </c>
      <c r="F2070" s="16">
        <f>IFERROR(VLOOKUP($A2070,'[1]Resultado Atuarial'!$A$6:$P$2143,14,FALSE),"")</f>
        <v>0</v>
      </c>
      <c r="G2070" s="16">
        <f>IFERROR(VLOOKUP($A2070,'[1]Resultado Atuarial'!$A$6:$P$2143,7,FALSE)+VLOOKUP($A2070,'[1]Resultado Atuarial'!$A$6:$P$2143,11,FALSE),"")</f>
        <v>0</v>
      </c>
      <c r="H2070" s="16">
        <f>IFERROR(VLOOKUP($A2070,'[1]Resultado Atuarial'!$A$6:$P$2143,8,FALSE)+VLOOKUP($A2070,'[1]Resultado Atuarial'!$A$6:$P$2143,12,FALSE),"")</f>
        <v>132464665.08</v>
      </c>
      <c r="I2070" s="16">
        <f t="shared" si="96"/>
        <v>-132464665.08</v>
      </c>
      <c r="J2070" s="17" t="str">
        <f t="shared" si="97"/>
        <v/>
      </c>
      <c r="K2070" s="17">
        <f t="shared" si="98"/>
        <v>0</v>
      </c>
      <c r="L2070" s="14" t="s">
        <v>2154</v>
      </c>
    </row>
    <row r="2071" spans="1:12" ht="12.95" customHeight="1" x14ac:dyDescent="0.25">
      <c r="A2071" s="13" t="s">
        <v>1904</v>
      </c>
      <c r="B2071" s="14" t="s">
        <v>2174</v>
      </c>
      <c r="C2071" s="14">
        <v>7</v>
      </c>
      <c r="D2071" s="14" t="s">
        <v>1974</v>
      </c>
      <c r="E2071" s="15" t="s">
        <v>10</v>
      </c>
      <c r="F2071" s="16">
        <f>IFERROR(VLOOKUP($A2071,'[1]Resultado Atuarial'!$A$6:$P$2143,14,FALSE),"")</f>
        <v>0</v>
      </c>
      <c r="G2071" s="16">
        <f>IFERROR(VLOOKUP($A2071,'[1]Resultado Atuarial'!$A$6:$P$2143,7,FALSE)+VLOOKUP($A2071,'[1]Resultado Atuarial'!$A$6:$P$2143,11,FALSE),"")</f>
        <v>7394021.2699999996</v>
      </c>
      <c r="H2071" s="16">
        <f>IFERROR(VLOOKUP($A2071,'[1]Resultado Atuarial'!$A$6:$P$2143,8,FALSE)+VLOOKUP($A2071,'[1]Resultado Atuarial'!$A$6:$P$2143,12,FALSE),"")</f>
        <v>12468478.189999999</v>
      </c>
      <c r="I2071" s="16">
        <f t="shared" si="96"/>
        <v>-19862499.460000001</v>
      </c>
      <c r="J2071" s="17">
        <f t="shared" si="97"/>
        <v>0</v>
      </c>
      <c r="K2071" s="17">
        <f t="shared" si="98"/>
        <v>0</v>
      </c>
      <c r="L2071" s="14" t="s">
        <v>2154</v>
      </c>
    </row>
    <row r="2072" spans="1:12" ht="12.95" customHeight="1" x14ac:dyDescent="0.25">
      <c r="A2072" s="13" t="s">
        <v>1905</v>
      </c>
      <c r="B2072" s="14" t="s">
        <v>2179</v>
      </c>
      <c r="C2072" s="14">
        <v>7</v>
      </c>
      <c r="D2072" s="14" t="s">
        <v>1974</v>
      </c>
      <c r="E2072" s="15" t="s">
        <v>6</v>
      </c>
      <c r="F2072" s="16">
        <f>IFERROR(VLOOKUP($A2072,'[1]Resultado Atuarial'!$A$6:$P$2143,14,FALSE),"")</f>
        <v>6303000.2600000007</v>
      </c>
      <c r="G2072" s="16">
        <f>IFERROR(VLOOKUP($A2072,'[1]Resultado Atuarial'!$A$6:$P$2143,7,FALSE)+VLOOKUP($A2072,'[1]Resultado Atuarial'!$A$6:$P$2143,11,FALSE),"")</f>
        <v>2968596.86</v>
      </c>
      <c r="H2072" s="16">
        <f>IFERROR(VLOOKUP($A2072,'[1]Resultado Atuarial'!$A$6:$P$2143,8,FALSE)+VLOOKUP($A2072,'[1]Resultado Atuarial'!$A$6:$P$2143,12,FALSE),"")</f>
        <v>4218485.5999999996</v>
      </c>
      <c r="I2072" s="16">
        <f t="shared" si="96"/>
        <v>-884082.19999999879</v>
      </c>
      <c r="J2072" s="17">
        <f t="shared" si="97"/>
        <v>2.1232254015117435</v>
      </c>
      <c r="K2072" s="17">
        <f t="shared" si="98"/>
        <v>0.87699011317591058</v>
      </c>
      <c r="L2072" s="14" t="s">
        <v>2154</v>
      </c>
    </row>
    <row r="2073" spans="1:12" ht="12.95" customHeight="1" x14ac:dyDescent="0.25">
      <c r="A2073" s="13" t="s">
        <v>1906</v>
      </c>
      <c r="B2073" s="14" t="s">
        <v>2191</v>
      </c>
      <c r="C2073" s="14">
        <v>7</v>
      </c>
      <c r="D2073" s="14" t="s">
        <v>1975</v>
      </c>
      <c r="E2073" s="15" t="s">
        <v>6</v>
      </c>
      <c r="F2073" s="16">
        <f>IFERROR(VLOOKUP($A2073,'[1]Resultado Atuarial'!$A$6:$P$2143,14,FALSE),"")</f>
        <v>14265948.560000001</v>
      </c>
      <c r="G2073" s="16">
        <f>IFERROR(VLOOKUP($A2073,'[1]Resultado Atuarial'!$A$6:$P$2143,7,FALSE)+VLOOKUP($A2073,'[1]Resultado Atuarial'!$A$6:$P$2143,11,FALSE),"")</f>
        <v>6040278.1699999999</v>
      </c>
      <c r="H2073" s="16">
        <f>IFERROR(VLOOKUP($A2073,'[1]Resultado Atuarial'!$A$6:$P$2143,8,FALSE)+VLOOKUP($A2073,'[1]Resultado Atuarial'!$A$6:$P$2143,12,FALSE),"")</f>
        <v>27929775.52</v>
      </c>
      <c r="I2073" s="16">
        <f t="shared" si="96"/>
        <v>-19704105.129999999</v>
      </c>
      <c r="J2073" s="17">
        <f t="shared" si="97"/>
        <v>2.3618032412570167</v>
      </c>
      <c r="K2073" s="17">
        <f t="shared" si="98"/>
        <v>0.41995660914129102</v>
      </c>
      <c r="L2073" s="14" t="s">
        <v>2154</v>
      </c>
    </row>
    <row r="2074" spans="1:12" ht="12.95" customHeight="1" x14ac:dyDescent="0.25">
      <c r="A2074" s="13" t="s">
        <v>1907</v>
      </c>
      <c r="B2074" s="14" t="s">
        <v>2191</v>
      </c>
      <c r="C2074" s="14">
        <v>7</v>
      </c>
      <c r="D2074" s="14" t="s">
        <v>1975</v>
      </c>
      <c r="E2074" s="15" t="s">
        <v>6</v>
      </c>
      <c r="F2074" s="16">
        <f>IFERROR(VLOOKUP($A2074,'[1]Resultado Atuarial'!$A$6:$P$2143,14,FALSE),"")</f>
        <v>14129177.27</v>
      </c>
      <c r="G2074" s="16">
        <f>IFERROR(VLOOKUP($A2074,'[1]Resultado Atuarial'!$A$6:$P$2143,7,FALSE)+VLOOKUP($A2074,'[1]Resultado Atuarial'!$A$6:$P$2143,11,FALSE),"")</f>
        <v>7657782.6299999999</v>
      </c>
      <c r="H2074" s="16">
        <f>IFERROR(VLOOKUP($A2074,'[1]Resultado Atuarial'!$A$6:$P$2143,8,FALSE)+VLOOKUP($A2074,'[1]Resultado Atuarial'!$A$6:$P$2143,12,FALSE),"")</f>
        <v>21506802.120000001</v>
      </c>
      <c r="I2074" s="16">
        <f t="shared" si="96"/>
        <v>-15035407.48</v>
      </c>
      <c r="J2074" s="17">
        <f t="shared" si="97"/>
        <v>1.8450742143878274</v>
      </c>
      <c r="K2074" s="17">
        <f t="shared" si="98"/>
        <v>0.484463515977199</v>
      </c>
      <c r="L2074" s="14" t="s">
        <v>2154</v>
      </c>
    </row>
    <row r="2075" spans="1:12" ht="12.95" customHeight="1" x14ac:dyDescent="0.25">
      <c r="A2075" s="13" t="s">
        <v>1908</v>
      </c>
      <c r="B2075" s="14" t="s">
        <v>2185</v>
      </c>
      <c r="C2075" s="14">
        <v>7</v>
      </c>
      <c r="D2075" s="14" t="s">
        <v>1977</v>
      </c>
      <c r="E2075" s="15" t="s">
        <v>6</v>
      </c>
      <c r="F2075" s="16">
        <f>IFERROR(VLOOKUP($A2075,'[1]Resultado Atuarial'!$A$6:$P$2143,14,FALSE),"")</f>
        <v>35202656.159999996</v>
      </c>
      <c r="G2075" s="16">
        <f>IFERROR(VLOOKUP($A2075,'[1]Resultado Atuarial'!$A$6:$P$2143,7,FALSE)+VLOOKUP($A2075,'[1]Resultado Atuarial'!$A$6:$P$2143,11,FALSE),"")</f>
        <v>14684689.199999999</v>
      </c>
      <c r="H2075" s="16">
        <f>IFERROR(VLOOKUP($A2075,'[1]Resultado Atuarial'!$A$6:$P$2143,8,FALSE)+VLOOKUP($A2075,'[1]Resultado Atuarial'!$A$6:$P$2143,12,FALSE),"")</f>
        <v>24992515.079999998</v>
      </c>
      <c r="I2075" s="16">
        <f t="shared" si="96"/>
        <v>-4474548.120000001</v>
      </c>
      <c r="J2075" s="17">
        <f t="shared" si="97"/>
        <v>2.3972353572181833</v>
      </c>
      <c r="K2075" s="17">
        <f t="shared" si="98"/>
        <v>0.8872262247001238</v>
      </c>
      <c r="L2075" s="14" t="s">
        <v>2154</v>
      </c>
    </row>
    <row r="2076" spans="1:12" ht="12.95" customHeight="1" x14ac:dyDescent="0.25">
      <c r="A2076" s="13" t="s">
        <v>1909</v>
      </c>
      <c r="B2076" s="14" t="s">
        <v>2185</v>
      </c>
      <c r="C2076" s="14">
        <v>7</v>
      </c>
      <c r="D2076" s="14" t="s">
        <v>1977</v>
      </c>
      <c r="E2076" s="15" t="s">
        <v>6</v>
      </c>
      <c r="F2076" s="16">
        <f>IFERROR(VLOOKUP($A2076,'[1]Resultado Atuarial'!$A$6:$P$2143,14,FALSE),"")</f>
        <v>18710492.629999999</v>
      </c>
      <c r="G2076" s="16">
        <f>IFERROR(VLOOKUP($A2076,'[1]Resultado Atuarial'!$A$6:$P$2143,7,FALSE)+VLOOKUP($A2076,'[1]Resultado Atuarial'!$A$6:$P$2143,11,FALSE),"")</f>
        <v>10456868.82</v>
      </c>
      <c r="H2076" s="16">
        <f>IFERROR(VLOOKUP($A2076,'[1]Resultado Atuarial'!$A$6:$P$2143,8,FALSE)+VLOOKUP($A2076,'[1]Resultado Atuarial'!$A$6:$P$2143,12,FALSE),"")</f>
        <v>17168227.699999999</v>
      </c>
      <c r="I2076" s="16">
        <f t="shared" si="96"/>
        <v>-8914603.8900000006</v>
      </c>
      <c r="J2076" s="17">
        <f t="shared" si="97"/>
        <v>1.7893016496691596</v>
      </c>
      <c r="K2076" s="17">
        <f t="shared" si="98"/>
        <v>0.67730053418832359</v>
      </c>
      <c r="L2076" s="14" t="s">
        <v>2154</v>
      </c>
    </row>
    <row r="2077" spans="1:12" ht="12.95" customHeight="1" x14ac:dyDescent="0.25">
      <c r="A2077" s="13" t="s">
        <v>1910</v>
      </c>
      <c r="B2077" s="14" t="s">
        <v>2185</v>
      </c>
      <c r="C2077" s="14">
        <v>7</v>
      </c>
      <c r="D2077" s="14" t="s">
        <v>1977</v>
      </c>
      <c r="E2077" s="15" t="s">
        <v>6</v>
      </c>
      <c r="F2077" s="16">
        <f>IFERROR(VLOOKUP($A2077,'[1]Resultado Atuarial'!$A$6:$P$2143,14,FALSE),"")</f>
        <v>15211993.4</v>
      </c>
      <c r="G2077" s="16">
        <f>IFERROR(VLOOKUP($A2077,'[1]Resultado Atuarial'!$A$6:$P$2143,7,FALSE)+VLOOKUP($A2077,'[1]Resultado Atuarial'!$A$6:$P$2143,11,FALSE),"")</f>
        <v>7315777.5599999996</v>
      </c>
      <c r="H2077" s="16">
        <f>IFERROR(VLOOKUP($A2077,'[1]Resultado Atuarial'!$A$6:$P$2143,8,FALSE)+VLOOKUP($A2077,'[1]Resultado Atuarial'!$A$6:$P$2143,12,FALSE),"")</f>
        <v>10608876.9</v>
      </c>
      <c r="I2077" s="16">
        <f t="shared" si="96"/>
        <v>-2712661.0599999996</v>
      </c>
      <c r="J2077" s="17">
        <f t="shared" si="97"/>
        <v>2.0793406135218797</v>
      </c>
      <c r="K2077" s="17">
        <f t="shared" si="98"/>
        <v>0.84866313233242652</v>
      </c>
      <c r="L2077" s="14" t="s">
        <v>2154</v>
      </c>
    </row>
    <row r="2078" spans="1:12" ht="12.95" customHeight="1" x14ac:dyDescent="0.25">
      <c r="A2078" s="13" t="s">
        <v>1911</v>
      </c>
      <c r="B2078" s="14" t="s">
        <v>2192</v>
      </c>
      <c r="C2078" s="14">
        <v>4</v>
      </c>
      <c r="D2078" s="14" t="s">
        <v>110</v>
      </c>
      <c r="E2078" s="15" t="s">
        <v>6</v>
      </c>
      <c r="F2078" s="16">
        <f>IFERROR(VLOOKUP($A2078,'[1]Resultado Atuarial'!$A$6:$P$2143,14,FALSE),"")</f>
        <v>42014550.130000003</v>
      </c>
      <c r="G2078" s="16">
        <f>IFERROR(VLOOKUP($A2078,'[1]Resultado Atuarial'!$A$6:$P$2143,7,FALSE)+VLOOKUP($A2078,'[1]Resultado Atuarial'!$A$6:$P$2143,11,FALSE),"")</f>
        <v>111267892.59</v>
      </c>
      <c r="H2078" s="16">
        <f>IFERROR(VLOOKUP($A2078,'[1]Resultado Atuarial'!$A$6:$P$2143,8,FALSE)+VLOOKUP($A2078,'[1]Resultado Atuarial'!$A$6:$P$2143,12,FALSE),"")</f>
        <v>150782221.53999999</v>
      </c>
      <c r="I2078" s="16">
        <f t="shared" si="96"/>
        <v>-220035564</v>
      </c>
      <c r="J2078" s="17">
        <f t="shared" si="97"/>
        <v>0.37759814760593374</v>
      </c>
      <c r="K2078" s="17">
        <f t="shared" si="98"/>
        <v>0.1603302111486854</v>
      </c>
      <c r="L2078" s="14" t="s">
        <v>2154</v>
      </c>
    </row>
    <row r="2079" spans="1:12" ht="12.95" customHeight="1" x14ac:dyDescent="0.25">
      <c r="A2079" s="13" t="s">
        <v>1912</v>
      </c>
      <c r="B2079" s="14" t="s">
        <v>2182</v>
      </c>
      <c r="C2079" s="14">
        <v>6</v>
      </c>
      <c r="D2079" s="14" t="s">
        <v>1976</v>
      </c>
      <c r="E2079" s="15" t="s">
        <v>10</v>
      </c>
      <c r="F2079" s="16">
        <f>IFERROR(VLOOKUP($A2079,'[1]Resultado Atuarial'!$A$6:$P$2143,14,FALSE),"")</f>
        <v>1363270.29</v>
      </c>
      <c r="G2079" s="16">
        <f>IFERROR(VLOOKUP($A2079,'[1]Resultado Atuarial'!$A$6:$P$2143,7,FALSE)+VLOOKUP($A2079,'[1]Resultado Atuarial'!$A$6:$P$2143,11,FALSE),"")</f>
        <v>791040.69</v>
      </c>
      <c r="H2079" s="16">
        <f>IFERROR(VLOOKUP($A2079,'[1]Resultado Atuarial'!$A$6:$P$2143,8,FALSE)+VLOOKUP($A2079,'[1]Resultado Atuarial'!$A$6:$P$2143,12,FALSE),"")</f>
        <v>71554331.280000001</v>
      </c>
      <c r="I2079" s="16">
        <f t="shared" si="96"/>
        <v>-70982101.680000007</v>
      </c>
      <c r="J2079" s="17">
        <f t="shared" si="97"/>
        <v>1.7233883253211666</v>
      </c>
      <c r="K2079" s="17">
        <f t="shared" si="98"/>
        <v>1.8843918455009361E-2</v>
      </c>
      <c r="L2079" s="14" t="s">
        <v>2154</v>
      </c>
    </row>
    <row r="2080" spans="1:12" ht="12.95" customHeight="1" x14ac:dyDescent="0.25">
      <c r="A2080" s="13" t="s">
        <v>1913</v>
      </c>
      <c r="B2080" s="14" t="s">
        <v>2186</v>
      </c>
      <c r="C2080" s="14">
        <v>7</v>
      </c>
      <c r="D2080" s="14" t="s">
        <v>110</v>
      </c>
      <c r="E2080" s="15" t="s">
        <v>6</v>
      </c>
      <c r="F2080" s="16">
        <f>IFERROR(VLOOKUP($A2080,'[1]Resultado Atuarial'!$A$6:$P$2143,14,FALSE),"")</f>
        <v>42828904.630000003</v>
      </c>
      <c r="G2080" s="16">
        <f>IFERROR(VLOOKUP($A2080,'[1]Resultado Atuarial'!$A$6:$P$2143,7,FALSE)+VLOOKUP($A2080,'[1]Resultado Atuarial'!$A$6:$P$2143,11,FALSE),"")</f>
        <v>22589684.199999999</v>
      </c>
      <c r="H2080" s="16">
        <f>IFERROR(VLOOKUP($A2080,'[1]Resultado Atuarial'!$A$6:$P$2143,8,FALSE)+VLOOKUP($A2080,'[1]Resultado Atuarial'!$A$6:$P$2143,12,FALSE),"")</f>
        <v>27303951.510000002</v>
      </c>
      <c r="I2080" s="16">
        <f t="shared" si="96"/>
        <v>-7064731.0799999982</v>
      </c>
      <c r="J2080" s="17">
        <f t="shared" si="97"/>
        <v>1.8959496844139152</v>
      </c>
      <c r="K2080" s="17">
        <f t="shared" si="98"/>
        <v>0.85840416358786142</v>
      </c>
      <c r="L2080" s="14" t="s">
        <v>2154</v>
      </c>
    </row>
    <row r="2081" spans="1:12" ht="12.95" customHeight="1" x14ac:dyDescent="0.25">
      <c r="A2081" s="13" t="s">
        <v>1914</v>
      </c>
      <c r="B2081" s="14" t="s">
        <v>2186</v>
      </c>
      <c r="C2081" s="14">
        <v>4</v>
      </c>
      <c r="D2081" s="14" t="s">
        <v>110</v>
      </c>
      <c r="E2081" s="15" t="s">
        <v>10</v>
      </c>
      <c r="F2081" s="16">
        <f>IFERROR(VLOOKUP($A2081,'[1]Resultado Atuarial'!$A$6:$P$2143,14,FALSE),"")</f>
        <v>105734196.41</v>
      </c>
      <c r="G2081" s="16">
        <f>IFERROR(VLOOKUP($A2081,'[1]Resultado Atuarial'!$A$6:$P$2143,7,FALSE)+VLOOKUP($A2081,'[1]Resultado Atuarial'!$A$6:$P$2143,11,FALSE),"")</f>
        <v>585270599.17999995</v>
      </c>
      <c r="H2081" s="16">
        <f>IFERROR(VLOOKUP($A2081,'[1]Resultado Atuarial'!$A$6:$P$2143,8,FALSE)+VLOOKUP($A2081,'[1]Resultado Atuarial'!$A$6:$P$2143,12,FALSE),"")</f>
        <v>473018777.51999998</v>
      </c>
      <c r="I2081" s="16">
        <f t="shared" si="96"/>
        <v>-952555180.28999996</v>
      </c>
      <c r="J2081" s="17">
        <f t="shared" si="97"/>
        <v>0.18065865013233212</v>
      </c>
      <c r="K2081" s="17">
        <f t="shared" si="98"/>
        <v>9.9910476980979032E-2</v>
      </c>
      <c r="L2081" s="14" t="s">
        <v>2154</v>
      </c>
    </row>
    <row r="2082" spans="1:12" ht="12.95" customHeight="1" x14ac:dyDescent="0.25">
      <c r="A2082" s="13" t="s">
        <v>1915</v>
      </c>
      <c r="B2082" s="14" t="s">
        <v>2174</v>
      </c>
      <c r="C2082" s="14">
        <v>4</v>
      </c>
      <c r="D2082" s="14" t="s">
        <v>1974</v>
      </c>
      <c r="E2082" s="15" t="s">
        <v>6</v>
      </c>
      <c r="F2082" s="16">
        <f>IFERROR(VLOOKUP($A2082,'[1]Resultado Atuarial'!$A$6:$P$2143,14,FALSE),"")</f>
        <v>152871835.40000001</v>
      </c>
      <c r="G2082" s="16">
        <f>IFERROR(VLOOKUP($A2082,'[1]Resultado Atuarial'!$A$6:$P$2143,7,FALSE)+VLOOKUP($A2082,'[1]Resultado Atuarial'!$A$6:$P$2143,11,FALSE),"")</f>
        <v>109883260.05</v>
      </c>
      <c r="H2082" s="16">
        <f>IFERROR(VLOOKUP($A2082,'[1]Resultado Atuarial'!$A$6:$P$2143,8,FALSE)+VLOOKUP($A2082,'[1]Resultado Atuarial'!$A$6:$P$2143,12,FALSE),"")</f>
        <v>430533701.42000002</v>
      </c>
      <c r="I2082" s="16">
        <f t="shared" si="96"/>
        <v>-387545126.06999999</v>
      </c>
      <c r="J2082" s="17">
        <f t="shared" si="97"/>
        <v>1.3912204218407698</v>
      </c>
      <c r="K2082" s="17">
        <f t="shared" si="98"/>
        <v>0.2828775673216658</v>
      </c>
      <c r="L2082" s="14" t="s">
        <v>2154</v>
      </c>
    </row>
    <row r="2083" spans="1:12" ht="12.95" customHeight="1" x14ac:dyDescent="0.25">
      <c r="A2083" s="13" t="s">
        <v>1916</v>
      </c>
      <c r="B2083" s="14" t="s">
        <v>2189</v>
      </c>
      <c r="C2083" s="14">
        <v>6</v>
      </c>
      <c r="D2083" s="14" t="s">
        <v>110</v>
      </c>
      <c r="E2083" s="15" t="s">
        <v>6</v>
      </c>
      <c r="F2083" s="16">
        <f>IFERROR(VLOOKUP($A2083,'[1]Resultado Atuarial'!$A$6:$P$2143,14,FALSE),"")</f>
        <v>34872348.710000001</v>
      </c>
      <c r="G2083" s="16">
        <f>IFERROR(VLOOKUP($A2083,'[1]Resultado Atuarial'!$A$6:$P$2143,7,FALSE)+VLOOKUP($A2083,'[1]Resultado Atuarial'!$A$6:$P$2143,11,FALSE),"")</f>
        <v>34038668.270000003</v>
      </c>
      <c r="H2083" s="16">
        <f>IFERROR(VLOOKUP($A2083,'[1]Resultado Atuarial'!$A$6:$P$2143,8,FALSE)+VLOOKUP($A2083,'[1]Resultado Atuarial'!$A$6:$P$2143,12,FALSE),"")</f>
        <v>47816278.32</v>
      </c>
      <c r="I2083" s="16">
        <f t="shared" si="96"/>
        <v>-46982597.880000003</v>
      </c>
      <c r="J2083" s="17">
        <f t="shared" si="97"/>
        <v>1.0244921579595041</v>
      </c>
      <c r="K2083" s="17">
        <f t="shared" si="98"/>
        <v>0.4260261616768346</v>
      </c>
      <c r="L2083" s="14" t="s">
        <v>2154</v>
      </c>
    </row>
    <row r="2084" spans="1:12" ht="12.95" customHeight="1" x14ac:dyDescent="0.25">
      <c r="A2084" s="13" t="s">
        <v>1917</v>
      </c>
      <c r="B2084" s="14" t="s">
        <v>2177</v>
      </c>
      <c r="C2084" s="14">
        <v>5</v>
      </c>
      <c r="D2084" s="14" t="s">
        <v>1976</v>
      </c>
      <c r="E2084" s="15" t="s">
        <v>8</v>
      </c>
      <c r="F2084" s="16">
        <f>IFERROR(VLOOKUP($A2084,'[1]Resultado Atuarial'!$A$6:$P$2143,14,FALSE),"")</f>
        <v>8345218.2300000004</v>
      </c>
      <c r="G2084" s="16">
        <f>IFERROR(VLOOKUP($A2084,'[1]Resultado Atuarial'!$A$6:$P$2143,7,FALSE)+VLOOKUP($A2084,'[1]Resultado Atuarial'!$A$6:$P$2143,11,FALSE),"")</f>
        <v>55206431.520000003</v>
      </c>
      <c r="H2084" s="16">
        <f>IFERROR(VLOOKUP($A2084,'[1]Resultado Atuarial'!$A$6:$P$2143,8,FALSE)+VLOOKUP($A2084,'[1]Resultado Atuarial'!$A$6:$P$2143,12,FALSE),"")</f>
        <v>61912778.740000002</v>
      </c>
      <c r="I2084" s="16">
        <f t="shared" si="96"/>
        <v>-108773992.03</v>
      </c>
      <c r="J2084" s="17">
        <f t="shared" si="97"/>
        <v>0.15116387711052692</v>
      </c>
      <c r="K2084" s="17">
        <f t="shared" si="98"/>
        <v>7.1254051418840225E-2</v>
      </c>
      <c r="L2084" s="14" t="s">
        <v>2154</v>
      </c>
    </row>
    <row r="2085" spans="1:12" ht="12.95" customHeight="1" x14ac:dyDescent="0.25">
      <c r="A2085" s="13" t="s">
        <v>1918</v>
      </c>
      <c r="B2085" s="14" t="s">
        <v>2186</v>
      </c>
      <c r="C2085" s="14">
        <v>5</v>
      </c>
      <c r="D2085" s="14" t="s">
        <v>110</v>
      </c>
      <c r="E2085" s="15" t="s">
        <v>10</v>
      </c>
      <c r="F2085" s="16">
        <f>IFERROR(VLOOKUP($A2085,'[1]Resultado Atuarial'!$A$6:$P$2143,14,FALSE),"")</f>
        <v>38729744.869999997</v>
      </c>
      <c r="G2085" s="16">
        <f>IFERROR(VLOOKUP($A2085,'[1]Resultado Atuarial'!$A$6:$P$2143,7,FALSE)+VLOOKUP($A2085,'[1]Resultado Atuarial'!$A$6:$P$2143,11,FALSE),"")</f>
        <v>76698347.439999998</v>
      </c>
      <c r="H2085" s="16">
        <f>IFERROR(VLOOKUP($A2085,'[1]Resultado Atuarial'!$A$6:$P$2143,8,FALSE)+VLOOKUP($A2085,'[1]Resultado Atuarial'!$A$6:$P$2143,12,FALSE),"")</f>
        <v>162250269.31999999</v>
      </c>
      <c r="I2085" s="16">
        <f t="shared" si="96"/>
        <v>-200218871.88999999</v>
      </c>
      <c r="J2085" s="17">
        <f t="shared" si="97"/>
        <v>0.50496192111958749</v>
      </c>
      <c r="K2085" s="17">
        <f t="shared" si="98"/>
        <v>0.16208398857943654</v>
      </c>
      <c r="L2085" s="14" t="s">
        <v>2154</v>
      </c>
    </row>
    <row r="2086" spans="1:12" ht="12.95" customHeight="1" x14ac:dyDescent="0.25">
      <c r="A2086" s="13" t="s">
        <v>1919</v>
      </c>
      <c r="B2086" s="14" t="s">
        <v>2187</v>
      </c>
      <c r="C2086" s="14">
        <v>4</v>
      </c>
      <c r="D2086" s="14" t="s">
        <v>110</v>
      </c>
      <c r="E2086" s="15" t="s">
        <v>6</v>
      </c>
      <c r="F2086" s="16">
        <f>IFERROR(VLOOKUP($A2086,'[1]Resultado Atuarial'!$A$6:$P$2143,14,FALSE),"")</f>
        <v>441831144.5</v>
      </c>
      <c r="G2086" s="16">
        <f>IFERROR(VLOOKUP($A2086,'[1]Resultado Atuarial'!$A$6:$P$2143,7,FALSE)+VLOOKUP($A2086,'[1]Resultado Atuarial'!$A$6:$P$2143,11,FALSE),"")</f>
        <v>550705589.91999996</v>
      </c>
      <c r="H2086" s="16">
        <f>IFERROR(VLOOKUP($A2086,'[1]Resultado Atuarial'!$A$6:$P$2143,8,FALSE)+VLOOKUP($A2086,'[1]Resultado Atuarial'!$A$6:$P$2143,12,FALSE),"")</f>
        <v>430582982.91999996</v>
      </c>
      <c r="I2086" s="16">
        <f t="shared" si="96"/>
        <v>-539457428.33999991</v>
      </c>
      <c r="J2086" s="17">
        <f t="shared" si="97"/>
        <v>0.80230009026090332</v>
      </c>
      <c r="K2086" s="17">
        <f t="shared" si="98"/>
        <v>0.45025607831269532</v>
      </c>
      <c r="L2086" s="14" t="s">
        <v>2154</v>
      </c>
    </row>
    <row r="2087" spans="1:12" ht="12.95" customHeight="1" x14ac:dyDescent="0.25">
      <c r="A2087" s="13" t="s">
        <v>1920</v>
      </c>
      <c r="B2087" s="14" t="s">
        <v>2174</v>
      </c>
      <c r="C2087" s="14">
        <v>7</v>
      </c>
      <c r="D2087" s="14" t="s">
        <v>1974</v>
      </c>
      <c r="E2087" s="15" t="s">
        <v>10</v>
      </c>
      <c r="F2087" s="16">
        <f>IFERROR(VLOOKUP($A2087,'[1]Resultado Atuarial'!$A$6:$P$2143,14,FALSE),"")</f>
        <v>9302660.9000000004</v>
      </c>
      <c r="G2087" s="16">
        <f>IFERROR(VLOOKUP($A2087,'[1]Resultado Atuarial'!$A$6:$P$2143,7,FALSE)+VLOOKUP($A2087,'[1]Resultado Atuarial'!$A$6:$P$2143,11,FALSE),"")</f>
        <v>13128658.720000001</v>
      </c>
      <c r="H2087" s="16">
        <f>IFERROR(VLOOKUP($A2087,'[1]Resultado Atuarial'!$A$6:$P$2143,8,FALSE)+VLOOKUP($A2087,'[1]Resultado Atuarial'!$A$6:$P$2143,12,FALSE),"")</f>
        <v>16247023.35</v>
      </c>
      <c r="I2087" s="16">
        <f t="shared" si="96"/>
        <v>-20073021.170000002</v>
      </c>
      <c r="J2087" s="17">
        <f t="shared" si="97"/>
        <v>0.70857664125494157</v>
      </c>
      <c r="K2087" s="17">
        <f t="shared" si="98"/>
        <v>0.31667897541348899</v>
      </c>
      <c r="L2087" s="14" t="s">
        <v>2154</v>
      </c>
    </row>
    <row r="2088" spans="1:12" ht="12.95" customHeight="1" x14ac:dyDescent="0.25">
      <c r="A2088" s="13" t="s">
        <v>1921</v>
      </c>
      <c r="B2088" s="14" t="s">
        <v>2187</v>
      </c>
      <c r="C2088" s="14">
        <v>7</v>
      </c>
      <c r="D2088" s="14" t="s">
        <v>110</v>
      </c>
      <c r="E2088" s="15" t="s">
        <v>10</v>
      </c>
      <c r="F2088" s="16">
        <f>IFERROR(VLOOKUP($A2088,'[1]Resultado Atuarial'!$A$6:$P$2143,14,FALSE),"")</f>
        <v>9184810.0500000007</v>
      </c>
      <c r="G2088" s="16">
        <f>IFERROR(VLOOKUP($A2088,'[1]Resultado Atuarial'!$A$6:$P$2143,7,FALSE)+VLOOKUP($A2088,'[1]Resultado Atuarial'!$A$6:$P$2143,11,FALSE),"")</f>
        <v>3772871.34</v>
      </c>
      <c r="H2088" s="16">
        <f>IFERROR(VLOOKUP($A2088,'[1]Resultado Atuarial'!$A$6:$P$2143,8,FALSE)+VLOOKUP($A2088,'[1]Resultado Atuarial'!$A$6:$P$2143,12,FALSE),"")</f>
        <v>23538934.16</v>
      </c>
      <c r="I2088" s="16">
        <f t="shared" si="96"/>
        <v>-18126995.449999999</v>
      </c>
      <c r="J2088" s="17">
        <f t="shared" si="97"/>
        <v>2.4344350024933532</v>
      </c>
      <c r="K2088" s="17">
        <f t="shared" si="98"/>
        <v>0.33629450275632639</v>
      </c>
      <c r="L2088" s="14" t="s">
        <v>2154</v>
      </c>
    </row>
    <row r="2089" spans="1:12" ht="12.95" customHeight="1" x14ac:dyDescent="0.25">
      <c r="A2089" s="13" t="s">
        <v>1922</v>
      </c>
      <c r="B2089" s="14" t="s">
        <v>2192</v>
      </c>
      <c r="C2089" s="14">
        <v>6</v>
      </c>
      <c r="D2089" s="14" t="s">
        <v>110</v>
      </c>
      <c r="E2089" s="15" t="s">
        <v>6</v>
      </c>
      <c r="F2089" s="16">
        <f>IFERROR(VLOOKUP($A2089,'[1]Resultado Atuarial'!$A$6:$P$2143,14,FALSE),"")</f>
        <v>56238401.770000003</v>
      </c>
      <c r="G2089" s="16">
        <f>IFERROR(VLOOKUP($A2089,'[1]Resultado Atuarial'!$A$6:$P$2143,7,FALSE)+VLOOKUP($A2089,'[1]Resultado Atuarial'!$A$6:$P$2143,11,FALSE),"")</f>
        <v>47787574.109999999</v>
      </c>
      <c r="H2089" s="16">
        <f>IFERROR(VLOOKUP($A2089,'[1]Resultado Atuarial'!$A$6:$P$2143,8,FALSE)+VLOOKUP($A2089,'[1]Resultado Atuarial'!$A$6:$P$2143,12,FALSE),"")</f>
        <v>58511072.719999999</v>
      </c>
      <c r="I2089" s="16">
        <f t="shared" si="96"/>
        <v>-50060245.059999995</v>
      </c>
      <c r="J2089" s="17">
        <f t="shared" si="97"/>
        <v>1.1768415287318714</v>
      </c>
      <c r="K2089" s="17">
        <f t="shared" si="98"/>
        <v>0.52906037327022859</v>
      </c>
      <c r="L2089" s="14" t="s">
        <v>2154</v>
      </c>
    </row>
    <row r="2090" spans="1:12" ht="12.95" customHeight="1" x14ac:dyDescent="0.25">
      <c r="A2090" s="13" t="s">
        <v>1923</v>
      </c>
      <c r="B2090" s="14" t="s">
        <v>2187</v>
      </c>
      <c r="C2090" s="14">
        <v>5</v>
      </c>
      <c r="D2090" s="14" t="s">
        <v>110</v>
      </c>
      <c r="E2090" s="15" t="s">
        <v>6</v>
      </c>
      <c r="F2090" s="16">
        <f>IFERROR(VLOOKUP($A2090,'[1]Resultado Atuarial'!$A$6:$P$2143,14,FALSE),"")</f>
        <v>44519623.07</v>
      </c>
      <c r="G2090" s="16">
        <f>IFERROR(VLOOKUP($A2090,'[1]Resultado Atuarial'!$A$6:$P$2143,7,FALSE)+VLOOKUP($A2090,'[1]Resultado Atuarial'!$A$6:$P$2143,11,FALSE),"")</f>
        <v>44077121.32</v>
      </c>
      <c r="H2090" s="16">
        <f>IFERROR(VLOOKUP($A2090,'[1]Resultado Atuarial'!$A$6:$P$2143,8,FALSE)+VLOOKUP($A2090,'[1]Resultado Atuarial'!$A$6:$P$2143,12,FALSE),"")</f>
        <v>49173099.189999998</v>
      </c>
      <c r="I2090" s="16">
        <f t="shared" si="96"/>
        <v>-48730597.439999998</v>
      </c>
      <c r="J2090" s="17">
        <f t="shared" si="97"/>
        <v>1.0100392615658231</v>
      </c>
      <c r="K2090" s="17">
        <f t="shared" si="98"/>
        <v>0.47742110234716062</v>
      </c>
      <c r="L2090" s="14" t="s">
        <v>2154</v>
      </c>
    </row>
    <row r="2091" spans="1:12" ht="12.95" customHeight="1" x14ac:dyDescent="0.25">
      <c r="A2091" s="13" t="s">
        <v>1924</v>
      </c>
      <c r="B2091" s="14" t="s">
        <v>2179</v>
      </c>
      <c r="C2091" s="14">
        <v>4</v>
      </c>
      <c r="D2091" s="14" t="s">
        <v>1974</v>
      </c>
      <c r="E2091" s="15" t="s">
        <v>6</v>
      </c>
      <c r="F2091" s="16">
        <f>IFERROR(VLOOKUP($A2091,'[1]Resultado Atuarial'!$A$6:$P$2143,14,FALSE),"")</f>
        <v>185426319.24000001</v>
      </c>
      <c r="G2091" s="16">
        <f>IFERROR(VLOOKUP($A2091,'[1]Resultado Atuarial'!$A$6:$P$2143,7,FALSE)+VLOOKUP($A2091,'[1]Resultado Atuarial'!$A$6:$P$2143,11,FALSE),"")</f>
        <v>288904833.38</v>
      </c>
      <c r="H2091" s="16">
        <f>IFERROR(VLOOKUP($A2091,'[1]Resultado Atuarial'!$A$6:$P$2143,8,FALSE)+VLOOKUP($A2091,'[1]Resultado Atuarial'!$A$6:$P$2143,12,FALSE),"")</f>
        <v>435992459.05000001</v>
      </c>
      <c r="I2091" s="16">
        <f t="shared" si="96"/>
        <v>-539470973.19000006</v>
      </c>
      <c r="J2091" s="17">
        <f t="shared" si="97"/>
        <v>0.6418249119290661</v>
      </c>
      <c r="K2091" s="17">
        <f t="shared" si="98"/>
        <v>0.25579667792441885</v>
      </c>
      <c r="L2091" s="14" t="s">
        <v>2154</v>
      </c>
    </row>
    <row r="2092" spans="1:12" ht="12.95" customHeight="1" x14ac:dyDescent="0.25">
      <c r="A2092" s="13" t="s">
        <v>1925</v>
      </c>
      <c r="B2092" s="14" t="s">
        <v>2193</v>
      </c>
      <c r="C2092" s="14">
        <v>6</v>
      </c>
      <c r="D2092" s="14" t="s">
        <v>1976</v>
      </c>
      <c r="E2092" s="15" t="s">
        <v>10</v>
      </c>
      <c r="F2092" s="16">
        <f>IFERROR(VLOOKUP($A2092,'[1]Resultado Atuarial'!$A$6:$P$2143,14,FALSE),"")</f>
        <v>33097283.510000002</v>
      </c>
      <c r="G2092" s="16">
        <f>IFERROR(VLOOKUP($A2092,'[1]Resultado Atuarial'!$A$6:$P$2143,7,FALSE)+VLOOKUP($A2092,'[1]Resultado Atuarial'!$A$6:$P$2143,11,FALSE),"")</f>
        <v>12393711.67</v>
      </c>
      <c r="H2092" s="16">
        <f>IFERROR(VLOOKUP($A2092,'[1]Resultado Atuarial'!$A$6:$P$2143,8,FALSE)+VLOOKUP($A2092,'[1]Resultado Atuarial'!$A$6:$P$2143,12,FALSE),"")</f>
        <v>29666804.870000001</v>
      </c>
      <c r="I2092" s="16">
        <f t="shared" si="96"/>
        <v>-8963233.0299999975</v>
      </c>
      <c r="J2092" s="17">
        <f t="shared" si="97"/>
        <v>2.6704900348871843</v>
      </c>
      <c r="K2092" s="17">
        <f t="shared" si="98"/>
        <v>0.78689674385059283</v>
      </c>
      <c r="L2092" s="14" t="s">
        <v>2154</v>
      </c>
    </row>
    <row r="2093" spans="1:12" ht="12.95" customHeight="1" x14ac:dyDescent="0.25">
      <c r="A2093" s="13" t="s">
        <v>1926</v>
      </c>
      <c r="B2093" s="14" t="s">
        <v>2186</v>
      </c>
      <c r="C2093" s="14">
        <v>4</v>
      </c>
      <c r="D2093" s="14" t="s">
        <v>110</v>
      </c>
      <c r="E2093" s="15" t="s">
        <v>6</v>
      </c>
      <c r="F2093" s="16">
        <f>IFERROR(VLOOKUP($A2093,'[1]Resultado Atuarial'!$A$6:$P$2143,14,FALSE),"")</f>
        <v>136350897.44999999</v>
      </c>
      <c r="G2093" s="16">
        <f>IFERROR(VLOOKUP($A2093,'[1]Resultado Atuarial'!$A$6:$P$2143,7,FALSE)+VLOOKUP($A2093,'[1]Resultado Atuarial'!$A$6:$P$2143,11,FALSE),"")</f>
        <v>428830332.5</v>
      </c>
      <c r="H2093" s="16">
        <f>IFERROR(VLOOKUP($A2093,'[1]Resultado Atuarial'!$A$6:$P$2143,8,FALSE)+VLOOKUP($A2093,'[1]Resultado Atuarial'!$A$6:$P$2143,12,FALSE),"")</f>
        <v>524971044.90999997</v>
      </c>
      <c r="I2093" s="16">
        <f t="shared" si="96"/>
        <v>-817450479.96000004</v>
      </c>
      <c r="J2093" s="17">
        <f t="shared" si="97"/>
        <v>0.31796001149242398</v>
      </c>
      <c r="K2093" s="17">
        <f t="shared" si="98"/>
        <v>0.14295523227304835</v>
      </c>
      <c r="L2093" s="14" t="s">
        <v>2154</v>
      </c>
    </row>
    <row r="2094" spans="1:12" ht="12.95" customHeight="1" x14ac:dyDescent="0.25">
      <c r="A2094" s="13" t="s">
        <v>1927</v>
      </c>
      <c r="B2094" s="14" t="s">
        <v>2192</v>
      </c>
      <c r="C2094" s="14">
        <v>5</v>
      </c>
      <c r="D2094" s="14" t="s">
        <v>110</v>
      </c>
      <c r="E2094" s="15" t="s">
        <v>6</v>
      </c>
      <c r="F2094" s="16">
        <f>IFERROR(VLOOKUP($A2094,'[1]Resultado Atuarial'!$A$6:$P$2143,14,FALSE),"")</f>
        <v>93606041.329999998</v>
      </c>
      <c r="G2094" s="16">
        <f>IFERROR(VLOOKUP($A2094,'[1]Resultado Atuarial'!$A$6:$P$2143,7,FALSE)+VLOOKUP($A2094,'[1]Resultado Atuarial'!$A$6:$P$2143,11,FALSE),"")</f>
        <v>84865495.180000007</v>
      </c>
      <c r="H2094" s="16">
        <f>IFERROR(VLOOKUP($A2094,'[1]Resultado Atuarial'!$A$6:$P$2143,8,FALSE)+VLOOKUP($A2094,'[1]Resultado Atuarial'!$A$6:$P$2143,12,FALSE),"")</f>
        <v>68979629.400000006</v>
      </c>
      <c r="I2094" s="16">
        <f t="shared" si="96"/>
        <v>-60239083.250000015</v>
      </c>
      <c r="J2094" s="17">
        <f t="shared" si="97"/>
        <v>1.1029929317146063</v>
      </c>
      <c r="K2094" s="17">
        <f t="shared" si="98"/>
        <v>0.60844333927088168</v>
      </c>
      <c r="L2094" s="14" t="s">
        <v>2154</v>
      </c>
    </row>
    <row r="2095" spans="1:12" ht="12.95" customHeight="1" x14ac:dyDescent="0.25">
      <c r="A2095" s="13" t="s">
        <v>1928</v>
      </c>
      <c r="B2095" s="14" t="s">
        <v>2185</v>
      </c>
      <c r="C2095" s="14">
        <v>5</v>
      </c>
      <c r="D2095" s="14" t="s">
        <v>1977</v>
      </c>
      <c r="E2095" s="15" t="s">
        <v>6</v>
      </c>
      <c r="F2095" s="16">
        <f>IFERROR(VLOOKUP($A2095,'[1]Resultado Atuarial'!$A$6:$P$2143,14,FALSE),"")</f>
        <v>219287202.25999999</v>
      </c>
      <c r="G2095" s="16">
        <f>IFERROR(VLOOKUP($A2095,'[1]Resultado Atuarial'!$A$6:$P$2143,7,FALSE)+VLOOKUP($A2095,'[1]Resultado Atuarial'!$A$6:$P$2143,11,FALSE),"")</f>
        <v>185597565.91</v>
      </c>
      <c r="H2095" s="16">
        <f>IFERROR(VLOOKUP($A2095,'[1]Resultado Atuarial'!$A$6:$P$2143,8,FALSE)+VLOOKUP($A2095,'[1]Resultado Atuarial'!$A$6:$P$2143,12,FALSE),"")</f>
        <v>230641038.96000001</v>
      </c>
      <c r="I2095" s="16">
        <f t="shared" si="96"/>
        <v>-196951402.61000001</v>
      </c>
      <c r="J2095" s="17">
        <f t="shared" si="97"/>
        <v>1.1815198178102011</v>
      </c>
      <c r="K2095" s="17">
        <f t="shared" si="98"/>
        <v>0.52683052387341145</v>
      </c>
      <c r="L2095" s="14" t="s">
        <v>2154</v>
      </c>
    </row>
    <row r="2096" spans="1:12" ht="12.95" customHeight="1" x14ac:dyDescent="0.25">
      <c r="A2096" s="13" t="s">
        <v>1929</v>
      </c>
      <c r="B2096" s="14" t="s">
        <v>2181</v>
      </c>
      <c r="C2096" s="14">
        <v>6</v>
      </c>
      <c r="D2096" s="14" t="s">
        <v>1976</v>
      </c>
      <c r="E2096" s="15" t="s">
        <v>6</v>
      </c>
      <c r="F2096" s="16">
        <f>IFERROR(VLOOKUP($A2096,'[1]Resultado Atuarial'!$A$6:$P$2143,14,FALSE),"")</f>
        <v>969814.65999999992</v>
      </c>
      <c r="G2096" s="16">
        <f>IFERROR(VLOOKUP($A2096,'[1]Resultado Atuarial'!$A$6:$P$2143,7,FALSE)+VLOOKUP($A2096,'[1]Resultado Atuarial'!$A$6:$P$2143,11,FALSE),"")</f>
        <v>113296179.40000001</v>
      </c>
      <c r="H2096" s="16">
        <f>IFERROR(VLOOKUP($A2096,'[1]Resultado Atuarial'!$A$6:$P$2143,8,FALSE)+VLOOKUP($A2096,'[1]Resultado Atuarial'!$A$6:$P$2143,12,FALSE),"")</f>
        <v>124699527.72</v>
      </c>
      <c r="I2096" s="16">
        <f t="shared" si="96"/>
        <v>-237025892.46000001</v>
      </c>
      <c r="J2096" s="17">
        <f t="shared" si="97"/>
        <v>8.55999438936067E-3</v>
      </c>
      <c r="K2096" s="17">
        <f t="shared" si="98"/>
        <v>4.0749250132945001E-3</v>
      </c>
      <c r="L2096" s="14" t="s">
        <v>2154</v>
      </c>
    </row>
    <row r="2097" spans="1:12" ht="12.95" customHeight="1" x14ac:dyDescent="0.25">
      <c r="A2097" s="13" t="s">
        <v>1930</v>
      </c>
      <c r="B2097" s="14" t="s">
        <v>2179</v>
      </c>
      <c r="C2097" s="14">
        <v>7</v>
      </c>
      <c r="D2097" s="14" t="s">
        <v>1974</v>
      </c>
      <c r="E2097" s="15" t="s">
        <v>6</v>
      </c>
      <c r="F2097" s="16">
        <f>IFERROR(VLOOKUP($A2097,'[1]Resultado Atuarial'!$A$6:$P$2143,14,FALSE),"")</f>
        <v>23488428.260000002</v>
      </c>
      <c r="G2097" s="16">
        <f>IFERROR(VLOOKUP($A2097,'[1]Resultado Atuarial'!$A$6:$P$2143,7,FALSE)+VLOOKUP($A2097,'[1]Resultado Atuarial'!$A$6:$P$2143,11,FALSE),"")</f>
        <v>12506021.51</v>
      </c>
      <c r="H2097" s="16">
        <f>IFERROR(VLOOKUP($A2097,'[1]Resultado Atuarial'!$A$6:$P$2143,8,FALSE)+VLOOKUP($A2097,'[1]Resultado Atuarial'!$A$6:$P$2143,12,FALSE),"")</f>
        <v>43215551.130000003</v>
      </c>
      <c r="I2097" s="16">
        <f t="shared" si="96"/>
        <v>-32233144.380000003</v>
      </c>
      <c r="J2097" s="17">
        <f t="shared" si="97"/>
        <v>1.8781695074823201</v>
      </c>
      <c r="K2097" s="17">
        <f t="shared" si="98"/>
        <v>0.42153204131102934</v>
      </c>
      <c r="L2097" s="14" t="s">
        <v>2154</v>
      </c>
    </row>
    <row r="2098" spans="1:12" ht="12.95" customHeight="1" x14ac:dyDescent="0.25">
      <c r="A2098" s="13" t="s">
        <v>1931</v>
      </c>
      <c r="B2098" s="14" t="s">
        <v>2190</v>
      </c>
      <c r="C2098" s="14">
        <v>7</v>
      </c>
      <c r="D2098" s="14" t="s">
        <v>1976</v>
      </c>
      <c r="E2098" s="15" t="s">
        <v>6</v>
      </c>
      <c r="F2098" s="16">
        <f>IFERROR(VLOOKUP($A2098,'[1]Resultado Atuarial'!$A$6:$P$2143,14,FALSE),"")</f>
        <v>3276572.79</v>
      </c>
      <c r="G2098" s="16">
        <f>IFERROR(VLOOKUP($A2098,'[1]Resultado Atuarial'!$A$6:$P$2143,7,FALSE)+VLOOKUP($A2098,'[1]Resultado Atuarial'!$A$6:$P$2143,11,FALSE),"")</f>
        <v>20732796.260000002</v>
      </c>
      <c r="H2098" s="16">
        <f>IFERROR(VLOOKUP($A2098,'[1]Resultado Atuarial'!$A$6:$P$2143,8,FALSE)+VLOOKUP($A2098,'[1]Resultado Atuarial'!$A$6:$P$2143,12,FALSE),"")</f>
        <v>18882534.02</v>
      </c>
      <c r="I2098" s="16">
        <f t="shared" si="96"/>
        <v>-36338757.490000002</v>
      </c>
      <c r="J2098" s="17">
        <f t="shared" si="97"/>
        <v>0.15803815119340781</v>
      </c>
      <c r="K2098" s="17">
        <f t="shared" si="98"/>
        <v>8.2709717850167577E-2</v>
      </c>
      <c r="L2098" s="14" t="s">
        <v>2154</v>
      </c>
    </row>
    <row r="2099" spans="1:12" ht="12.95" customHeight="1" x14ac:dyDescent="0.25">
      <c r="A2099" s="13" t="s">
        <v>1932</v>
      </c>
      <c r="B2099" s="14" t="s">
        <v>2185</v>
      </c>
      <c r="C2099" s="14">
        <v>6</v>
      </c>
      <c r="D2099" s="14" t="s">
        <v>1977</v>
      </c>
      <c r="E2099" s="15" t="s">
        <v>6</v>
      </c>
      <c r="F2099" s="16">
        <f>IFERROR(VLOOKUP($A2099,'[1]Resultado Atuarial'!$A$6:$P$2143,14,FALSE),"")</f>
        <v>77735871.159999996</v>
      </c>
      <c r="G2099" s="16">
        <f>IFERROR(VLOOKUP($A2099,'[1]Resultado Atuarial'!$A$6:$P$2143,7,FALSE)+VLOOKUP($A2099,'[1]Resultado Atuarial'!$A$6:$P$2143,11,FALSE),"")</f>
        <v>48426205.840000004</v>
      </c>
      <c r="H2099" s="16">
        <f>IFERROR(VLOOKUP($A2099,'[1]Resultado Atuarial'!$A$6:$P$2143,8,FALSE)+VLOOKUP($A2099,'[1]Resultado Atuarial'!$A$6:$P$2143,12,FALSE),"")</f>
        <v>95468858.219999999</v>
      </c>
      <c r="I2099" s="16">
        <f t="shared" si="96"/>
        <v>-66159192.900000006</v>
      </c>
      <c r="J2099" s="17">
        <f t="shared" si="97"/>
        <v>1.6052438924667982</v>
      </c>
      <c r="K2099" s="17">
        <f t="shared" si="98"/>
        <v>0.54022611315970104</v>
      </c>
      <c r="L2099" s="14" t="s">
        <v>2154</v>
      </c>
    </row>
    <row r="2100" spans="1:12" ht="12.95" customHeight="1" x14ac:dyDescent="0.25">
      <c r="A2100" s="13" t="s">
        <v>1933</v>
      </c>
      <c r="B2100" s="14" t="s">
        <v>2182</v>
      </c>
      <c r="C2100" s="14">
        <v>7</v>
      </c>
      <c r="D2100" s="14" t="s">
        <v>1976</v>
      </c>
      <c r="E2100" s="15" t="s">
        <v>10</v>
      </c>
      <c r="F2100" s="16">
        <f>IFERROR(VLOOKUP($A2100,'[1]Resultado Atuarial'!$A$6:$P$2143,14,FALSE),"")</f>
        <v>5681970.4299999997</v>
      </c>
      <c r="G2100" s="16">
        <f>IFERROR(VLOOKUP($A2100,'[1]Resultado Atuarial'!$A$6:$P$2143,7,FALSE)+VLOOKUP($A2100,'[1]Resultado Atuarial'!$A$6:$P$2143,11,FALSE),"")</f>
        <v>4154503.04</v>
      </c>
      <c r="H2100" s="16">
        <f>IFERROR(VLOOKUP($A2100,'[1]Resultado Atuarial'!$A$6:$P$2143,8,FALSE)+VLOOKUP($A2100,'[1]Resultado Atuarial'!$A$6:$P$2143,12,FALSE),"")</f>
        <v>16723945.52</v>
      </c>
      <c r="I2100" s="16">
        <f t="shared" si="96"/>
        <v>-15196478.129999999</v>
      </c>
      <c r="J2100" s="17">
        <f t="shared" si="97"/>
        <v>1.3676654885779069</v>
      </c>
      <c r="K2100" s="17">
        <f t="shared" si="98"/>
        <v>0.27214524171522064</v>
      </c>
      <c r="L2100" s="14" t="s">
        <v>2154</v>
      </c>
    </row>
    <row r="2101" spans="1:12" ht="12.95" customHeight="1" x14ac:dyDescent="0.25">
      <c r="A2101" s="13" t="s">
        <v>1934</v>
      </c>
      <c r="B2101" s="14" t="s">
        <v>2185</v>
      </c>
      <c r="C2101" s="14">
        <v>6</v>
      </c>
      <c r="D2101" s="14" t="s">
        <v>1977</v>
      </c>
      <c r="E2101" s="15" t="s">
        <v>6</v>
      </c>
      <c r="F2101" s="16">
        <f>IFERROR(VLOOKUP($A2101,'[1]Resultado Atuarial'!$A$6:$P$2143,14,FALSE),"")</f>
        <v>92463001.099999994</v>
      </c>
      <c r="G2101" s="16">
        <f>IFERROR(VLOOKUP($A2101,'[1]Resultado Atuarial'!$A$6:$P$2143,7,FALSE)+VLOOKUP($A2101,'[1]Resultado Atuarial'!$A$6:$P$2143,11,FALSE),"")</f>
        <v>91396197</v>
      </c>
      <c r="H2101" s="16">
        <f>IFERROR(VLOOKUP($A2101,'[1]Resultado Atuarial'!$A$6:$P$2143,8,FALSE)+VLOOKUP($A2101,'[1]Resultado Atuarial'!$A$6:$P$2143,12,FALSE),"")</f>
        <v>108859464</v>
      </c>
      <c r="I2101" s="16">
        <f t="shared" si="96"/>
        <v>-107792659.90000001</v>
      </c>
      <c r="J2101" s="17">
        <f t="shared" si="97"/>
        <v>1.0116723029515111</v>
      </c>
      <c r="K2101" s="17">
        <f t="shared" si="98"/>
        <v>0.46172478040458487</v>
      </c>
      <c r="L2101" s="14" t="s">
        <v>2154</v>
      </c>
    </row>
    <row r="2102" spans="1:12" ht="12.95" customHeight="1" x14ac:dyDescent="0.25">
      <c r="A2102" s="13" t="s">
        <v>1935</v>
      </c>
      <c r="B2102" s="14" t="s">
        <v>2181</v>
      </c>
      <c r="C2102" s="14">
        <v>7</v>
      </c>
      <c r="D2102" s="14" t="s">
        <v>1976</v>
      </c>
      <c r="E2102" s="15" t="s">
        <v>10</v>
      </c>
      <c r="F2102" s="16">
        <f>IFERROR(VLOOKUP($A2102,'[1]Resultado Atuarial'!$A$6:$P$2143,14,FALSE),"")</f>
        <v>379673.04</v>
      </c>
      <c r="G2102" s="16">
        <f>IFERROR(VLOOKUP($A2102,'[1]Resultado Atuarial'!$A$6:$P$2143,7,FALSE)+VLOOKUP($A2102,'[1]Resultado Atuarial'!$A$6:$P$2143,11,FALSE),"")</f>
        <v>38822932.560000002</v>
      </c>
      <c r="H2102" s="16">
        <f>IFERROR(VLOOKUP($A2102,'[1]Resultado Atuarial'!$A$6:$P$2143,8,FALSE)+VLOOKUP($A2102,'[1]Resultado Atuarial'!$A$6:$P$2143,12,FALSE),"")</f>
        <v>20477841.280000001</v>
      </c>
      <c r="I2102" s="16">
        <f t="shared" si="96"/>
        <v>-58921100.800000004</v>
      </c>
      <c r="J2102" s="17">
        <f t="shared" si="97"/>
        <v>9.7796074372594986E-3</v>
      </c>
      <c r="K2102" s="17">
        <f t="shared" si="98"/>
        <v>6.4024972258270949E-3</v>
      </c>
      <c r="L2102" s="14" t="s">
        <v>2154</v>
      </c>
    </row>
    <row r="2103" spans="1:12" ht="12.95" customHeight="1" x14ac:dyDescent="0.25">
      <c r="A2103" s="13" t="s">
        <v>1936</v>
      </c>
      <c r="B2103" s="14" t="s">
        <v>2187</v>
      </c>
      <c r="C2103" s="14">
        <v>7</v>
      </c>
      <c r="D2103" s="14" t="s">
        <v>110</v>
      </c>
      <c r="E2103" s="15" t="s">
        <v>6</v>
      </c>
      <c r="F2103" s="16">
        <f>IFERROR(VLOOKUP($A2103,'[1]Resultado Atuarial'!$A$6:$P$2143,14,FALSE),"")</f>
        <v>10089734.52</v>
      </c>
      <c r="G2103" s="16">
        <f>IFERROR(VLOOKUP($A2103,'[1]Resultado Atuarial'!$A$6:$P$2143,7,FALSE)+VLOOKUP($A2103,'[1]Resultado Atuarial'!$A$6:$P$2143,11,FALSE),"")</f>
        <v>6101275.5499999998</v>
      </c>
      <c r="H2103" s="16">
        <f>IFERROR(VLOOKUP($A2103,'[1]Resultado Atuarial'!$A$6:$P$2143,8,FALSE)+VLOOKUP($A2103,'[1]Resultado Atuarial'!$A$6:$P$2143,12,FALSE),"")</f>
        <v>12061753.41</v>
      </c>
      <c r="I2103" s="16">
        <f t="shared" si="96"/>
        <v>-8073294.4400000004</v>
      </c>
      <c r="J2103" s="17">
        <f t="shared" si="97"/>
        <v>1.6537090379404353</v>
      </c>
      <c r="K2103" s="17">
        <f t="shared" si="98"/>
        <v>0.5555094660819172</v>
      </c>
      <c r="L2103" s="14" t="s">
        <v>2154</v>
      </c>
    </row>
    <row r="2104" spans="1:12" ht="12.95" customHeight="1" x14ac:dyDescent="0.25">
      <c r="A2104" s="13" t="s">
        <v>1937</v>
      </c>
      <c r="B2104" s="14" t="s">
        <v>2181</v>
      </c>
      <c r="C2104" s="14">
        <v>7</v>
      </c>
      <c r="D2104" s="14" t="s">
        <v>1976</v>
      </c>
      <c r="E2104" s="15" t="s">
        <v>6</v>
      </c>
      <c r="F2104" s="16">
        <f>IFERROR(VLOOKUP($A2104,'[1]Resultado Atuarial'!$A$6:$P$2143,14,FALSE),"")</f>
        <v>10622702.32</v>
      </c>
      <c r="G2104" s="16">
        <f>IFERROR(VLOOKUP($A2104,'[1]Resultado Atuarial'!$A$6:$P$2143,7,FALSE)+VLOOKUP($A2104,'[1]Resultado Atuarial'!$A$6:$P$2143,11,FALSE),"")</f>
        <v>16250767.140000001</v>
      </c>
      <c r="H2104" s="16">
        <f>IFERROR(VLOOKUP($A2104,'[1]Resultado Atuarial'!$A$6:$P$2143,8,FALSE)+VLOOKUP($A2104,'[1]Resultado Atuarial'!$A$6:$P$2143,12,FALSE),"")</f>
        <v>28774178.27</v>
      </c>
      <c r="I2104" s="16">
        <f t="shared" si="96"/>
        <v>-34402243.090000004</v>
      </c>
      <c r="J2104" s="17">
        <f t="shared" si="97"/>
        <v>0.65367389911415585</v>
      </c>
      <c r="K2104" s="17">
        <f t="shared" si="98"/>
        <v>0.23592926594955313</v>
      </c>
      <c r="L2104" s="14" t="s">
        <v>2154</v>
      </c>
    </row>
    <row r="2105" spans="1:12" ht="12.95" customHeight="1" x14ac:dyDescent="0.25">
      <c r="A2105" s="13" t="s">
        <v>1938</v>
      </c>
      <c r="B2105" s="14" t="s">
        <v>2187</v>
      </c>
      <c r="C2105" s="14">
        <v>4</v>
      </c>
      <c r="D2105" s="14" t="s">
        <v>110</v>
      </c>
      <c r="E2105" s="15" t="s">
        <v>6</v>
      </c>
      <c r="F2105" s="16">
        <f>IFERROR(VLOOKUP($A2105,'[1]Resultado Atuarial'!$A$6:$P$2143,14,FALSE),"")</f>
        <v>114170023.40000001</v>
      </c>
      <c r="G2105" s="16">
        <f>IFERROR(VLOOKUP($A2105,'[1]Resultado Atuarial'!$A$6:$P$2143,7,FALSE)+VLOOKUP($A2105,'[1]Resultado Atuarial'!$A$6:$P$2143,11,FALSE),"")</f>
        <v>165128464.50999999</v>
      </c>
      <c r="H2105" s="16">
        <f>IFERROR(VLOOKUP($A2105,'[1]Resultado Atuarial'!$A$6:$P$2143,8,FALSE)+VLOOKUP($A2105,'[1]Resultado Atuarial'!$A$6:$P$2143,12,FALSE),"")</f>
        <v>219657526.75999999</v>
      </c>
      <c r="I2105" s="16">
        <f t="shared" si="96"/>
        <v>-270615967.87</v>
      </c>
      <c r="J2105" s="17">
        <f t="shared" si="97"/>
        <v>0.69140122957472305</v>
      </c>
      <c r="K2105" s="17">
        <f t="shared" si="98"/>
        <v>0.29671044682052417</v>
      </c>
      <c r="L2105" s="14" t="s">
        <v>2154</v>
      </c>
    </row>
    <row r="2106" spans="1:12" ht="12.95" customHeight="1" x14ac:dyDescent="0.25">
      <c r="A2106" s="13" t="s">
        <v>1939</v>
      </c>
      <c r="B2106" s="14" t="s">
        <v>2185</v>
      </c>
      <c r="C2106" s="14">
        <v>7</v>
      </c>
      <c r="D2106" s="14" t="s">
        <v>1977</v>
      </c>
      <c r="E2106" s="15" t="s">
        <v>6</v>
      </c>
      <c r="F2106" s="16">
        <f>IFERROR(VLOOKUP($A2106,'[1]Resultado Atuarial'!$A$6:$P$2143,14,FALSE),"")</f>
        <v>22963667.050000001</v>
      </c>
      <c r="G2106" s="16">
        <f>IFERROR(VLOOKUP($A2106,'[1]Resultado Atuarial'!$A$6:$P$2143,7,FALSE)+VLOOKUP($A2106,'[1]Resultado Atuarial'!$A$6:$P$2143,11,FALSE),"")</f>
        <v>11618370</v>
      </c>
      <c r="H2106" s="16">
        <f>IFERROR(VLOOKUP($A2106,'[1]Resultado Atuarial'!$A$6:$P$2143,8,FALSE)+VLOOKUP($A2106,'[1]Resultado Atuarial'!$A$6:$P$2143,12,FALSE),"")</f>
        <v>20161132</v>
      </c>
      <c r="I2106" s="16">
        <f t="shared" si="96"/>
        <v>-8815834.9499999993</v>
      </c>
      <c r="J2106" s="17">
        <f t="shared" si="97"/>
        <v>1.9764964491576702</v>
      </c>
      <c r="K2106" s="17">
        <f t="shared" si="98"/>
        <v>0.72259367217271064</v>
      </c>
      <c r="L2106" s="14" t="s">
        <v>2154</v>
      </c>
    </row>
    <row r="2107" spans="1:12" ht="12.95" customHeight="1" x14ac:dyDescent="0.25">
      <c r="A2107" s="13" t="s">
        <v>1940</v>
      </c>
      <c r="B2107" s="14" t="s">
        <v>2185</v>
      </c>
      <c r="C2107" s="14">
        <v>4</v>
      </c>
      <c r="D2107" s="14" t="s">
        <v>1977</v>
      </c>
      <c r="E2107" s="15" t="s">
        <v>6</v>
      </c>
      <c r="F2107" s="16">
        <f>IFERROR(VLOOKUP($A2107,'[1]Resultado Atuarial'!$A$6:$P$2143,14,FALSE),"")</f>
        <v>414414933.56999999</v>
      </c>
      <c r="G2107" s="16">
        <f>IFERROR(VLOOKUP($A2107,'[1]Resultado Atuarial'!$A$6:$P$2143,7,FALSE)+VLOOKUP($A2107,'[1]Resultado Atuarial'!$A$6:$P$2143,11,FALSE),"")</f>
        <v>537928725.14999998</v>
      </c>
      <c r="H2107" s="16">
        <f>IFERROR(VLOOKUP($A2107,'[1]Resultado Atuarial'!$A$6:$P$2143,8,FALSE)+VLOOKUP($A2107,'[1]Resultado Atuarial'!$A$6:$P$2143,12,FALSE),"")</f>
        <v>782152157.65999997</v>
      </c>
      <c r="I2107" s="16">
        <f t="shared" si="96"/>
        <v>-905665949.24000001</v>
      </c>
      <c r="J2107" s="17">
        <f t="shared" si="97"/>
        <v>0.77039004275973832</v>
      </c>
      <c r="K2107" s="17">
        <f t="shared" si="98"/>
        <v>0.31393147114429276</v>
      </c>
      <c r="L2107" s="14" t="s">
        <v>2154</v>
      </c>
    </row>
    <row r="2108" spans="1:12" ht="12.95" customHeight="1" x14ac:dyDescent="0.25">
      <c r="A2108" s="13" t="s">
        <v>1941</v>
      </c>
      <c r="B2108" s="14" t="s">
        <v>2189</v>
      </c>
      <c r="C2108" s="14">
        <v>5</v>
      </c>
      <c r="D2108" s="14" t="s">
        <v>110</v>
      </c>
      <c r="E2108" s="15" t="s">
        <v>6</v>
      </c>
      <c r="F2108" s="16">
        <f>IFERROR(VLOOKUP($A2108,'[1]Resultado Atuarial'!$A$6:$P$2143,14,FALSE),"")</f>
        <v>50262748.93</v>
      </c>
      <c r="G2108" s="16">
        <f>IFERROR(VLOOKUP($A2108,'[1]Resultado Atuarial'!$A$6:$P$2143,7,FALSE)+VLOOKUP($A2108,'[1]Resultado Atuarial'!$A$6:$P$2143,11,FALSE),"")</f>
        <v>576948774.14999998</v>
      </c>
      <c r="H2108" s="16">
        <f>IFERROR(VLOOKUP($A2108,'[1]Resultado Atuarial'!$A$6:$P$2143,8,FALSE)+VLOOKUP($A2108,'[1]Resultado Atuarial'!$A$6:$P$2143,12,FALSE),"")</f>
        <v>194335581.24000001</v>
      </c>
      <c r="I2108" s="16">
        <f t="shared" si="96"/>
        <v>-721021606.46000004</v>
      </c>
      <c r="J2108" s="17">
        <f t="shared" si="97"/>
        <v>8.7118217737875411E-2</v>
      </c>
      <c r="K2108" s="17">
        <f t="shared" si="98"/>
        <v>6.5167598148136482E-2</v>
      </c>
      <c r="L2108" s="14" t="s">
        <v>2154</v>
      </c>
    </row>
    <row r="2109" spans="1:12" ht="12.95" customHeight="1" x14ac:dyDescent="0.25">
      <c r="A2109" s="13" t="s">
        <v>1942</v>
      </c>
      <c r="B2109" s="14" t="s">
        <v>2174</v>
      </c>
      <c r="C2109" s="14">
        <v>6</v>
      </c>
      <c r="D2109" s="14" t="s">
        <v>1974</v>
      </c>
      <c r="E2109" s="15" t="s">
        <v>10</v>
      </c>
      <c r="F2109" s="16">
        <f>IFERROR(VLOOKUP($A2109,'[1]Resultado Atuarial'!$A$6:$P$2143,14,FALSE),"")</f>
        <v>5784243.9199999999</v>
      </c>
      <c r="G2109" s="16">
        <f>IFERROR(VLOOKUP($A2109,'[1]Resultado Atuarial'!$A$6:$P$2143,7,FALSE)+VLOOKUP($A2109,'[1]Resultado Atuarial'!$A$6:$P$2143,11,FALSE),"")</f>
        <v>39664992.090000004</v>
      </c>
      <c r="H2109" s="16">
        <f>IFERROR(VLOOKUP($A2109,'[1]Resultado Atuarial'!$A$6:$P$2143,8,FALSE)+VLOOKUP($A2109,'[1]Resultado Atuarial'!$A$6:$P$2143,12,FALSE),"")</f>
        <v>59032102.530000001</v>
      </c>
      <c r="I2109" s="16">
        <f t="shared" si="96"/>
        <v>-92912850.700000003</v>
      </c>
      <c r="J2109" s="17">
        <f t="shared" si="97"/>
        <v>0.14582743157683054</v>
      </c>
      <c r="K2109" s="17">
        <f t="shared" si="98"/>
        <v>5.8606020190060178E-2</v>
      </c>
      <c r="L2109" s="14" t="s">
        <v>2154</v>
      </c>
    </row>
    <row r="2110" spans="1:12" ht="12.95" customHeight="1" x14ac:dyDescent="0.25">
      <c r="A2110" s="13" t="s">
        <v>1943</v>
      </c>
      <c r="B2110" s="14" t="s">
        <v>2181</v>
      </c>
      <c r="C2110" s="14">
        <v>5</v>
      </c>
      <c r="D2110" s="14" t="s">
        <v>1976</v>
      </c>
      <c r="E2110" s="15" t="s">
        <v>10</v>
      </c>
      <c r="F2110" s="16">
        <f>IFERROR(VLOOKUP($A2110,'[1]Resultado Atuarial'!$A$6:$P$2143,14,FALSE),"")</f>
        <v>14834837.560000001</v>
      </c>
      <c r="G2110" s="16">
        <f>IFERROR(VLOOKUP($A2110,'[1]Resultado Atuarial'!$A$6:$P$2143,7,FALSE)+VLOOKUP($A2110,'[1]Resultado Atuarial'!$A$6:$P$2143,11,FALSE),"")</f>
        <v>105310358.09</v>
      </c>
      <c r="H2110" s="16">
        <f>IFERROR(VLOOKUP($A2110,'[1]Resultado Atuarial'!$A$6:$P$2143,8,FALSE)+VLOOKUP($A2110,'[1]Resultado Atuarial'!$A$6:$P$2143,12,FALSE),"")</f>
        <v>131708598.81999999</v>
      </c>
      <c r="I2110" s="16">
        <f t="shared" si="96"/>
        <v>-222184119.34999999</v>
      </c>
      <c r="J2110" s="17">
        <f t="shared" si="97"/>
        <v>0.14086779144100811</v>
      </c>
      <c r="K2110" s="17">
        <f t="shared" si="98"/>
        <v>6.2589244984455117E-2</v>
      </c>
      <c r="L2110" s="14" t="s">
        <v>2154</v>
      </c>
    </row>
    <row r="2111" spans="1:12" ht="12.95" customHeight="1" x14ac:dyDescent="0.25">
      <c r="A2111" s="13" t="s">
        <v>1944</v>
      </c>
      <c r="B2111" s="14" t="s">
        <v>2184</v>
      </c>
      <c r="C2111" s="14">
        <v>6</v>
      </c>
      <c r="D2111" s="14" t="s">
        <v>1974</v>
      </c>
      <c r="E2111" s="15" t="s">
        <v>10</v>
      </c>
      <c r="F2111" s="16">
        <f>IFERROR(VLOOKUP($A2111,'[1]Resultado Atuarial'!$A$6:$P$2143,14,FALSE),"")</f>
        <v>6897415.3499999996</v>
      </c>
      <c r="G2111" s="16">
        <f>IFERROR(VLOOKUP($A2111,'[1]Resultado Atuarial'!$A$6:$P$2143,7,FALSE)+VLOOKUP($A2111,'[1]Resultado Atuarial'!$A$6:$P$2143,11,FALSE),"")</f>
        <v>6710937.71</v>
      </c>
      <c r="H2111" s="16">
        <f>IFERROR(VLOOKUP($A2111,'[1]Resultado Atuarial'!$A$6:$P$2143,8,FALSE)+VLOOKUP($A2111,'[1]Resultado Atuarial'!$A$6:$P$2143,12,FALSE),"")</f>
        <v>12616114.35</v>
      </c>
      <c r="I2111" s="16">
        <f t="shared" si="96"/>
        <v>-12429636.710000001</v>
      </c>
      <c r="J2111" s="17">
        <f t="shared" si="97"/>
        <v>1.0277871212725054</v>
      </c>
      <c r="K2111" s="17">
        <f t="shared" si="98"/>
        <v>0.35687881051840042</v>
      </c>
      <c r="L2111" s="14" t="s">
        <v>2154</v>
      </c>
    </row>
    <row r="2112" spans="1:12" ht="12.95" customHeight="1" x14ac:dyDescent="0.25">
      <c r="A2112" s="13" t="s">
        <v>1945</v>
      </c>
      <c r="B2112" s="14" t="s">
        <v>2174</v>
      </c>
      <c r="C2112" s="14">
        <v>7</v>
      </c>
      <c r="D2112" s="14" t="s">
        <v>1974</v>
      </c>
      <c r="E2112" s="15" t="s">
        <v>10</v>
      </c>
      <c r="F2112" s="16">
        <f>IFERROR(VLOOKUP($A2112,'[1]Resultado Atuarial'!$A$6:$P$2143,14,FALSE),"")</f>
        <v>10125475.140000001</v>
      </c>
      <c r="G2112" s="16">
        <f>IFERROR(VLOOKUP($A2112,'[1]Resultado Atuarial'!$A$6:$P$2143,7,FALSE)+VLOOKUP($A2112,'[1]Resultado Atuarial'!$A$6:$P$2143,11,FALSE),"")</f>
        <v>25526587.59</v>
      </c>
      <c r="H2112" s="16">
        <f>IFERROR(VLOOKUP($A2112,'[1]Resultado Atuarial'!$A$6:$P$2143,8,FALSE)+VLOOKUP($A2112,'[1]Resultado Atuarial'!$A$6:$P$2143,12,FALSE),"")</f>
        <v>29899910.84</v>
      </c>
      <c r="I2112" s="16">
        <f t="shared" si="96"/>
        <v>-45301023.289999999</v>
      </c>
      <c r="J2112" s="17">
        <f t="shared" si="97"/>
        <v>0.39666387464835445</v>
      </c>
      <c r="K2112" s="17">
        <f t="shared" si="98"/>
        <v>0.18268293012931</v>
      </c>
      <c r="L2112" s="14" t="s">
        <v>2154</v>
      </c>
    </row>
    <row r="2113" spans="1:12" ht="12.95" customHeight="1" x14ac:dyDescent="0.25">
      <c r="A2113" s="13" t="s">
        <v>2151</v>
      </c>
      <c r="B2113" s="14" t="s">
        <v>2194</v>
      </c>
      <c r="C2113" s="14">
        <v>8</v>
      </c>
      <c r="D2113" s="14" t="s">
        <v>1976</v>
      </c>
      <c r="E2113" s="15" t="s">
        <v>2154</v>
      </c>
      <c r="F2113" s="16" t="str">
        <f>IFERROR(VLOOKUP($A2113,'[1]Resultado Atuarial'!$A$6:$P$2143,14,FALSE),"")</f>
        <v/>
      </c>
      <c r="G2113" s="16" t="str">
        <f>IFERROR(VLOOKUP($A2113,'[1]Resultado Atuarial'!$A$6:$P$2143,7,FALSE)+VLOOKUP($A2113,'[1]Resultado Atuarial'!$A$6:$P$2143,11,FALSE),"")</f>
        <v/>
      </c>
      <c r="H2113" s="16" t="str">
        <f>IFERROR(VLOOKUP($A2113,'[1]Resultado Atuarial'!$A$6:$P$2143,8,FALSE)+VLOOKUP($A2113,'[1]Resultado Atuarial'!$A$6:$P$2143,12,FALSE),"")</f>
        <v/>
      </c>
      <c r="I2113" s="16" t="str">
        <f t="shared" si="96"/>
        <v/>
      </c>
      <c r="J2113" s="17" t="str">
        <f t="shared" si="97"/>
        <v/>
      </c>
      <c r="K2113" s="17" t="str">
        <f t="shared" si="98"/>
        <v/>
      </c>
      <c r="L2113" s="14" t="s">
        <v>2154</v>
      </c>
    </row>
    <row r="2114" spans="1:12" ht="12.95" customHeight="1" x14ac:dyDescent="0.25">
      <c r="A2114" s="13" t="s">
        <v>1946</v>
      </c>
      <c r="B2114" s="14" t="s">
        <v>2187</v>
      </c>
      <c r="C2114" s="14">
        <v>5</v>
      </c>
      <c r="D2114" s="14" t="s">
        <v>110</v>
      </c>
      <c r="E2114" s="15" t="s">
        <v>6</v>
      </c>
      <c r="F2114" s="16">
        <f>IFERROR(VLOOKUP($A2114,'[1]Resultado Atuarial'!$A$6:$P$2143,14,FALSE),"")</f>
        <v>47237423.159999996</v>
      </c>
      <c r="G2114" s="16">
        <f>IFERROR(VLOOKUP($A2114,'[1]Resultado Atuarial'!$A$6:$P$2143,7,FALSE)+VLOOKUP($A2114,'[1]Resultado Atuarial'!$A$6:$P$2143,11,FALSE),"")</f>
        <v>425310962</v>
      </c>
      <c r="H2114" s="16">
        <f>IFERROR(VLOOKUP($A2114,'[1]Resultado Atuarial'!$A$6:$P$2143,8,FALSE)+VLOOKUP($A2114,'[1]Resultado Atuarial'!$A$6:$P$2143,12,FALSE),"")</f>
        <v>510906204.05000001</v>
      </c>
      <c r="I2114" s="16">
        <f t="shared" si="96"/>
        <v>-888979742.8900001</v>
      </c>
      <c r="J2114" s="17">
        <f t="shared" si="97"/>
        <v>0.11106561405769738</v>
      </c>
      <c r="K2114" s="17">
        <f t="shared" si="98"/>
        <v>5.0455625973298182E-2</v>
      </c>
      <c r="L2114" s="14" t="s">
        <v>2154</v>
      </c>
    </row>
    <row r="2115" spans="1:12" ht="12.95" customHeight="1" x14ac:dyDescent="0.25">
      <c r="A2115" s="13" t="s">
        <v>1947</v>
      </c>
      <c r="B2115" s="14" t="s">
        <v>2178</v>
      </c>
      <c r="C2115" s="14">
        <v>5</v>
      </c>
      <c r="D2115" s="14" t="s">
        <v>1976</v>
      </c>
      <c r="E2115" s="15" t="s">
        <v>6</v>
      </c>
      <c r="F2115" s="16">
        <f>IFERROR(VLOOKUP($A2115,'[1]Resultado Atuarial'!$A$6:$P$2143,14,FALSE),"")</f>
        <v>76408701.780000001</v>
      </c>
      <c r="G2115" s="16">
        <f>IFERROR(VLOOKUP($A2115,'[1]Resultado Atuarial'!$A$6:$P$2143,7,FALSE)+VLOOKUP($A2115,'[1]Resultado Atuarial'!$A$6:$P$2143,11,FALSE),"")</f>
        <v>22208795.149999999</v>
      </c>
      <c r="H2115" s="16">
        <f>IFERROR(VLOOKUP($A2115,'[1]Resultado Atuarial'!$A$6:$P$2143,8,FALSE)+VLOOKUP($A2115,'[1]Resultado Atuarial'!$A$6:$P$2143,12,FALSE),"")</f>
        <v>123343127.69</v>
      </c>
      <c r="I2115" s="16">
        <f t="shared" si="96"/>
        <v>-69143221.060000002</v>
      </c>
      <c r="J2115" s="17">
        <f t="shared" si="97"/>
        <v>3.4404703750892134</v>
      </c>
      <c r="K2115" s="17">
        <f t="shared" si="98"/>
        <v>0.52495838109946058</v>
      </c>
      <c r="L2115" s="14" t="s">
        <v>2154</v>
      </c>
    </row>
    <row r="2116" spans="1:12" ht="12.95" customHeight="1" x14ac:dyDescent="0.25">
      <c r="A2116" s="13" t="s">
        <v>1948</v>
      </c>
      <c r="B2116" s="14" t="s">
        <v>2185</v>
      </c>
      <c r="C2116" s="14">
        <v>7</v>
      </c>
      <c r="D2116" s="14" t="s">
        <v>1977</v>
      </c>
      <c r="E2116" s="15" t="s">
        <v>6</v>
      </c>
      <c r="F2116" s="16">
        <f>IFERROR(VLOOKUP($A2116,'[1]Resultado Atuarial'!$A$6:$P$2143,14,FALSE),"")</f>
        <v>19130899.16</v>
      </c>
      <c r="G2116" s="16">
        <f>IFERROR(VLOOKUP($A2116,'[1]Resultado Atuarial'!$A$6:$P$2143,7,FALSE)+VLOOKUP($A2116,'[1]Resultado Atuarial'!$A$6:$P$2143,11,FALSE),"")</f>
        <v>18467855.52</v>
      </c>
      <c r="H2116" s="16">
        <f>IFERROR(VLOOKUP($A2116,'[1]Resultado Atuarial'!$A$6:$P$2143,8,FALSE)+VLOOKUP($A2116,'[1]Resultado Atuarial'!$A$6:$P$2143,12,FALSE),"")</f>
        <v>20072602</v>
      </c>
      <c r="I2116" s="16">
        <f t="shared" si="96"/>
        <v>-19409558.359999999</v>
      </c>
      <c r="J2116" s="17">
        <f t="shared" si="97"/>
        <v>1.0359025789042993</v>
      </c>
      <c r="K2116" s="17">
        <f t="shared" si="98"/>
        <v>0.49638484831354962</v>
      </c>
      <c r="L2116" s="14" t="s">
        <v>2154</v>
      </c>
    </row>
    <row r="2117" spans="1:12" ht="12.95" customHeight="1" x14ac:dyDescent="0.25">
      <c r="A2117" s="13" t="s">
        <v>1949</v>
      </c>
      <c r="B2117" s="14" t="s">
        <v>2188</v>
      </c>
      <c r="C2117" s="14">
        <v>5</v>
      </c>
      <c r="D2117" s="14" t="s">
        <v>1977</v>
      </c>
      <c r="E2117" s="15" t="s">
        <v>6</v>
      </c>
      <c r="F2117" s="16">
        <f>IFERROR(VLOOKUP($A2117,'[1]Resultado Atuarial'!$A$6:$P$2143,14,FALSE),"")</f>
        <v>216926291.38999999</v>
      </c>
      <c r="G2117" s="16">
        <f>IFERROR(VLOOKUP($A2117,'[1]Resultado Atuarial'!$A$6:$P$2143,7,FALSE)+VLOOKUP($A2117,'[1]Resultado Atuarial'!$A$6:$P$2143,11,FALSE),"")</f>
        <v>179241909.22999999</v>
      </c>
      <c r="H2117" s="16">
        <f>IFERROR(VLOOKUP($A2117,'[1]Resultado Atuarial'!$A$6:$P$2143,8,FALSE)+VLOOKUP($A2117,'[1]Resultado Atuarial'!$A$6:$P$2143,12,FALSE),"")</f>
        <v>124678740.83</v>
      </c>
      <c r="I2117" s="16">
        <f t="shared" si="96"/>
        <v>-86994358.670000002</v>
      </c>
      <c r="J2117" s="17">
        <f t="shared" si="97"/>
        <v>1.2102431419185793</v>
      </c>
      <c r="K2117" s="17">
        <f t="shared" si="98"/>
        <v>0.71375963215126847</v>
      </c>
      <c r="L2117" s="14" t="s">
        <v>2154</v>
      </c>
    </row>
    <row r="2118" spans="1:12" ht="12.95" customHeight="1" x14ac:dyDescent="0.25">
      <c r="A2118" s="13" t="s">
        <v>1950</v>
      </c>
      <c r="B2118" s="14" t="s">
        <v>2179</v>
      </c>
      <c r="C2118" s="14">
        <v>6</v>
      </c>
      <c r="D2118" s="14" t="s">
        <v>1974</v>
      </c>
      <c r="E2118" s="15" t="s">
        <v>6</v>
      </c>
      <c r="F2118" s="16">
        <f>IFERROR(VLOOKUP($A2118,'[1]Resultado Atuarial'!$A$6:$P$2143,14,FALSE),"")</f>
        <v>26491461.579999998</v>
      </c>
      <c r="G2118" s="16">
        <f>IFERROR(VLOOKUP($A2118,'[1]Resultado Atuarial'!$A$6:$P$2143,7,FALSE)+VLOOKUP($A2118,'[1]Resultado Atuarial'!$A$6:$P$2143,11,FALSE),"")</f>
        <v>19617807.559999999</v>
      </c>
      <c r="H2118" s="16">
        <f>IFERROR(VLOOKUP($A2118,'[1]Resultado Atuarial'!$A$6:$P$2143,8,FALSE)+VLOOKUP($A2118,'[1]Resultado Atuarial'!$A$6:$P$2143,12,FALSE),"")</f>
        <v>29189663.27</v>
      </c>
      <c r="I2118" s="16">
        <f t="shared" ref="I2118:I2142" si="99">IFERROR(F2118-G2118-H2118,"")</f>
        <v>-22316009.25</v>
      </c>
      <c r="J2118" s="17">
        <f t="shared" ref="J2118:J2142" si="100">IFERROR(F2118/G2118,"")</f>
        <v>1.3503782978285062</v>
      </c>
      <c r="K2118" s="17">
        <f t="shared" ref="K2118:K2142" si="101">IFERROR(F2118/(G2118+H2118),"")</f>
        <v>0.5427747254569224</v>
      </c>
      <c r="L2118" s="14" t="s">
        <v>2154</v>
      </c>
    </row>
    <row r="2119" spans="1:12" ht="12.95" customHeight="1" x14ac:dyDescent="0.25">
      <c r="A2119" s="13" t="s">
        <v>1951</v>
      </c>
      <c r="B2119" s="14" t="s">
        <v>2174</v>
      </c>
      <c r="C2119" s="14">
        <v>7</v>
      </c>
      <c r="D2119" s="14" t="s">
        <v>1974</v>
      </c>
      <c r="E2119" s="15" t="s">
        <v>6</v>
      </c>
      <c r="F2119" s="16">
        <f>IFERROR(VLOOKUP($A2119,'[1]Resultado Atuarial'!$A$6:$P$2143,14,FALSE),"")</f>
        <v>4459527.5599999996</v>
      </c>
      <c r="G2119" s="16">
        <f>IFERROR(VLOOKUP($A2119,'[1]Resultado Atuarial'!$A$6:$P$2143,7,FALSE)+VLOOKUP($A2119,'[1]Resultado Atuarial'!$A$6:$P$2143,11,FALSE),"")</f>
        <v>10409700.619999999</v>
      </c>
      <c r="H2119" s="16">
        <f>IFERROR(VLOOKUP($A2119,'[1]Resultado Atuarial'!$A$6:$P$2143,8,FALSE)+VLOOKUP($A2119,'[1]Resultado Atuarial'!$A$6:$P$2143,12,FALSE),"")</f>
        <v>23354796.18</v>
      </c>
      <c r="I2119" s="16">
        <f t="shared" si="99"/>
        <v>-29304969.239999998</v>
      </c>
      <c r="J2119" s="17">
        <f t="shared" si="100"/>
        <v>0.42840113494061272</v>
      </c>
      <c r="K2119" s="17">
        <f t="shared" si="101"/>
        <v>0.13207741807661116</v>
      </c>
      <c r="L2119" s="14" t="s">
        <v>2154</v>
      </c>
    </row>
    <row r="2120" spans="1:12" ht="12.95" customHeight="1" x14ac:dyDescent="0.25">
      <c r="A2120" s="13" t="s">
        <v>1952</v>
      </c>
      <c r="B2120" s="14" t="s">
        <v>2185</v>
      </c>
      <c r="C2120" s="14">
        <v>7</v>
      </c>
      <c r="D2120" s="14" t="s">
        <v>1977</v>
      </c>
      <c r="E2120" s="15" t="s">
        <v>6</v>
      </c>
      <c r="F2120" s="16">
        <f>IFERROR(VLOOKUP($A2120,'[1]Resultado Atuarial'!$A$6:$P$2143,14,FALSE),"")</f>
        <v>24283916.800000001</v>
      </c>
      <c r="G2120" s="16">
        <f>IFERROR(VLOOKUP($A2120,'[1]Resultado Atuarial'!$A$6:$P$2143,7,FALSE)+VLOOKUP($A2120,'[1]Resultado Atuarial'!$A$6:$P$2143,11,FALSE),"")</f>
        <v>12727228.09</v>
      </c>
      <c r="H2120" s="16">
        <f>IFERROR(VLOOKUP($A2120,'[1]Resultado Atuarial'!$A$6:$P$2143,8,FALSE)+VLOOKUP($A2120,'[1]Resultado Atuarial'!$A$6:$P$2143,12,FALSE),"")</f>
        <v>26773085.82</v>
      </c>
      <c r="I2120" s="16">
        <f t="shared" si="99"/>
        <v>-15216397.109999999</v>
      </c>
      <c r="J2120" s="17">
        <f t="shared" si="100"/>
        <v>1.9080287261513202</v>
      </c>
      <c r="K2120" s="17">
        <f t="shared" si="101"/>
        <v>0.61477781810367393</v>
      </c>
      <c r="L2120" s="14" t="s">
        <v>2154</v>
      </c>
    </row>
    <row r="2121" spans="1:12" ht="12.95" customHeight="1" x14ac:dyDescent="0.25">
      <c r="A2121" s="13" t="s">
        <v>1953</v>
      </c>
      <c r="B2121" s="14" t="s">
        <v>2185</v>
      </c>
      <c r="C2121" s="14">
        <v>7</v>
      </c>
      <c r="D2121" s="14" t="s">
        <v>1977</v>
      </c>
      <c r="E2121" s="15" t="s">
        <v>6</v>
      </c>
      <c r="F2121" s="16">
        <f>IFERROR(VLOOKUP($A2121,'[1]Resultado Atuarial'!$A$6:$P$2143,14,FALSE),"")</f>
        <v>16425589.76</v>
      </c>
      <c r="G2121" s="16">
        <f>IFERROR(VLOOKUP($A2121,'[1]Resultado Atuarial'!$A$6:$P$2143,7,FALSE)+VLOOKUP($A2121,'[1]Resultado Atuarial'!$A$6:$P$2143,11,FALSE),"")</f>
        <v>5337320.46</v>
      </c>
      <c r="H2121" s="16">
        <f>IFERROR(VLOOKUP($A2121,'[1]Resultado Atuarial'!$A$6:$P$2143,8,FALSE)+VLOOKUP($A2121,'[1]Resultado Atuarial'!$A$6:$P$2143,12,FALSE),"")</f>
        <v>16863763.329999998</v>
      </c>
      <c r="I2121" s="16">
        <f t="shared" si="99"/>
        <v>-5775494.0299999975</v>
      </c>
      <c r="J2121" s="17">
        <f t="shared" si="100"/>
        <v>3.0774973852703611</v>
      </c>
      <c r="K2121" s="17">
        <f t="shared" si="101"/>
        <v>0.73985531136090543</v>
      </c>
      <c r="L2121" s="14" t="s">
        <v>2154</v>
      </c>
    </row>
    <row r="2122" spans="1:12" ht="12.95" customHeight="1" x14ac:dyDescent="0.25">
      <c r="A2122" s="13" t="s">
        <v>1954</v>
      </c>
      <c r="B2122" s="14" t="s">
        <v>2185</v>
      </c>
      <c r="C2122" s="14">
        <v>7</v>
      </c>
      <c r="D2122" s="14" t="s">
        <v>1977</v>
      </c>
      <c r="E2122" s="15" t="s">
        <v>6</v>
      </c>
      <c r="F2122" s="16">
        <f>IFERROR(VLOOKUP($A2122,'[1]Resultado Atuarial'!$A$6:$P$2143,14,FALSE),"")</f>
        <v>23365866.350000001</v>
      </c>
      <c r="G2122" s="16">
        <f>IFERROR(VLOOKUP($A2122,'[1]Resultado Atuarial'!$A$6:$P$2143,7,FALSE)+VLOOKUP($A2122,'[1]Resultado Atuarial'!$A$6:$P$2143,11,FALSE),"")</f>
        <v>13577287.779999999</v>
      </c>
      <c r="H2122" s="16">
        <f>IFERROR(VLOOKUP($A2122,'[1]Resultado Atuarial'!$A$6:$P$2143,8,FALSE)+VLOOKUP($A2122,'[1]Resultado Atuarial'!$A$6:$P$2143,12,FALSE),"")</f>
        <v>23820508.469999999</v>
      </c>
      <c r="I2122" s="16">
        <f t="shared" si="99"/>
        <v>-14031929.899999997</v>
      </c>
      <c r="J2122" s="17">
        <f t="shared" si="100"/>
        <v>1.7209524264793923</v>
      </c>
      <c r="K2122" s="17">
        <f t="shared" si="101"/>
        <v>0.62479259991155234</v>
      </c>
      <c r="L2122" s="14" t="s">
        <v>2154</v>
      </c>
    </row>
    <row r="2123" spans="1:12" ht="12.95" customHeight="1" x14ac:dyDescent="0.25">
      <c r="A2123" s="13" t="s">
        <v>1955</v>
      </c>
      <c r="B2123" s="14" t="s">
        <v>2182</v>
      </c>
      <c r="C2123" s="14">
        <v>7</v>
      </c>
      <c r="D2123" s="14" t="s">
        <v>1976</v>
      </c>
      <c r="E2123" s="15" t="s">
        <v>6</v>
      </c>
      <c r="F2123" s="16">
        <f>IFERROR(VLOOKUP($A2123,'[1]Resultado Atuarial'!$A$6:$P$2143,14,FALSE),"")</f>
        <v>1850357.44</v>
      </c>
      <c r="G2123" s="16">
        <f>IFERROR(VLOOKUP($A2123,'[1]Resultado Atuarial'!$A$6:$P$2143,7,FALSE)+VLOOKUP($A2123,'[1]Resultado Atuarial'!$A$6:$P$2143,11,FALSE),"")</f>
        <v>1896364.43</v>
      </c>
      <c r="H2123" s="16">
        <f>IFERROR(VLOOKUP($A2123,'[1]Resultado Atuarial'!$A$6:$P$2143,8,FALSE)+VLOOKUP($A2123,'[1]Resultado Atuarial'!$A$6:$P$2143,12,FALSE),"")</f>
        <v>15453931.220000001</v>
      </c>
      <c r="I2123" s="16">
        <f t="shared" si="99"/>
        <v>-15499938.210000001</v>
      </c>
      <c r="J2123" s="17">
        <f t="shared" si="100"/>
        <v>0.97573937304867087</v>
      </c>
      <c r="K2123" s="17">
        <f t="shared" si="101"/>
        <v>0.10664702650182216</v>
      </c>
      <c r="L2123" s="14" t="s">
        <v>2154</v>
      </c>
    </row>
    <row r="2124" spans="1:12" ht="12.95" customHeight="1" x14ac:dyDescent="0.25">
      <c r="A2124" s="13" t="s">
        <v>1956</v>
      </c>
      <c r="B2124" s="14" t="s">
        <v>2185</v>
      </c>
      <c r="C2124" s="14">
        <v>7</v>
      </c>
      <c r="D2124" s="14" t="s">
        <v>1977</v>
      </c>
      <c r="E2124" s="15" t="s">
        <v>6</v>
      </c>
      <c r="F2124" s="16">
        <f>IFERROR(VLOOKUP($A2124,'[1]Resultado Atuarial'!$A$6:$P$2143,14,FALSE),"")</f>
        <v>12195812.689999999</v>
      </c>
      <c r="G2124" s="16">
        <f>IFERROR(VLOOKUP($A2124,'[1]Resultado Atuarial'!$A$6:$P$2143,7,FALSE)+VLOOKUP($A2124,'[1]Resultado Atuarial'!$A$6:$P$2143,11,FALSE),"")</f>
        <v>8222383.8499999996</v>
      </c>
      <c r="H2124" s="16">
        <f>IFERROR(VLOOKUP($A2124,'[1]Resultado Atuarial'!$A$6:$P$2143,8,FALSE)+VLOOKUP($A2124,'[1]Resultado Atuarial'!$A$6:$P$2143,12,FALSE),"")</f>
        <v>23645613.390000001</v>
      </c>
      <c r="I2124" s="16">
        <f t="shared" si="99"/>
        <v>-19672184.550000001</v>
      </c>
      <c r="J2124" s="17">
        <f t="shared" si="100"/>
        <v>1.4832453595559152</v>
      </c>
      <c r="K2124" s="17">
        <f t="shared" si="101"/>
        <v>0.38269780802830267</v>
      </c>
      <c r="L2124" s="14" t="s">
        <v>2154</v>
      </c>
    </row>
    <row r="2125" spans="1:12" ht="12.95" customHeight="1" x14ac:dyDescent="0.25">
      <c r="A2125" s="13" t="s">
        <v>1957</v>
      </c>
      <c r="B2125" s="14" t="s">
        <v>2179</v>
      </c>
      <c r="C2125" s="14">
        <v>6</v>
      </c>
      <c r="D2125" s="14" t="s">
        <v>1974</v>
      </c>
      <c r="E2125" s="15" t="s">
        <v>6</v>
      </c>
      <c r="F2125" s="16">
        <f>IFERROR(VLOOKUP($A2125,'[1]Resultado Atuarial'!$A$6:$P$2143,14,FALSE),"")</f>
        <v>30816412.260000002</v>
      </c>
      <c r="G2125" s="16">
        <f>IFERROR(VLOOKUP($A2125,'[1]Resultado Atuarial'!$A$6:$P$2143,7,FALSE)+VLOOKUP($A2125,'[1]Resultado Atuarial'!$A$6:$P$2143,11,FALSE),"")</f>
        <v>37902950.57</v>
      </c>
      <c r="H2125" s="16">
        <f>IFERROR(VLOOKUP($A2125,'[1]Resultado Atuarial'!$A$6:$P$2143,8,FALSE)+VLOOKUP($A2125,'[1]Resultado Atuarial'!$A$6:$P$2143,12,FALSE),"")</f>
        <v>47688860.68</v>
      </c>
      <c r="I2125" s="16">
        <f t="shared" si="99"/>
        <v>-54775398.989999995</v>
      </c>
      <c r="J2125" s="17">
        <f t="shared" si="100"/>
        <v>0.81303465288507226</v>
      </c>
      <c r="K2125" s="17">
        <f t="shared" si="101"/>
        <v>0.3600392585453086</v>
      </c>
      <c r="L2125" s="14" t="s">
        <v>2154</v>
      </c>
    </row>
    <row r="2126" spans="1:12" ht="12.95" customHeight="1" x14ac:dyDescent="0.25">
      <c r="A2126" s="13" t="s">
        <v>1958</v>
      </c>
      <c r="B2126" s="14" t="s">
        <v>2189</v>
      </c>
      <c r="C2126" s="14">
        <v>3</v>
      </c>
      <c r="D2126" s="14" t="s">
        <v>110</v>
      </c>
      <c r="E2126" s="15" t="s">
        <v>10</v>
      </c>
      <c r="F2126" s="16">
        <f>IFERROR(VLOOKUP($A2126,'[1]Resultado Atuarial'!$A$6:$P$2143,14,FALSE),"")</f>
        <v>211985888.06</v>
      </c>
      <c r="G2126" s="16">
        <f>IFERROR(VLOOKUP($A2126,'[1]Resultado Atuarial'!$A$6:$P$2143,7,FALSE)+VLOOKUP($A2126,'[1]Resultado Atuarial'!$A$6:$P$2143,11,FALSE),"")</f>
        <v>1324572676.9000001</v>
      </c>
      <c r="H2126" s="16">
        <f>IFERROR(VLOOKUP($A2126,'[1]Resultado Atuarial'!$A$6:$P$2143,8,FALSE)+VLOOKUP($A2126,'[1]Resultado Atuarial'!$A$6:$P$2143,12,FALSE),"")</f>
        <v>781932590.32000005</v>
      </c>
      <c r="I2126" s="16">
        <f t="shared" si="99"/>
        <v>-1894519379.1600003</v>
      </c>
      <c r="J2126" s="17">
        <f t="shared" si="100"/>
        <v>0.16004096397045345</v>
      </c>
      <c r="K2126" s="17">
        <f t="shared" si="101"/>
        <v>0.10063392261998104</v>
      </c>
      <c r="L2126" s="14" t="s">
        <v>2154</v>
      </c>
    </row>
    <row r="2127" spans="1:12" ht="12.95" customHeight="1" x14ac:dyDescent="0.25">
      <c r="A2127" s="13" t="s">
        <v>1959</v>
      </c>
      <c r="B2127" s="14" t="s">
        <v>2191</v>
      </c>
      <c r="C2127" s="14">
        <v>5</v>
      </c>
      <c r="D2127" s="14" t="s">
        <v>1975</v>
      </c>
      <c r="E2127" s="15" t="s">
        <v>6</v>
      </c>
      <c r="F2127" s="16">
        <f>IFERROR(VLOOKUP($A2127,'[1]Resultado Atuarial'!$A$6:$P$2143,14,FALSE),"")</f>
        <v>121679784.53</v>
      </c>
      <c r="G2127" s="16">
        <f>IFERROR(VLOOKUP($A2127,'[1]Resultado Atuarial'!$A$6:$P$2143,7,FALSE)+VLOOKUP($A2127,'[1]Resultado Atuarial'!$A$6:$P$2143,11,FALSE),"")</f>
        <v>51678436.840000004</v>
      </c>
      <c r="H2127" s="16">
        <f>IFERROR(VLOOKUP($A2127,'[1]Resultado Atuarial'!$A$6:$P$2143,8,FALSE)+VLOOKUP($A2127,'[1]Resultado Atuarial'!$A$6:$P$2143,12,FALSE),"")</f>
        <v>202397298.72</v>
      </c>
      <c r="I2127" s="16">
        <f t="shared" si="99"/>
        <v>-132395951.03</v>
      </c>
      <c r="J2127" s="17">
        <f t="shared" si="100"/>
        <v>2.3545562128113313</v>
      </c>
      <c r="K2127" s="17">
        <f t="shared" si="101"/>
        <v>0.47891147205304579</v>
      </c>
      <c r="L2127" s="14" t="s">
        <v>2154</v>
      </c>
    </row>
    <row r="2128" spans="1:12" ht="12.95" customHeight="1" x14ac:dyDescent="0.25">
      <c r="A2128" s="13" t="s">
        <v>1960</v>
      </c>
      <c r="B2128" s="14" t="s">
        <v>2186</v>
      </c>
      <c r="C2128" s="14">
        <v>6</v>
      </c>
      <c r="D2128" s="14" t="s">
        <v>110</v>
      </c>
      <c r="E2128" s="15" t="s">
        <v>6</v>
      </c>
      <c r="F2128" s="16">
        <f>IFERROR(VLOOKUP($A2128,'[1]Resultado Atuarial'!$A$6:$P$2143,14,FALSE),"")</f>
        <v>46350858.469999999</v>
      </c>
      <c r="G2128" s="16">
        <f>IFERROR(VLOOKUP($A2128,'[1]Resultado Atuarial'!$A$6:$P$2143,7,FALSE)+VLOOKUP($A2128,'[1]Resultado Atuarial'!$A$6:$P$2143,11,FALSE),"")</f>
        <v>26693455.809999999</v>
      </c>
      <c r="H2128" s="16">
        <f>IFERROR(VLOOKUP($A2128,'[1]Resultado Atuarial'!$A$6:$P$2143,8,FALSE)+VLOOKUP($A2128,'[1]Resultado Atuarial'!$A$6:$P$2143,12,FALSE),"")</f>
        <v>31249647.66</v>
      </c>
      <c r="I2128" s="16">
        <f t="shared" si="99"/>
        <v>-11592245</v>
      </c>
      <c r="J2128" s="17">
        <f t="shared" si="100"/>
        <v>1.7364128046933462</v>
      </c>
      <c r="K2128" s="17">
        <f t="shared" si="101"/>
        <v>0.79993745060614718</v>
      </c>
      <c r="L2128" s="14" t="s">
        <v>2154</v>
      </c>
    </row>
    <row r="2129" spans="1:12" ht="12.95" customHeight="1" x14ac:dyDescent="0.25">
      <c r="A2129" s="13" t="s">
        <v>1961</v>
      </c>
      <c r="B2129" s="14" t="s">
        <v>2187</v>
      </c>
      <c r="C2129" s="14">
        <v>7</v>
      </c>
      <c r="D2129" s="14" t="s">
        <v>110</v>
      </c>
      <c r="E2129" s="15" t="s">
        <v>10</v>
      </c>
      <c r="F2129" s="16">
        <f>IFERROR(VLOOKUP($A2129,'[1]Resultado Atuarial'!$A$6:$P$2143,14,FALSE),"")</f>
        <v>8527484.3000000007</v>
      </c>
      <c r="G2129" s="16">
        <f>IFERROR(VLOOKUP($A2129,'[1]Resultado Atuarial'!$A$6:$P$2143,7,FALSE)+VLOOKUP($A2129,'[1]Resultado Atuarial'!$A$6:$P$2143,11,FALSE),"")</f>
        <v>28510628.329999998</v>
      </c>
      <c r="H2129" s="16">
        <f>IFERROR(VLOOKUP($A2129,'[1]Resultado Atuarial'!$A$6:$P$2143,8,FALSE)+VLOOKUP($A2129,'[1]Resultado Atuarial'!$A$6:$P$2143,12,FALSE),"")</f>
        <v>16346834.189999999</v>
      </c>
      <c r="I2129" s="16">
        <f t="shared" si="99"/>
        <v>-36329978.219999999</v>
      </c>
      <c r="J2129" s="17">
        <f t="shared" si="100"/>
        <v>0.29909843449598927</v>
      </c>
      <c r="K2129" s="17">
        <f t="shared" si="101"/>
        <v>0.19010179847328559</v>
      </c>
      <c r="L2129" s="14" t="s">
        <v>2154</v>
      </c>
    </row>
    <row r="2130" spans="1:12" ht="12.95" customHeight="1" x14ac:dyDescent="0.25">
      <c r="A2130" s="13" t="s">
        <v>1962</v>
      </c>
      <c r="B2130" s="14" t="s">
        <v>2187</v>
      </c>
      <c r="C2130" s="14">
        <v>5</v>
      </c>
      <c r="D2130" s="14" t="s">
        <v>110</v>
      </c>
      <c r="E2130" s="15" t="s">
        <v>6</v>
      </c>
      <c r="F2130" s="16">
        <f>IFERROR(VLOOKUP($A2130,'[1]Resultado Atuarial'!$A$6:$P$2143,14,FALSE),"")</f>
        <v>10270990.699999999</v>
      </c>
      <c r="G2130" s="16">
        <f>IFERROR(VLOOKUP($A2130,'[1]Resultado Atuarial'!$A$6:$P$2143,7,FALSE)+VLOOKUP($A2130,'[1]Resultado Atuarial'!$A$6:$P$2143,11,FALSE),"")</f>
        <v>95315158.780000001</v>
      </c>
      <c r="H2130" s="16">
        <f>IFERROR(VLOOKUP($A2130,'[1]Resultado Atuarial'!$A$6:$P$2143,8,FALSE)+VLOOKUP($A2130,'[1]Resultado Atuarial'!$A$6:$P$2143,12,FALSE),"")</f>
        <v>116388268.77</v>
      </c>
      <c r="I2130" s="16">
        <f t="shared" si="99"/>
        <v>-201432436.84999999</v>
      </c>
      <c r="J2130" s="17">
        <f t="shared" si="100"/>
        <v>0.10775820794367877</v>
      </c>
      <c r="K2130" s="17">
        <f t="shared" si="101"/>
        <v>4.8515939580497353E-2</v>
      </c>
      <c r="L2130" s="14" t="s">
        <v>2154</v>
      </c>
    </row>
    <row r="2131" spans="1:12" ht="12.95" customHeight="1" x14ac:dyDescent="0.25">
      <c r="A2131" s="13" t="s">
        <v>1963</v>
      </c>
      <c r="B2131" s="14" t="s">
        <v>2185</v>
      </c>
      <c r="C2131" s="14">
        <v>7</v>
      </c>
      <c r="D2131" s="14" t="s">
        <v>1977</v>
      </c>
      <c r="E2131" s="15" t="s">
        <v>6</v>
      </c>
      <c r="F2131" s="16">
        <f>IFERROR(VLOOKUP($A2131,'[1]Resultado Atuarial'!$A$6:$P$2143,14,FALSE),"")</f>
        <v>14289088.640000001</v>
      </c>
      <c r="G2131" s="16">
        <f>IFERROR(VLOOKUP($A2131,'[1]Resultado Atuarial'!$A$6:$P$2143,7,FALSE)+VLOOKUP($A2131,'[1]Resultado Atuarial'!$A$6:$P$2143,11,FALSE),"")</f>
        <v>1251533.81</v>
      </c>
      <c r="H2131" s="16">
        <f>IFERROR(VLOOKUP($A2131,'[1]Resultado Atuarial'!$A$6:$P$2143,8,FALSE)+VLOOKUP($A2131,'[1]Resultado Atuarial'!$A$6:$P$2143,12,FALSE),"")</f>
        <v>12157682.699999999</v>
      </c>
      <c r="I2131" s="16">
        <f t="shared" si="99"/>
        <v>879872.13000000082</v>
      </c>
      <c r="J2131" s="17">
        <f t="shared" si="100"/>
        <v>11.417261384252976</v>
      </c>
      <c r="K2131" s="17">
        <f t="shared" si="101"/>
        <v>1.0656169679521419</v>
      </c>
      <c r="L2131" s="14" t="s">
        <v>2154</v>
      </c>
    </row>
    <row r="2132" spans="1:12" ht="12.95" customHeight="1" x14ac:dyDescent="0.25">
      <c r="A2132" s="13" t="s">
        <v>1964</v>
      </c>
      <c r="B2132" s="14" t="s">
        <v>2189</v>
      </c>
      <c r="C2132" s="14">
        <v>2</v>
      </c>
      <c r="D2132" s="14" t="s">
        <v>110</v>
      </c>
      <c r="E2132" s="15" t="s">
        <v>6</v>
      </c>
      <c r="F2132" s="16">
        <f>IFERROR(VLOOKUP($A2132,'[1]Resultado Atuarial'!$A$6:$P$2143,14,FALSE),"")</f>
        <v>564884122.57999992</v>
      </c>
      <c r="G2132" s="16">
        <f>IFERROR(VLOOKUP($A2132,'[1]Resultado Atuarial'!$A$6:$P$2143,7,FALSE)+VLOOKUP($A2132,'[1]Resultado Atuarial'!$A$6:$P$2143,11,FALSE),"")</f>
        <v>4942266946.3699999</v>
      </c>
      <c r="H2132" s="16">
        <f>IFERROR(VLOOKUP($A2132,'[1]Resultado Atuarial'!$A$6:$P$2143,8,FALSE)+VLOOKUP($A2132,'[1]Resultado Atuarial'!$A$6:$P$2143,12,FALSE),"")</f>
        <v>3579757535.6599998</v>
      </c>
      <c r="I2132" s="16">
        <f t="shared" si="99"/>
        <v>-7957140359.4499998</v>
      </c>
      <c r="J2132" s="17">
        <f t="shared" si="100"/>
        <v>0.11429656242969564</v>
      </c>
      <c r="K2132" s="17">
        <f t="shared" si="101"/>
        <v>6.6285202978605032E-2</v>
      </c>
      <c r="L2132" s="14" t="s">
        <v>2154</v>
      </c>
    </row>
    <row r="2133" spans="1:12" ht="12.95" customHeight="1" x14ac:dyDescent="0.25">
      <c r="A2133" s="13" t="s">
        <v>1965</v>
      </c>
      <c r="B2133" s="14" t="s">
        <v>2185</v>
      </c>
      <c r="C2133" s="14">
        <v>7</v>
      </c>
      <c r="D2133" s="14" t="s">
        <v>1977</v>
      </c>
      <c r="E2133" s="15" t="s">
        <v>6</v>
      </c>
      <c r="F2133" s="16">
        <f>IFERROR(VLOOKUP($A2133,'[1]Resultado Atuarial'!$A$6:$P$2143,14,FALSE),"")</f>
        <v>14332154.99</v>
      </c>
      <c r="G2133" s="16">
        <f>IFERROR(VLOOKUP($A2133,'[1]Resultado Atuarial'!$A$6:$P$2143,7,FALSE)+VLOOKUP($A2133,'[1]Resultado Atuarial'!$A$6:$P$2143,11,FALSE),"")</f>
        <v>7934136.4199999999</v>
      </c>
      <c r="H2133" s="16">
        <f>IFERROR(VLOOKUP($A2133,'[1]Resultado Atuarial'!$A$6:$P$2143,8,FALSE)+VLOOKUP($A2133,'[1]Resultado Atuarial'!$A$6:$P$2143,12,FALSE),"")</f>
        <v>4368961.49</v>
      </c>
      <c r="I2133" s="16">
        <f t="shared" si="99"/>
        <v>2029057.08</v>
      </c>
      <c r="J2133" s="17">
        <f t="shared" si="100"/>
        <v>1.8063912984747998</v>
      </c>
      <c r="K2133" s="17">
        <f t="shared" si="101"/>
        <v>1.1649224524459629</v>
      </c>
      <c r="L2133" s="14" t="s">
        <v>2154</v>
      </c>
    </row>
    <row r="2134" spans="1:12" ht="12.95" customHeight="1" x14ac:dyDescent="0.25">
      <c r="A2134" s="13" t="s">
        <v>1966</v>
      </c>
      <c r="B2134" s="14" t="s">
        <v>2181</v>
      </c>
      <c r="C2134" s="14">
        <v>4</v>
      </c>
      <c r="D2134" s="14" t="s">
        <v>1976</v>
      </c>
      <c r="E2134" s="15" t="s">
        <v>10</v>
      </c>
      <c r="F2134" s="16">
        <f>IFERROR(VLOOKUP($A2134,'[1]Resultado Atuarial'!$A$6:$P$2143,14,FALSE),"")</f>
        <v>384306.3</v>
      </c>
      <c r="G2134" s="16">
        <f>IFERROR(VLOOKUP($A2134,'[1]Resultado Atuarial'!$A$6:$P$2143,7,FALSE)+VLOOKUP($A2134,'[1]Resultado Atuarial'!$A$6:$P$2143,11,FALSE),"")</f>
        <v>671675813.00999999</v>
      </c>
      <c r="H2134" s="16">
        <f>IFERROR(VLOOKUP($A2134,'[1]Resultado Atuarial'!$A$6:$P$2143,8,FALSE)+VLOOKUP($A2134,'[1]Resultado Atuarial'!$A$6:$P$2143,12,FALSE),"")</f>
        <v>684776168.56000006</v>
      </c>
      <c r="I2134" s="16">
        <f t="shared" si="99"/>
        <v>-1356067675.27</v>
      </c>
      <c r="J2134" s="17">
        <f t="shared" si="100"/>
        <v>5.7216039725741679E-4</v>
      </c>
      <c r="K2134" s="17">
        <f t="shared" si="101"/>
        <v>2.833172904176024E-4</v>
      </c>
      <c r="L2134" s="14" t="s">
        <v>2202</v>
      </c>
    </row>
    <row r="2135" spans="1:12" ht="12.95" customHeight="1" x14ac:dyDescent="0.25">
      <c r="A2135" s="13" t="s">
        <v>2152</v>
      </c>
      <c r="B2135" s="14" t="s">
        <v>2177</v>
      </c>
      <c r="C2135" s="14">
        <v>8</v>
      </c>
      <c r="D2135" s="14" t="s">
        <v>1976</v>
      </c>
      <c r="E2135" s="15" t="s">
        <v>2154</v>
      </c>
      <c r="F2135" s="16" t="str">
        <f>IFERROR(VLOOKUP($A2135,'[1]Resultado Atuarial'!$A$6:$P$2143,14,FALSE),"")</f>
        <v/>
      </c>
      <c r="G2135" s="16" t="str">
        <f>IFERROR(VLOOKUP($A2135,'[1]Resultado Atuarial'!$A$6:$P$2143,7,FALSE)+VLOOKUP($A2135,'[1]Resultado Atuarial'!$A$6:$P$2143,11,FALSE),"")</f>
        <v/>
      </c>
      <c r="H2135" s="16" t="str">
        <f>IFERROR(VLOOKUP($A2135,'[1]Resultado Atuarial'!$A$6:$P$2143,8,FALSE)+VLOOKUP($A2135,'[1]Resultado Atuarial'!$A$6:$P$2143,12,FALSE),"")</f>
        <v/>
      </c>
      <c r="I2135" s="16" t="str">
        <f t="shared" si="99"/>
        <v/>
      </c>
      <c r="J2135" s="17" t="str">
        <f t="shared" si="100"/>
        <v/>
      </c>
      <c r="K2135" s="17" t="str">
        <f t="shared" si="101"/>
        <v/>
      </c>
      <c r="L2135" s="14" t="s">
        <v>2154</v>
      </c>
    </row>
    <row r="2136" spans="1:12" ht="12.95" customHeight="1" x14ac:dyDescent="0.25">
      <c r="A2136" s="13" t="s">
        <v>1967</v>
      </c>
      <c r="B2136" s="14" t="s">
        <v>2192</v>
      </c>
      <c r="C2136" s="14">
        <v>3</v>
      </c>
      <c r="D2136" s="14" t="s">
        <v>110</v>
      </c>
      <c r="E2136" s="15" t="s">
        <v>10</v>
      </c>
      <c r="F2136" s="16">
        <f>IFERROR(VLOOKUP($A2136,'[1]Resultado Atuarial'!$A$6:$P$2143,14,FALSE),"")</f>
        <v>43024033.590000004</v>
      </c>
      <c r="G2136" s="16">
        <f>IFERROR(VLOOKUP($A2136,'[1]Resultado Atuarial'!$A$6:$P$2143,7,FALSE)+VLOOKUP($A2136,'[1]Resultado Atuarial'!$A$6:$P$2143,11,FALSE),"")</f>
        <v>1729202183.73</v>
      </c>
      <c r="H2136" s="16">
        <f>IFERROR(VLOOKUP($A2136,'[1]Resultado Atuarial'!$A$6:$P$2143,8,FALSE)+VLOOKUP($A2136,'[1]Resultado Atuarial'!$A$6:$P$2143,12,FALSE),"")</f>
        <v>1052432785.1800001</v>
      </c>
      <c r="I2136" s="16">
        <f t="shared" si="99"/>
        <v>-2738610935.3200002</v>
      </c>
      <c r="J2136" s="17">
        <f t="shared" si="100"/>
        <v>2.4880857770601703E-2</v>
      </c>
      <c r="K2136" s="17">
        <f t="shared" si="101"/>
        <v>1.5467174546938927E-2</v>
      </c>
      <c r="L2136" s="14" t="s">
        <v>2202</v>
      </c>
    </row>
    <row r="2137" spans="1:12" ht="12.95" customHeight="1" x14ac:dyDescent="0.25">
      <c r="A2137" s="13" t="s">
        <v>1968</v>
      </c>
      <c r="B2137" s="14" t="s">
        <v>2186</v>
      </c>
      <c r="C2137" s="14">
        <v>4</v>
      </c>
      <c r="D2137" s="14" t="s">
        <v>110</v>
      </c>
      <c r="E2137" s="15" t="s">
        <v>30</v>
      </c>
      <c r="F2137" s="16">
        <f>IFERROR(VLOOKUP($A2137,'[1]Resultado Atuarial'!$A$6:$P$2143,14,FALSE),"")</f>
        <v>62857598.880000003</v>
      </c>
      <c r="G2137" s="16">
        <f>IFERROR(VLOOKUP($A2137,'[1]Resultado Atuarial'!$A$6:$P$2143,7,FALSE)+VLOOKUP($A2137,'[1]Resultado Atuarial'!$A$6:$P$2143,11,FALSE),"")</f>
        <v>382521950.75</v>
      </c>
      <c r="H2137" s="16">
        <f>IFERROR(VLOOKUP($A2137,'[1]Resultado Atuarial'!$A$6:$P$2143,8,FALSE)+VLOOKUP($A2137,'[1]Resultado Atuarial'!$A$6:$P$2143,12,FALSE),"")</f>
        <v>344295417.80000001</v>
      </c>
      <c r="I2137" s="16">
        <f t="shared" si="99"/>
        <v>-663959769.67000008</v>
      </c>
      <c r="J2137" s="17">
        <f t="shared" si="100"/>
        <v>0.16432416167688385</v>
      </c>
      <c r="K2137" s="17">
        <f t="shared" si="101"/>
        <v>8.6483347261501003E-2</v>
      </c>
      <c r="L2137" s="14" t="s">
        <v>2154</v>
      </c>
    </row>
    <row r="2138" spans="1:12" ht="12.95" customHeight="1" x14ac:dyDescent="0.25">
      <c r="A2138" s="13" t="s">
        <v>1969</v>
      </c>
      <c r="B2138" s="14" t="s">
        <v>2186</v>
      </c>
      <c r="C2138" s="14">
        <v>5</v>
      </c>
      <c r="D2138" s="14" t="s">
        <v>110</v>
      </c>
      <c r="E2138" s="15" t="s">
        <v>6</v>
      </c>
      <c r="F2138" s="16">
        <f>IFERROR(VLOOKUP($A2138,'[1]Resultado Atuarial'!$A$6:$P$2143,14,FALSE),"")</f>
        <v>117499730.88</v>
      </c>
      <c r="G2138" s="16">
        <f>IFERROR(VLOOKUP($A2138,'[1]Resultado Atuarial'!$A$6:$P$2143,7,FALSE)+VLOOKUP($A2138,'[1]Resultado Atuarial'!$A$6:$P$2143,11,FALSE),"")</f>
        <v>56937571.810000002</v>
      </c>
      <c r="H2138" s="16">
        <f>IFERROR(VLOOKUP($A2138,'[1]Resultado Atuarial'!$A$6:$P$2143,8,FALSE)+VLOOKUP($A2138,'[1]Resultado Atuarial'!$A$6:$P$2143,12,FALSE),"")</f>
        <v>182462078.83000001</v>
      </c>
      <c r="I2138" s="16">
        <f t="shared" si="99"/>
        <v>-121899919.76000002</v>
      </c>
      <c r="J2138" s="17">
        <f t="shared" si="100"/>
        <v>2.0636589714801183</v>
      </c>
      <c r="K2138" s="17">
        <f t="shared" si="101"/>
        <v>0.49080995133402083</v>
      </c>
      <c r="L2138" s="14" t="s">
        <v>2154</v>
      </c>
    </row>
    <row r="2139" spans="1:12" ht="12.95" customHeight="1" x14ac:dyDescent="0.25">
      <c r="A2139" s="13" t="s">
        <v>1970</v>
      </c>
      <c r="B2139" s="14" t="s">
        <v>2180</v>
      </c>
      <c r="C2139" s="14">
        <v>6</v>
      </c>
      <c r="D2139" s="14" t="s">
        <v>1977</v>
      </c>
      <c r="E2139" s="15" t="s">
        <v>6</v>
      </c>
      <c r="F2139" s="16">
        <f>IFERROR(VLOOKUP($A2139,'[1]Resultado Atuarial'!$A$6:$P$2143,14,FALSE),"")</f>
        <v>21601214.859999999</v>
      </c>
      <c r="G2139" s="16">
        <f>IFERROR(VLOOKUP($A2139,'[1]Resultado Atuarial'!$A$6:$P$2143,7,FALSE)+VLOOKUP($A2139,'[1]Resultado Atuarial'!$A$6:$P$2143,11,FALSE),"")</f>
        <v>59689018.799999997</v>
      </c>
      <c r="H2139" s="16">
        <f>IFERROR(VLOOKUP($A2139,'[1]Resultado Atuarial'!$A$6:$P$2143,8,FALSE)+VLOOKUP($A2139,'[1]Resultado Atuarial'!$A$6:$P$2143,12,FALSE),"")</f>
        <v>29004504.629999999</v>
      </c>
      <c r="I2139" s="16">
        <f t="shared" si="99"/>
        <v>-67092308.569999993</v>
      </c>
      <c r="J2139" s="17">
        <f t="shared" si="100"/>
        <v>0.36189596167394195</v>
      </c>
      <c r="K2139" s="17">
        <f t="shared" si="101"/>
        <v>0.24354895402310212</v>
      </c>
      <c r="L2139" s="14" t="s">
        <v>2154</v>
      </c>
    </row>
    <row r="2140" spans="1:12" ht="12.95" customHeight="1" x14ac:dyDescent="0.25">
      <c r="A2140" s="13" t="s">
        <v>1971</v>
      </c>
      <c r="B2140" s="14" t="s">
        <v>2180</v>
      </c>
      <c r="C2140" s="14">
        <v>7</v>
      </c>
      <c r="D2140" s="14" t="s">
        <v>1977</v>
      </c>
      <c r="E2140" s="15" t="s">
        <v>6</v>
      </c>
      <c r="F2140" s="16">
        <f>IFERROR(VLOOKUP($A2140,'[1]Resultado Atuarial'!$A$6:$P$2143,14,FALSE),"")</f>
        <v>10930255.720000001</v>
      </c>
      <c r="G2140" s="16">
        <f>IFERROR(VLOOKUP($A2140,'[1]Resultado Atuarial'!$A$6:$P$2143,7,FALSE)+VLOOKUP($A2140,'[1]Resultado Atuarial'!$A$6:$P$2143,11,FALSE),"")</f>
        <v>27576448.420000002</v>
      </c>
      <c r="H2140" s="16">
        <f>IFERROR(VLOOKUP($A2140,'[1]Resultado Atuarial'!$A$6:$P$2143,8,FALSE)+VLOOKUP($A2140,'[1]Resultado Atuarial'!$A$6:$P$2143,12,FALSE),"")</f>
        <v>14015637.74</v>
      </c>
      <c r="I2140" s="16">
        <f t="shared" si="99"/>
        <v>-30661830.440000001</v>
      </c>
      <c r="J2140" s="17">
        <f t="shared" si="100"/>
        <v>0.39636198082972718</v>
      </c>
      <c r="K2140" s="17">
        <f t="shared" si="101"/>
        <v>0.26279652523204911</v>
      </c>
      <c r="L2140" s="14" t="s">
        <v>2154</v>
      </c>
    </row>
    <row r="2141" spans="1:12" ht="12.95" customHeight="1" x14ac:dyDescent="0.25">
      <c r="A2141" s="13" t="s">
        <v>1972</v>
      </c>
      <c r="B2141" s="14" t="s">
        <v>2185</v>
      </c>
      <c r="C2141" s="14">
        <v>6</v>
      </c>
      <c r="D2141" s="14" t="s">
        <v>1977</v>
      </c>
      <c r="E2141" s="15" t="s">
        <v>6</v>
      </c>
      <c r="F2141" s="16">
        <f>IFERROR(VLOOKUP($A2141,'[1]Resultado Atuarial'!$A$6:$P$2143,14,FALSE),"")</f>
        <v>37456018.700000003</v>
      </c>
      <c r="G2141" s="16">
        <f>IFERROR(VLOOKUP($A2141,'[1]Resultado Atuarial'!$A$6:$P$2143,7,FALSE)+VLOOKUP($A2141,'[1]Resultado Atuarial'!$A$6:$P$2143,11,FALSE),"")</f>
        <v>33698105.119999997</v>
      </c>
      <c r="H2141" s="16">
        <f>IFERROR(VLOOKUP($A2141,'[1]Resultado Atuarial'!$A$6:$P$2143,8,FALSE)+VLOOKUP($A2141,'[1]Resultado Atuarial'!$A$6:$P$2143,12,FALSE),"")</f>
        <v>137442843.47</v>
      </c>
      <c r="I2141" s="16">
        <f t="shared" si="99"/>
        <v>-133684929.88999999</v>
      </c>
      <c r="J2141" s="17">
        <f t="shared" si="100"/>
        <v>1.1115170590933217</v>
      </c>
      <c r="K2141" s="17">
        <f t="shared" si="101"/>
        <v>0.21886064678613457</v>
      </c>
      <c r="L2141" s="14" t="s">
        <v>2154</v>
      </c>
    </row>
    <row r="2142" spans="1:12" ht="12.95" customHeight="1" x14ac:dyDescent="0.25">
      <c r="A2142" s="13" t="s">
        <v>1973</v>
      </c>
      <c r="B2142" s="14" t="s">
        <v>2186</v>
      </c>
      <c r="C2142" s="14">
        <v>7</v>
      </c>
      <c r="D2142" s="14" t="s">
        <v>110</v>
      </c>
      <c r="E2142" s="15" t="s">
        <v>10</v>
      </c>
      <c r="F2142" s="16">
        <f>IFERROR(VLOOKUP($A2142,'[1]Resultado Atuarial'!$A$6:$P$2143,14,FALSE),"")</f>
        <v>31935374.649999999</v>
      </c>
      <c r="G2142" s="16">
        <f>IFERROR(VLOOKUP($A2142,'[1]Resultado Atuarial'!$A$6:$P$2143,7,FALSE)+VLOOKUP($A2142,'[1]Resultado Atuarial'!$A$6:$P$2143,11,FALSE),"")</f>
        <v>9550880.9399999995</v>
      </c>
      <c r="H2142" s="16">
        <f>IFERROR(VLOOKUP($A2142,'[1]Resultado Atuarial'!$A$6:$P$2143,8,FALSE)+VLOOKUP($A2142,'[1]Resultado Atuarial'!$A$6:$P$2143,12,FALSE),"")</f>
        <v>32855719.579999998</v>
      </c>
      <c r="I2142" s="16">
        <f t="shared" si="99"/>
        <v>-10471225.869999997</v>
      </c>
      <c r="J2142" s="17">
        <f t="shared" si="100"/>
        <v>3.3437098473557141</v>
      </c>
      <c r="K2142" s="17">
        <f t="shared" si="101"/>
        <v>0.75307556508658335</v>
      </c>
      <c r="L2142" s="14" t="s">
        <v>2154</v>
      </c>
    </row>
  </sheetData>
  <autoFilter ref="A4:L214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NOTA EXPLICATIVA</vt:lpstr>
      <vt:lpstr>Cobertura Previdenciária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SPREV</dc:creator>
  <cp:lastModifiedBy>Alexandre Santos de Oliveira - SEC_PREV</cp:lastModifiedBy>
  <dcterms:created xsi:type="dcterms:W3CDTF">2019-07-12T15:10:20Z</dcterms:created>
  <dcterms:modified xsi:type="dcterms:W3CDTF">2019-09-17T12:51:41Z</dcterms:modified>
</cp:coreProperties>
</file>